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Ex3.xml" ContentType="application/vnd.ms-office.chartex+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Ex4.xml" ContentType="application/vnd.ms-office.chartex+xml"/>
  <Override PartName="/xl/charts/style20.xml" ContentType="application/vnd.ms-office.chartstyle+xml"/>
  <Override PartName="/xl/charts/colors20.xml" ContentType="application/vnd.ms-office.chartcolorstyle+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C:\Users\mukund\Desktop\Power BI Project\"/>
    </mc:Choice>
  </mc:AlternateContent>
  <xr:revisionPtr revIDLastSave="0" documentId="13_ncr:1_{35918E29-CDC1-44FF-BAAD-5EB4435262E8}" xr6:coauthVersionLast="47" xr6:coauthVersionMax="47" xr10:uidLastSave="{00000000-0000-0000-0000-000000000000}"/>
  <bookViews>
    <workbookView xWindow="-108" yWindow="-108" windowWidth="23256" windowHeight="12456" activeTab="7" xr2:uid="{00000000-000D-0000-FFFF-FFFF00000000}"/>
  </bookViews>
  <sheets>
    <sheet name="combo chart" sheetId="3" r:id="rId1"/>
    <sheet name="waterfall" sheetId="4" r:id="rId2"/>
    <sheet name="pie chart" sheetId="5" r:id="rId3"/>
    <sheet name="map" sheetId="6" r:id="rId4"/>
    <sheet name="top5 " sheetId="7" r:id="rId5"/>
    <sheet name="YOY KPI" sheetId="8" r:id="rId6"/>
    <sheet name="KPI" sheetId="10" r:id="rId7"/>
    <sheet name="Dashboard" sheetId="11" r:id="rId8"/>
    <sheet name="Data" sheetId="1" r:id="rId9"/>
    <sheet name="layout" sheetId="2" r:id="rId10"/>
  </sheets>
  <definedNames>
    <definedName name="_xlchart.v1.0" hidden="1">waterfall!$D$4:$D$7</definedName>
    <definedName name="_xlchart.v1.1" hidden="1">waterfall!$E$4:$E$7</definedName>
    <definedName name="_xlchart.v1.5" hidden="1">waterfall!$D$4:$D$7</definedName>
    <definedName name="_xlchart.v1.6" hidden="1">waterfall!$E$4:$E$7</definedName>
    <definedName name="_xlchart.v5.2" hidden="1">map!$D$3</definedName>
    <definedName name="_xlchart.v5.3" hidden="1">map!$D$4:$D$53</definedName>
    <definedName name="_xlchart.v5.4" hidden="1">map!$E$4:$E$53</definedName>
    <definedName name="_xlchart.v5.7" hidden="1">map!$D$3</definedName>
    <definedName name="_xlchart.v5.8" hidden="1">map!$D$4:$D$53</definedName>
    <definedName name="_xlchart.v5.9" hidden="1">map!$E$4:$E$53</definedName>
    <definedName name="Slicer_Region">#N/A</definedName>
    <definedName name="Slicer_Segment">#N/A</definedName>
    <definedName name="Slicer_Year">#N/A</definedName>
  </definedNames>
  <calcPr calcId="191029"/>
  <pivotCaches>
    <pivotCache cacheId="6"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5" i="5" l="1"/>
  <c r="D6" i="5"/>
  <c r="D4" i="5"/>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4" i="6"/>
  <c r="D7" i="4"/>
  <c r="D5" i="4"/>
  <c r="D6"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B9" i="10"/>
  <c r="C9" i="10"/>
  <c r="E18" i="8"/>
  <c r="E17" i="6"/>
  <c r="E33" i="6"/>
  <c r="E49" i="6"/>
  <c r="E35" i="6"/>
  <c r="E20" i="6"/>
  <c r="E36" i="6"/>
  <c r="E52" i="6"/>
  <c r="E18" i="6"/>
  <c r="E34" i="6"/>
  <c r="E50" i="6"/>
  <c r="E31" i="6"/>
  <c r="E8" i="6"/>
  <c r="I18" i="8"/>
  <c r="E48" i="6"/>
  <c r="E30" i="6"/>
  <c r="E23" i="6"/>
  <c r="F9" i="10"/>
  <c r="O18" i="8"/>
  <c r="E5" i="6"/>
  <c r="E21" i="6"/>
  <c r="E37" i="6"/>
  <c r="E11" i="6"/>
  <c r="E43" i="6"/>
  <c r="E24" i="6"/>
  <c r="E40" i="6"/>
  <c r="E6" i="6"/>
  <c r="E22" i="6"/>
  <c r="E38" i="6"/>
  <c r="E7" i="6"/>
  <c r="E39" i="6"/>
  <c r="E4" i="6"/>
  <c r="E9" i="10"/>
  <c r="L18" i="8"/>
  <c r="E9" i="6"/>
  <c r="E25" i="6"/>
  <c r="E41" i="6"/>
  <c r="E19" i="6"/>
  <c r="E12" i="6"/>
  <c r="E28" i="6"/>
  <c r="E44" i="6"/>
  <c r="E10" i="6"/>
  <c r="E26" i="6"/>
  <c r="E42" i="6"/>
  <c r="E15" i="6"/>
  <c r="E47" i="6"/>
  <c r="D9" i="10"/>
  <c r="E13" i="6"/>
  <c r="E29" i="6"/>
  <c r="E45" i="6"/>
  <c r="E27" i="6"/>
  <c r="E16" i="6"/>
  <c r="E32" i="6"/>
  <c r="E14" i="6"/>
  <c r="E46" i="6"/>
  <c r="E51" i="6"/>
  <c r="E5" i="5"/>
  <c r="E6" i="5"/>
  <c r="E4" i="5"/>
  <c r="E6" i="4"/>
  <c r="E4" i="4"/>
  <c r="E7" i="4"/>
  <c r="E5" i="4"/>
  <c r="B18" i="8"/>
</calcChain>
</file>

<file path=xl/sharedStrings.xml><?xml version="1.0" encoding="utf-8"?>
<sst xmlns="http://schemas.openxmlformats.org/spreadsheetml/2006/main" count="130098" uniqueCount="10961">
  <si>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</si>
  <si>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</si>
  <si>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</si>
  <si>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</si>
  <si>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</si>
  <si>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</si>
  <si>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</si>
  <si>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</si>
  <si>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</si>
  <si>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</si>
  <si>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</si>
  <si>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</si>
  <si>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</si>
  <si>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</si>
  <si>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</si>
  <si>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</si>
  <si>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</si>
  <si>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</si>
  <si>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</si>
  <si>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</si>
  <si>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</si>
  <si>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</si>
  <si>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</si>
  <si>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</si>
  <si>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</si>
  <si>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</si>
  <si>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</si>
  <si>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</si>
  <si>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</si>
  <si>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</si>
  <si>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</si>
  <si>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</si>
  <si>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</si>
  <si>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</si>
  <si>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</si>
  <si>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</si>
  <si>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</si>
  <si>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</si>
  <si>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</si>
  <si>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</si>
  <si>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</si>
  <si>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</si>
  <si>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</si>
  <si>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</si>
  <si>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</si>
  <si>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</si>
  <si>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</si>
  <si>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</si>
  <si>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</si>
  <si>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</si>
  <si>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</si>
  <si>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</si>
  <si>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</si>
  <si>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</si>
  <si>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</si>
  <si>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</si>
  <si>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</si>
  <si>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</si>
  <si>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</si>
  <si>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</si>
  <si>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</si>
  <si>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</si>
  <si>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</si>
  <si>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</si>
  <si>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</si>
  <si>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</si>
  <si>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</si>
  <si>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</si>
  <si>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</si>
  <si>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</si>
  <si>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</si>
  <si>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</si>
  <si>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</si>
  <si>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</si>
  <si>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</si>
  <si>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</si>
  <si>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</si>
  <si>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</si>
  <si>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</si>
  <si>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</si>
  <si>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</si>
  <si>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</si>
  <si>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</si>
  <si>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</si>
  <si>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</si>
  <si>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</si>
  <si>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</si>
  <si>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</si>
  <si>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</si>
  <si>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</si>
  <si>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</si>
  <si>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</si>
  <si>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</si>
  <si>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</si>
  <si>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</si>
  <si>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</si>
  <si>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</si>
  <si>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</si>
  <si>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</si>
  <si>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</si>
  <si>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</si>
  <si>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</si>
  <si>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</si>
  <si>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</si>
  <si>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</si>
  <si>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</si>
  <si>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</si>
  <si>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</si>
  <si>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</si>
  <si>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</si>
  <si>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</si>
  <si>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</si>
  <si>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</si>
  <si>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</si>
  <si>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</si>
  <si>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</si>
  <si>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</si>
  <si>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</si>
  <si>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</si>
  <si>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</si>
  <si>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</si>
  <si>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</si>
  <si>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</si>
  <si>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</si>
  <si>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</si>
  <si>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</si>
  <si>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</si>
  <si>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</si>
  <si>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</si>
  <si>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</si>
  <si>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</si>
  <si>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</si>
  <si>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</si>
  <si>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</si>
  <si>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</si>
  <si>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</si>
  <si>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</si>
  <si>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</si>
  <si>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</si>
  <si>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</si>
  <si>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</si>
  <si>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</si>
  <si>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</si>
  <si>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</si>
  <si>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</si>
  <si>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</si>
  <si>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</si>
  <si>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</si>
  <si>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</si>
  <si>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</si>
  <si>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</si>
  <si>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</si>
  <si>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</si>
  <si>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</si>
  <si>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</si>
  <si>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</si>
  <si>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</si>
  <si>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</si>
  <si>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</si>
  <si>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</si>
  <si>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</si>
  <si>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</si>
  <si>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</si>
  <si>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</si>
  <si>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</si>
  <si>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</si>
  <si>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</si>
  <si>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</si>
  <si>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</si>
  <si>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</si>
  <si>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</si>
  <si>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</si>
  <si>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</si>
  <si>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</si>
  <si>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</si>
  <si>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</si>
  <si>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</si>
  <si>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</si>
  <si>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</si>
  <si>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</si>
  <si>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</si>
  <si>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</si>
  <si>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</si>
  <si>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</si>
  <si>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</si>
  <si>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</si>
  <si>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</si>
  <si>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</si>
  <si>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</si>
  <si>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</si>
  <si>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</si>
  <si>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</si>
  <si>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</si>
  <si>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</si>
  <si>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</si>
  <si>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</si>
  <si>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</si>
  <si>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</si>
  <si>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</si>
  <si>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</si>
  <si>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</si>
  <si>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</si>
  <si>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</si>
  <si>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</si>
  <si>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</si>
  <si>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</si>
  <si>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</si>
  <si>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</si>
  <si>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</si>
  <si>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</si>
  <si>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</si>
  <si>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</si>
  <si>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</si>
  <si>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</si>
  <si>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</si>
  <si>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</si>
  <si>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</si>
  <si>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</si>
  <si>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</si>
  <si>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</si>
  <si>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</si>
  <si>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</si>
  <si>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</si>
  <si>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</si>
  <si>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</si>
  <si>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</si>
  <si>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</si>
  <si>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</si>
  <si>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</si>
  <si>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</si>
  <si>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</si>
  <si>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</si>
  <si>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</si>
  <si>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</si>
  <si>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</si>
  <si>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</si>
  <si>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</si>
  <si>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</si>
  <si>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</si>
  <si>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</si>
  <si>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</si>
  <si>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</si>
  <si>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</si>
  <si>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</si>
  <si>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</si>
  <si>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</si>
  <si>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</si>
  <si>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</si>
  <si>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</si>
  <si>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</si>
  <si>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</si>
  <si>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</si>
  <si>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</si>
  <si>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</si>
  <si>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</si>
  <si>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</si>
  <si>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</si>
  <si>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</si>
  <si>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</si>
  <si>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</si>
  <si>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</si>
  <si>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</si>
  <si>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</si>
  <si>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</si>
  <si>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</si>
  <si>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</si>
  <si>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</si>
  <si>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</si>
  <si>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</si>
  <si>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</si>
  <si>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</si>
  <si>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</si>
  <si>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</si>
  <si>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</si>
  <si>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</si>
  <si>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</si>
  <si>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</si>
  <si>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</si>
  <si>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</si>
  <si>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</si>
  <si>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</si>
  <si>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</si>
  <si>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</si>
  <si>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</si>
  <si>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</si>
  <si>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</si>
  <si>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</si>
  <si>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</si>
  <si>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</si>
  <si>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</si>
  <si>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</si>
  <si>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</si>
  <si>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</si>
  <si>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</si>
  <si>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</si>
  <si>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</si>
  <si>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</si>
  <si>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</si>
  <si>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</si>
  <si>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</si>
  <si>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</si>
  <si>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</si>
  <si>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</si>
  <si>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</si>
  <si>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</si>
  <si>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</si>
  <si>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</si>
  <si>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</si>
  <si>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</si>
  <si>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</si>
  <si>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</si>
  <si>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</si>
  <si>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</si>
  <si>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</si>
  <si>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</si>
  <si>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</si>
  <si>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</si>
  <si>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</si>
  <si>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</si>
  <si>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</si>
  <si>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</si>
  <si>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</si>
  <si>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</si>
  <si>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</si>
  <si>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</si>
  <si>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</si>
  <si>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</si>
  <si>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</si>
  <si>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</si>
  <si>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</si>
  <si>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</si>
  <si>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</si>
  <si>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</si>
  <si>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</si>
  <si>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</si>
  <si>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</si>
  <si>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</si>
  <si>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</si>
  <si>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</si>
  <si>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</si>
  <si>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</si>
  <si>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</si>
  <si>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</si>
  <si>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</si>
  <si>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</si>
  <si>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</si>
  <si>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</si>
  <si>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</si>
  <si>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</si>
  <si>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</si>
  <si>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</si>
  <si>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</si>
  <si>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</si>
  <si>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</si>
  <si>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</si>
  <si>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</si>
  <si>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</si>
  <si>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</si>
  <si>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</si>
  <si>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</si>
  <si>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</si>
  <si>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</si>
  <si>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</si>
  <si>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</si>
  <si>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</si>
  <si>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</si>
  <si>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</si>
  <si>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</si>
  <si>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</si>
  <si>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</si>
  <si>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</si>
  <si>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</si>
  <si>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</si>
  <si>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</si>
  <si>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</si>
  <si>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</si>
  <si>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</si>
  <si>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</si>
  <si>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</si>
  <si>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</si>
  <si>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</si>
  <si>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</si>
  <si>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</si>
  <si>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</si>
  <si>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</si>
  <si>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</si>
  <si>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</si>
  <si>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</si>
  <si>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</si>
  <si>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</si>
  <si>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</si>
  <si>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</si>
  <si>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</si>
  <si>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</si>
  <si>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</si>
  <si>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</si>
  <si>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</si>
  <si>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</si>
  <si>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</si>
  <si>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</si>
  <si>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</si>
  <si>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</si>
  <si>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</si>
  <si>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</si>
  <si>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</si>
  <si>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</si>
  <si>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</si>
  <si>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</si>
  <si>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</si>
  <si>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</si>
  <si>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</si>
  <si>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</si>
  <si>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</si>
  <si>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</si>
  <si>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</si>
  <si>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</si>
  <si>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</si>
  <si>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</si>
  <si>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</si>
  <si>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</si>
  <si>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</si>
  <si>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</si>
  <si>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</si>
  <si>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</si>
  <si>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</si>
  <si>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</si>
  <si>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</si>
  <si>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</si>
  <si>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</si>
  <si>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</si>
  <si>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</si>
  <si>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</si>
  <si>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</si>
  <si>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</si>
  <si>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</si>
  <si>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</si>
  <si>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</si>
  <si>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</si>
  <si>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</si>
  <si>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</si>
  <si>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</si>
  <si>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</si>
  <si>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</si>
  <si>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</si>
  <si>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</si>
  <si>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</si>
  <si>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</si>
  <si>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</si>
  <si>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</si>
  <si>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</si>
  <si>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</si>
  <si>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</si>
  <si>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</si>
  <si>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</si>
  <si>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</si>
  <si>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</si>
  <si>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</si>
  <si>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</si>
  <si>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</si>
  <si>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</si>
  <si>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</si>
  <si>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</si>
  <si>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</si>
  <si>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</si>
  <si>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</si>
  <si>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</si>
  <si>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</si>
  <si>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</si>
  <si>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</si>
  <si>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</si>
  <si>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</si>
  <si>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</si>
  <si>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</si>
  <si>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</si>
  <si>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</si>
  <si>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</si>
  <si>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</si>
  <si>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</si>
  <si>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</si>
  <si>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</si>
  <si>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</si>
  <si>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</si>
  <si>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</si>
  <si>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</si>
  <si>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</si>
  <si>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</si>
  <si>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</si>
  <si>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</si>
  <si>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</si>
  <si>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</si>
  <si>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</si>
  <si>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</si>
  <si>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</si>
  <si>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</si>
  <si>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</si>
  <si>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</si>
  <si>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</si>
  <si>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</si>
  <si>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</si>
  <si>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</si>
  <si>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</si>
  <si>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</si>
  <si>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</si>
  <si>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</si>
  <si>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</si>
  <si>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</si>
  <si>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</si>
  <si>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</si>
  <si>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</si>
  <si>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</si>
  <si>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</si>
  <si>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</si>
  <si>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</si>
  <si>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</si>
  <si>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</si>
  <si>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</si>
  <si>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</si>
  <si>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</si>
  <si>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</si>
  <si>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</si>
  <si>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</si>
  <si>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</si>
  <si>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</si>
  <si>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</si>
  <si>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</si>
  <si>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</si>
  <si>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</si>
  <si>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</si>
  <si>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</si>
  <si>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</si>
  <si>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</si>
  <si>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</si>
  <si>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</si>
  <si>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</si>
  <si>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</si>
  <si>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</si>
  <si>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</si>
  <si>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</si>
  <si>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</si>
  <si>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</si>
  <si>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</si>
  <si>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</si>
  <si>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</si>
  <si>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</si>
  <si>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</si>
  <si>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</si>
  <si>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</si>
  <si>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</si>
  <si>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</si>
  <si>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</si>
  <si>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</si>
  <si>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</si>
  <si>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</si>
  <si>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</si>
  <si>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</si>
  <si>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</si>
  <si>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</si>
  <si>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</si>
  <si>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</si>
  <si>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</si>
  <si>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</si>
  <si>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</si>
  <si>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</si>
  <si>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</si>
  <si>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</si>
  <si>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</si>
  <si>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</si>
  <si>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</si>
  <si>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</si>
  <si>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</si>
  <si>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</si>
  <si>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</si>
  <si>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</si>
  <si>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</si>
  <si>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</si>
  <si>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</si>
  <si>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</si>
  <si>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</si>
  <si>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</si>
  <si>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</si>
  <si>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</si>
  <si>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</si>
  <si>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</si>
  <si>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</si>
  <si>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</si>
  <si>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</si>
  <si>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</si>
  <si>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</si>
  <si>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</si>
  <si>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</si>
  <si>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</si>
  <si>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</si>
  <si>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</si>
  <si>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</si>
  <si>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</si>
  <si>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</si>
  <si>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</si>
  <si>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</si>
  <si>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</si>
  <si>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</si>
  <si>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</si>
  <si>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</si>
  <si>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</si>
  <si>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</si>
  <si>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</si>
  <si>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</si>
  <si>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</si>
  <si>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</si>
  <si>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</si>
  <si>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</si>
  <si>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</si>
  <si>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</si>
  <si>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</si>
  <si>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</si>
  <si>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</si>
  <si>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</si>
  <si>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</si>
  <si>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</si>
  <si>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</si>
  <si>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</si>
  <si>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</si>
  <si>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</si>
  <si>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</si>
  <si>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</si>
  <si>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</si>
  <si>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</si>
  <si>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</si>
  <si>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</si>
  <si>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</si>
  <si>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</si>
  <si>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</si>
  <si>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</si>
  <si>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</si>
  <si>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</si>
  <si>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</si>
  <si>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</si>
  <si>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</si>
  <si>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</si>
  <si>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</si>
  <si>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</si>
  <si>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</si>
  <si>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</si>
  <si>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</si>
  <si>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</si>
  <si>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</si>
  <si>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</si>
  <si>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</si>
  <si>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</si>
  <si>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</si>
  <si>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</si>
  <si>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</si>
  <si>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</si>
  <si>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</si>
  <si>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</si>
  <si>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</si>
  <si>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</si>
  <si>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</si>
  <si>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</si>
  <si>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</si>
  <si>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</si>
  <si>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</si>
  <si>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</si>
  <si>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</si>
  <si>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</si>
  <si>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</si>
  <si>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</si>
  <si>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</si>
  <si>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</si>
  <si>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</si>
  <si>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</si>
  <si>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</si>
  <si>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</si>
  <si>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</si>
  <si>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</si>
  <si>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</si>
  <si>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</si>
  <si>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</si>
  <si>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</si>
  <si>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</si>
  <si>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</si>
  <si>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</si>
  <si>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</si>
  <si>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</si>
  <si>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</si>
  <si>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</si>
  <si>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</si>
  <si>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</si>
  <si>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</si>
  <si>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</si>
  <si>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</si>
  <si>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</si>
  <si>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</si>
  <si>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</si>
  <si>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</si>
  <si>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</si>
  <si>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</si>
  <si>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</si>
  <si>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</si>
  <si>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</si>
  <si>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</si>
  <si>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</si>
  <si>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</si>
  <si>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</si>
  <si>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</si>
  <si>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</si>
  <si>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</si>
  <si>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</si>
  <si>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</si>
  <si>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</si>
  <si>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</si>
  <si>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</si>
  <si>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</si>
  <si>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</si>
  <si>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</si>
  <si>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</si>
  <si>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</si>
  <si>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</si>
  <si>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</si>
  <si>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</si>
  <si>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</si>
  <si>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</si>
  <si>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</si>
  <si>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</si>
  <si>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</si>
  <si>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</si>
  <si>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</si>
  <si>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</si>
  <si>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</si>
  <si>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</si>
  <si>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</si>
  <si>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</si>
  <si>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</si>
  <si>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</si>
  <si>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</si>
  <si>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</si>
  <si>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</si>
  <si>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</si>
  <si>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</si>
  <si>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</si>
  <si>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</si>
  <si>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</si>
  <si>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</si>
  <si>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</si>
  <si>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</si>
  <si>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</si>
  <si>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</si>
  <si>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</si>
  <si>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</si>
  <si>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</si>
  <si>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</si>
  <si>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</si>
  <si>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</si>
  <si>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</si>
  <si>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</si>
  <si>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</si>
  <si>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</si>
  <si>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</si>
  <si>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</si>
  <si>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</si>
  <si>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</si>
  <si>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</si>
  <si>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</si>
  <si>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</si>
  <si>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</si>
  <si>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</si>
  <si>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</si>
  <si>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</si>
  <si>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</si>
  <si>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</si>
  <si>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</si>
  <si>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</si>
  <si>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</si>
  <si>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</si>
  <si>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</si>
  <si>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</si>
  <si>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</si>
  <si>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</si>
  <si>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</si>
  <si>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</si>
  <si>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</si>
  <si>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</si>
  <si>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</si>
  <si>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</si>
  <si>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</si>
  <si>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</si>
  <si>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</si>
  <si>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</si>
  <si>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</si>
  <si>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</si>
  <si>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</si>
  <si>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</si>
  <si>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</si>
  <si>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</si>
  <si>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</si>
  <si>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</si>
  <si>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</si>
  <si>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</si>
  <si>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</si>
  <si>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</si>
  <si>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</si>
  <si>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</si>
  <si>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</si>
  <si>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</si>
  <si>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</si>
  <si>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</si>
  <si>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</si>
  <si>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</si>
  <si>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</si>
  <si>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</si>
  <si>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</si>
  <si>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</si>
  <si>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</si>
  <si>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</si>
  <si>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</si>
  <si>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</si>
  <si>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</si>
  <si>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</si>
  <si>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</si>
  <si>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</si>
  <si>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</si>
  <si>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</si>
  <si>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</si>
  <si>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</si>
  <si>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</si>
  <si>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</si>
  <si>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</si>
  <si>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</si>
  <si>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</si>
  <si>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</si>
  <si>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</si>
  <si>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</si>
  <si>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</si>
  <si>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</si>
  <si>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</si>
  <si>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</si>
  <si>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</si>
  <si>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</si>
  <si>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</si>
  <si>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</si>
  <si>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</si>
  <si>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</si>
  <si>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</si>
  <si>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</si>
  <si>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</si>
  <si>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</si>
  <si>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</si>
  <si>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</si>
  <si>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</si>
  <si>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</si>
  <si>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</si>
  <si>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</si>
  <si>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</si>
  <si>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</si>
  <si>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</si>
  <si>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</si>
  <si>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</si>
  <si>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</si>
  <si>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</si>
  <si>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</si>
  <si>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</si>
  <si>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</si>
  <si>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</si>
  <si>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</si>
  <si>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</si>
  <si>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</si>
  <si>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</si>
  <si>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</si>
  <si>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</si>
  <si>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</si>
  <si>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</si>
  <si>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</si>
  <si>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</si>
  <si>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</si>
  <si>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</si>
  <si>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</si>
  <si>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</si>
  <si>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</si>
  <si>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</si>
  <si>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</si>
  <si>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</si>
  <si>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</si>
  <si>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</si>
  <si>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</si>
  <si>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</si>
  <si>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</si>
  <si>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</si>
  <si>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</si>
  <si>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</si>
  <si>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</si>
  <si>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</si>
  <si>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</si>
  <si>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</si>
  <si>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</si>
  <si>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</si>
  <si>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</si>
  <si>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</si>
  <si>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</si>
  <si>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</si>
  <si>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</si>
  <si>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</si>
  <si>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</si>
  <si>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</si>
  <si>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</si>
  <si>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</si>
  <si>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</si>
  <si>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</si>
  <si>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</si>
  <si>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</si>
  <si>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</si>
  <si>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</si>
  <si>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</si>
  <si>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</si>
  <si>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</si>
  <si>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</si>
  <si>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</si>
  <si>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</si>
  <si>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</si>
  <si>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</si>
  <si>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</si>
  <si>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</si>
  <si>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</si>
  <si>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</si>
  <si>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</si>
  <si>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</si>
  <si>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</si>
  <si>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</si>
  <si>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</si>
  <si>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</si>
  <si>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</si>
  <si>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</si>
  <si>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</si>
  <si>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</si>
  <si>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</si>
  <si>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</si>
  <si>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</si>
  <si>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</si>
  <si>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</si>
  <si>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</si>
  <si>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</si>
  <si>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</si>
  <si>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</si>
  <si>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</si>
  <si>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</si>
  <si>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</si>
  <si>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</si>
  <si>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</si>
  <si>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</si>
  <si>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</si>
  <si>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</si>
  <si>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</si>
  <si>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</si>
  <si>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</si>
  <si>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</si>
  <si>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</si>
  <si>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</si>
  <si>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</si>
  <si>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</si>
  <si>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</si>
  <si>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</si>
  <si>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</si>
  <si>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</si>
  <si>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</si>
  <si>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</si>
  <si>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</si>
  <si>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</si>
  <si>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</si>
  <si>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</si>
  <si>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</si>
  <si>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</si>
  <si>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</si>
  <si>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</si>
  <si>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</si>
  <si>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</si>
  <si>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</si>
  <si>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</si>
  <si>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</si>
  <si>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</si>
  <si>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</si>
  <si>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</si>
  <si>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</si>
  <si>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</si>
  <si>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</si>
  <si>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</si>
  <si>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</si>
  <si>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</si>
  <si>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</si>
  <si>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</si>
  <si>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</si>
  <si>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</si>
  <si>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</si>
  <si>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</si>
  <si>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</si>
  <si>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</si>
  <si>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</si>
  <si>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</si>
  <si>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</si>
  <si>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</si>
  <si>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</si>
  <si>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</si>
  <si>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</si>
  <si>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</si>
  <si>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</si>
  <si>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</si>
  <si>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</si>
  <si>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</si>
  <si>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</si>
  <si>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</si>
  <si>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</si>
  <si>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</si>
  <si>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</si>
  <si>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</si>
  <si>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</si>
  <si>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</si>
  <si>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</si>
  <si>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</si>
  <si>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</si>
  <si>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</si>
  <si>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</si>
  <si>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</si>
  <si>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</si>
  <si>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</si>
  <si>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</si>
  <si>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</si>
  <si>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</si>
  <si>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</si>
  <si>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</si>
  <si>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</si>
  <si>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</si>
  <si>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</si>
  <si>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</si>
  <si>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</si>
  <si>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</si>
  <si>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</si>
  <si>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</si>
  <si>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</si>
  <si>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</si>
  <si>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</si>
  <si>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</si>
  <si>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</si>
  <si>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</si>
  <si>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</si>
  <si>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</si>
  <si>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</si>
  <si>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</si>
  <si>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</si>
  <si>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</si>
  <si>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</si>
  <si>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</si>
  <si>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</si>
  <si>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</si>
  <si>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</si>
  <si>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</si>
  <si>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</si>
  <si>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</si>
  <si>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</si>
  <si>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</si>
  <si>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</si>
  <si>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</si>
  <si>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</si>
  <si>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</si>
  <si>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</si>
  <si>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</si>
  <si>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</si>
  <si>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</si>
  <si>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</si>
  <si>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</si>
  <si>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</si>
  <si>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</si>
  <si>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</si>
  <si>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</si>
  <si>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</si>
  <si>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</si>
  <si>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</si>
  <si>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</si>
  <si>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</si>
  <si>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</si>
  <si>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</si>
  <si>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</si>
  <si>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</si>
  <si>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</si>
  <si>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</si>
  <si>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</si>
  <si>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</si>
  <si>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</si>
  <si>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</si>
  <si>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</si>
  <si>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</si>
  <si>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</si>
  <si>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</si>
  <si>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</si>
  <si>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</si>
  <si>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</si>
  <si>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</si>
  <si>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</si>
  <si>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</si>
  <si>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</si>
  <si>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</si>
  <si>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</si>
  <si>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</si>
  <si>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</si>
  <si>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</si>
  <si>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</si>
  <si>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</si>
  <si>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</si>
  <si>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</si>
  <si>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</si>
  <si>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</si>
  <si>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</si>
  <si>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</si>
  <si>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</si>
  <si>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</si>
  <si>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</si>
  <si>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</si>
  <si>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</si>
  <si>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</si>
  <si>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</si>
  <si>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</si>
  <si>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</si>
  <si>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</si>
  <si>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</si>
  <si>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</si>
  <si>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</si>
  <si>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</si>
  <si>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</si>
  <si>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</si>
  <si>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</si>
  <si>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</si>
  <si>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</si>
  <si>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</si>
  <si>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</si>
  <si>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</si>
  <si>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</si>
  <si>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</si>
  <si>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</si>
  <si>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</si>
  <si>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</si>
  <si>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</si>
  <si>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</si>
  <si>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</si>
  <si>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</si>
  <si>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</si>
  <si>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</si>
  <si>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</si>
  <si>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</si>
  <si>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</si>
  <si>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</si>
  <si>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</si>
  <si>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</si>
  <si>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</si>
  <si>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</si>
  <si>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</si>
  <si>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</si>
  <si>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</si>
  <si>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</si>
  <si>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</si>
  <si>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</si>
  <si>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</si>
  <si>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</si>
  <si>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</si>
  <si>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</si>
  <si>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</si>
  <si>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</si>
  <si>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</si>
  <si>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</si>
  <si>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</si>
  <si>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</si>
  <si>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</si>
  <si>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</si>
  <si>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</si>
  <si>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</si>
  <si>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</si>
  <si>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</si>
  <si>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</si>
  <si>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</si>
  <si>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</si>
  <si>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</si>
  <si>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</si>
  <si>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</si>
  <si>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</si>
  <si>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</si>
  <si>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</si>
  <si>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</si>
  <si>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</si>
  <si>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</si>
  <si>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</si>
  <si>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</si>
  <si>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</si>
  <si>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</si>
  <si>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</si>
  <si>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</si>
  <si>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</si>
  <si>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</si>
  <si>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</si>
  <si>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</si>
  <si>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</si>
  <si>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</si>
  <si>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</si>
  <si>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</si>
  <si>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</si>
  <si>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</si>
  <si>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</si>
  <si>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</si>
  <si>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</si>
  <si>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</si>
  <si>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</si>
  <si>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</si>
  <si>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</si>
  <si>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</si>
  <si>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</si>
  <si>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</si>
  <si>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</si>
  <si>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</si>
  <si>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</si>
  <si>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</si>
  <si>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</si>
  <si>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</si>
  <si>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</si>
  <si>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</si>
  <si>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</si>
  <si>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</si>
  <si>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</si>
  <si>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</si>
  <si>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</si>
  <si>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</si>
  <si>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</si>
  <si>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</si>
  <si>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</si>
  <si>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</si>
  <si>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</si>
  <si>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</si>
  <si>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</si>
  <si>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</si>
  <si>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</si>
  <si>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</si>
  <si>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</si>
  <si>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</si>
  <si>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</si>
  <si>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</si>
  <si>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</si>
  <si>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</si>
  <si>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</si>
  <si>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</si>
  <si>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</si>
  <si>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</si>
  <si>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</si>
  <si>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</si>
  <si>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</si>
  <si>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</si>
  <si>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</si>
  <si>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</si>
  <si>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</si>
  <si>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</si>
  <si>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</si>
  <si>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</si>
  <si>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</si>
  <si>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</si>
  <si>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</si>
  <si>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</si>
  <si>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</si>
  <si>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</si>
  <si>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</si>
  <si>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</si>
  <si>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</si>
  <si>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</si>
  <si>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</si>
  <si>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</si>
  <si>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</si>
  <si>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</si>
  <si>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</si>
  <si>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</si>
  <si>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</si>
  <si>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</si>
  <si>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</si>
  <si>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</si>
  <si>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</si>
  <si>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</si>
  <si>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</si>
  <si>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</si>
  <si>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</si>
  <si>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</si>
  <si>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</si>
  <si>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</si>
  <si>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</si>
  <si>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</si>
  <si>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</si>
  <si>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</si>
  <si>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</si>
  <si>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</si>
  <si>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</si>
  <si>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</si>
  <si>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</si>
  <si>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</si>
  <si>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</si>
  <si>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</si>
  <si>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</si>
  <si>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</si>
  <si>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</si>
  <si>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</si>
  <si>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</si>
  <si>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</si>
  <si>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</si>
  <si>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</si>
  <si>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</si>
  <si>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</si>
  <si>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</si>
  <si>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</si>
  <si>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</si>
  <si>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</si>
  <si>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</si>
  <si>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</si>
  <si>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</si>
  <si>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</si>
  <si>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</si>
  <si>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</si>
  <si>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</si>
  <si>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</si>
  <si>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</si>
  <si>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</si>
  <si>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</si>
  <si>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</si>
  <si>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</si>
  <si>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</si>
  <si>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</si>
  <si>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</si>
  <si>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</si>
  <si>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</si>
  <si>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</si>
  <si>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</si>
  <si>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</si>
  <si>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</si>
  <si>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</si>
  <si>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</si>
  <si>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</si>
  <si>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</si>
  <si>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</si>
  <si>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</si>
  <si>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</si>
  <si>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</si>
  <si>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</si>
  <si>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</si>
  <si>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</si>
  <si>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</si>
  <si>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</si>
  <si>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</si>
  <si>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</si>
  <si>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</si>
  <si>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</si>
  <si>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</si>
  <si>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</si>
  <si>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</si>
  <si>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</si>
  <si>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</si>
  <si>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</si>
  <si>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</si>
  <si>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</si>
  <si>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</si>
  <si>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</si>
  <si>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</si>
  <si>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</si>
  <si>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</si>
  <si>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</si>
  <si>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</si>
  <si>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</si>
  <si>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</si>
  <si>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</si>
  <si>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</si>
  <si>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</si>
  <si>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</si>
  <si>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</si>
  <si>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</si>
  <si>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</si>
  <si>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</si>
  <si>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</si>
  <si>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</si>
  <si>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</si>
  <si>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</si>
  <si>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</si>
  <si>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</si>
  <si>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</si>
  <si>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</si>
  <si>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</si>
  <si>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</si>
  <si>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</si>
  <si>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</si>
  <si>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</si>
  <si>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</si>
  <si>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</si>
  <si>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</si>
  <si>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</si>
  <si>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</si>
  <si>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</si>
  <si>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</si>
  <si>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</si>
  <si>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</si>
  <si>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</si>
  <si>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</si>
  <si>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</si>
  <si>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</si>
  <si>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</si>
  <si>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</si>
  <si>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</si>
  <si>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</si>
  <si>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</si>
  <si>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</si>
  <si>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</si>
  <si>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</si>
  <si>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</si>
  <si>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</si>
  <si>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</si>
  <si>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</si>
  <si>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</si>
  <si>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</si>
  <si>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</si>
  <si>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</si>
  <si>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</si>
  <si>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</si>
  <si>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</si>
  <si>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</si>
  <si>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</si>
  <si>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</si>
  <si>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</si>
  <si>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</si>
  <si>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</si>
  <si>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</si>
  <si>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</si>
  <si>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</si>
  <si>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</si>
  <si>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</si>
  <si>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</si>
  <si>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</si>
  <si>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</si>
  <si>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</si>
  <si>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</si>
  <si>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</si>
  <si>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</si>
  <si>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</si>
  <si>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</si>
  <si>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</si>
  <si>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</si>
  <si>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</si>
  <si>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</si>
  <si>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</si>
  <si>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</si>
  <si>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</si>
  <si>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</si>
  <si>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</si>
  <si>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</si>
  <si>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</si>
  <si>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</si>
  <si>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</si>
  <si>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</si>
  <si>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</si>
  <si>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</si>
  <si>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</si>
  <si>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</si>
  <si>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</si>
  <si>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</si>
  <si>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</si>
  <si>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</si>
  <si>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</si>
  <si>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</si>
  <si>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</si>
  <si>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</si>
  <si>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</si>
  <si>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</si>
  <si>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</si>
  <si>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</si>
  <si>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</si>
  <si>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</si>
  <si>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</si>
  <si>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</si>
  <si>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</si>
  <si>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</si>
  <si>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</si>
  <si>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</si>
  <si>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</si>
  <si>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</si>
  <si>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</si>
  <si>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</si>
  <si>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</si>
  <si>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</si>
  <si>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</si>
  <si>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</si>
  <si>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</si>
  <si>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</si>
  <si>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</si>
  <si>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</si>
  <si>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</si>
  <si>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</si>
  <si>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</si>
  <si>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</si>
  <si>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</si>
  <si>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</si>
  <si>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</si>
  <si>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</si>
  <si>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</si>
  <si>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</si>
  <si>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</si>
  <si>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</si>
  <si>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</si>
  <si>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</si>
  <si>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</si>
  <si>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</si>
  <si>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</si>
  <si>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</si>
  <si>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</si>
  <si>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</si>
  <si>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</si>
  <si>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</si>
  <si>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</si>
  <si>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</si>
  <si>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</si>
  <si>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</si>
  <si>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</si>
  <si>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</si>
  <si>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</si>
  <si>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</si>
  <si>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</si>
  <si>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</si>
  <si>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</si>
  <si>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</si>
  <si>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</si>
  <si>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</si>
  <si>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</si>
  <si>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</si>
  <si>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</si>
  <si>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</si>
  <si>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</si>
  <si>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</si>
  <si>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</si>
  <si>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</si>
  <si>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</si>
  <si>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</si>
  <si>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</si>
  <si>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</si>
  <si>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</si>
  <si>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</si>
  <si>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</si>
  <si>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</si>
  <si>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</si>
  <si>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</si>
  <si>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</si>
  <si>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</si>
  <si>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</si>
  <si>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</si>
  <si>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</si>
  <si>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</si>
  <si>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</si>
  <si>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</si>
  <si>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</si>
  <si>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</si>
  <si>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</si>
  <si>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</si>
  <si>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</si>
  <si>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</si>
  <si>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</si>
  <si>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</si>
  <si>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</si>
  <si>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</si>
  <si>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</si>
  <si>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</si>
  <si>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</si>
  <si>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</si>
  <si>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</si>
  <si>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</si>
  <si>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</si>
  <si>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</si>
  <si>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</si>
  <si>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</si>
  <si>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</si>
  <si>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</si>
  <si>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</si>
  <si>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</si>
  <si>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</si>
  <si>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</si>
  <si>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</si>
  <si>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</si>
  <si>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</si>
  <si>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</si>
  <si>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</si>
  <si>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</si>
  <si>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</si>
  <si>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</si>
  <si>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</si>
  <si>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</si>
  <si>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</si>
  <si>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</si>
  <si>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</si>
  <si>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</si>
  <si>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</si>
  <si>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</si>
  <si>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</si>
  <si>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</si>
  <si>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</si>
  <si>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</si>
  <si>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</si>
  <si>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</si>
  <si>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</si>
  <si>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</si>
  <si>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</si>
  <si>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</si>
  <si>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</si>
  <si>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</si>
  <si>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</si>
  <si>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</si>
  <si>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</si>
  <si>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</si>
  <si>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</si>
  <si>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</si>
  <si>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</si>
  <si>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</si>
  <si>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</si>
  <si>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</si>
  <si>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</si>
  <si>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</si>
  <si>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</si>
  <si>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</si>
  <si>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</si>
  <si>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</si>
  <si>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</si>
  <si>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</si>
  <si>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</si>
  <si>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</si>
  <si>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</si>
  <si>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</si>
  <si>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</si>
  <si>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</si>
  <si>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</si>
  <si>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</si>
  <si>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</si>
  <si>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</si>
  <si>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</si>
  <si>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</si>
  <si>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</si>
  <si>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</si>
  <si>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</si>
  <si>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</si>
  <si>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</si>
  <si>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</si>
  <si>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</si>
  <si>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</si>
  <si>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</si>
  <si>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</si>
  <si>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</si>
  <si>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</si>
  <si>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</si>
  <si>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</si>
  <si>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</si>
  <si>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</si>
  <si>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</si>
  <si>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</si>
  <si>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</si>
  <si>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</si>
  <si>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</si>
  <si>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</si>
  <si>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</si>
  <si>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</si>
  <si>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</si>
  <si>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</si>
  <si>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</si>
  <si>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</si>
  <si>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</si>
  <si>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</si>
  <si>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</si>
  <si>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</si>
  <si>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</si>
  <si>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</si>
  <si>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</si>
  <si>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</si>
  <si>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</si>
  <si>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</si>
  <si>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</si>
  <si>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</si>
  <si>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</si>
  <si>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</si>
  <si>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</si>
  <si>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</si>
  <si>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</si>
  <si>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</si>
  <si>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</si>
  <si>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</si>
  <si>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</si>
  <si>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</si>
  <si>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</si>
  <si>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</si>
  <si>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</si>
  <si>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</si>
  <si>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</si>
  <si>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</si>
  <si>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</si>
  <si>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</si>
  <si>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</si>
  <si>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</si>
  <si>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</si>
  <si>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</si>
  <si>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</si>
  <si>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</si>
  <si>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</si>
  <si>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</si>
  <si>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</si>
  <si>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</si>
  <si>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</si>
  <si>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</si>
  <si>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</si>
  <si>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</si>
  <si>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</si>
  <si>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</si>
  <si>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</si>
  <si>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</si>
  <si>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</si>
  <si>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</si>
  <si>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</si>
  <si>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</si>
  <si>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</si>
  <si>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</si>
  <si>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</si>
  <si>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</si>
  <si>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</si>
  <si>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</si>
  <si>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</si>
  <si>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</si>
  <si>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</si>
  <si>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</si>
  <si>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</si>
  <si>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</si>
  <si>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</si>
  <si>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</si>
  <si>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</si>
  <si>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</si>
  <si>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</si>
  <si>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</si>
  <si>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</si>
  <si>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</si>
  <si>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</si>
  <si>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</si>
  <si>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</si>
  <si>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</si>
  <si>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</si>
  <si>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</si>
  <si>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</si>
  <si>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</si>
  <si>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</si>
  <si>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</si>
  <si>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</si>
  <si>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</si>
  <si>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</si>
  <si>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</si>
  <si>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</si>
  <si>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</si>
  <si>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</si>
  <si>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</si>
  <si>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</si>
  <si>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</si>
  <si>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</si>
  <si>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</si>
  <si>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</si>
  <si>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</si>
  <si>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</si>
  <si>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</si>
  <si>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</si>
  <si>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</si>
  <si>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</si>
  <si>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</si>
  <si>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</si>
  <si>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</si>
  <si>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</si>
  <si>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</si>
  <si>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</si>
  <si>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</si>
  <si>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</si>
  <si>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</si>
  <si>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</si>
  <si>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</si>
  <si>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</si>
  <si>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</si>
  <si>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</si>
  <si>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</si>
  <si>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</si>
  <si>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</si>
  <si>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</si>
  <si>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</si>
  <si>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</si>
  <si>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</si>
  <si>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</si>
  <si>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</si>
  <si>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</si>
  <si>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</si>
  <si>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</si>
  <si>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</si>
  <si>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</si>
  <si>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</si>
  <si>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</si>
  <si>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</si>
  <si>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</si>
  <si>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</si>
  <si>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</si>
  <si>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</si>
  <si>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</si>
  <si>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</si>
  <si>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</si>
  <si>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</si>
  <si>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</si>
  <si>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</si>
  <si>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</si>
  <si>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</si>
  <si>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</si>
  <si>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</si>
  <si>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</si>
  <si>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</si>
  <si>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</si>
  <si>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</si>
  <si>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</si>
  <si>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</si>
  <si>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</si>
  <si>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</si>
  <si>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</si>
  <si>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</si>
  <si>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</si>
  <si>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</si>
  <si>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</si>
  <si>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</si>
  <si>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</si>
  <si>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</si>
  <si>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</si>
  <si>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</si>
  <si>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</si>
  <si>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</si>
  <si>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</si>
  <si>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</si>
  <si>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</si>
  <si>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</si>
  <si>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</si>
  <si>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</si>
  <si>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</si>
  <si>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</si>
  <si>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</si>
  <si>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</si>
  <si>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</si>
  <si>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</si>
  <si>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</si>
  <si>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</si>
  <si>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</si>
  <si>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</si>
  <si>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</si>
  <si>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</si>
  <si>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</si>
  <si>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</si>
  <si>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</si>
  <si>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</si>
  <si>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</si>
  <si>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</si>
  <si>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</si>
  <si>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</si>
  <si>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</si>
  <si>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</si>
  <si>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</si>
  <si>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</si>
  <si>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</si>
  <si>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</si>
  <si>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</si>
  <si>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</si>
  <si>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</si>
  <si>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</si>
  <si>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</si>
  <si>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</si>
  <si>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</si>
  <si>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</si>
  <si>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</si>
  <si>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</si>
  <si>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</si>
  <si>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</si>
  <si>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</si>
  <si>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</si>
  <si>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</si>
  <si>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</si>
  <si>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</si>
  <si>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</si>
  <si>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</si>
  <si>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</si>
  <si>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</si>
  <si>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</si>
  <si>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</si>
  <si>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</si>
  <si>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</si>
  <si>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</si>
  <si>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</si>
  <si>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</si>
  <si>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</si>
  <si>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</si>
  <si>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</si>
  <si>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</si>
  <si>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</si>
  <si>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</si>
  <si>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</si>
  <si>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</si>
  <si>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</si>
  <si>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</si>
  <si>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</si>
  <si>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</si>
  <si>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</si>
  <si>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</si>
  <si>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</si>
  <si>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</si>
  <si>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</si>
  <si>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</si>
  <si>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</si>
  <si>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</si>
  <si>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</si>
  <si>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</si>
  <si>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</si>
  <si>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</si>
  <si>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</si>
  <si>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</si>
  <si>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</si>
  <si>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</si>
  <si>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</si>
  <si>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</si>
  <si>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</si>
  <si>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</si>
  <si>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</si>
  <si>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</si>
  <si>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</si>
  <si>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</si>
  <si>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</si>
  <si>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</si>
  <si>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</si>
  <si>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</si>
  <si>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</si>
  <si>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</si>
  <si>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</si>
  <si>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</si>
  <si>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</si>
  <si>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</si>
  <si>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</si>
  <si>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</si>
  <si>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</si>
  <si>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</si>
  <si>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</si>
  <si>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</si>
  <si>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</si>
  <si>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</si>
  <si>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</si>
  <si>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</si>
  <si>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</si>
  <si>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</si>
  <si>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</si>
  <si>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</si>
  <si>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</si>
  <si>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</si>
  <si>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</si>
  <si>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</si>
  <si>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</si>
  <si>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</si>
  <si>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</si>
  <si>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</si>
  <si>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</si>
  <si>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</si>
  <si>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</si>
  <si>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</si>
  <si>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</si>
  <si>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</si>
  <si>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</si>
  <si>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</si>
  <si>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</si>
  <si>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</si>
  <si>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</si>
  <si>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</si>
  <si>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</si>
  <si>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</si>
  <si>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</si>
  <si>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</si>
  <si>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</si>
  <si>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</si>
  <si>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</si>
  <si>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</si>
  <si>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</si>
  <si>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</si>
  <si>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</si>
  <si>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</si>
  <si>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</si>
  <si>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</si>
  <si>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</si>
  <si>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</si>
  <si>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</si>
  <si>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</si>
  <si>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</si>
  <si>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</si>
  <si>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</si>
  <si>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</si>
  <si>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</si>
  <si>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</si>
  <si>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</si>
  <si>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</si>
  <si>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</si>
  <si>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</si>
  <si>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</si>
  <si>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</si>
  <si>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</si>
  <si>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</si>
  <si>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</si>
  <si>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</si>
  <si>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</si>
  <si>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</si>
  <si>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</si>
  <si>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</si>
  <si>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</si>
  <si>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</si>
  <si>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</si>
  <si>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</si>
  <si>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</si>
  <si>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</si>
  <si>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</si>
  <si>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</si>
  <si>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</si>
  <si>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</si>
  <si>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</si>
  <si>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</si>
  <si>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</si>
  <si>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</si>
  <si>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</si>
  <si>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</si>
  <si>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</si>
  <si>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</si>
  <si>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</si>
  <si>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</si>
  <si>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</si>
  <si>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</si>
  <si>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</si>
  <si>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</si>
  <si>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</si>
  <si>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</si>
  <si>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</si>
  <si>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</si>
  <si>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</si>
  <si>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</si>
  <si>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</si>
  <si>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</si>
  <si>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</si>
  <si>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</si>
  <si>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</si>
  <si>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</si>
  <si>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</si>
  <si>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</si>
  <si>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</si>
  <si>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</si>
  <si>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</si>
  <si>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</si>
  <si>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</si>
  <si>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</si>
  <si>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</si>
  <si>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</si>
  <si>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</si>
  <si>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</si>
  <si>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</si>
  <si>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</si>
  <si>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</si>
  <si>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</si>
  <si>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</si>
  <si>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</si>
  <si>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</si>
  <si>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</si>
  <si>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</si>
  <si>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</si>
  <si>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</si>
  <si>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</si>
  <si>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</si>
  <si>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</si>
  <si>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</si>
  <si>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</si>
  <si>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</si>
  <si>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</si>
  <si>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</si>
  <si>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</si>
  <si>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</si>
  <si>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</si>
  <si>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</si>
  <si>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</si>
  <si>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</si>
  <si>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</si>
  <si>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</si>
  <si>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</si>
  <si>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</si>
  <si>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</si>
  <si>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</si>
  <si>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</si>
  <si>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</si>
  <si>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</si>
  <si>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</si>
  <si>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</si>
  <si>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</si>
  <si>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</si>
  <si>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</si>
  <si>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</si>
  <si>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</si>
  <si>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</si>
  <si>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</si>
  <si>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</si>
  <si>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</si>
  <si>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</si>
  <si>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</si>
  <si>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</si>
  <si>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</si>
  <si>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</si>
  <si>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</si>
  <si>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</si>
  <si>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</si>
  <si>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</si>
  <si>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</si>
  <si>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</si>
  <si>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</si>
  <si>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</si>
  <si>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</si>
  <si>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</si>
  <si>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</si>
  <si>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</si>
  <si>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</si>
  <si>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</si>
  <si>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</si>
  <si>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</si>
  <si>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</si>
  <si>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</si>
  <si>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</si>
  <si>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</si>
  <si>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</si>
  <si>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</si>
  <si>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</si>
  <si>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</si>
  <si>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</si>
  <si>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</si>
  <si>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</si>
  <si>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</si>
  <si>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</si>
  <si>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</si>
  <si>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</si>
  <si>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</si>
  <si>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</si>
  <si>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</si>
  <si>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</si>
  <si>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</si>
  <si>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</si>
  <si>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</si>
  <si>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</si>
  <si>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</si>
  <si>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</si>
  <si>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</si>
  <si>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</si>
  <si>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</si>
  <si>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</si>
  <si>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</si>
  <si>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</si>
  <si>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</si>
  <si>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</si>
  <si>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</si>
  <si>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</si>
  <si>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</si>
  <si>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</si>
  <si>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</si>
  <si>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</si>
  <si>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</si>
  <si>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</si>
  <si>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</si>
  <si>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</si>
  <si>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</si>
  <si>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</si>
  <si>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</si>
  <si>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</si>
  <si>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</si>
  <si>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</si>
  <si>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</si>
  <si>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</si>
  <si>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</si>
  <si>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</si>
  <si>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</si>
  <si>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</si>
  <si>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</si>
  <si>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</si>
  <si>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</si>
  <si>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</si>
  <si>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</si>
  <si>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</si>
  <si>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</si>
  <si>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</si>
  <si>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</si>
  <si>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</si>
  <si>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</si>
  <si>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</si>
  <si>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</si>
  <si>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</si>
  <si>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</si>
  <si>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</si>
  <si>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</si>
  <si>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</si>
  <si>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</si>
  <si>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</si>
  <si>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</si>
  <si>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</si>
  <si>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</si>
  <si>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</si>
  <si>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</si>
  <si>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</si>
  <si>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</si>
  <si>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</si>
  <si>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</si>
  <si>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</si>
  <si>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</si>
  <si>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</si>
  <si>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</si>
  <si>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</si>
  <si>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</si>
  <si>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</si>
  <si>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</si>
  <si>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</si>
  <si>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</si>
  <si>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</si>
  <si>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</si>
  <si>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</si>
  <si>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</si>
  <si>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</si>
  <si>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</si>
  <si>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</si>
  <si>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</si>
  <si>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</si>
  <si>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</si>
  <si>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</si>
  <si>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</si>
  <si>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</si>
  <si>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</si>
  <si>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</si>
  <si>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</si>
  <si>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</si>
  <si>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</si>
  <si>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</si>
  <si>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</si>
  <si>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</si>
  <si>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</si>
  <si>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</si>
  <si>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</si>
  <si>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</si>
  <si>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</si>
  <si>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</si>
  <si>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</si>
  <si>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</si>
  <si>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</si>
  <si>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</si>
  <si>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</si>
  <si>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</si>
  <si>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</si>
  <si>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</si>
  <si>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</si>
  <si>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</si>
  <si>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</si>
  <si>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</si>
  <si>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</si>
  <si>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</si>
  <si>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</si>
  <si>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</si>
  <si>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</si>
  <si>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</si>
  <si>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</si>
  <si>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</si>
  <si>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</si>
  <si>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</si>
  <si>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</si>
  <si>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</si>
  <si>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</si>
  <si>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</si>
  <si>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</si>
  <si>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</si>
  <si>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</si>
  <si>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</si>
  <si>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</si>
  <si>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</si>
  <si>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</si>
  <si>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</si>
  <si>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</si>
  <si>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</si>
  <si>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</si>
  <si>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</si>
  <si>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</si>
  <si>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</si>
  <si>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</si>
  <si>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</si>
  <si>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</si>
  <si>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</si>
  <si>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</si>
  <si>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</si>
  <si>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</si>
  <si>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</si>
  <si>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</si>
  <si>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</si>
  <si>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</si>
  <si>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</si>
  <si>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</si>
  <si>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</si>
  <si>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</si>
  <si>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</si>
  <si>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</si>
  <si>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</si>
  <si>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</si>
  <si>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</si>
  <si>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</si>
  <si>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</si>
  <si>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</si>
  <si>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</si>
  <si>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</si>
  <si>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</si>
  <si>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</si>
  <si>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</si>
  <si>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</si>
  <si>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</si>
  <si>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</si>
  <si>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</si>
  <si>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</si>
  <si>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</si>
  <si>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</si>
  <si>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</si>
  <si>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</si>
  <si>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</si>
  <si>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</si>
  <si>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</si>
  <si>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</si>
  <si>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</si>
  <si>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</si>
  <si>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</si>
  <si>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</si>
  <si>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</si>
  <si>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</si>
  <si>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</si>
  <si>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</si>
  <si>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</si>
  <si>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</si>
  <si>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</si>
  <si>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</si>
  <si>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</si>
  <si>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</si>
  <si>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</si>
  <si>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</si>
  <si>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</si>
  <si>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</si>
  <si>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</si>
  <si>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</si>
  <si>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</si>
  <si>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</si>
  <si>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</si>
  <si>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</si>
  <si>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</si>
  <si>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</si>
  <si>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</si>
  <si>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</si>
  <si>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</si>
  <si>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</si>
  <si>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</si>
  <si>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</si>
  <si>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</si>
  <si>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</si>
  <si>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</si>
  <si>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</si>
  <si>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</si>
  <si>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</si>
  <si>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</si>
  <si>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</si>
  <si>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</si>
  <si>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</si>
  <si>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</si>
  <si>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</si>
  <si>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</si>
  <si>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</si>
  <si>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</si>
  <si>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</si>
  <si>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</si>
  <si>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</si>
  <si>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</si>
  <si>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</si>
  <si>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</si>
  <si>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</si>
  <si>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</si>
  <si>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</si>
  <si>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</si>
  <si>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</si>
  <si>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</si>
  <si>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</si>
  <si>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</si>
  <si>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</si>
  <si>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</si>
  <si>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</si>
  <si>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</si>
  <si>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</si>
  <si>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</si>
  <si>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</si>
  <si>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</si>
  <si>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</si>
  <si>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</si>
  <si>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</si>
  <si>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</si>
  <si>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</si>
  <si>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</si>
  <si>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</si>
  <si>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</si>
  <si>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</si>
  <si>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</si>
  <si>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</si>
  <si>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</si>
  <si>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</si>
  <si>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</si>
  <si>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</si>
  <si>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</si>
  <si>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</si>
  <si>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</si>
  <si>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</si>
  <si>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</si>
  <si>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</si>
  <si>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</si>
  <si>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</si>
  <si>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</si>
  <si>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</si>
  <si>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</si>
  <si>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</si>
  <si>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</si>
  <si>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</si>
  <si>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</si>
  <si>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</si>
  <si>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</si>
  <si>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</si>
  <si>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</si>
  <si>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</si>
  <si>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</si>
  <si>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</si>
  <si>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</si>
  <si>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</si>
  <si>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</si>
  <si>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</si>
  <si>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</si>
  <si>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</si>
  <si>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</si>
  <si>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</si>
  <si>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</si>
  <si>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</si>
  <si>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</si>
  <si>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</si>
  <si>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</si>
  <si>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</si>
  <si>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</si>
  <si>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</si>
  <si>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</si>
  <si>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</si>
  <si>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</si>
  <si>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</si>
  <si>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</si>
  <si>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</si>
  <si>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</si>
  <si>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</si>
  <si>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</si>
  <si>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</si>
  <si>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</si>
  <si>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</si>
  <si>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</si>
  <si>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</si>
  <si>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</si>
  <si>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</si>
  <si>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</si>
  <si>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</si>
  <si>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</si>
  <si>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</si>
  <si>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</si>
  <si>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</si>
  <si>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</si>
  <si>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</si>
  <si>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</si>
  <si>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</si>
  <si>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</si>
  <si>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</si>
  <si>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</si>
  <si>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</si>
  <si>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</si>
  <si>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</si>
  <si>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</si>
  <si>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</si>
  <si>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</si>
  <si>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</si>
  <si>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</si>
  <si>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</si>
  <si>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</si>
  <si>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</si>
  <si>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</si>
  <si>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</si>
  <si>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</si>
  <si>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</si>
  <si>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</si>
  <si>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</si>
  <si>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</si>
  <si>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</si>
  <si>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</si>
  <si>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</si>
  <si>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</si>
  <si>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</si>
  <si>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</si>
  <si>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</si>
  <si>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</si>
  <si>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</si>
  <si>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</si>
  <si>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</si>
  <si>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</si>
  <si>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</si>
  <si>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</si>
  <si>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</si>
  <si>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</si>
  <si>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</si>
  <si>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</si>
  <si>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</si>
  <si>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</si>
  <si>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</si>
  <si>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</si>
  <si>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</si>
  <si>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</si>
  <si>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</si>
  <si>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</si>
  <si>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</si>
  <si>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</si>
  <si>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</si>
  <si>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</si>
  <si>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</si>
  <si>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</si>
  <si>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</si>
  <si>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</si>
  <si>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</si>
  <si>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</si>
  <si>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</si>
  <si>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</si>
  <si>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</si>
  <si>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</si>
  <si>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</si>
  <si>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</si>
  <si>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</si>
  <si>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</si>
  <si>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</si>
  <si>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</si>
  <si>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</si>
  <si>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</si>
  <si>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</si>
  <si>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</si>
  <si>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</si>
  <si>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</si>
  <si>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</si>
  <si>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</si>
  <si>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</si>
  <si>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</si>
  <si>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</si>
  <si>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</si>
  <si>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</si>
  <si>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</si>
  <si>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</si>
  <si>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</si>
  <si>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</si>
  <si>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</si>
  <si>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</si>
  <si>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</si>
  <si>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</si>
  <si>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</si>
  <si>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</si>
  <si>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</si>
  <si>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</si>
  <si>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</si>
  <si>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</si>
  <si>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</si>
  <si>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</si>
  <si>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</si>
  <si>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</si>
  <si>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</si>
  <si>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</si>
  <si>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</si>
  <si>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</si>
  <si>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</si>
  <si>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</si>
  <si>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</si>
  <si>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</si>
  <si>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</si>
  <si>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</si>
  <si>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</si>
  <si>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</si>
  <si>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</si>
  <si>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</si>
  <si>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</si>
  <si>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</si>
  <si>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</si>
  <si>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</si>
  <si>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</si>
  <si>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</si>
  <si>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</si>
  <si>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</si>
  <si>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</si>
  <si>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</si>
  <si>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</si>
  <si>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</si>
  <si>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</si>
  <si>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</si>
  <si>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</si>
  <si>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</si>
  <si>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</si>
  <si>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</si>
  <si>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</si>
  <si>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</si>
  <si>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</si>
  <si>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</si>
  <si>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</si>
  <si>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</si>
  <si>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</si>
  <si>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</si>
  <si>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</si>
  <si>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</si>
  <si>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</si>
  <si>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</si>
  <si>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</si>
  <si>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</si>
  <si>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</si>
  <si>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</si>
  <si>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</si>
  <si>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</si>
  <si>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</si>
  <si>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</si>
  <si>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</si>
  <si>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</si>
  <si>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</si>
  <si>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</si>
  <si>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</si>
  <si>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</si>
  <si>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</si>
  <si>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</si>
  <si>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</si>
  <si>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</si>
  <si>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</si>
  <si>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</si>
  <si>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</si>
  <si>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</si>
  <si>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</si>
  <si>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</si>
  <si>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</si>
  <si>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</si>
  <si>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</si>
  <si>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</si>
  <si>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</si>
  <si>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</si>
  <si>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</si>
  <si>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</si>
  <si>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</si>
  <si>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</si>
  <si>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</si>
  <si>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</si>
  <si>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</si>
  <si>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</si>
  <si>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</si>
  <si>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</si>
  <si>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</si>
  <si>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</si>
  <si>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</si>
  <si>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</si>
  <si>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</si>
  <si>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</si>
  <si>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</si>
  <si>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</si>
  <si>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</si>
  <si>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</si>
  <si>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</si>
  <si>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</si>
  <si>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</si>
  <si>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</si>
  <si>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</si>
  <si>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</si>
  <si>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</si>
  <si>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</si>
  <si>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</si>
  <si>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</si>
  <si>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</si>
  <si>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</si>
  <si>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</si>
  <si>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</si>
  <si>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</si>
  <si>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</si>
  <si>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</si>
  <si>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</si>
  <si>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</si>
  <si>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</si>
  <si>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</si>
  <si>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</si>
  <si>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</si>
  <si>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</si>
  <si>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</si>
  <si>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</si>
  <si>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</si>
  <si>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</si>
  <si>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</si>
  <si>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</si>
  <si>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</si>
  <si>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</si>
  <si>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</si>
  <si>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</si>
  <si>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</si>
  <si>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</si>
  <si>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</si>
  <si>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</si>
  <si>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</si>
  <si>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</si>
  <si>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</si>
  <si>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</si>
  <si>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</si>
  <si>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</si>
  <si>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</si>
  <si>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</si>
  <si>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</si>
  <si>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</si>
  <si>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</si>
  <si>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</si>
  <si>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</si>
  <si>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</si>
  <si>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</si>
  <si>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</si>
  <si>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</si>
  <si>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</si>
  <si>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</si>
  <si>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</si>
  <si>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</si>
  <si>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</si>
  <si>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</si>
  <si>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</si>
  <si>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</si>
  <si>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</si>
  <si>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</si>
  <si>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</si>
  <si>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</si>
  <si>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</si>
  <si>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</si>
  <si>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</si>
  <si>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</si>
  <si>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</si>
  <si>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</si>
  <si>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</si>
  <si>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</si>
  <si>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</si>
  <si>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</si>
  <si>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</si>
  <si>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</si>
  <si>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</si>
  <si>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</si>
  <si>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</si>
  <si>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</si>
  <si>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</si>
  <si>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</si>
  <si>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</si>
  <si>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</si>
  <si>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</si>
  <si>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</si>
  <si>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</si>
  <si>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</si>
  <si>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</si>
  <si>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</si>
  <si>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</si>
  <si>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</si>
  <si>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</si>
  <si>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</si>
  <si>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</si>
  <si>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</si>
  <si>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</si>
  <si>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</si>
  <si>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</si>
  <si>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</si>
  <si>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</si>
  <si>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</si>
  <si>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</si>
  <si>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</si>
  <si>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</si>
  <si>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</si>
  <si>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</si>
  <si>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</si>
  <si>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</si>
  <si>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</si>
  <si>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</si>
  <si>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</si>
  <si>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</si>
  <si>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</si>
  <si>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</si>
  <si>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</si>
  <si>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</si>
  <si>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</si>
  <si>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</si>
  <si>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</si>
  <si>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</si>
  <si>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</si>
  <si>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</si>
  <si>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</si>
  <si>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</si>
  <si>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</si>
  <si>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</si>
  <si>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</si>
  <si>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</si>
  <si>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</si>
  <si>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</si>
  <si>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</si>
  <si>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</si>
  <si>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</si>
  <si>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</si>
  <si>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</si>
  <si>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</si>
  <si>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</si>
  <si>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</si>
  <si>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</si>
  <si>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</si>
  <si>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</si>
  <si>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</si>
  <si>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</si>
  <si>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</si>
  <si>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</si>
  <si>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</si>
  <si>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</si>
  <si>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</si>
  <si>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</si>
  <si>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</si>
  <si>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</si>
  <si>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</si>
  <si>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</si>
  <si>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</si>
  <si>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</si>
  <si>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</si>
  <si>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</si>
  <si>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</si>
  <si>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</si>
  <si>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</si>
  <si>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</si>
  <si>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</si>
  <si>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</si>
  <si>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</si>
  <si>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</si>
  <si>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</si>
  <si>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</si>
  <si>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</si>
  <si>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</si>
  <si>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</si>
  <si>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</si>
  <si>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</si>
  <si>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</si>
  <si>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</si>
  <si>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</si>
  <si>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</si>
  <si>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</si>
  <si>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</si>
  <si>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</si>
  <si>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</si>
  <si>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</si>
  <si>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</si>
  <si>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</si>
  <si>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</si>
  <si>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</si>
  <si>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</si>
  <si>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</si>
  <si>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</si>
  <si>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</si>
  <si>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</si>
  <si>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</si>
  <si>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</si>
  <si>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</si>
  <si>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</si>
  <si>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</si>
  <si>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</si>
  <si>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</si>
  <si>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</si>
  <si>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</si>
  <si>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</si>
  <si>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</si>
  <si>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</si>
  <si>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</si>
  <si>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</si>
  <si>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</si>
  <si>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</si>
  <si>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</si>
  <si>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</si>
  <si>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</si>
  <si>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</si>
  <si>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</si>
  <si>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</si>
  <si>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</si>
  <si>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</si>
  <si>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</si>
  <si>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</si>
  <si>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</si>
  <si>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</si>
  <si>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</si>
  <si>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</si>
  <si>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</si>
  <si>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</si>
  <si>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</si>
  <si>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</si>
  <si>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</si>
  <si>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</si>
  <si>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</si>
  <si>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</si>
  <si>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</si>
  <si>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</si>
  <si>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</si>
  <si>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</si>
  <si>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</si>
  <si>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</si>
  <si>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</si>
  <si>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</si>
  <si>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</si>
  <si>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</si>
  <si>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</si>
  <si>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</si>
  <si>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</si>
  <si>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</si>
  <si>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</si>
  <si>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</si>
  <si>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</si>
  <si>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</si>
  <si>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</si>
  <si>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</si>
  <si>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</si>
  <si>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</si>
  <si>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</si>
  <si>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</si>
  <si>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</si>
  <si>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</si>
  <si>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</si>
  <si>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</si>
  <si>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</si>
  <si>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</si>
  <si>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</si>
  <si>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</si>
  <si>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</si>
  <si>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</si>
  <si>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</si>
  <si>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</si>
  <si>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</si>
  <si>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</si>
  <si>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</si>
  <si>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</si>
  <si>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</si>
  <si>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</si>
  <si>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</si>
  <si>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</si>
  <si>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</si>
  <si>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</si>
  <si>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</si>
  <si>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</si>
  <si>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</si>
  <si>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</si>
  <si>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</si>
  <si>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</si>
  <si>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</si>
  <si>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</si>
  <si>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</si>
  <si>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</si>
  <si>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</si>
  <si>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</si>
  <si>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</si>
  <si>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</si>
  <si>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</si>
  <si>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</si>
  <si>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</si>
  <si>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</si>
  <si>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</si>
  <si>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</si>
  <si>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</si>
  <si>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</si>
  <si>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</si>
  <si>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</si>
  <si>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</si>
  <si>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</si>
  <si>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</si>
  <si>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</si>
  <si>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</si>
  <si>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</si>
  <si>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</si>
  <si>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</si>
  <si>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</si>
  <si>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</si>
  <si>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</si>
  <si>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</si>
  <si>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</si>
  <si>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</si>
  <si>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</si>
  <si>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</si>
  <si>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</si>
  <si>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</si>
  <si>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</si>
  <si>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</si>
  <si>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</si>
  <si>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</si>
  <si>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</si>
  <si>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</si>
  <si>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</si>
  <si>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</si>
  <si>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</si>
  <si>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</si>
  <si>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</si>
  <si>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</si>
  <si>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</si>
  <si>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</si>
  <si>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</si>
  <si>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</si>
  <si>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</si>
  <si>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</si>
  <si>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</si>
  <si>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</si>
  <si>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</si>
  <si>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</si>
  <si>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</si>
  <si>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</si>
  <si>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</si>
  <si>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</si>
  <si>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</si>
  <si>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</si>
  <si>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</si>
  <si>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</si>
  <si>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</si>
  <si>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</si>
  <si>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</si>
  <si>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</si>
  <si>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</si>
  <si>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</si>
  <si>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</si>
  <si>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</si>
  <si>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</si>
  <si>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</si>
  <si>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</si>
  <si>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</si>
  <si>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</si>
  <si>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</si>
  <si>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</si>
  <si>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</si>
  <si>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</si>
  <si>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</si>
  <si>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</si>
  <si>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</si>
  <si>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</si>
  <si>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</si>
  <si>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</si>
  <si>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</si>
  <si>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</si>
  <si>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</si>
  <si>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</si>
  <si>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</si>
  <si>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</si>
  <si>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</si>
  <si>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</si>
  <si>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</si>
  <si>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</si>
  <si>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</si>
  <si>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</si>
  <si>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</si>
  <si>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</si>
  <si>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</si>
  <si>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</si>
  <si>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</si>
  <si>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</si>
  <si>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</si>
  <si>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</si>
  <si>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</si>
  <si>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</si>
  <si>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</si>
  <si>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</si>
  <si>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</si>
  <si>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</si>
  <si>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</si>
  <si>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</si>
  <si>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</si>
  <si>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</si>
  <si>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</si>
  <si>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</si>
  <si>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</si>
  <si>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</si>
  <si>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</si>
  <si>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</si>
  <si>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</si>
  <si>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</si>
  <si>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</si>
  <si>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</si>
  <si>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</si>
  <si>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</si>
  <si>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</si>
  <si>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</si>
  <si>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</si>
  <si>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</si>
  <si>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</si>
  <si>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</si>
  <si>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</si>
  <si>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</si>
  <si>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</si>
  <si>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</si>
  <si>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</si>
  <si>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</si>
  <si>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</si>
  <si>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</si>
  <si>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</si>
  <si>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</si>
  <si>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</si>
  <si>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</si>
  <si>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</si>
  <si>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</si>
  <si>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</si>
  <si>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</si>
  <si>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</si>
  <si>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</si>
  <si>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</si>
  <si>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</si>
  <si>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</si>
  <si>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</si>
  <si>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</si>
  <si>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</si>
  <si>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</si>
  <si>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</si>
  <si>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</si>
  <si>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</si>
  <si>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</si>
  <si>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</si>
  <si>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</si>
  <si>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</si>
  <si>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</si>
  <si>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</si>
  <si>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</si>
  <si>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</si>
  <si>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</si>
  <si>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</si>
  <si>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</si>
  <si>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</si>
  <si>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</si>
  <si>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</si>
  <si>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</si>
  <si>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</si>
  <si>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</si>
  <si>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</si>
  <si>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</si>
  <si>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</si>
  <si>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</si>
  <si>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</si>
  <si>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</si>
  <si>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</si>
  <si>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</si>
  <si>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</si>
  <si>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</si>
  <si>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</si>
  <si>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</si>
  <si>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</si>
  <si>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</si>
  <si>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</si>
  <si>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</si>
  <si>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</si>
  <si>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</si>
  <si>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</si>
  <si>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</si>
  <si>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</si>
  <si>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</si>
  <si>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</si>
  <si>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</si>
  <si>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</si>
  <si>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</si>
  <si>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</si>
  <si>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</si>
  <si>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</si>
  <si>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</si>
  <si>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</si>
  <si>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</si>
  <si>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</si>
  <si>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</si>
  <si>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</si>
  <si>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</si>
  <si>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</si>
  <si>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</si>
  <si>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</si>
  <si>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</si>
  <si>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</si>
  <si>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</si>
  <si>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</si>
  <si>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</si>
  <si>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</si>
  <si>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</si>
  <si>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</si>
  <si>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</si>
  <si>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</si>
  <si>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</si>
  <si>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</si>
  <si>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</si>
  <si>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</si>
  <si>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</si>
  <si>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</si>
  <si>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</si>
  <si>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</si>
  <si>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</si>
  <si>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</si>
  <si>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</si>
  <si>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</si>
  <si>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</si>
  <si>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</si>
  <si>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</si>
  <si>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</si>
  <si>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</si>
  <si>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</si>
  <si>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</si>
  <si>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</si>
  <si>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</si>
  <si>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</si>
  <si>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</si>
  <si>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</si>
  <si>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</si>
  <si>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</si>
  <si>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</si>
  <si>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</si>
  <si>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</si>
  <si>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</si>
  <si>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</si>
  <si>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</si>
  <si>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</si>
  <si>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</si>
  <si>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</si>
  <si>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</si>
  <si>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</si>
  <si>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</si>
  <si>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</si>
  <si>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</si>
  <si>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</si>
  <si>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</si>
  <si>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</si>
  <si>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</si>
  <si>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</si>
  <si>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</si>
  <si>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</si>
  <si>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</si>
  <si>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</si>
  <si>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</si>
  <si>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</si>
  <si>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</si>
  <si>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</si>
  <si>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</si>
  <si>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</si>
  <si>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</si>
  <si>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</si>
  <si>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</si>
  <si>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</si>
  <si>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</si>
  <si>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</si>
  <si>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</si>
  <si>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</si>
  <si>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</si>
  <si>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</si>
  <si>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</si>
  <si>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</si>
  <si>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</si>
  <si>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</si>
  <si>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</si>
  <si>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</si>
  <si>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</si>
  <si>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</si>
  <si>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</si>
  <si>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</si>
  <si>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</si>
  <si>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</si>
  <si>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</si>
  <si>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</si>
  <si>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</si>
  <si>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</si>
  <si>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</si>
  <si>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</si>
  <si>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</si>
  <si>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</si>
  <si>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</si>
  <si>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</si>
  <si>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</si>
  <si>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</si>
  <si>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</si>
  <si>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</si>
  <si>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</si>
  <si>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</si>
  <si>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</si>
  <si>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</si>
  <si>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</si>
  <si>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</si>
  <si>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</si>
  <si>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</si>
  <si>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</si>
  <si>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</si>
  <si>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</si>
  <si>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</si>
  <si>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</si>
  <si>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</si>
  <si>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</si>
  <si>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</si>
  <si>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</si>
  <si>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</si>
  <si>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</si>
  <si>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</si>
  <si>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</si>
  <si>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</si>
  <si>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</si>
  <si>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</si>
  <si>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</si>
  <si>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</si>
  <si>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</si>
  <si>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</si>
  <si>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</si>
  <si>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</si>
  <si>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</si>
  <si>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</si>
  <si>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</si>
  <si>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</si>
  <si>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</si>
  <si>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</si>
  <si>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</si>
  <si>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</si>
  <si>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</si>
  <si>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</si>
  <si>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</si>
  <si>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</si>
  <si>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</si>
  <si>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</si>
  <si>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</si>
  <si>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</si>
  <si>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</si>
  <si>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</si>
  <si>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</si>
  <si>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</si>
  <si>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</si>
  <si>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</si>
  <si>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</si>
  <si>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</si>
  <si>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</si>
  <si>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</si>
  <si>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</si>
  <si>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</si>
  <si>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</si>
  <si>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</si>
  <si>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</si>
  <si>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</si>
  <si>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</si>
  <si>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</si>
  <si>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</si>
  <si>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</si>
  <si>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</si>
  <si>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</si>
  <si>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</si>
  <si>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</si>
  <si>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</si>
  <si>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</si>
  <si>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</si>
  <si>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</si>
  <si>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</si>
  <si>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</si>
  <si>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</si>
  <si>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</si>
  <si>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</si>
  <si>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</si>
  <si>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</si>
  <si>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</si>
  <si>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</si>
  <si>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</si>
  <si>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</si>
  <si>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</si>
  <si>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</si>
  <si>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</si>
  <si>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</si>
  <si>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</si>
  <si>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</si>
  <si>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</si>
  <si>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</si>
  <si>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</si>
  <si>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</si>
  <si>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</si>
  <si>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</si>
  <si>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</si>
  <si>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</si>
  <si>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</si>
  <si>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</si>
  <si>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</si>
  <si>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</si>
  <si>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</si>
  <si>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</si>
  <si>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</si>
  <si>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</si>
  <si>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</si>
  <si>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</si>
  <si>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</si>
  <si>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</si>
  <si>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</si>
  <si>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</si>
  <si>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</si>
  <si>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</si>
  <si>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</si>
  <si>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</si>
  <si>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</si>
  <si>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</si>
  <si>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</si>
  <si>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</si>
  <si>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</si>
  <si>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</si>
  <si>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</si>
  <si>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</si>
  <si>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</si>
  <si>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</si>
  <si>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</si>
  <si>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</si>
  <si>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</si>
  <si>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</si>
  <si>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</si>
  <si>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</si>
  <si>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</si>
  <si>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</si>
  <si>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</si>
  <si>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</si>
  <si>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</si>
  <si>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</si>
  <si>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</si>
  <si>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</si>
  <si>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</si>
  <si>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</si>
  <si>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</si>
  <si>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</si>
  <si>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</si>
  <si>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</si>
  <si>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</si>
  <si>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</si>
  <si>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</si>
  <si>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</si>
  <si>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</si>
  <si>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</si>
  <si>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</si>
  <si>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</si>
  <si>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</si>
  <si>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</si>
  <si>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</si>
  <si>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</si>
  <si>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</si>
  <si>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</si>
  <si>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</si>
  <si>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</si>
  <si>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</si>
  <si>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</si>
  <si>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</si>
  <si>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</si>
  <si>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</si>
  <si>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</si>
  <si>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</si>
  <si>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</si>
  <si>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</si>
  <si>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</si>
  <si>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</si>
  <si>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</si>
  <si>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</si>
  <si>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</si>
  <si>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</si>
  <si>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</si>
  <si>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</si>
  <si>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</si>
  <si>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</si>
  <si>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</si>
  <si>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</si>
  <si>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</si>
  <si>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</si>
  <si>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</si>
  <si>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</si>
  <si>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</si>
  <si>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</si>
  <si>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</si>
  <si>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</si>
  <si>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</si>
  <si>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</si>
  <si>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</si>
  <si>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</si>
  <si>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</si>
  <si>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</si>
  <si>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</si>
  <si>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</si>
  <si>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</si>
  <si>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</si>
  <si>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</si>
  <si>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</si>
  <si>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</si>
  <si>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</si>
  <si>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</si>
  <si>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</si>
  <si>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</si>
  <si>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</si>
  <si>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</si>
  <si>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</si>
  <si>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</si>
  <si>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</si>
  <si>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</si>
  <si>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</si>
  <si>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</si>
  <si>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</si>
  <si>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</si>
  <si>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</si>
  <si>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</si>
  <si>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</si>
  <si>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</si>
  <si>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</si>
  <si>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</si>
  <si>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</si>
  <si>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</si>
  <si>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</si>
  <si>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</si>
  <si>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</si>
  <si>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</si>
  <si>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</si>
  <si>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</si>
  <si>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</si>
  <si>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</si>
  <si>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</si>
  <si>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</si>
  <si>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</si>
  <si>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</si>
  <si>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</si>
  <si>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</si>
  <si>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</si>
  <si>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</si>
  <si>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</si>
  <si>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</si>
  <si>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</si>
  <si>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</si>
  <si>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</si>
  <si>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</si>
  <si>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</si>
  <si>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</si>
  <si>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</si>
  <si>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</si>
  <si>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</si>
  <si>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</si>
  <si>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</si>
  <si>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</si>
  <si>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</si>
  <si>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</si>
  <si>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</si>
  <si>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</si>
  <si>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</si>
  <si>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</si>
  <si>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</si>
  <si>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</si>
  <si>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</si>
  <si>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</si>
  <si>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</si>
  <si>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</si>
  <si>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</si>
  <si>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</si>
  <si>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</si>
  <si>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</si>
  <si>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</si>
  <si>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</si>
  <si>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</si>
  <si>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</si>
  <si>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</si>
  <si>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</si>
  <si>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</si>
  <si>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</si>
  <si>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</si>
  <si>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</si>
  <si>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</si>
  <si>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</si>
  <si>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</si>
  <si>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</si>
  <si>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</si>
  <si>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</si>
  <si>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</si>
  <si>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</si>
  <si>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</si>
  <si>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</si>
  <si>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</si>
  <si>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</si>
  <si>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</si>
  <si>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</si>
  <si>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</si>
  <si>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</si>
  <si>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</si>
  <si>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</si>
  <si>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</si>
  <si>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</si>
  <si>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</si>
  <si>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</si>
  <si>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</si>
  <si>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</si>
  <si>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</si>
  <si>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</si>
  <si>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</si>
  <si>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</si>
  <si>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</si>
  <si>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</si>
  <si>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</si>
  <si>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</si>
  <si>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</si>
  <si>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</si>
  <si>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</si>
  <si>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</si>
  <si>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</si>
  <si>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</si>
  <si>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</si>
  <si>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</si>
  <si>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</si>
  <si>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</si>
  <si>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</si>
  <si>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</si>
  <si>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</si>
  <si>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</si>
  <si>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</si>
  <si>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</si>
  <si>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</si>
  <si>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</si>
  <si>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</si>
  <si>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</si>
  <si>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</si>
  <si>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</si>
  <si>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</si>
  <si>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</si>
  <si>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</si>
  <si>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</si>
  <si>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</si>
  <si>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</si>
  <si>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</si>
  <si>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</si>
  <si>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</si>
  <si>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</si>
  <si>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</si>
  <si>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</si>
  <si>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</si>
  <si>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</si>
  <si>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</si>
  <si>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</si>
  <si>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</si>
  <si>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</si>
  <si>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</si>
  <si>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</si>
  <si>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</si>
  <si>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</si>
  <si>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</si>
  <si>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</si>
  <si>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</si>
  <si>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</si>
  <si>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</si>
  <si>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</si>
  <si>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</si>
  <si>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</si>
  <si>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</si>
  <si>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</si>
  <si>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</si>
  <si>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</si>
  <si>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</si>
  <si>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</si>
  <si>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</si>
  <si>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</si>
  <si>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</si>
  <si>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</si>
  <si>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</si>
  <si>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</si>
  <si>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</si>
  <si>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</si>
  <si>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</si>
  <si>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</si>
  <si>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</si>
  <si>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</si>
  <si>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</si>
  <si>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</si>
  <si>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</si>
  <si>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</si>
  <si>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</si>
  <si>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</si>
  <si>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</si>
  <si>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</si>
  <si>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</si>
  <si>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</si>
  <si>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</si>
  <si>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</si>
  <si>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</si>
  <si>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</si>
  <si>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</si>
  <si>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</si>
  <si>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</si>
  <si>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</si>
  <si>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</si>
  <si>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</si>
  <si>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</si>
  <si>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</si>
  <si>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</si>
  <si>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</si>
  <si>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</si>
  <si>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</si>
  <si>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</si>
  <si>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</si>
  <si>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</si>
  <si>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</si>
  <si>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</si>
  <si>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</si>
  <si>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</si>
  <si>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</si>
  <si>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</si>
  <si>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</si>
  <si>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</si>
  <si>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</si>
  <si>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</si>
  <si>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</si>
  <si>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</si>
  <si>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</si>
  <si>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</si>
  <si>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</si>
  <si>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</si>
  <si>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</si>
  <si>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</si>
  <si>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</si>
  <si>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</si>
  <si>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</si>
  <si>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</si>
  <si>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</si>
  <si>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</si>
  <si>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</si>
  <si>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</si>
  <si>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</si>
  <si>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</si>
  <si>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</si>
  <si>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</si>
  <si>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</si>
  <si>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</si>
  <si>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</si>
  <si>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</si>
  <si>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</si>
  <si>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</si>
  <si>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</si>
  <si>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</si>
  <si>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</si>
  <si>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</si>
  <si>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</si>
  <si>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</si>
  <si>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</si>
  <si>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</si>
  <si>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</si>
  <si>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</si>
  <si>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</si>
  <si>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</si>
  <si>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</si>
  <si>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</si>
  <si>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</si>
  <si>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</si>
  <si>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</si>
  <si>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</si>
  <si>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</si>
  <si>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</si>
  <si>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</si>
  <si>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</si>
  <si>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</si>
  <si>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</si>
  <si>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</si>
  <si>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</si>
  <si>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</si>
  <si>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</si>
  <si>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</si>
  <si>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</si>
  <si>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</si>
  <si>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</si>
  <si>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</si>
  <si>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</si>
  <si>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</si>
  <si>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</si>
  <si>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</si>
  <si>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</si>
  <si>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</si>
  <si>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</si>
  <si>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</si>
  <si>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</si>
  <si>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</si>
  <si>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</si>
  <si>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</si>
  <si>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</si>
  <si>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</si>
  <si>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</si>
  <si>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</si>
  <si>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</si>
  <si>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</si>
  <si>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</si>
  <si>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</si>
  <si>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</si>
  <si>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</si>
  <si>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</si>
  <si>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</si>
  <si>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</si>
  <si>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</si>
  <si>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</si>
  <si>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</si>
  <si>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</si>
  <si>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</si>
  <si>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</si>
  <si>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</si>
  <si>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</si>
  <si>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</si>
  <si>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</si>
  <si>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</si>
  <si>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</si>
  <si>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</si>
  <si>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</si>
  <si>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</si>
  <si>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</si>
  <si>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</si>
  <si>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</si>
  <si>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</si>
  <si>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</si>
  <si>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</si>
  <si>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</si>
  <si>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</si>
  <si>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</si>
  <si>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</si>
  <si>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</si>
  <si>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</si>
  <si>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</si>
  <si>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</si>
  <si>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</si>
  <si>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</si>
  <si>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</si>
  <si>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</si>
  <si>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</si>
  <si>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</si>
  <si>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</si>
  <si>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</si>
  <si>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</si>
  <si>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</si>
  <si>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</si>
  <si>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</si>
  <si>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</si>
  <si>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</si>
  <si>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</si>
  <si>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</si>
  <si>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</si>
  <si>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</si>
  <si>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</si>
  <si>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</si>
  <si>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</si>
  <si>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</si>
  <si>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</si>
  <si>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</si>
  <si>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</si>
  <si>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</si>
  <si>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</si>
  <si>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</si>
  <si>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</si>
  <si>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</si>
  <si>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</si>
  <si>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</si>
  <si>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</si>
  <si>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</si>
  <si>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</si>
  <si>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</si>
  <si>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</si>
  <si>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</si>
  <si>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</si>
  <si>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</si>
  <si>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</si>
  <si>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</si>
  <si>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</si>
  <si>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</si>
  <si>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</si>
  <si>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</si>
  <si>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</si>
  <si>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</si>
  <si>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</si>
  <si>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</si>
  <si>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</si>
  <si>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</si>
  <si>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</si>
  <si>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</si>
  <si>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</si>
  <si>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</si>
  <si>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</si>
  <si>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</si>
  <si>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</si>
  <si>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</si>
  <si>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</si>
  <si>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</si>
  <si>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</si>
  <si>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</si>
  <si>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</si>
  <si>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</si>
  <si>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</si>
  <si>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</si>
  <si>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</si>
  <si>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</si>
  <si>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</si>
  <si>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</si>
  <si>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</si>
  <si>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</si>
  <si>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</si>
  <si>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</si>
  <si>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</si>
  <si>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</si>
  <si>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</si>
  <si>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</si>
  <si>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</si>
  <si>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</si>
  <si>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</si>
  <si>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</si>
  <si>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</si>
  <si>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</si>
  <si>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</si>
  <si>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</si>
  <si>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</si>
  <si>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</si>
  <si>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</si>
  <si>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</si>
  <si>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</si>
  <si>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</si>
  <si>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</si>
  <si>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</si>
  <si>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</si>
  <si>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</si>
  <si>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</si>
  <si>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</si>
  <si>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</si>
  <si>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</si>
  <si>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</si>
  <si>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</si>
  <si>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</si>
  <si>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</si>
  <si>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</si>
  <si>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</si>
  <si>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</si>
  <si>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</si>
  <si>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</si>
  <si>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</si>
  <si>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</si>
  <si>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</si>
  <si>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</si>
  <si>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</si>
  <si>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</si>
  <si>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</si>
  <si>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</si>
  <si>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</si>
  <si>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</si>
  <si>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</si>
  <si>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</si>
  <si>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</si>
  <si>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</si>
  <si>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</si>
  <si>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</si>
  <si>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</si>
  <si>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</si>
  <si>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</si>
  <si>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</si>
  <si>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</si>
  <si>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</si>
  <si>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</si>
  <si>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</si>
  <si>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</si>
  <si>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</si>
  <si>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</si>
  <si>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</si>
  <si>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</si>
  <si>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</si>
  <si>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</si>
  <si>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</si>
  <si>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</si>
  <si>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</si>
  <si>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</si>
  <si>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</si>
  <si>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</si>
  <si>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</si>
  <si>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</si>
  <si>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</si>
  <si>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</si>
  <si>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</si>
  <si>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</si>
  <si>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</si>
  <si>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</si>
  <si>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</si>
  <si>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</si>
  <si>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</si>
  <si>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</si>
  <si>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</si>
  <si>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</si>
  <si>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</si>
  <si>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</si>
  <si>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</si>
  <si>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</si>
  <si>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</si>
  <si>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</si>
  <si>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</si>
  <si>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</si>
  <si>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</si>
  <si>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</si>
  <si>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</si>
  <si>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</si>
  <si>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</si>
  <si>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</si>
  <si>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</si>
  <si>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</si>
  <si>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</si>
  <si>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</si>
  <si>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</si>
  <si>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</si>
  <si>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</si>
  <si>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</si>
  <si>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</si>
  <si>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</si>
  <si>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</si>
  <si>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</si>
  <si>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</si>
  <si>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</si>
  <si>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</si>
  <si>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</si>
  <si>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</si>
  <si>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</si>
  <si>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</si>
  <si>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</si>
  <si>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</si>
  <si>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</si>
  <si>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</si>
  <si>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</si>
  <si>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</si>
  <si>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</si>
  <si>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</si>
  <si>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</si>
  <si>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</si>
  <si>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</si>
  <si>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</si>
  <si>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</si>
  <si>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</si>
  <si>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</si>
  <si>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</si>
  <si>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</si>
  <si>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</si>
  <si>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</si>
  <si>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</si>
  <si>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</si>
  <si>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</si>
  <si>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</si>
  <si>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</si>
  <si>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</si>
  <si>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</si>
  <si>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</si>
  <si>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</si>
  <si>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</si>
  <si>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</si>
  <si>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</si>
  <si>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</si>
  <si>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</si>
  <si>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</si>
  <si>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</si>
  <si>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</si>
  <si>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</si>
  <si>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</si>
  <si>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</si>
  <si>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</si>
  <si>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</si>
  <si>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</si>
  <si>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</si>
  <si>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</si>
  <si>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</si>
  <si>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</si>
  <si>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</si>
  <si>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</si>
  <si>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</si>
  <si>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</si>
  <si>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</si>
  <si>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</si>
  <si>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</si>
  <si>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</si>
  <si>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</si>
  <si>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</si>
  <si>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</si>
  <si>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</si>
  <si>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</si>
  <si>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</si>
  <si>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</si>
  <si>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</si>
  <si>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</si>
  <si>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</si>
  <si>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</si>
  <si>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</si>
  <si>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</si>
  <si>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</si>
  <si>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</si>
  <si>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</si>
  <si>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</si>
  <si>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</si>
  <si>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</si>
  <si>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</si>
  <si>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</si>
  <si>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</si>
  <si>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</si>
  <si>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</si>
  <si>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</si>
  <si>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</si>
  <si>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</si>
  <si>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</si>
  <si>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</si>
  <si>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</si>
  <si>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</si>
  <si>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</si>
  <si>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</si>
  <si>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</si>
  <si>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</si>
  <si>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</si>
  <si>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</si>
  <si>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</si>
  <si>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</si>
  <si>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</si>
  <si>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</si>
  <si>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</si>
  <si>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</si>
  <si>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</si>
  <si>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</si>
  <si>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</si>
  <si>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</si>
  <si>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</si>
  <si>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</si>
  <si>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</si>
  <si>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</si>
  <si>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</si>
  <si>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</si>
  <si>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</si>
  <si>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</si>
  <si>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</si>
  <si>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</si>
  <si>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</si>
  <si>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</si>
  <si>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</si>
  <si>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</si>
  <si>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</si>
  <si>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</si>
  <si>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</si>
  <si>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</si>
  <si>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</si>
  <si>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</si>
  <si>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</si>
  <si>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</si>
  <si>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</si>
  <si>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</si>
  <si>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</si>
  <si>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</si>
  <si>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</si>
  <si>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</si>
  <si>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</si>
  <si>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</si>
  <si>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</si>
  <si>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</si>
  <si>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</si>
  <si>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</si>
  <si>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</si>
  <si>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</si>
  <si>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</si>
  <si>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</si>
  <si>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</si>
  <si>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</si>
  <si>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</si>
  <si>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</si>
  <si>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</si>
  <si>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</si>
  <si>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</si>
  <si>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</si>
  <si>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</si>
  <si>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</si>
  <si>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</si>
  <si>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</si>
  <si>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</si>
  <si>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</si>
  <si>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</si>
  <si>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</si>
  <si>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</si>
  <si>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</si>
  <si>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</si>
  <si>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</si>
  <si>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</si>
  <si>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</si>
  <si>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</si>
  <si>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</si>
  <si>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</si>
  <si>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</si>
  <si>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</si>
  <si>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</si>
  <si>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</si>
  <si>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</si>
  <si>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</si>
  <si>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</si>
  <si>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</si>
  <si>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</si>
  <si>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</si>
  <si>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</si>
  <si>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</si>
  <si>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</si>
  <si>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</si>
  <si>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</si>
  <si>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</si>
  <si>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</si>
  <si>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</si>
  <si>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</si>
  <si>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</si>
  <si>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</si>
  <si>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</si>
  <si>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</si>
  <si>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</si>
  <si>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</si>
  <si>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</si>
  <si>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</si>
  <si>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</si>
  <si>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</si>
  <si>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</si>
  <si>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</si>
  <si>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</si>
  <si>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</si>
  <si>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</si>
  <si>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</si>
  <si>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</si>
  <si>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</si>
  <si>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</si>
  <si>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</si>
  <si>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</si>
  <si>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</si>
  <si>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</si>
  <si>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</si>
  <si>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</si>
  <si>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</si>
  <si>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</si>
  <si>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</si>
  <si>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</si>
  <si>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</si>
  <si>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</si>
  <si>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</si>
  <si>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</si>
  <si>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</si>
  <si>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</si>
  <si>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</si>
  <si>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</si>
  <si>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</si>
  <si>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</si>
  <si>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</si>
  <si>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</si>
  <si>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</si>
  <si>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</si>
  <si>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</si>
  <si>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</si>
  <si>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</si>
  <si>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</si>
  <si>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</si>
  <si>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</si>
  <si>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</si>
  <si>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</si>
  <si>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</si>
  <si>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</si>
  <si>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</si>
  <si>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</si>
  <si>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</si>
  <si>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</si>
  <si>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</si>
  <si>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</si>
  <si>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</si>
  <si>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</si>
  <si>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</si>
  <si>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</si>
  <si>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</si>
  <si>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</si>
  <si>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</si>
  <si>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</si>
  <si>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</si>
  <si>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</si>
  <si>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</si>
  <si>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</si>
  <si>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</si>
  <si>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</si>
  <si>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</si>
  <si>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</si>
  <si>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</si>
  <si>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</si>
  <si>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</si>
  <si>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</si>
  <si>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</si>
  <si>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</si>
  <si>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</si>
  <si>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</si>
  <si>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</si>
  <si>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</si>
  <si>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</si>
  <si>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</si>
  <si>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</si>
  <si>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</si>
  <si>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</si>
  <si>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</si>
  <si>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</si>
  <si>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</si>
  <si>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</si>
  <si>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</si>
  <si>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</si>
  <si>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</si>
  <si>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</si>
  <si>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</si>
  <si>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</si>
  <si>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</si>
  <si>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</si>
  <si>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</si>
  <si>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</si>
  <si>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</si>
  <si>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</si>
  <si>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</si>
  <si>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</si>
  <si>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</si>
  <si>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</si>
  <si>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</si>
  <si>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</si>
  <si>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</si>
  <si>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</si>
  <si>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</si>
  <si>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</si>
  <si>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</si>
  <si>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</si>
  <si>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</si>
  <si>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</si>
  <si>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</si>
  <si>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</si>
  <si>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</si>
  <si>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</si>
  <si>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</si>
  <si>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</si>
  <si>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</si>
  <si>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</si>
  <si>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</si>
  <si>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</si>
  <si>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</si>
  <si>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</si>
  <si>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</si>
  <si>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</si>
  <si>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</si>
  <si>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</si>
  <si>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</si>
  <si>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</si>
  <si>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</si>
  <si>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</si>
  <si>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</si>
  <si>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</si>
  <si>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</si>
  <si>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</si>
  <si>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</si>
  <si>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</si>
  <si>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</si>
  <si>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</si>
  <si>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</si>
  <si>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</si>
  <si>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</si>
  <si>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</si>
  <si>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</si>
  <si>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</si>
  <si>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</si>
  <si>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</si>
  <si>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</si>
  <si>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</si>
  <si>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</si>
  <si>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</si>
  <si>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</si>
  <si>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</si>
  <si>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</si>
  <si>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</si>
  <si>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</si>
  <si>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</si>
  <si>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</si>
  <si>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</si>
  <si>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</si>
  <si>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</si>
  <si>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</si>
  <si>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</si>
  <si>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</si>
  <si>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</si>
  <si>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</si>
  <si>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</si>
  <si>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</si>
  <si>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</si>
  <si>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</si>
  <si>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</si>
  <si>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</si>
  <si>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</si>
  <si>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</si>
  <si>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</si>
  <si>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</si>
  <si>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</si>
  <si>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</si>
  <si>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</si>
  <si>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</si>
  <si>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</si>
  <si>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</si>
  <si>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</si>
  <si>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</si>
  <si>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</si>
  <si>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</si>
  <si>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</si>
  <si>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</si>
  <si>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</si>
  <si>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</si>
  <si>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</si>
  <si>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</si>
  <si>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</si>
  <si>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</si>
  <si>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</si>
  <si>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</si>
  <si>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</si>
  <si>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</si>
  <si>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</si>
  <si>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</si>
  <si>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</si>
  <si>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</si>
  <si>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</si>
  <si>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</si>
  <si>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</si>
  <si>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</si>
  <si>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</si>
  <si>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</si>
  <si>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</si>
  <si>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</si>
  <si>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</si>
  <si>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</si>
  <si>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</si>
  <si>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</si>
  <si>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</si>
  <si>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</si>
  <si>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</si>
  <si>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</si>
  <si>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</si>
  <si>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</si>
  <si>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</si>
  <si>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</si>
  <si>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</si>
  <si>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</si>
  <si>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</si>
  <si>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</si>
  <si>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</si>
  <si>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</si>
  <si>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</si>
  <si>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</si>
  <si>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</si>
  <si>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</si>
  <si>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</si>
  <si>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</si>
  <si>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</si>
  <si>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</si>
  <si>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</si>
  <si>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</si>
  <si>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</si>
  <si>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</si>
  <si>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</si>
  <si>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</si>
  <si>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</si>
  <si>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</si>
  <si>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</si>
  <si>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</si>
  <si>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</si>
  <si>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</si>
  <si>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</si>
  <si>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</si>
  <si>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</si>
  <si>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</si>
  <si>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</si>
  <si>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</si>
  <si>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</si>
  <si>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</si>
  <si>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</si>
  <si>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</si>
  <si>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</si>
  <si>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</si>
  <si>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</si>
  <si>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</si>
  <si>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</si>
  <si>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</si>
  <si>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</si>
  <si>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</si>
  <si>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</si>
  <si>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</si>
  <si>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</si>
  <si>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</si>
  <si>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</si>
  <si>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</si>
  <si>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</si>
  <si>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</si>
  <si>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</si>
  <si>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</si>
  <si>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</si>
  <si>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</si>
  <si>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</si>
  <si>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</si>
  <si>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</si>
  <si>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</si>
  <si>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</si>
  <si>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</si>
  <si>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</si>
  <si>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</si>
  <si>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</si>
  <si>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</si>
  <si>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</si>
  <si>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</si>
  <si>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</si>
  <si>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</si>
  <si>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</si>
  <si>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</si>
  <si>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</si>
  <si>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</si>
  <si>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</si>
  <si>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</si>
  <si>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</si>
  <si>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</si>
  <si>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</si>
  <si>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</si>
  <si>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</si>
  <si>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</si>
  <si>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</si>
  <si>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</si>
  <si>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</si>
  <si>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</si>
  <si>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</si>
  <si>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</si>
  <si>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</si>
  <si>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</si>
  <si>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</si>
  <si>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</si>
  <si>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</si>
  <si>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</si>
  <si>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</si>
  <si>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</si>
  <si>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</si>
  <si>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</si>
  <si>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</si>
  <si>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</si>
  <si>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</si>
  <si>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</si>
  <si>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</si>
  <si>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</si>
  <si>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</si>
  <si>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</si>
  <si>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</si>
  <si>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</si>
  <si>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</si>
  <si>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</si>
  <si>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</si>
  <si>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</si>
  <si>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</si>
  <si>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</si>
  <si>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</si>
  <si>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</si>
  <si>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</si>
  <si>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</si>
  <si>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</si>
  <si>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</si>
  <si>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</si>
  <si>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</si>
  <si>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</si>
  <si>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</si>
  <si>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</si>
  <si>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</si>
  <si>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</si>
  <si>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</si>
  <si>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</si>
  <si>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</si>
  <si>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</si>
  <si>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</si>
  <si>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</si>
  <si>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</si>
  <si>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</si>
  <si>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</si>
  <si>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</si>
  <si>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</si>
  <si>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</si>
  <si>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</si>
  <si>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</si>
  <si>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</si>
  <si>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</si>
  <si>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</si>
  <si>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</si>
  <si>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</si>
  <si>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</si>
  <si>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</si>
  <si>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</si>
  <si>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</si>
  <si>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</si>
  <si>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</si>
  <si>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</si>
  <si>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</si>
  <si>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</si>
  <si>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</si>
  <si>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</si>
  <si>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</si>
  <si>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</si>
  <si>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</si>
  <si>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</si>
  <si>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</si>
  <si>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</si>
  <si>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</si>
  <si>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</si>
  <si>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</si>
  <si>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</si>
  <si>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</si>
  <si>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</si>
  <si>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</si>
  <si>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</si>
  <si>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</si>
  <si>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</si>
  <si>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</si>
  <si>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</si>
  <si>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</si>
  <si>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</si>
  <si>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</si>
  <si>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</si>
  <si>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</si>
  <si>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</si>
  <si>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</si>
  <si>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</si>
  <si>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</si>
  <si>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</si>
  <si>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</si>
  <si>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</si>
  <si>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</si>
  <si>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</si>
  <si>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</si>
  <si>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</si>
  <si>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</si>
  <si>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</si>
  <si>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</si>
  <si>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</si>
  <si>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</si>
  <si>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</si>
  <si>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</si>
  <si>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</si>
  <si>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</si>
  <si>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</si>
  <si>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</si>
  <si>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</si>
  <si>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</si>
  <si>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</si>
  <si>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</si>
  <si>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</si>
  <si>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</si>
  <si>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</si>
  <si>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</si>
  <si>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</si>
  <si>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</si>
  <si>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</si>
  <si>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</si>
  <si>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</si>
  <si>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</si>
  <si>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</si>
  <si>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</si>
  <si>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</si>
  <si>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</si>
  <si>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</si>
  <si>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</si>
  <si>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</si>
  <si>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</si>
  <si>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</si>
  <si>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</si>
  <si>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</si>
  <si>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</si>
  <si>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</si>
  <si>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</si>
  <si>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</si>
  <si>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</si>
  <si>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</si>
  <si>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</si>
  <si>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</si>
  <si>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</si>
  <si>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</si>
  <si>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</si>
  <si>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</si>
  <si>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</si>
  <si>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</si>
  <si>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</si>
  <si>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</si>
  <si>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</si>
  <si>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</si>
  <si>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</si>
  <si>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</si>
  <si>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</si>
  <si>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</si>
  <si>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</si>
  <si>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</si>
  <si>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</si>
  <si>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</si>
  <si>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</si>
  <si>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</si>
  <si>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</si>
  <si>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</si>
  <si>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</si>
  <si>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</si>
  <si>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</si>
  <si>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</si>
  <si>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</si>
  <si>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</si>
  <si>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</si>
  <si>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</si>
  <si>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</si>
  <si>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</si>
  <si>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</si>
  <si>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</si>
  <si>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</si>
  <si>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</si>
  <si>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</si>
  <si>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</si>
  <si>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</si>
  <si>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</si>
  <si>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</si>
  <si>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</si>
  <si>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</si>
  <si>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</si>
  <si>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</si>
  <si>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</si>
  <si>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</si>
  <si>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</si>
  <si>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</si>
  <si>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</si>
  <si>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</si>
  <si>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</si>
  <si>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</si>
  <si>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</si>
  <si>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</si>
  <si>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</si>
  <si>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</si>
  <si>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</si>
  <si>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</si>
  <si>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</si>
  <si>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</si>
  <si>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</si>
  <si>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</si>
  <si>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</si>
  <si>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</si>
  <si>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</si>
  <si>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</si>
  <si>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</si>
  <si>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</si>
  <si>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</si>
  <si>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</si>
  <si>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</si>
  <si>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</si>
  <si>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</si>
  <si>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</si>
  <si>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</si>
  <si>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</si>
  <si>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</si>
  <si>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</si>
  <si>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</si>
  <si>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</si>
  <si>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</si>
  <si>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</si>
  <si>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</si>
  <si>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</si>
  <si>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</si>
  <si>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</si>
  <si>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</si>
  <si>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</si>
  <si>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</si>
  <si>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</si>
  <si>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</si>
  <si>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</si>
  <si>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</si>
  <si>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</si>
  <si>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</si>
  <si>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</si>
  <si>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</si>
  <si>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</si>
  <si>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</si>
  <si>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</si>
  <si>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</si>
  <si>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</si>
  <si>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</si>
  <si>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</si>
  <si>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</si>
  <si>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</si>
  <si>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</si>
  <si>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</si>
  <si>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</si>
  <si>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</si>
  <si>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</si>
  <si>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</si>
  <si>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</si>
  <si>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</si>
  <si>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</si>
  <si>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</si>
  <si>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</si>
  <si>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</si>
  <si>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</si>
  <si>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</si>
  <si>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</si>
  <si>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</si>
  <si>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</si>
  <si>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</si>
  <si>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</si>
  <si>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</si>
  <si>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</si>
  <si>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</si>
  <si>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</si>
  <si>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</si>
  <si>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</si>
  <si>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</si>
  <si>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</si>
  <si>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</si>
  <si>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</si>
  <si>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</si>
  <si>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</si>
  <si>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</si>
  <si>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</si>
  <si>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</si>
  <si>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</si>
  <si>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</si>
  <si>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</si>
  <si>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</si>
  <si>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</si>
  <si>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</si>
  <si>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</si>
  <si>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</si>
  <si>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</si>
  <si>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</si>
  <si>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</si>
  <si>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</si>
  <si>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</si>
  <si>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</si>
  <si>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</si>
  <si>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</si>
  <si>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</si>
  <si>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</si>
  <si>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</si>
  <si>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</si>
  <si>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</si>
  <si>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</si>
  <si>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</si>
  <si>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</si>
  <si>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</si>
  <si>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</si>
  <si>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</si>
  <si>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</si>
  <si>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</si>
  <si>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</si>
  <si>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</si>
  <si>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</si>
  <si>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</si>
  <si>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</si>
  <si>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</si>
  <si>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</si>
  <si>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</si>
  <si>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</si>
  <si>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</si>
  <si>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</si>
  <si>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</si>
  <si>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</si>
  <si>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</si>
  <si>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</si>
  <si>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</si>
  <si>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</si>
  <si>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</si>
  <si>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</si>
  <si>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</si>
  <si>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</si>
  <si>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</si>
  <si>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</si>
  <si>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</si>
  <si>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</si>
  <si>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</si>
  <si>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</si>
  <si>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</si>
  <si>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</si>
  <si>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</si>
  <si>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</si>
  <si>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</si>
  <si>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</si>
  <si>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</si>
  <si>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</si>
  <si>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</si>
  <si>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</si>
  <si>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</si>
  <si>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</si>
  <si>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</si>
  <si>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</si>
  <si>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</si>
  <si>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</si>
  <si>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</si>
  <si>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</si>
  <si>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</si>
  <si>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</si>
  <si>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</si>
  <si>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</si>
  <si>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</si>
  <si>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</si>
  <si>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</si>
  <si>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</si>
  <si>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</si>
  <si>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</si>
  <si>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</si>
  <si>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</si>
  <si>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</si>
  <si>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</si>
  <si>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</si>
  <si>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</si>
  <si>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</si>
  <si>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</si>
  <si>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</si>
  <si>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</si>
  <si>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</si>
  <si>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</si>
  <si>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</si>
  <si>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</si>
  <si>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</si>
  <si>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</si>
  <si>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</si>
  <si>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</si>
  <si>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</si>
  <si>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</si>
  <si>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</si>
  <si>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</si>
  <si>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</si>
  <si>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</si>
  <si>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</si>
  <si>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</si>
  <si>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</si>
  <si>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</si>
  <si>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</si>
  <si>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</si>
  <si>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</si>
  <si>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</si>
  <si>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</si>
  <si>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</si>
  <si>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</si>
  <si>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</si>
  <si>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</si>
  <si>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</si>
  <si>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</si>
  <si>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</si>
  <si>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</si>
  <si>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</si>
  <si>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</si>
  <si>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</si>
  <si>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</si>
  <si>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</si>
  <si>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</si>
  <si>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</si>
  <si>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</si>
  <si>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</si>
  <si>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</si>
  <si>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</si>
  <si>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</si>
  <si>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</si>
  <si>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</si>
  <si>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</si>
  <si>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</si>
  <si>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</si>
  <si>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</si>
  <si>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</si>
  <si>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</si>
  <si>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</si>
  <si>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</si>
  <si>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</si>
  <si>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</si>
  <si>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</si>
  <si>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</si>
  <si>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</si>
  <si>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</si>
  <si>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</si>
  <si>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</si>
  <si>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</si>
  <si>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</si>
  <si>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</si>
  <si>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</si>
  <si>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</si>
  <si>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</si>
  <si>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</si>
  <si>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</si>
  <si>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</si>
  <si>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</si>
  <si>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</si>
  <si>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</si>
  <si>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</si>
  <si>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</si>
  <si>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</si>
  <si>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</si>
  <si>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</si>
  <si>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</si>
  <si>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</si>
  <si>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</si>
  <si>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</si>
  <si>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</si>
  <si>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</si>
  <si>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</si>
  <si>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</si>
  <si>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</si>
  <si>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</si>
  <si>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</si>
  <si>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</si>
  <si>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</si>
  <si>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</si>
  <si>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</si>
  <si>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</si>
  <si>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</si>
  <si>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</si>
  <si>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</si>
  <si>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</si>
  <si>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</si>
  <si>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</si>
  <si>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</si>
  <si>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</si>
  <si>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</si>
  <si>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</si>
  <si>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</si>
  <si>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</si>
  <si>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</si>
  <si>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</si>
  <si>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</si>
  <si>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</si>
  <si>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</si>
  <si>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</si>
  <si>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</si>
  <si>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</si>
  <si>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</si>
  <si>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</si>
  <si>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</si>
  <si>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</si>
  <si>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</si>
  <si>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</si>
  <si>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</si>
  <si>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</si>
  <si>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</si>
  <si>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</si>
  <si>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</si>
  <si>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</si>
  <si>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</si>
  <si>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</si>
  <si>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</si>
  <si>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</si>
  <si>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</si>
  <si>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</si>
  <si>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</si>
  <si>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</si>
  <si>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</si>
  <si>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</si>
  <si>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</si>
  <si>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</si>
  <si>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</si>
  <si>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</si>
  <si>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</si>
  <si>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</si>
  <si>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</si>
  <si>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</si>
  <si>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</si>
  <si>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</si>
  <si>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</si>
  <si>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</si>
  <si>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</si>
  <si>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</si>
  <si>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</si>
  <si>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</si>
  <si>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</si>
  <si>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</si>
  <si>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</si>
  <si>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</si>
  <si>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</si>
  <si>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</si>
  <si>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</si>
  <si>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</si>
  <si>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</si>
  <si>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</si>
  <si>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</si>
  <si>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</si>
  <si>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</si>
  <si>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</si>
  <si>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</si>
  <si>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</si>
  <si>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</si>
  <si>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</si>
  <si>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</si>
  <si>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</si>
  <si>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</si>
  <si>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</si>
  <si>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</si>
  <si>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</si>
  <si>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</si>
  <si>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</si>
  <si>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</si>
  <si>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</si>
  <si>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</si>
  <si>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</si>
  <si>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</si>
  <si>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</si>
  <si>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</si>
  <si>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</si>
  <si>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</si>
  <si>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</si>
  <si>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</si>
  <si>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</si>
  <si>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</si>
  <si>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</si>
  <si>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</si>
  <si>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</si>
  <si>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</si>
  <si>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</si>
  <si>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</si>
  <si>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</si>
  <si>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</si>
  <si>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</si>
  <si>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</si>
  <si>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</si>
  <si>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</si>
  <si>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</si>
  <si>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</si>
  <si>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</si>
  <si>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</si>
  <si>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</si>
  <si>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</si>
  <si>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</si>
  <si>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</si>
  <si>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</si>
  <si>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</si>
  <si>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</si>
  <si>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</si>
  <si>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</si>
  <si>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</si>
  <si>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</si>
  <si>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</si>
  <si>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</si>
  <si>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</si>
  <si>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</si>
  <si>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</si>
  <si>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</si>
  <si>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</si>
  <si>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</si>
  <si>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</si>
  <si>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</si>
  <si>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</si>
  <si>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</si>
  <si>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</si>
  <si>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</si>
  <si>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</si>
  <si>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</si>
  <si>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</si>
  <si>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</si>
  <si>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</si>
  <si>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</si>
  <si>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</si>
  <si>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</si>
  <si>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</si>
  <si>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</si>
  <si>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</si>
  <si>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</si>
  <si>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</si>
  <si>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</si>
  <si>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</si>
  <si>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</si>
  <si>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</si>
  <si>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</si>
  <si>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</si>
  <si>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</si>
  <si>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</si>
  <si>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</si>
  <si>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</si>
  <si>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</si>
  <si>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</si>
  <si>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</si>
  <si>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</si>
  <si>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</si>
  <si>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</si>
  <si>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</si>
  <si>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</si>
  <si>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</si>
  <si>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</si>
  <si>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</si>
  <si>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</si>
  <si>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</si>
  <si>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</si>
  <si>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</si>
  <si>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</si>
  <si>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</si>
  <si>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</si>
  <si>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</si>
  <si>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</si>
  <si>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</si>
  <si>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</si>
  <si>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</si>
  <si>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</si>
  <si>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</si>
  <si>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</si>
  <si>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</si>
  <si>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</si>
  <si>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</si>
  <si>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</si>
  <si>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</si>
  <si>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</si>
  <si>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</si>
  <si>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</si>
  <si>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</si>
  <si>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</si>
  <si>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</si>
  <si>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</si>
  <si>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</si>
  <si>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</si>
  <si>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</si>
  <si>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</si>
  <si>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</si>
  <si>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</si>
  <si>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</si>
  <si>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</si>
  <si>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</si>
  <si>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</si>
  <si>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</si>
  <si>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</si>
  <si>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</si>
  <si>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</si>
  <si>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</si>
  <si>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</si>
  <si>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</si>
  <si>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</si>
  <si>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</si>
  <si>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</si>
  <si>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</si>
  <si>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</si>
  <si>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</si>
  <si>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</si>
  <si>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</si>
  <si>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</si>
  <si>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</si>
  <si>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</si>
  <si>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</si>
  <si>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</si>
  <si>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</si>
  <si>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</si>
  <si>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</si>
  <si>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</si>
  <si>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</si>
  <si>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</si>
  <si>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</si>
  <si>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</si>
  <si>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</si>
  <si>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</si>
  <si>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</si>
  <si>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</si>
  <si>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</si>
  <si>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</si>
  <si>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</si>
  <si>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</si>
  <si>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</si>
  <si>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</si>
  <si>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</si>
  <si>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</si>
  <si>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</si>
  <si>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</si>
  <si>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</si>
  <si>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</si>
  <si>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</si>
  <si>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</si>
  <si>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</si>
  <si>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</si>
  <si>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</si>
  <si>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</si>
  <si>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</si>
  <si>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</si>
  <si>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</si>
  <si>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</si>
  <si>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</si>
  <si>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</si>
  <si>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</si>
  <si>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</si>
  <si>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</si>
  <si>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</si>
  <si>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</si>
  <si>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</si>
  <si>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</si>
  <si>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</si>
  <si>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</si>
  <si>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</si>
  <si>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</si>
  <si>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</si>
  <si>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</si>
  <si>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</si>
  <si>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</si>
  <si>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</si>
  <si>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</si>
  <si>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</si>
  <si>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</si>
  <si>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</si>
  <si>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</si>
  <si>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</si>
  <si>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</si>
  <si>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</si>
  <si>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</si>
  <si>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</si>
  <si>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</si>
  <si>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</si>
  <si>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</si>
  <si>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</si>
  <si>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</si>
  <si>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</si>
  <si>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</si>
  <si>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</si>
  <si>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</si>
  <si>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</si>
  <si>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</si>
  <si>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</si>
  <si>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</si>
  <si>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</si>
  <si>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</si>
  <si>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</si>
  <si>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</si>
  <si>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</si>
  <si>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</si>
  <si>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</si>
  <si>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</si>
  <si>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</si>
  <si>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</si>
  <si>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</si>
  <si>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</si>
  <si>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</si>
  <si>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</si>
  <si>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</si>
  <si>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</si>
  <si>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</si>
  <si>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</si>
  <si>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</si>
  <si>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</si>
  <si>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</si>
  <si>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</si>
  <si>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</si>
  <si>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</si>
  <si>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</si>
  <si>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</si>
  <si>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</si>
  <si>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</si>
  <si>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</si>
  <si>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</si>
  <si>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</si>
  <si>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</si>
  <si>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</si>
  <si>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</si>
  <si>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</si>
  <si>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</si>
  <si>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</si>
  <si>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</si>
  <si>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</si>
  <si>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</si>
  <si>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</si>
  <si>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</si>
  <si>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</si>
  <si>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</si>
  <si>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</si>
  <si>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</si>
  <si>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</si>
  <si>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</si>
  <si>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</si>
  <si>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</si>
  <si>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</si>
  <si>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</si>
  <si>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</si>
  <si>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</si>
  <si>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</si>
  <si>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</si>
  <si>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</si>
  <si>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</si>
  <si>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</si>
  <si>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</si>
  <si>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</si>
  <si>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</si>
  <si>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</si>
  <si>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</si>
  <si>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</si>
  <si>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</si>
  <si>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</si>
  <si>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</si>
  <si>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</si>
  <si>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</si>
  <si>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</si>
  <si>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</si>
  <si>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</si>
  <si>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</si>
  <si>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</si>
  <si>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</si>
  <si>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</si>
  <si>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</si>
  <si>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</si>
  <si>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</si>
  <si>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</si>
  <si>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</si>
  <si>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</si>
  <si>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</si>
  <si>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</si>
  <si>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</si>
  <si>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</si>
  <si>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</si>
  <si>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</si>
  <si>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</si>
  <si>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</si>
  <si>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</si>
  <si>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</si>
  <si>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</si>
  <si>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</si>
  <si>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</si>
  <si>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</si>
  <si>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</si>
  <si>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</si>
  <si>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</si>
  <si>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</si>
  <si>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</si>
  <si>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</si>
  <si>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</si>
  <si>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</si>
  <si>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</si>
  <si>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</si>
  <si>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</si>
  <si>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</si>
  <si>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</si>
  <si>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</si>
  <si>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</si>
  <si>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</si>
  <si>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</si>
  <si>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</si>
  <si>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</si>
  <si>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</si>
  <si>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</si>
  <si>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</si>
  <si>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</si>
  <si>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</si>
  <si>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</si>
  <si>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</si>
  <si>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</si>
  <si>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</si>
  <si>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</si>
  <si>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</si>
  <si>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</si>
  <si>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</si>
  <si>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</si>
  <si>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</si>
  <si>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</si>
  <si>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</si>
  <si>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</si>
  <si>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</si>
  <si>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</si>
  <si>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</si>
  <si>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</si>
  <si>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</si>
  <si>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</si>
  <si>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</si>
  <si>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</si>
  <si>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</si>
  <si>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</si>
  <si>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</si>
  <si>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</si>
  <si>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</si>
  <si>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</si>
  <si>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</si>
  <si>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</si>
  <si>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</si>
  <si>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</si>
  <si>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</si>
  <si>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</si>
  <si>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</si>
  <si>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</si>
  <si>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</si>
  <si>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</si>
  <si>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</si>
  <si>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</si>
  <si>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</si>
  <si>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</si>
  <si>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</si>
  <si>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</si>
  <si>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</si>
  <si>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</si>
  <si>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</si>
  <si>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</si>
  <si>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</si>
  <si>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</si>
  <si>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</si>
  <si>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</si>
  <si>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</si>
  <si>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</si>
  <si>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</si>
  <si>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</si>
  <si>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</si>
  <si>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</si>
  <si>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</si>
  <si>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</si>
  <si>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</si>
  <si>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</si>
  <si>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</si>
  <si>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</si>
  <si>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</si>
  <si>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</si>
  <si>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</si>
  <si>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</si>
  <si>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</si>
  <si>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</si>
  <si>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</si>
  <si>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</si>
  <si>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</si>
  <si>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</si>
  <si>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</si>
  <si>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</si>
  <si>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</si>
  <si>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</si>
  <si>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</si>
  <si>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</si>
  <si>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</si>
  <si>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</si>
  <si>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</si>
  <si>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</si>
  <si>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</si>
  <si>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</si>
  <si>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</si>
  <si>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</si>
  <si>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</si>
  <si>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</si>
  <si>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</si>
  <si>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</si>
  <si>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</si>
  <si>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</si>
  <si>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</si>
  <si>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</si>
  <si>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</si>
  <si>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</si>
  <si>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</si>
  <si>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</si>
  <si>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</si>
  <si>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</si>
  <si>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</si>
  <si>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</si>
  <si>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</si>
  <si>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</si>
  <si>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</si>
  <si>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</si>
  <si>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</si>
  <si>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</si>
  <si>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</si>
  <si>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</si>
  <si>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</si>
  <si>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</si>
  <si>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</si>
  <si>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</si>
  <si>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</si>
  <si>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</si>
  <si>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</si>
  <si>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</si>
  <si>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</si>
  <si>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</si>
  <si>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</si>
  <si>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</si>
  <si>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</si>
  <si>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</si>
  <si>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</si>
  <si>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</si>
  <si>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</si>
  <si>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</si>
  <si>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</si>
  <si>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</si>
  <si>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</si>
  <si>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</si>
  <si>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</si>
  <si>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</si>
  <si>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</si>
  <si>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</si>
  <si>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</si>
  <si>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</si>
  <si>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</si>
  <si>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</si>
  <si>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</si>
  <si>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</si>
  <si>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</si>
  <si>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</si>
  <si>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</si>
  <si>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</si>
  <si>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</si>
  <si>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</si>
  <si>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</si>
  <si>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</si>
  <si>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</si>
  <si>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</si>
  <si>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</si>
  <si>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</si>
  <si>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</si>
  <si>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</si>
  <si>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</si>
  <si>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</si>
  <si>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</si>
  <si>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</si>
  <si>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</si>
  <si>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</si>
  <si>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</si>
  <si>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</si>
  <si>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</si>
  <si>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</si>
  <si>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</si>
  <si>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</si>
  <si>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</si>
  <si>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</si>
  <si>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</si>
  <si>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</si>
  <si>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</si>
  <si>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</si>
  <si>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</si>
  <si>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</si>
  <si>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</si>
  <si>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</si>
  <si>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</si>
  <si>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</si>
  <si>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</si>
  <si>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</si>
  <si>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</si>
  <si>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</si>
  <si>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</si>
  <si>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</si>
  <si>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</si>
  <si>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</si>
  <si>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</si>
  <si>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</si>
  <si>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</si>
  <si>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</si>
  <si>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</si>
  <si>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</si>
  <si>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</si>
  <si>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</si>
  <si>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</si>
  <si>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</si>
  <si>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</si>
  <si>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</si>
  <si>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</si>
  <si>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</si>
  <si>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</si>
  <si>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</si>
  <si>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</si>
  <si>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</si>
  <si>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</si>
  <si>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</si>
  <si>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</si>
  <si>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</si>
  <si>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</si>
  <si>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</si>
  <si>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</si>
  <si>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</si>
  <si>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</si>
  <si>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</si>
  <si>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</si>
  <si>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</si>
  <si>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</si>
  <si>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</si>
  <si>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</si>
  <si>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</si>
  <si>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</si>
  <si>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</si>
  <si>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</si>
  <si>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</si>
  <si>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</si>
  <si>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</si>
  <si>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</si>
  <si>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</si>
  <si>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</si>
  <si>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</si>
  <si>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</si>
  <si>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</si>
  <si>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</si>
  <si>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</si>
  <si>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</si>
  <si>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</si>
  <si>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</si>
  <si>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</si>
  <si>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</si>
  <si>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</si>
  <si>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</si>
  <si>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</si>
  <si>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</si>
  <si>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</si>
  <si>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</si>
  <si>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</si>
  <si>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</si>
  <si>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</si>
  <si>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</si>
  <si>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</si>
  <si>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</si>
  <si>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</si>
  <si>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</si>
  <si>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</si>
  <si>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</si>
  <si>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</si>
  <si>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</si>
  <si>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</si>
  <si>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</si>
  <si>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</si>
  <si>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</si>
  <si>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</si>
  <si>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</si>
  <si>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</si>
  <si>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</si>
  <si>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</si>
  <si>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</si>
  <si>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</si>
  <si>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</si>
  <si>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</si>
  <si>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</si>
  <si>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</si>
  <si>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</si>
  <si>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</si>
  <si>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</si>
  <si>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</si>
  <si>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</si>
  <si>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</si>
  <si>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</si>
  <si>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</si>
  <si>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</si>
  <si>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</si>
  <si>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</si>
  <si>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</si>
  <si>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</si>
  <si>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</si>
  <si>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</si>
  <si>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</si>
  <si>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</si>
  <si>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</si>
  <si>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</si>
  <si>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</si>
  <si>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</si>
  <si>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</si>
  <si>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</si>
  <si>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</si>
  <si>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</si>
  <si>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</si>
  <si>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</si>
  <si>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</si>
  <si>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</si>
  <si>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</si>
  <si>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</si>
  <si>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</si>
  <si>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</si>
  <si>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</si>
  <si>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</si>
  <si>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</si>
  <si>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</si>
  <si>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</si>
  <si>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</si>
  <si>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</si>
  <si>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</si>
  <si>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</si>
  <si>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</si>
  <si>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</si>
  <si>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</si>
  <si>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</si>
  <si>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</si>
  <si>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</si>
  <si>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</si>
  <si>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</si>
  <si>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</si>
  <si>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</si>
  <si>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</si>
  <si>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</si>
  <si>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</si>
  <si>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</si>
  <si>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</si>
  <si>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</si>
  <si>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</si>
  <si>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</si>
  <si>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</si>
  <si>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</si>
  <si>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</si>
  <si>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</si>
  <si>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</si>
  <si>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</si>
  <si>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</si>
  <si>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</si>
  <si>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</si>
  <si>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</si>
  <si>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</si>
  <si>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</si>
  <si>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</si>
  <si>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</si>
  <si>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</si>
  <si>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</si>
  <si>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</si>
  <si>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</si>
  <si>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</si>
  <si>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</si>
  <si>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</si>
  <si>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</si>
  <si>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</si>
  <si>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</si>
  <si>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</si>
  <si>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</si>
  <si>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</si>
  <si>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</si>
  <si>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</si>
  <si>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</si>
  <si>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</si>
  <si>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</si>
  <si>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</si>
  <si>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</si>
  <si>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</si>
  <si>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</si>
  <si>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</si>
  <si>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</si>
  <si>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</si>
  <si>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</si>
  <si>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</si>
  <si>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</si>
  <si>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</si>
  <si>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</si>
  <si>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</si>
  <si>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</si>
  <si>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</si>
  <si>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</si>
  <si>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</si>
  <si>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</si>
  <si>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</si>
  <si>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</si>
  <si>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</si>
  <si>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</si>
  <si>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</si>
  <si>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</si>
  <si>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</si>
  <si>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</si>
  <si>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</si>
  <si>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</si>
  <si>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</si>
  <si>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</si>
  <si>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</si>
  <si>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</si>
  <si>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</si>
  <si>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</si>
  <si>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</si>
  <si>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</si>
  <si>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</si>
  <si>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</si>
  <si>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</si>
  <si>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</si>
  <si>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</si>
  <si>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</si>
  <si>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</si>
  <si>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</si>
  <si>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</si>
  <si>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</si>
  <si>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</si>
  <si>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</si>
  <si>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</si>
  <si>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</si>
  <si>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</si>
  <si>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</si>
  <si>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</si>
  <si>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</si>
  <si>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</si>
  <si>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</si>
  <si>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</si>
  <si>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</si>
  <si>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</si>
  <si>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</si>
  <si>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</si>
  <si>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</si>
  <si>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</si>
  <si>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</si>
  <si>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</si>
  <si>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</si>
  <si>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</si>
  <si>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</si>
  <si>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</si>
  <si>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</si>
  <si>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</si>
  <si>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</si>
  <si>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</si>
  <si>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</si>
  <si>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</si>
  <si>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</si>
  <si>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</si>
  <si>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</si>
  <si>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</si>
  <si>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</si>
  <si>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</si>
  <si>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</si>
  <si>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</si>
  <si>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</si>
  <si>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</si>
  <si>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</si>
  <si>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</si>
  <si>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</si>
  <si>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</si>
  <si>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</si>
  <si>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</si>
  <si>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</si>
  <si>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</si>
  <si>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</si>
  <si>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</si>
  <si>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</si>
  <si>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</si>
  <si>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</si>
  <si>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</si>
  <si>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</si>
  <si>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</si>
  <si>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</si>
  <si>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</si>
  <si>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</si>
  <si>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</si>
  <si>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</si>
  <si>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</si>
  <si>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</si>
  <si>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</si>
  <si>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</si>
  <si>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</si>
  <si>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</si>
  <si>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</si>
  <si>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</si>
  <si>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</si>
  <si>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</si>
  <si>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</si>
  <si>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</si>
  <si>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</si>
  <si>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</si>
  <si>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</si>
  <si>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</si>
  <si>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</si>
  <si>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</si>
  <si>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</si>
  <si>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</si>
  <si>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</si>
  <si>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</si>
  <si>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</si>
  <si>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</si>
  <si>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</si>
  <si>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</si>
  <si>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</si>
  <si>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</si>
  <si>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</si>
  <si>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</si>
  <si>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</si>
  <si>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</si>
  <si>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</si>
  <si>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</si>
  <si>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</si>
  <si>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</si>
  <si>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</si>
  <si>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</si>
  <si>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</si>
  <si>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</si>
  <si>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</si>
  <si>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</si>
  <si>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</si>
  <si>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</si>
  <si>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</si>
  <si>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</si>
  <si>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</si>
  <si>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</si>
  <si>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</si>
  <si>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</si>
  <si>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</si>
  <si>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</si>
  <si>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</si>
  <si>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</si>
  <si>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</si>
  <si>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</si>
  <si>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</si>
  <si>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</si>
  <si>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</si>
  <si>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</si>
  <si>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</si>
  <si>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</si>
  <si>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</si>
  <si>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</si>
  <si>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</si>
  <si>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</si>
  <si>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</si>
  <si>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</si>
  <si>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</si>
  <si>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</si>
  <si>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</si>
  <si>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</si>
  <si>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</si>
  <si>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</si>
  <si>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</si>
  <si>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</si>
  <si>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</si>
  <si>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</si>
  <si>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</si>
  <si>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</si>
  <si>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</si>
  <si>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</si>
  <si>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</si>
  <si>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</si>
  <si>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</si>
  <si>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</si>
  <si>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</si>
  <si>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</si>
  <si>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</si>
  <si>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</si>
  <si>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</si>
  <si>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</si>
  <si>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</si>
  <si>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</si>
  <si>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</si>
  <si>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</si>
  <si>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</si>
  <si>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</si>
  <si>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</si>
  <si>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</si>
  <si>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</si>
  <si>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</si>
  <si>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</si>
  <si>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</si>
  <si>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</si>
  <si>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</si>
  <si>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</si>
  <si>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</si>
  <si>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</si>
  <si>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</si>
  <si>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</si>
  <si>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</si>
  <si>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</si>
  <si>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</si>
  <si>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</si>
  <si>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</si>
  <si>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</si>
  <si>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</si>
  <si>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</si>
  <si>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</si>
  <si>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</si>
  <si>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</si>
  <si>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</si>
  <si>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</si>
  <si>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</si>
  <si>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</si>
  <si>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</si>
  <si>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</si>
  <si>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</si>
  <si>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</si>
  <si>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</si>
  <si>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</si>
  <si>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</si>
  <si>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</si>
  <si>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</si>
  <si>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</si>
  <si>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</si>
  <si>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</si>
  <si>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</si>
  <si>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</si>
  <si>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</si>
  <si>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</si>
  <si>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</si>
  <si>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</si>
  <si>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</si>
  <si>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</si>
  <si>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</si>
  <si>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</si>
  <si>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</si>
  <si>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</si>
  <si>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</si>
  <si>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</si>
  <si>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</si>
  <si>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</si>
  <si>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</si>
  <si>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</si>
  <si>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</si>
  <si>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</si>
  <si>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</si>
  <si>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</si>
  <si>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</si>
  <si>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</si>
  <si>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</si>
  <si>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</si>
  <si>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</si>
  <si>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</si>
  <si>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</si>
  <si>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</si>
  <si>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</si>
  <si>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</si>
  <si>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</si>
  <si>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</si>
  <si>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</si>
  <si>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</si>
  <si>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</si>
  <si>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</si>
  <si>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</si>
  <si>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</si>
  <si>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</si>
  <si>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</si>
  <si>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</si>
  <si>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</si>
  <si>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</si>
  <si>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</si>
  <si>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</si>
  <si>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</si>
  <si>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</si>
  <si>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</si>
  <si>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</si>
  <si>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</si>
  <si>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</si>
  <si>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</si>
  <si>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</si>
  <si>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</si>
  <si>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</si>
  <si>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</si>
  <si>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</si>
  <si>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</si>
  <si>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</si>
  <si>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</si>
  <si>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</si>
  <si>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</si>
  <si>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</si>
  <si>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</si>
  <si>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</si>
  <si>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</si>
  <si>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</si>
  <si>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</si>
  <si>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</si>
  <si>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</si>
  <si>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</si>
  <si>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</si>
  <si>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</si>
  <si>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</si>
  <si>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</si>
  <si>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</si>
  <si>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</si>
  <si>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</si>
  <si>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</si>
  <si>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</si>
  <si>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</si>
  <si>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</si>
  <si>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</si>
  <si>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</si>
  <si>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</si>
  <si>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</si>
  <si>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</si>
  <si>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</si>
  <si>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</si>
  <si>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</si>
  <si>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</si>
  <si>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</si>
  <si>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</si>
  <si>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</si>
  <si>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</si>
  <si>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</si>
  <si>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</si>
  <si>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</si>
  <si>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</si>
  <si>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</si>
  <si>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</si>
  <si>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</si>
  <si>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</si>
  <si>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</si>
  <si>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</si>
  <si>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</si>
  <si>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</si>
  <si>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</si>
  <si>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</si>
  <si>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</si>
  <si>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</si>
  <si>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</si>
  <si>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</si>
  <si>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</si>
  <si>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</si>
  <si>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</si>
  <si>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</si>
  <si>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</si>
  <si>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</si>
  <si>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</si>
  <si>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</si>
  <si>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</si>
  <si>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</si>
  <si>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</si>
  <si>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</si>
  <si>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</si>
  <si>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</si>
  <si>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</si>
  <si>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</si>
  <si>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</si>
  <si>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</si>
  <si>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</si>
  <si>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</si>
  <si>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</si>
  <si>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</si>
  <si>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</si>
  <si>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</si>
  <si>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</si>
  <si>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</si>
  <si>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</si>
  <si>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</si>
  <si>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</si>
  <si>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</si>
  <si>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</si>
  <si>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</si>
  <si>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</si>
  <si>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</si>
  <si>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</si>
  <si>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</si>
  <si>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</si>
  <si>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</si>
  <si>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</si>
  <si>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</si>
  <si>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</si>
  <si>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</si>
  <si>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</si>
  <si>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</si>
  <si>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</si>
  <si>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</si>
  <si>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</si>
  <si>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</si>
  <si>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</si>
  <si>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</si>
  <si>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</si>
  <si>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</si>
  <si>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</si>
  <si>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</si>
  <si>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</si>
  <si>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</si>
  <si>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</si>
  <si>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</si>
  <si>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</si>
  <si>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</si>
  <si>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</si>
  <si>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</si>
  <si>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</si>
  <si>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</si>
  <si>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</si>
  <si>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</si>
  <si>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</si>
  <si>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</si>
  <si>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</si>
  <si>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</si>
  <si>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</si>
  <si>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</si>
  <si>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</si>
  <si>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</si>
  <si>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</si>
  <si>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</si>
  <si>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</si>
  <si>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</si>
  <si>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</si>
  <si>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</si>
  <si>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</si>
  <si>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</si>
  <si>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</si>
  <si>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</si>
  <si>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</si>
  <si>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</si>
  <si>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</si>
  <si>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</si>
  <si>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</si>
  <si>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</si>
  <si>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</si>
  <si>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</si>
  <si>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</si>
  <si>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</si>
  <si>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</si>
  <si>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</si>
  <si>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</si>
  <si>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</si>
  <si>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</si>
  <si>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</si>
  <si>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</si>
  <si>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</si>
  <si>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</si>
  <si>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</si>
  <si>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</si>
  <si>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</si>
  <si>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</si>
  <si>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</si>
  <si>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</si>
  <si>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</si>
  <si>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</si>
  <si>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</si>
  <si>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</si>
  <si>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</si>
  <si>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</si>
  <si>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</si>
  <si>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</si>
  <si>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</si>
  <si>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</si>
  <si>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</si>
  <si>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</si>
  <si>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</si>
  <si>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</si>
  <si>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</si>
  <si>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</si>
  <si>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</si>
  <si>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</si>
  <si>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</si>
  <si>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</si>
  <si>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</si>
  <si>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</si>
  <si>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</si>
  <si>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</si>
  <si>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</si>
  <si>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</si>
  <si>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</si>
  <si>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</si>
  <si>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</si>
  <si>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</si>
  <si>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</si>
  <si>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</si>
  <si>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</si>
  <si>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</si>
  <si>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</si>
  <si>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</si>
  <si>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</si>
  <si>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</si>
  <si>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</si>
  <si>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</si>
  <si>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</si>
  <si>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</si>
  <si>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</si>
  <si>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</si>
  <si>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</si>
  <si>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</si>
  <si>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</si>
  <si>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</si>
  <si>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</si>
  <si>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</si>
  <si>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</si>
  <si>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</si>
  <si>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</si>
  <si>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</si>
  <si>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</si>
  <si>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</si>
  <si>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</si>
  <si>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</si>
  <si>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</si>
  <si>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</si>
  <si>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</si>
  <si>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</si>
  <si>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</si>
  <si>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</si>
  <si>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</si>
  <si>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</si>
  <si>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</si>
  <si>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</si>
  <si>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</si>
  <si>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</si>
  <si>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</si>
  <si>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</si>
  <si>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</si>
  <si>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</si>
  <si>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</si>
  <si>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</si>
  <si>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</si>
  <si>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</si>
  <si>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</si>
  <si>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</si>
  <si>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</si>
  <si>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</si>
  <si>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</si>
  <si>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</si>
  <si>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</si>
  <si>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</si>
  <si>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</si>
  <si>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</si>
  <si>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</si>
  <si>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</si>
  <si>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</si>
  <si>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</si>
  <si>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</si>
  <si>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</si>
  <si>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</si>
  <si>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</si>
  <si>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</si>
  <si>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</si>
  <si>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</si>
  <si>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</si>
  <si>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</si>
  <si>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</si>
  <si>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</si>
  <si>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</si>
  <si>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</si>
  <si>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</si>
  <si>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</si>
  <si>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</si>
  <si>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</si>
  <si>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</si>
  <si>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</si>
  <si>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</si>
  <si>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</si>
  <si>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</si>
  <si>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</si>
  <si>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</si>
  <si>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</si>
  <si>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</si>
  <si>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</si>
  <si>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</si>
  <si>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</si>
  <si>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</si>
  <si>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</si>
  <si>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</si>
  <si>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</si>
  <si>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</si>
  <si>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</si>
  <si>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</si>
  <si>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</si>
  <si>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</si>
  <si>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</si>
  <si>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</si>
  <si>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</si>
  <si>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</si>
  <si>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</si>
  <si>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</si>
  <si>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</si>
  <si>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</si>
  <si>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</si>
  <si>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</si>
  <si>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</si>
  <si>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</si>
  <si>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</si>
  <si>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</si>
  <si>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</si>
  <si>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</si>
  <si>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</si>
  <si>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</si>
  <si>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</si>
  <si>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</si>
  <si>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</si>
  <si>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</si>
  <si>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</si>
  <si>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</si>
  <si>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</si>
  <si>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</si>
  <si>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</si>
  <si>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</si>
  <si>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</si>
  <si>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</si>
  <si>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</si>
  <si>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</si>
  <si>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</si>
  <si>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</si>
  <si>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</si>
  <si>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</si>
  <si>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</si>
  <si>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</si>
  <si>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</si>
  <si>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</si>
  <si>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</si>
  <si>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</si>
  <si>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</si>
  <si>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</si>
  <si>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</si>
  <si>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</si>
  <si>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</si>
  <si>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</si>
  <si>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</si>
  <si>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</si>
  <si>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</si>
  <si>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</si>
  <si>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</si>
  <si>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</si>
  <si>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</si>
  <si>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</si>
  <si>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</si>
  <si>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</si>
  <si>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</si>
  <si>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</si>
  <si>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</si>
  <si>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</si>
  <si>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</si>
  <si>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</si>
  <si>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</si>
  <si>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</si>
  <si>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</si>
  <si>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</si>
  <si>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</si>
  <si>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</si>
  <si>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</si>
  <si>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</si>
  <si>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</si>
  <si>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</si>
  <si>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</si>
  <si>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</si>
  <si>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</si>
  <si>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</si>
  <si>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</si>
  <si>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</si>
  <si>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</si>
  <si>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</si>
  <si>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</si>
  <si>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</si>
  <si>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</si>
  <si>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</si>
  <si>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</si>
  <si>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</si>
  <si>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</si>
  <si>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</si>
  <si>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</si>
  <si>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</si>
  <si>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</si>
  <si>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</si>
  <si>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</si>
  <si>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</si>
  <si>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</si>
  <si>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</si>
  <si>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</si>
  <si>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</si>
  <si>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</si>
  <si>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</si>
  <si>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</si>
  <si>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</si>
  <si>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</si>
  <si>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</si>
  <si>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</si>
  <si>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</si>
  <si>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</si>
  <si>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</si>
  <si>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</si>
  <si>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</si>
  <si>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</si>
  <si>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</si>
  <si>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</si>
  <si>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</si>
  <si>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</si>
  <si>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</si>
  <si>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</si>
  <si>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</si>
  <si>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</si>
  <si>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</si>
  <si>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</si>
  <si>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</si>
  <si>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</si>
  <si>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</si>
  <si>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</si>
  <si>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</si>
  <si>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</si>
  <si>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</si>
  <si>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</si>
  <si>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</si>
  <si>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</si>
  <si>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</si>
  <si>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</si>
  <si>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</si>
  <si>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</si>
  <si>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</si>
  <si>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</si>
  <si>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</si>
  <si>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</si>
  <si>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</si>
  <si>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</si>
  <si>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</si>
  <si>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</si>
  <si>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</si>
  <si>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</si>
  <si>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</si>
  <si>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</si>
  <si>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</si>
  <si>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</si>
  <si>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</si>
  <si>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</si>
  <si>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</si>
  <si>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</si>
  <si>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</si>
  <si>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</si>
  <si>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</si>
  <si>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</si>
  <si>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</si>
  <si>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</si>
  <si>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</si>
  <si>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</si>
  <si>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</si>
  <si>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</si>
  <si>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</si>
  <si>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</si>
  <si>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</si>
  <si>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</si>
  <si>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</si>
  <si>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</si>
  <si>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</si>
  <si>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</si>
  <si>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</si>
  <si>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</si>
  <si>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</si>
  <si>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</si>
  <si>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</si>
  <si>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</si>
  <si>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</si>
  <si>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</si>
  <si>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</si>
  <si>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</si>
  <si>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</si>
  <si>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</si>
  <si>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</si>
  <si>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</si>
  <si>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</si>
  <si>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</si>
  <si>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</si>
  <si>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</si>
  <si>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</si>
  <si>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</si>
  <si>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</si>
  <si>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</si>
  <si>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</si>
  <si>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</si>
  <si>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</si>
  <si>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</si>
  <si>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</si>
  <si>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</si>
  <si>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</si>
  <si>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</si>
  <si>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</si>
  <si>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</si>
  <si>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</si>
  <si>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</si>
  <si>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</si>
  <si>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</si>
  <si>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</si>
  <si>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</si>
  <si>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</si>
  <si>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</si>
  <si>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</si>
  <si>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</si>
  <si>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</si>
  <si>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</si>
  <si>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</si>
  <si>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</si>
  <si>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</si>
  <si>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</si>
  <si>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</si>
  <si>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</si>
  <si>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</si>
  <si>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</si>
  <si>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</si>
  <si>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</si>
  <si>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</si>
  <si>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</si>
  <si>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</si>
  <si>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</si>
  <si>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</si>
  <si>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</si>
  <si>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</si>
  <si>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</si>
  <si>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</si>
  <si>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</si>
  <si>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</si>
  <si>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</si>
  <si>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</si>
  <si>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</si>
  <si>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</si>
  <si>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</si>
  <si>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</si>
  <si>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</si>
  <si>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</si>
  <si>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</si>
  <si>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</si>
  <si>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</si>
  <si>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</si>
  <si>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</si>
  <si>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</si>
  <si>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</si>
  <si>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</si>
  <si>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</si>
  <si>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</si>
  <si>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</si>
  <si>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</si>
  <si>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</si>
  <si>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</si>
  <si>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</si>
  <si>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</si>
  <si>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</si>
  <si>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</si>
  <si>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</si>
  <si>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</si>
  <si>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</si>
  <si>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</si>
  <si>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</si>
  <si>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</si>
  <si>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</si>
  <si>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</si>
  <si>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</si>
  <si>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</si>
  <si>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</si>
  <si>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</si>
  <si>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</si>
  <si>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</si>
  <si>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</si>
  <si>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</si>
  <si>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</si>
  <si>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</si>
  <si>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</si>
  <si>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</si>
  <si>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</si>
  <si>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</si>
  <si>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</si>
  <si>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</si>
  <si>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</si>
  <si>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</si>
  <si>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</si>
  <si>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</si>
  <si>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</si>
  <si>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</si>
  <si>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</si>
  <si>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</si>
  <si>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</si>
  <si>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</si>
  <si>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</si>
  <si>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</si>
  <si>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</si>
  <si>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</si>
  <si>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</si>
  <si>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</si>
  <si>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</si>
  <si>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</si>
  <si>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</si>
  <si>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</si>
  <si>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</si>
  <si>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</si>
  <si>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</si>
  <si>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</si>
  <si>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</si>
  <si>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</si>
  <si>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</si>
  <si>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</si>
  <si>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</si>
  <si>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</si>
  <si>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</si>
  <si>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</si>
  <si>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</si>
  <si>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</si>
  <si>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</si>
  <si>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</si>
  <si>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</si>
  <si>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</si>
  <si>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</si>
  <si>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</si>
  <si>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</si>
  <si>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</si>
  <si>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</si>
  <si>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</si>
  <si>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</si>
  <si>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</si>
  <si>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</si>
  <si>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</si>
  <si>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</si>
  <si>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</si>
  <si>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</si>
  <si>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</si>
  <si>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</si>
  <si>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</si>
  <si>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</si>
  <si>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</si>
  <si>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</si>
  <si>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</si>
  <si>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</si>
  <si>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</si>
  <si>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</si>
  <si>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</si>
  <si>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</si>
  <si>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</si>
  <si>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</si>
  <si>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</si>
  <si>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</si>
  <si>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</si>
  <si>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</si>
  <si>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</si>
  <si>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</si>
  <si>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</si>
  <si>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</si>
  <si>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</si>
  <si>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</si>
  <si>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</si>
  <si>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</si>
  <si>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</si>
  <si>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</si>
  <si>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</si>
  <si>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</si>
  <si>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</si>
  <si>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</si>
  <si>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</si>
  <si>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</si>
  <si>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</si>
  <si>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</si>
  <si>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</si>
  <si>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</si>
  <si>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</si>
  <si>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</si>
  <si>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</si>
  <si>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</si>
  <si>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</si>
  <si>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</si>
  <si>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</si>
  <si>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</si>
  <si>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</si>
  <si>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</si>
  <si>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</si>
  <si>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</si>
  <si>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</si>
  <si>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</si>
  <si>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</si>
  <si>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</si>
  <si>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</si>
  <si>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</si>
  <si>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</si>
  <si>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</si>
  <si>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</si>
  <si>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</si>
  <si>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</si>
  <si>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</si>
  <si>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</si>
  <si>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</si>
  <si>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</si>
  <si>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</si>
  <si>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</si>
  <si>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</si>
  <si>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</si>
  <si>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</si>
  <si>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</si>
  <si>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</si>
  <si>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</si>
  <si>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</si>
  <si>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</si>
  <si>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</si>
  <si>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</si>
  <si>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</si>
  <si>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</si>
  <si>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</si>
  <si>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</si>
  <si>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</si>
  <si>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</si>
  <si>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</si>
  <si>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</si>
  <si>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</si>
  <si>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</si>
  <si>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</si>
  <si>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</si>
  <si>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</si>
  <si>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</si>
  <si>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</si>
  <si>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</si>
  <si>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</si>
  <si>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</si>
  <si>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</si>
  <si>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</si>
  <si>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</si>
  <si>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</si>
  <si>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</si>
  <si>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</si>
  <si>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</si>
  <si>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</si>
  <si>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</si>
  <si>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</si>
  <si>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</si>
  <si>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</si>
  <si>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</si>
  <si>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</si>
  <si>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</si>
  <si>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</si>
  <si>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</si>
  <si>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</si>
  <si>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</si>
  <si>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</si>
  <si>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</si>
  <si>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</si>
  <si>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</si>
  <si>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</si>
  <si>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</si>
  <si>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</si>
  <si>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</si>
  <si>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</si>
  <si>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</si>
  <si>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</si>
  <si>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</si>
  <si>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</si>
  <si>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</si>
  <si>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</si>
  <si>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</si>
  <si>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</si>
  <si>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</si>
  <si>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</si>
  <si>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</si>
  <si>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</si>
  <si>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</si>
  <si>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</si>
  <si>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</si>
  <si>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</si>
  <si>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</si>
  <si>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</si>
  <si>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</si>
  <si>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</si>
  <si>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</si>
  <si>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</si>
  <si>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</si>
  <si>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</si>
  <si>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</si>
  <si>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</si>
  <si>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</si>
  <si>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</si>
  <si>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</si>
  <si>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</si>
  <si>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</si>
  <si>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</si>
  <si>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</si>
  <si>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</si>
  <si>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</si>
  <si>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</si>
  <si>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</si>
  <si>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</si>
  <si>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</si>
  <si>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</si>
  <si>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</si>
  <si>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</si>
  <si>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</si>
  <si>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</si>
  <si>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</si>
  <si>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</si>
  <si>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</si>
  <si>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</si>
  <si>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</si>
  <si>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</si>
  <si>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</si>
  <si>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</si>
  <si>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</si>
  <si>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</si>
  <si>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</si>
  <si>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</si>
  <si>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</si>
  <si>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</si>
  <si>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</si>
  <si>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</si>
  <si>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</si>
  <si>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</si>
  <si>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</si>
  <si>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</si>
  <si>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</si>
  <si>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</si>
  <si>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</si>
  <si>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</si>
  <si>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</si>
  <si>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</si>
  <si>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</si>
  <si>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</si>
  <si>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</si>
  <si>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</si>
  <si>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</si>
  <si>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</si>
  <si>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</si>
  <si>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</si>
  <si>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</si>
  <si>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</si>
  <si>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</si>
  <si>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</si>
  <si>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</si>
  <si>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</si>
  <si>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</si>
  <si>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</si>
  <si>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</si>
  <si>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</si>
  <si>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</si>
  <si>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</si>
  <si>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</si>
  <si>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</si>
  <si>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</si>
  <si>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</si>
  <si>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</si>
  <si>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</si>
  <si>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</si>
  <si>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</si>
  <si>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</si>
  <si>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</si>
  <si>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</si>
  <si>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</si>
  <si>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</si>
  <si>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</si>
  <si>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</si>
  <si>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</si>
  <si>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</si>
  <si>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</si>
  <si>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</si>
  <si>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</si>
  <si>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</si>
  <si>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</si>
  <si>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</si>
  <si>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</si>
  <si>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</si>
  <si>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</si>
  <si>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</si>
  <si>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</si>
  <si>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</si>
  <si>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</si>
  <si>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</si>
  <si>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</si>
  <si>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</si>
  <si>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</si>
  <si>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</si>
  <si>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</si>
  <si>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</si>
  <si>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</si>
  <si>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</si>
  <si>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</si>
  <si>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</si>
  <si>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</si>
  <si>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</si>
  <si>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</si>
  <si>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</si>
  <si>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</si>
  <si>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</si>
  <si>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</si>
  <si>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</si>
  <si>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</si>
  <si>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</si>
  <si>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</si>
  <si>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</si>
  <si>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</si>
  <si>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</si>
  <si>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</si>
  <si>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</si>
  <si>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</si>
  <si>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</si>
  <si>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</si>
  <si>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</si>
  <si>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</si>
  <si>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</si>
  <si>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</si>
  <si>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</si>
  <si>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</si>
  <si>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</si>
  <si>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</si>
  <si>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</si>
  <si>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</si>
  <si>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</si>
  <si>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</si>
  <si>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</si>
  <si>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</si>
  <si>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</si>
  <si>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</si>
  <si>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</si>
  <si>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</si>
  <si>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</si>
  <si>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</si>
  <si>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</si>
  <si>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</si>
  <si>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</si>
  <si>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</si>
  <si>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</si>
  <si>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</si>
  <si>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</si>
  <si>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</si>
  <si>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</si>
  <si>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</si>
  <si>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</si>
  <si>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</si>
  <si>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</si>
  <si>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</si>
  <si>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</si>
  <si>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</si>
  <si>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</si>
  <si>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</si>
  <si>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</si>
  <si>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</si>
  <si>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</si>
  <si>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</si>
  <si>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</si>
  <si>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</si>
  <si>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</si>
  <si>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</si>
  <si>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</si>
  <si>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</si>
  <si>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</si>
  <si>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</si>
  <si>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</si>
  <si>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</si>
  <si>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</si>
  <si>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</si>
  <si>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</si>
  <si>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</si>
  <si>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</si>
  <si>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</si>
  <si>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</si>
  <si>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</si>
  <si>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</si>
  <si>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</si>
  <si>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</si>
  <si>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</si>
  <si>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</si>
  <si>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</si>
  <si>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</si>
  <si>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</si>
  <si>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</si>
  <si>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</si>
  <si>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</si>
  <si>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</si>
  <si>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</si>
  <si>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</si>
  <si>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</si>
  <si>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</si>
  <si>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</si>
  <si>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</si>
  <si>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</si>
  <si>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</si>
  <si>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</si>
  <si>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</si>
  <si>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</si>
  <si>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</si>
  <si>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</si>
  <si>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</si>
  <si>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</si>
  <si>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</si>
  <si>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</si>
  <si>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</si>
  <si>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</si>
  <si>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</si>
  <si>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</si>
  <si>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</si>
  <si>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</si>
  <si>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</si>
  <si>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</si>
  <si>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</si>
  <si>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</si>
  <si>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</si>
  <si>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</si>
  <si>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</si>
  <si>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</si>
  <si>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</si>
  <si>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</si>
  <si>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</si>
  <si>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</si>
  <si>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</si>
  <si>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</si>
  <si>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</si>
  <si>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</si>
  <si>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</si>
  <si>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</si>
  <si>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</si>
  <si>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</si>
  <si>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</si>
  <si>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</si>
  <si>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</si>
  <si>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</si>
  <si>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</si>
  <si>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</si>
  <si>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</si>
  <si>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</si>
  <si>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</si>
  <si>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</si>
  <si>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</si>
  <si>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</si>
  <si>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</si>
  <si>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</si>
  <si>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</si>
  <si>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</si>
  <si>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</si>
  <si>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</si>
  <si>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</si>
  <si>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</si>
  <si>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</si>
  <si>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</si>
  <si>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</si>
  <si>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</si>
  <si>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</si>
  <si>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</si>
  <si>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</si>
  <si>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</si>
  <si>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</si>
  <si>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</si>
  <si>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</si>
  <si>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</si>
  <si>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</si>
  <si>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</si>
  <si>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</si>
  <si>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</si>
  <si>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</si>
  <si>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</si>
  <si>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</si>
  <si>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</si>
  <si>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</si>
  <si>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</si>
  <si>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</si>
  <si>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</si>
  <si>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</si>
  <si>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</si>
  <si>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</si>
  <si>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</si>
  <si>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</si>
  <si>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</si>
  <si>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</si>
  <si>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</si>
  <si>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</si>
  <si>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</si>
  <si>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</si>
  <si>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</si>
  <si>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</si>
  <si>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</si>
  <si>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</si>
  <si>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</si>
  <si>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</si>
  <si>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</si>
  <si>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</si>
  <si>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</si>
  <si>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</si>
  <si>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</si>
  <si>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</si>
  <si>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</si>
  <si>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</si>
  <si>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</si>
  <si>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</si>
  <si>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</si>
  <si>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</si>
  <si>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</si>
  <si>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</si>
  <si>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</si>
  <si>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</si>
  <si>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</si>
  <si>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</si>
  <si>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</si>
  <si>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</si>
  <si>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</si>
  <si>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</si>
  <si>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</si>
  <si>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</si>
  <si>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</si>
  <si>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</si>
  <si>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</si>
  <si>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</si>
  <si>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</si>
  <si>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</si>
  <si>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</si>
  <si>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</si>
  <si>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</si>
  <si>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</si>
  <si>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</si>
  <si>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</si>
  <si>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</si>
  <si>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</si>
  <si>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</si>
  <si>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</si>
  <si>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</si>
  <si>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</si>
  <si>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</si>
  <si>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</si>
  <si>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</si>
  <si>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</si>
  <si>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</si>
  <si>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</si>
  <si>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</si>
  <si>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</si>
  <si>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</si>
  <si>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</si>
  <si>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</si>
  <si>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</si>
  <si>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</si>
  <si>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</si>
  <si>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</si>
  <si>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</si>
  <si>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</si>
  <si>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</si>
  <si>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</si>
  <si>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</si>
  <si>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</si>
  <si>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</si>
  <si>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</si>
  <si>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</si>
  <si>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</si>
  <si>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</si>
  <si>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</si>
  <si>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</si>
  <si>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</si>
  <si>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</si>
  <si>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</si>
  <si>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</si>
  <si>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</si>
  <si>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</si>
  <si>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</si>
  <si>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</si>
  <si>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</si>
  <si>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</si>
  <si>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</si>
  <si>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</si>
  <si>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</si>
  <si>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</si>
  <si>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</si>
  <si>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</si>
  <si>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</si>
  <si>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</si>
  <si>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</si>
  <si>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</si>
  <si>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</si>
  <si>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</si>
  <si>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</si>
  <si>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</si>
  <si>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</si>
  <si>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</si>
  <si>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</si>
  <si>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</si>
  <si>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</si>
  <si>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</si>
  <si>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</si>
  <si>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</si>
  <si>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</si>
  <si>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</si>
  <si>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</si>
  <si>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</si>
  <si>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</si>
  <si>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</si>
  <si>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</si>
  <si>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</si>
  <si>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</si>
  <si>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</si>
  <si>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</si>
  <si>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</si>
  <si>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</si>
  <si>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</si>
  <si>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</si>
  <si>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</si>
  <si>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</si>
  <si>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</si>
  <si>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</si>
  <si>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</si>
  <si>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</si>
  <si>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</si>
  <si>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</si>
  <si>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</si>
  <si>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</si>
  <si>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</si>
  <si>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</si>
  <si>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</si>
  <si>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</si>
  <si>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</si>
  <si>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</si>
  <si>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</si>
  <si>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</si>
  <si>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</si>
  <si>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</si>
  <si>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</si>
  <si>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</si>
  <si>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</si>
  <si>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</si>
  <si>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</si>
  <si>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</si>
  <si>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</si>
  <si>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</si>
  <si>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</si>
  <si>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</si>
  <si>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</si>
  <si>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</si>
  <si>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</si>
  <si>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</si>
  <si>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</si>
  <si>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</si>
  <si>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</si>
  <si>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</si>
  <si>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</si>
  <si>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</si>
  <si>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</si>
  <si>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</si>
  <si>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</si>
  <si>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</si>
  <si>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</si>
  <si>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</si>
  <si>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</si>
  <si>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</si>
  <si>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</si>
  <si>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</si>
  <si>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</si>
  <si>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</si>
  <si>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</si>
  <si>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</si>
  <si>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</si>
  <si>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</si>
  <si>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</si>
  <si>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</si>
  <si>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</si>
  <si>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</si>
  <si>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</si>
  <si>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</si>
  <si>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</si>
  <si>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</si>
  <si>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</si>
  <si>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</si>
  <si>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</si>
  <si>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</si>
  <si>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</si>
  <si>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</si>
  <si>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</si>
  <si>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</si>
  <si>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</si>
  <si>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</si>
  <si>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</si>
  <si>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</si>
  <si>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</si>
  <si>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</si>
  <si>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</si>
  <si>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</si>
  <si>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</si>
  <si>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</si>
  <si>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</si>
  <si>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</si>
  <si>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</si>
  <si>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</si>
  <si>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</si>
  <si>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</si>
  <si>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</si>
  <si>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</si>
  <si>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</si>
  <si>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</si>
  <si>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</si>
  <si>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</si>
  <si>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</si>
  <si>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</si>
  <si>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</si>
  <si>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</si>
  <si>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</si>
  <si>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</si>
  <si>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</si>
  <si>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</si>
  <si>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</si>
  <si>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</si>
  <si>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</si>
  <si>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</si>
  <si>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</si>
  <si>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</si>
  <si>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</si>
  <si>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</si>
  <si>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</si>
  <si>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</si>
  <si>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</si>
  <si>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</si>
  <si>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</si>
  <si>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</si>
  <si>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</si>
  <si>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</si>
  <si>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</si>
  <si>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</si>
  <si>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</si>
  <si>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</si>
  <si>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</si>
  <si>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</si>
  <si>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</si>
  <si>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</si>
  <si>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</si>
  <si>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</si>
  <si>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</si>
  <si>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</si>
  <si>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</si>
  <si>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</si>
  <si>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</si>
  <si>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</si>
  <si>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</si>
  <si>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</si>
  <si>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</si>
  <si>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</si>
  <si>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</si>
  <si>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</si>
  <si>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</si>
  <si>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</si>
  <si>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</si>
  <si>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</si>
  <si>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</si>
  <si>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</si>
  <si>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</si>
  <si>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</si>
  <si>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</si>
  <si>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</si>
  <si>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</si>
  <si>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</si>
  <si>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</si>
  <si>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</si>
  <si>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</si>
  <si>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</si>
  <si>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</si>
  <si>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</si>
  <si>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</si>
  <si>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</si>
  <si>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</si>
  <si>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</si>
  <si>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</si>
  <si>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</si>
  <si>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</si>
  <si>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</si>
  <si>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</si>
  <si>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</si>
  <si>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</si>
  <si>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</si>
  <si>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</si>
  <si>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</si>
  <si>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</si>
  <si>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</si>
  <si>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</si>
  <si>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</si>
  <si>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</si>
  <si>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</si>
  <si>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</si>
  <si>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</si>
  <si>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</si>
  <si>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</si>
  <si>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</si>
  <si>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</si>
  <si>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</si>
  <si>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</si>
  <si>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</si>
  <si>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</si>
  <si>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</si>
  <si>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</si>
  <si>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</si>
  <si>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</si>
  <si>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</si>
  <si>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</si>
  <si>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</si>
  <si>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</si>
  <si>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</si>
  <si>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</si>
  <si>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</si>
  <si>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</si>
  <si>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</si>
  <si>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</si>
  <si>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</si>
  <si>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</si>
  <si>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</si>
  <si>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</si>
  <si>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</si>
  <si>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</si>
  <si>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</si>
  <si>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</si>
  <si>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</si>
  <si>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</si>
  <si>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</si>
  <si>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</si>
  <si>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</si>
  <si>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</si>
  <si>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</si>
  <si>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</si>
  <si>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</si>
  <si>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</si>
  <si>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</si>
  <si>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</si>
  <si>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</si>
  <si>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</si>
  <si>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</si>
  <si>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</si>
  <si>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</si>
  <si>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</si>
  <si>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</si>
  <si>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</si>
  <si>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</si>
  <si>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</si>
  <si>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</si>
  <si>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</si>
  <si>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</si>
  <si>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</si>
  <si>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</si>
  <si>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</si>
  <si>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</si>
  <si>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</si>
  <si>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</si>
  <si>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</si>
  <si>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</si>
  <si>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</si>
  <si>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</si>
  <si>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</si>
  <si>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</si>
  <si>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</si>
  <si>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</si>
  <si>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</si>
  <si>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</si>
  <si>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</si>
  <si>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</si>
  <si>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</si>
  <si>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</si>
  <si>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</si>
  <si>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</si>
  <si>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</si>
  <si>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</si>
  <si>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</si>
  <si>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</si>
  <si>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</si>
  <si>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</si>
  <si>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</si>
  <si>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</si>
  <si>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</si>
  <si>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</si>
  <si>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</si>
  <si>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</si>
  <si>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</si>
  <si>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</si>
  <si>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</si>
  <si>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</si>
  <si>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</si>
  <si>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</si>
  <si>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</si>
  <si>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</si>
  <si>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</si>
  <si>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</si>
  <si>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</si>
  <si>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</si>
  <si>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</si>
  <si>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</si>
  <si>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</si>
  <si>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</si>
  <si>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</si>
  <si>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</si>
  <si>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</si>
  <si>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</si>
  <si>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</si>
  <si>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</si>
  <si>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</si>
  <si>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</si>
  <si>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</si>
  <si>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</si>
  <si>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</si>
  <si>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</si>
  <si>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</si>
  <si>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</si>
  <si>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</si>
  <si>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</si>
  <si>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</si>
  <si>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</si>
  <si>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</si>
  <si>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</si>
  <si>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</si>
  <si>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</si>
  <si>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</si>
  <si>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</si>
  <si>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</si>
  <si>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</si>
  <si>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</si>
  <si>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</si>
  <si>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</si>
  <si>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</si>
  <si>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</si>
  <si>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</si>
  <si>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</si>
  <si>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</si>
  <si>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</si>
  <si>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</si>
  <si>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</si>
  <si>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</si>
  <si>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</si>
  <si>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</si>
  <si>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</si>
  <si>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</si>
  <si>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</si>
  <si>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</si>
  <si>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</si>
  <si>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</si>
  <si>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</si>
  <si>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</si>
  <si>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</si>
  <si>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</si>
  <si>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</si>
  <si>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</si>
  <si>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</si>
  <si>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</si>
  <si>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</si>
  <si>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</si>
  <si>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</si>
  <si>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</si>
  <si>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</si>
  <si>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</si>
  <si>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</si>
  <si>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</si>
  <si>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</si>
  <si>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</si>
  <si>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</si>
  <si>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</si>
  <si>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</si>
  <si>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</si>
  <si>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</si>
  <si>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</si>
  <si>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</si>
  <si>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</si>
  <si>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</si>
  <si>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</si>
  <si>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</si>
  <si>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</si>
  <si>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</si>
  <si>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</si>
  <si>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</si>
  <si>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</si>
  <si>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</si>
  <si>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</si>
  <si>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</si>
  <si>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</si>
  <si>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</si>
  <si>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</si>
  <si>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</si>
  <si>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</si>
  <si>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</si>
  <si>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</si>
  <si>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</si>
  <si>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</si>
  <si>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</si>
  <si>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</si>
  <si>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</si>
  <si>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</si>
  <si>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</si>
  <si>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</si>
  <si>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</si>
  <si>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</si>
  <si>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</si>
  <si>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</si>
  <si>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</si>
  <si>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</si>
  <si>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</si>
  <si>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</si>
  <si>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</si>
  <si>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</si>
  <si>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</si>
  <si>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</si>
  <si>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</si>
  <si>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</si>
  <si>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</si>
  <si>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</si>
  <si>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</si>
  <si>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</si>
  <si>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</si>
  <si>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</si>
  <si>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</si>
  <si>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</si>
  <si>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</si>
  <si>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</si>
  <si>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</si>
  <si>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</si>
  <si>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</si>
  <si>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</si>
  <si>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</si>
  <si>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</si>
  <si>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</si>
  <si>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</si>
  <si>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</si>
  <si>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</si>
  <si>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</si>
  <si>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</si>
  <si>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</si>
  <si>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</si>
  <si>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</si>
  <si>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</si>
  <si>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</si>
  <si>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</si>
  <si>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</si>
  <si>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</si>
  <si>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</si>
  <si>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</si>
  <si>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</si>
  <si>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</si>
  <si>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</si>
  <si>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</si>
  <si>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</si>
  <si>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</si>
  <si>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</si>
  <si>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</si>
  <si>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</si>
  <si>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</si>
  <si>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</si>
  <si>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</si>
  <si>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</si>
  <si>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</si>
  <si>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</si>
  <si>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</si>
  <si>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</si>
  <si>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</si>
  <si>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</si>
  <si>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</si>
  <si>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</si>
  <si>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</si>
  <si>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</si>
  <si>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</si>
  <si>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</si>
  <si>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</si>
  <si>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</si>
  <si>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</si>
  <si>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</si>
  <si>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</si>
  <si>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</si>
  <si>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</si>
  <si>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</si>
  <si>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</si>
  <si>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</si>
  <si>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</si>
  <si>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</si>
  <si>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</si>
  <si>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</si>
  <si>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</si>
  <si>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</si>
  <si>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</si>
  <si>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</si>
  <si>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</si>
  <si>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</si>
  <si>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</si>
  <si>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</si>
  <si>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</si>
  <si>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</si>
  <si>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</si>
  <si>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</si>
  <si>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</si>
  <si>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</si>
  <si>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</si>
  <si>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</si>
  <si>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</si>
  <si>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</si>
  <si>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</si>
  <si>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</si>
  <si>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</si>
  <si>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</si>
  <si>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</si>
  <si>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</si>
  <si>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</si>
  <si>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</si>
  <si>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</si>
  <si>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</si>
  <si>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</si>
  <si>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</si>
  <si>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</si>
  <si>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</si>
  <si>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</si>
  <si>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</si>
  <si>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</si>
  <si>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</si>
  <si>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</si>
  <si>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</si>
  <si>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</si>
  <si>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</si>
  <si>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</si>
  <si>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</si>
  <si>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</si>
  <si>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</si>
  <si>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</si>
  <si>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</si>
  <si>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</si>
  <si>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</si>
  <si>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</si>
  <si>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</si>
  <si>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</si>
  <si>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</si>
  <si>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</si>
  <si>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</si>
  <si>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</si>
  <si>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</si>
  <si>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</si>
  <si>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</si>
  <si>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</si>
  <si>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</si>
  <si>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</si>
  <si>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</si>
  <si>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</si>
  <si>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</si>
  <si>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</si>
  <si>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</si>
  <si>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</si>
  <si>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</si>
  <si>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</si>
  <si>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</si>
  <si>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</si>
  <si>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</si>
  <si>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</si>
  <si>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</si>
  <si>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</si>
  <si>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</si>
  <si>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</si>
  <si>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</si>
  <si>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</si>
  <si>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</si>
  <si>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</si>
  <si>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</si>
  <si>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</si>
  <si>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</si>
  <si>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</si>
  <si>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</si>
  <si>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</si>
  <si>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</si>
  <si>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</si>
  <si>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</si>
  <si>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</si>
  <si>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</si>
  <si>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</si>
  <si>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</si>
  <si>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</si>
  <si>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</si>
  <si>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</si>
  <si>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</si>
  <si>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</si>
  <si>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</si>
  <si>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</si>
  <si>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</si>
  <si>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</si>
  <si>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</si>
  <si>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</si>
  <si>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</si>
  <si>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</si>
  <si>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</si>
  <si>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</si>
  <si>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</si>
  <si>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</si>
  <si>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</si>
  <si>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</si>
  <si>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</si>
  <si>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</si>
  <si>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</si>
  <si>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</si>
  <si>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</si>
  <si>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</si>
  <si>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</si>
  <si>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</si>
  <si>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</si>
  <si>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</si>
  <si>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</si>
  <si>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</si>
  <si>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</si>
  <si>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</si>
  <si>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</si>
  <si>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</si>
  <si>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</si>
  <si>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</si>
  <si>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</si>
  <si>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</si>
  <si>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</si>
  <si>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</si>
  <si>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</si>
  <si>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</si>
  <si>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</si>
  <si>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</si>
  <si>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</si>
  <si>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</si>
  <si>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</si>
  <si>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</si>
  <si>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</si>
  <si>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</si>
  <si>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</si>
  <si>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</si>
  <si>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</si>
  <si>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</si>
  <si>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</si>
  <si>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</si>
  <si>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</si>
  <si>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</si>
  <si>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</si>
  <si>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</si>
  <si>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</si>
  <si>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</si>
  <si>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</si>
  <si>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</si>
  <si>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</si>
  <si>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</si>
  <si>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</si>
  <si>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</si>
  <si>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</si>
  <si>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</si>
  <si>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</si>
  <si>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</si>
  <si>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</si>
  <si>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</si>
  <si>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</si>
  <si>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</si>
  <si>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</si>
  <si>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</si>
  <si>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</si>
  <si>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</si>
  <si>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</si>
  <si>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</si>
  <si>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</si>
  <si>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</si>
  <si>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</si>
  <si>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</si>
  <si>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</si>
  <si>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</si>
  <si>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</si>
  <si>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</si>
  <si>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</si>
  <si>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</si>
  <si>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</si>
  <si>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</si>
  <si>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</si>
  <si>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</si>
  <si>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</si>
  <si>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</si>
  <si>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</si>
  <si>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</si>
  <si>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</si>
  <si>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</si>
  <si>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</si>
  <si>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</si>
  <si>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</si>
  <si>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</si>
  <si>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</si>
  <si>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</si>
  <si>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</si>
  <si>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</si>
  <si>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</si>
  <si>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</si>
  <si>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</si>
  <si>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</si>
  <si>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</si>
  <si>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</si>
  <si>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</si>
  <si>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</si>
  <si>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</si>
  <si>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</si>
  <si>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</si>
  <si>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</si>
  <si>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</si>
  <si>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</si>
  <si>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</si>
  <si>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</si>
  <si>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</si>
  <si>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</si>
  <si>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</si>
  <si>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</si>
  <si>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</si>
  <si>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</si>
  <si>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</si>
  <si>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</si>
  <si>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</si>
  <si>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</si>
  <si>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</si>
  <si>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</si>
  <si>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</si>
  <si>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</si>
  <si>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</si>
  <si>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</si>
  <si>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</si>
  <si>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</si>
  <si>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</si>
  <si>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</si>
  <si>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</si>
  <si>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</si>
  <si>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</si>
  <si>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</si>
  <si>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</si>
  <si>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</si>
  <si>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</si>
  <si>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</si>
  <si>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</si>
  <si>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</si>
  <si>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</si>
  <si>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</si>
  <si>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</si>
  <si>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</si>
  <si>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</si>
  <si>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</si>
  <si>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</si>
  <si>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</si>
  <si>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</si>
  <si>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</si>
  <si>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</si>
  <si>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</si>
  <si>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</si>
  <si>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</si>
  <si>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</si>
  <si>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</si>
  <si>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</si>
  <si>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</si>
  <si>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</si>
  <si>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</si>
  <si>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</si>
  <si>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</si>
  <si>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</si>
  <si>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</si>
  <si>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</si>
  <si>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</si>
  <si>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</si>
  <si>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</si>
  <si>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</si>
  <si>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</si>
  <si>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</si>
  <si>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</si>
  <si>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</si>
  <si>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</si>
  <si>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</si>
  <si>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</si>
  <si>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</si>
  <si>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</si>
  <si>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</si>
  <si>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</si>
  <si>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</si>
  <si>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</si>
  <si>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</si>
  <si>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</si>
  <si>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</si>
  <si>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</si>
  <si>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</si>
  <si>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</si>
  <si>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</si>
  <si>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</si>
  <si>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</si>
  <si>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</si>
  <si>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</si>
  <si>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</si>
  <si>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</si>
  <si>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</si>
  <si>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</si>
  <si>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</si>
  <si>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</si>
  <si>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</si>
  <si>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</si>
  <si>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</si>
  <si>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</si>
  <si>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</si>
  <si>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</si>
  <si>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</si>
  <si>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</si>
  <si>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</si>
  <si>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</si>
  <si>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</si>
  <si>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</si>
  <si>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</si>
  <si>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</si>
  <si>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</si>
  <si>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</si>
  <si>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</si>
  <si>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</si>
  <si>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</si>
  <si>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</si>
  <si>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</si>
  <si>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</si>
  <si>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</si>
  <si>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</si>
  <si>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</si>
  <si>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</si>
  <si>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</si>
  <si>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</si>
  <si>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</si>
  <si>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</si>
  <si>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</si>
  <si>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</si>
  <si>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</si>
  <si>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</si>
  <si>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</si>
  <si>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</si>
  <si>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</si>
  <si>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</si>
  <si>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</si>
  <si>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</si>
  <si>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</si>
  <si>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</si>
  <si>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</si>
  <si>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</si>
  <si>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</si>
  <si>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</si>
  <si>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</si>
  <si>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</si>
  <si>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</si>
  <si>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</si>
  <si>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</si>
  <si>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</si>
  <si>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</si>
  <si>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</si>
  <si>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</si>
  <si>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</si>
  <si>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</si>
  <si>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</si>
  <si>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</si>
  <si>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</si>
  <si>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</si>
  <si>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</si>
  <si>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</si>
  <si>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</si>
  <si>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</si>
  <si>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</si>
  <si>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</si>
  <si>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</si>
  <si>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</si>
  <si>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</si>
  <si>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</si>
  <si>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</si>
  <si>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</si>
  <si>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</si>
  <si>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</si>
  <si>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</si>
  <si>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</si>
  <si>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</si>
  <si>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</si>
  <si>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</si>
  <si>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</si>
  <si>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</si>
  <si>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</si>
  <si>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</si>
  <si>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</si>
  <si>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</si>
  <si>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</si>
  <si>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</si>
  <si>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</si>
  <si>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</si>
  <si>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</si>
  <si>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</si>
  <si>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</si>
  <si>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</si>
  <si>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</si>
  <si>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</si>
  <si>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</si>
  <si>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</si>
  <si>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</si>
  <si>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</si>
  <si>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</si>
  <si>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</si>
  <si>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</si>
  <si>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</si>
  <si>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</si>
  <si>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</si>
  <si>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</si>
  <si>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</si>
  <si>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</si>
  <si>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</si>
  <si>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</si>
  <si>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</si>
  <si>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</si>
  <si>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</si>
  <si>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</si>
  <si>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</si>
  <si>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</si>
  <si>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</si>
  <si>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</si>
  <si>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</si>
  <si>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</si>
  <si>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</si>
  <si>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</si>
  <si>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</si>
  <si>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</si>
  <si>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</si>
  <si>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</si>
  <si>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</si>
  <si>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</si>
  <si>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</si>
  <si>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</si>
  <si>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</si>
  <si>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</si>
  <si>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</si>
  <si>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</si>
  <si>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</si>
  <si>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</si>
  <si>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</si>
  <si>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</si>
  <si>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</si>
  <si>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</si>
  <si>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</si>
  <si>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</si>
  <si>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</si>
  <si>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</si>
  <si>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</si>
  <si>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</si>
  <si>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</si>
  <si>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</si>
  <si>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</si>
  <si>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</si>
  <si>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</si>
  <si>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</si>
  <si>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</si>
  <si>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</si>
  <si>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</si>
  <si>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</si>
  <si>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</si>
  <si>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</si>
  <si>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</si>
  <si>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</si>
  <si>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</si>
  <si>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</si>
  <si>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</si>
  <si>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</si>
  <si>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</si>
  <si>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</si>
  <si>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</si>
  <si>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</si>
  <si>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</si>
  <si>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</si>
  <si>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</si>
  <si>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</si>
  <si>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</si>
  <si>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</si>
  <si>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</si>
  <si>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</si>
  <si>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</si>
  <si>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</si>
  <si>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</si>
  <si>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</si>
  <si>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</si>
  <si>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</si>
  <si>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</si>
  <si>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</si>
  <si>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</si>
  <si>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</si>
  <si>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</si>
  <si>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</si>
  <si>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</si>
  <si>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</si>
  <si>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</si>
  <si>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</si>
  <si>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</si>
  <si>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</si>
  <si>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</si>
  <si>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</si>
  <si>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</si>
  <si>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</si>
  <si>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</si>
  <si>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</si>
  <si>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</si>
  <si>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</si>
  <si>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</si>
  <si>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</si>
  <si>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</si>
  <si>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</si>
  <si>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</si>
  <si>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</si>
  <si>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</si>
  <si>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</si>
  <si>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</si>
  <si>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</si>
  <si>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</si>
  <si>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</si>
  <si>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</si>
  <si>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</si>
  <si>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</si>
  <si>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</si>
  <si>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</si>
  <si>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</si>
  <si>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</si>
  <si>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</si>
  <si>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</si>
  <si>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</si>
  <si>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</si>
  <si>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</si>
  <si>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</si>
  <si>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</si>
  <si>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</si>
  <si>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</si>
  <si>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</si>
  <si>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</si>
  <si>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</si>
  <si>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</si>
  <si>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</si>
  <si>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</si>
  <si>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</si>
  <si>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</si>
  <si>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</si>
  <si>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</si>
  <si>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</si>
  <si>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</si>
  <si>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</si>
  <si>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</si>
  <si>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</si>
  <si>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</si>
  <si>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</si>
  <si>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</si>
  <si>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</si>
  <si>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</si>
  <si>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</si>
  <si>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</si>
  <si>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</si>
  <si>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</si>
  <si>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</si>
  <si>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</si>
  <si>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</si>
  <si>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</si>
  <si>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</si>
  <si>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</si>
  <si>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</si>
  <si>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</si>
  <si>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</si>
  <si>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</si>
  <si>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</si>
  <si>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</si>
  <si>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</si>
  <si>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</si>
  <si>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</si>
  <si>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</si>
  <si>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</si>
  <si>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</si>
  <si>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</si>
  <si>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</si>
  <si>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</si>
  <si>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</si>
  <si>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</si>
  <si>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</si>
  <si>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</si>
  <si>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</si>
  <si>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</si>
  <si>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</si>
  <si>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</si>
  <si>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</si>
  <si>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</si>
  <si>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</si>
  <si>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</si>
  <si>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</si>
  <si>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</si>
  <si>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</si>
  <si>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</si>
  <si>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</si>
  <si>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</si>
  <si>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</si>
  <si>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</si>
  <si>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</si>
  <si>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</si>
  <si>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</si>
  <si>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</si>
  <si>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</si>
  <si>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</si>
  <si>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</si>
  <si>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</si>
  <si>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</si>
  <si>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</si>
  <si>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</si>
  <si>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</si>
  <si>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</si>
  <si>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</si>
  <si>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</si>
  <si>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</si>
  <si>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</si>
  <si>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</si>
  <si>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</si>
  <si>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</si>
  <si>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</si>
  <si>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</si>
  <si>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</si>
  <si>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</si>
  <si>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</si>
  <si>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</si>
  <si>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</si>
  <si>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</si>
  <si>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</si>
  <si>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</si>
  <si>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</si>
  <si>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</si>
  <si>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</si>
  <si>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</si>
  <si>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</si>
  <si>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</si>
  <si>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</si>
  <si>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</si>
  <si>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</si>
  <si>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</si>
  <si>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</si>
  <si>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</si>
  <si>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</si>
  <si>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</si>
  <si>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</si>
  <si>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</si>
  <si>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</si>
  <si>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</si>
  <si>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</si>
  <si>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</si>
  <si>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</si>
  <si>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</si>
  <si>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</si>
  <si>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</si>
  <si>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</si>
  <si>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</si>
  <si>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</si>
  <si>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</si>
  <si>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</si>
  <si>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</si>
  <si>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</si>
  <si>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</si>
  <si>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</si>
  <si>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</si>
  <si>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</si>
  <si>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</si>
  <si>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</si>
  <si>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</si>
  <si>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</si>
  <si>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</si>
  <si>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</si>
  <si>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</si>
  <si>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</si>
  <si>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</si>
  <si>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</si>
  <si>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</si>
  <si>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</si>
  <si>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</si>
  <si>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</si>
  <si>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</si>
  <si>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</si>
  <si>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</si>
  <si>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</si>
  <si>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</si>
  <si>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</si>
  <si>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</si>
  <si>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</si>
  <si>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</si>
  <si>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</si>
  <si>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</si>
  <si>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</si>
  <si>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</si>
  <si>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</si>
  <si>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</si>
  <si>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</si>
  <si>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</si>
  <si>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</si>
  <si>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</si>
  <si>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</si>
  <si>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</si>
  <si>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</si>
  <si>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</si>
  <si>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</si>
  <si>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</si>
  <si>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</si>
  <si>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</si>
  <si>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</si>
  <si>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</si>
  <si>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</si>
  <si>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</si>
  <si>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</si>
  <si>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</si>
  <si>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</si>
  <si>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</si>
  <si>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</si>
  <si>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</si>
  <si>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</si>
  <si>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</si>
  <si>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</si>
  <si>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</si>
  <si>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</si>
  <si>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</si>
  <si>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</si>
  <si>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</si>
  <si>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</si>
  <si>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</si>
  <si>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</si>
  <si>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</si>
  <si>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</si>
  <si>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</si>
  <si>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</si>
  <si>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</si>
  <si>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</si>
  <si>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</si>
  <si>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</si>
  <si>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</si>
  <si>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</si>
  <si>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</si>
  <si>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</si>
  <si>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</si>
  <si>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</si>
  <si>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</si>
  <si>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</si>
  <si>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</si>
  <si>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</si>
  <si>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</si>
  <si>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</si>
  <si>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</si>
  <si>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</si>
  <si>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</si>
  <si>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</si>
  <si>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</si>
  <si>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</si>
  <si>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</si>
  <si>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</si>
  <si>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</si>
  <si>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</si>
  <si>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</si>
  <si>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</si>
  <si>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</si>
  <si>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</si>
  <si>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</si>
  <si>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</si>
  <si>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</si>
  <si>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</si>
  <si>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</si>
  <si>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</si>
  <si>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</si>
  <si>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</si>
  <si>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</si>
  <si>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</si>
  <si>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</si>
  <si>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</si>
  <si>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</si>
  <si>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</si>
  <si>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</si>
  <si>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</si>
  <si>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</si>
  <si>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</si>
  <si>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</si>
  <si>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</si>
  <si>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</si>
  <si>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</si>
  <si>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</si>
  <si>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</si>
  <si>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</si>
  <si>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</si>
  <si>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</si>
  <si>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</si>
  <si>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</si>
  <si>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</si>
  <si>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</si>
  <si>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</si>
  <si>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</si>
  <si>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</si>
  <si>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</si>
  <si>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</si>
  <si>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</si>
  <si>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</si>
  <si>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</si>
  <si>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</si>
  <si>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</si>
  <si>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</si>
  <si>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</si>
  <si>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</si>
  <si>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</si>
  <si>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</si>
  <si>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</si>
  <si>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</si>
  <si>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</si>
  <si>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</si>
  <si>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</si>
  <si>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</si>
  <si>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</si>
  <si>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</si>
  <si>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</si>
  <si>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</si>
  <si>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</si>
  <si>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</si>
  <si>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</si>
  <si>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</si>
  <si>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</si>
  <si>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</si>
  <si>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</si>
  <si>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</si>
  <si>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</si>
  <si>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</si>
  <si>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</si>
  <si>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</si>
  <si>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</si>
  <si>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</si>
  <si>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</si>
  <si>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</si>
  <si>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</si>
  <si>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</si>
  <si>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</si>
  <si>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</si>
  <si>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</si>
  <si>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</si>
  <si>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</si>
  <si>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</si>
  <si>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</si>
  <si>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</si>
  <si>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</si>
  <si>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</si>
  <si>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</si>
  <si>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</si>
  <si>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</si>
  <si>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</si>
  <si>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</si>
  <si>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</si>
  <si>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</si>
  <si>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</si>
  <si>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</si>
  <si>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</si>
  <si>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</si>
  <si>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</si>
  <si>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</si>
  <si>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</si>
  <si>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</si>
  <si>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</si>
  <si>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</si>
  <si>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</si>
  <si>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</si>
  <si>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</si>
  <si>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</si>
  <si>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</si>
  <si>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</si>
  <si>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</si>
  <si>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</si>
  <si>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</si>
  <si>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</si>
  <si>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</si>
  <si>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</si>
  <si>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</si>
  <si>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</si>
  <si>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</si>
  <si>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</si>
  <si>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</si>
  <si>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</si>
  <si>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</si>
  <si>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</si>
  <si>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</si>
  <si>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</si>
  <si>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</si>
  <si>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</si>
  <si>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</si>
  <si>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</si>
  <si>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</si>
  <si>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</si>
  <si>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</si>
  <si>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</si>
  <si>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</si>
  <si>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</si>
  <si>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</si>
  <si>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</si>
  <si>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</si>
  <si>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</si>
  <si>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</si>
  <si>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</si>
  <si>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</si>
  <si>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</si>
  <si>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</si>
  <si>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</si>
  <si>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</si>
  <si>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</si>
  <si>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</si>
  <si>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</si>
  <si>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</si>
  <si>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</si>
  <si>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</si>
  <si>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</si>
  <si>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</si>
  <si>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</si>
  <si>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</si>
  <si>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</si>
  <si>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</si>
  <si>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</si>
  <si>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</si>
  <si>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</si>
  <si>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</si>
  <si>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</si>
  <si>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</si>
  <si>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</si>
  <si>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</si>
  <si>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</si>
  <si>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</si>
  <si>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</si>
  <si>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</si>
  <si>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</si>
  <si>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</si>
  <si>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</si>
  <si>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</si>
  <si>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</si>
  <si>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</si>
  <si>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</si>
  <si>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</si>
  <si>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</si>
  <si>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</si>
  <si>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</si>
  <si>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</si>
  <si>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</si>
  <si>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</si>
  <si>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</si>
  <si>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</si>
  <si>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</si>
  <si>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</si>
  <si>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</si>
  <si>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</si>
  <si>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</si>
  <si>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</si>
  <si>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</si>
  <si>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</si>
  <si>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</si>
  <si>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</si>
  <si>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</si>
  <si>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</si>
  <si>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</si>
  <si>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</si>
  <si>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</si>
  <si>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</si>
  <si>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</si>
  <si>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</si>
  <si>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</si>
  <si>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</si>
  <si>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</si>
  <si>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</si>
  <si>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</si>
  <si>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</si>
  <si>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</si>
  <si>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</si>
  <si>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</si>
  <si>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</si>
  <si>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</si>
  <si>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</si>
  <si>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</si>
  <si>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</si>
  <si>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</si>
  <si>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</si>
  <si>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</si>
  <si>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</si>
  <si>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</si>
  <si>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</si>
  <si>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</si>
  <si>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</si>
  <si>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</si>
  <si>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</si>
  <si>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</si>
  <si>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</si>
  <si>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</si>
  <si>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</si>
  <si>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</si>
  <si>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</si>
  <si>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</si>
  <si>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</si>
  <si>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</si>
  <si>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</si>
  <si>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</si>
  <si>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</si>
  <si>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</si>
  <si>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</si>
  <si>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</si>
  <si>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</si>
  <si>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</si>
  <si>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</si>
  <si>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</si>
  <si>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</si>
  <si>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</si>
  <si>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</si>
  <si>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</si>
  <si>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</si>
  <si>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</si>
  <si>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</si>
  <si>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</si>
  <si>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</si>
  <si>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</si>
  <si>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</si>
  <si>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</si>
  <si>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</si>
  <si>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</si>
  <si>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</si>
  <si>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</si>
  <si>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</si>
  <si>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</si>
  <si>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</si>
  <si>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</si>
  <si>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</si>
  <si>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</si>
  <si>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</si>
  <si>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</si>
  <si>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</si>
  <si>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</si>
  <si>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</si>
  <si>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</si>
  <si>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</si>
  <si>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</si>
  <si>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</si>
  <si>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</si>
  <si>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</si>
  <si>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</si>
  <si>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</si>
  <si>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</si>
  <si>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</si>
  <si>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</si>
  <si>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</si>
  <si>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</si>
  <si>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</si>
  <si>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</si>
  <si>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</si>
  <si>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</si>
  <si>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</si>
  <si>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</si>
  <si>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</si>
  <si>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</si>
  <si>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</si>
  <si>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</si>
  <si>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</si>
  <si>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</si>
  <si>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</si>
  <si>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</si>
  <si>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</si>
  <si>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</si>
  <si>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</si>
  <si>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</si>
  <si>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</si>
  <si>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</si>
  <si>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</si>
  <si>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</si>
  <si>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</si>
  <si>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</si>
  <si>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</si>
  <si>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</si>
  <si>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</si>
  <si>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</si>
  <si>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</si>
  <si>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</si>
  <si>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</si>
  <si>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</si>
  <si>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</si>
  <si>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</si>
  <si>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</si>
  <si>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</si>
  <si>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</si>
  <si>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</si>
  <si>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</si>
  <si>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</si>
  <si>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</si>
  <si>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</si>
  <si>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</si>
  <si>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</si>
  <si>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</si>
  <si>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</si>
  <si>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</si>
  <si>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</si>
  <si>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</si>
  <si>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</si>
  <si>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</si>
  <si>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</si>
  <si>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</si>
  <si>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</si>
  <si>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</si>
  <si>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</si>
  <si>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</si>
  <si>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</si>
  <si>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</si>
  <si>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</si>
  <si>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</si>
  <si>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</si>
  <si>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</si>
  <si>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</si>
  <si>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</si>
  <si>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</si>
  <si>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</si>
  <si>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</si>
  <si>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</si>
  <si>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</si>
  <si>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</si>
  <si>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</si>
  <si>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</si>
  <si>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</si>
  <si>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</si>
  <si>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</si>
  <si>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</si>
  <si>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</si>
  <si>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</si>
  <si>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</si>
  <si>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</si>
  <si>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</si>
  <si>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</si>
  <si>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</si>
  <si>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</si>
  <si>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</si>
  <si>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</si>
  <si>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</si>
  <si>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</si>
  <si>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</si>
  <si>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</si>
  <si>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</si>
  <si>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</si>
  <si>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</si>
  <si>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</si>
  <si>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</si>
  <si>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</si>
  <si>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</si>
  <si>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</si>
  <si>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</si>
  <si>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</si>
  <si>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</si>
  <si>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</si>
  <si>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</si>
  <si>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</si>
  <si>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</si>
  <si>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</si>
  <si>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</si>
  <si>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</si>
  <si>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</si>
  <si>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</si>
  <si>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</si>
  <si>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</si>
  <si>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</si>
  <si>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</si>
  <si>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</si>
  <si>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</si>
  <si>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</si>
  <si>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</si>
  <si>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</si>
  <si>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</si>
  <si>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</si>
  <si>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</si>
  <si>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</si>
  <si>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</si>
  <si>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</si>
  <si>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</si>
  <si>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</si>
  <si>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</si>
  <si>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</si>
  <si>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</si>
  <si>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</si>
  <si>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</si>
  <si>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</si>
  <si>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</si>
  <si>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</si>
  <si>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</si>
  <si>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</si>
  <si>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</si>
  <si>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</si>
  <si>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</si>
  <si>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</si>
  <si>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</si>
  <si>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</si>
  <si>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</si>
  <si>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</si>
  <si>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</si>
  <si>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</si>
  <si>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</si>
  <si>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</si>
  <si>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</si>
  <si>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</si>
  <si>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</si>
  <si>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</si>
  <si>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</si>
  <si>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</si>
  <si>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</si>
  <si>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</si>
  <si>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</si>
  <si>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</si>
  <si>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</si>
  <si>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</si>
  <si>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</si>
  <si>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</si>
  <si>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</si>
  <si>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</si>
  <si>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</si>
  <si>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</si>
  <si>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</si>
  <si>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</si>
  <si>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</si>
  <si>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</si>
  <si>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</si>
  <si>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</si>
  <si>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</si>
  <si>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</si>
  <si>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</si>
  <si>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</si>
  <si>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</si>
  <si>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</si>
  <si>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</si>
  <si>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</si>
  <si>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</si>
  <si>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</si>
  <si>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</si>
  <si>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</si>
  <si>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</si>
  <si>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</si>
  <si>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</si>
  <si>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</si>
  <si>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</si>
  <si>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</si>
  <si>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</si>
  <si>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</si>
  <si>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</si>
  <si>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</si>
  <si>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</si>
  <si>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</si>
  <si>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</si>
  <si>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</si>
  <si>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</si>
  <si>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</si>
  <si>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</si>
  <si>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</si>
  <si>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</si>
  <si>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</si>
  <si>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</si>
  <si>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</si>
  <si>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</si>
  <si>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</si>
  <si>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</si>
  <si>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</si>
  <si>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</si>
  <si>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</si>
  <si>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</si>
  <si>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</si>
  <si>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</si>
  <si>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</si>
  <si>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</si>
  <si>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</si>
  <si>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</si>
  <si>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</si>
  <si>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</si>
  <si>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</si>
  <si>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</si>
  <si>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</si>
  <si>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</si>
  <si>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</si>
  <si>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</si>
  <si>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</si>
  <si>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</si>
  <si>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</si>
  <si>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</si>
  <si>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</si>
  <si>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</si>
  <si>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</si>
  <si>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</si>
  <si>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</si>
  <si>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</si>
  <si>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</si>
  <si>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</si>
  <si>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</si>
  <si>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</si>
  <si>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</si>
  <si>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</si>
  <si>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</si>
  <si>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</si>
  <si>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</si>
  <si>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</si>
  <si>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</si>
  <si>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</si>
  <si>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</si>
  <si>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</si>
  <si>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</si>
  <si>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</si>
  <si>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</si>
  <si>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</si>
  <si>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</si>
  <si>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</si>
  <si>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</si>
  <si>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</si>
  <si>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</si>
  <si>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</si>
  <si>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</si>
  <si>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</si>
  <si>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</si>
  <si>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</si>
  <si>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</si>
  <si>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</si>
  <si>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</si>
  <si>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</si>
  <si>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</si>
  <si>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</si>
  <si>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</si>
  <si>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</si>
  <si>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</si>
  <si>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</si>
  <si>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</si>
  <si>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</si>
  <si>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</si>
  <si>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</si>
  <si>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</si>
  <si>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</si>
  <si>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</si>
  <si>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</si>
  <si>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</si>
  <si>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</si>
  <si>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</si>
  <si>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</si>
  <si>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</si>
  <si>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</si>
  <si>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</si>
  <si>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</si>
  <si>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</si>
  <si>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</si>
  <si>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</si>
  <si>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</si>
  <si>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</si>
  <si>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</si>
  <si>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</si>
  <si>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</si>
  <si>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</si>
  <si>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</si>
  <si>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</si>
  <si>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</si>
  <si>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</si>
  <si>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</si>
  <si>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</si>
  <si>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</si>
  <si>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</si>
  <si>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</si>
  <si>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</si>
  <si>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</si>
  <si>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</si>
  <si>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</si>
  <si>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</si>
  <si>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</si>
  <si>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</si>
  <si>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</si>
  <si>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</si>
  <si>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</si>
  <si>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</si>
  <si>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</si>
  <si>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</si>
  <si>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</si>
  <si>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</si>
  <si>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</si>
  <si>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</si>
  <si>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</si>
  <si>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</si>
  <si>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</si>
  <si>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</si>
  <si>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</si>
  <si>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</si>
  <si>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</si>
  <si>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</si>
  <si>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</si>
  <si>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</si>
  <si>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</si>
  <si>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</si>
  <si>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</si>
  <si>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</si>
  <si>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</si>
  <si>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</si>
  <si>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</si>
  <si>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</si>
  <si>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</si>
  <si>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</si>
  <si>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</si>
  <si>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</si>
  <si>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</si>
  <si>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</si>
  <si>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</si>
  <si>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</si>
  <si>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</si>
  <si>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</si>
  <si>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</si>
  <si>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</si>
  <si>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</si>
  <si>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</si>
  <si>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</si>
  <si>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</si>
  <si>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</si>
  <si>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</si>
  <si>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</si>
  <si>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</si>
  <si>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</si>
  <si>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</si>
  <si>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</si>
  <si>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</si>
  <si>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</si>
  <si>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</si>
  <si>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</si>
  <si>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</si>
  <si>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</si>
  <si>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</si>
  <si>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</si>
  <si>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</si>
  <si>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</si>
  <si>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</si>
  <si>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</si>
  <si>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</si>
  <si>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</si>
  <si>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</si>
  <si>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</si>
  <si>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</si>
  <si>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</si>
  <si>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</si>
  <si>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</si>
  <si>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</si>
  <si>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</si>
  <si>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</si>
  <si>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</si>
  <si>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</si>
  <si>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</si>
  <si>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</si>
  <si>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</si>
  <si>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</si>
  <si>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</si>
  <si>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</si>
  <si>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</si>
  <si>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</si>
  <si>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</si>
  <si>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</si>
  <si>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</si>
  <si>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</si>
  <si>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</si>
  <si>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</si>
  <si>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</si>
  <si>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</si>
  <si>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</si>
  <si>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</si>
  <si>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</si>
  <si>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</si>
  <si>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</si>
  <si>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</si>
  <si>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</si>
  <si>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</si>
  <si>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</si>
  <si>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</si>
  <si>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</si>
  <si>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</si>
  <si>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</si>
  <si>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</si>
  <si>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</si>
  <si>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</si>
  <si>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</si>
  <si>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</si>
  <si>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</si>
  <si>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</si>
  <si>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</si>
  <si>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</si>
  <si>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</si>
  <si>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</si>
  <si>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</si>
  <si>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</si>
  <si>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</si>
  <si>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</si>
  <si>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</si>
  <si>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</si>
  <si>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</si>
  <si>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</si>
  <si>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</si>
  <si>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</si>
  <si>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</si>
  <si>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</si>
  <si>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</si>
  <si>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</si>
  <si>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</si>
  <si>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</si>
  <si>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</si>
  <si>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</si>
  <si>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</si>
  <si>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</si>
  <si>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</si>
  <si>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</si>
  <si>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</si>
  <si>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</si>
  <si>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</si>
  <si>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</si>
  <si>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</si>
  <si>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</si>
  <si>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</si>
  <si>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</si>
  <si>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</si>
  <si>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</si>
  <si>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</si>
  <si>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</si>
  <si>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</si>
  <si>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</si>
  <si>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</si>
  <si>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</si>
  <si>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</si>
  <si>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</si>
  <si>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</si>
  <si>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</si>
  <si>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</si>
  <si>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</si>
  <si>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</si>
  <si>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</si>
  <si>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</si>
  <si>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</si>
  <si>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</si>
  <si>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</si>
  <si>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</si>
  <si>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</si>
  <si>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</si>
  <si>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</si>
  <si>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</si>
  <si>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</si>
  <si>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</si>
  <si>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</si>
  <si>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</si>
  <si>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</si>
  <si>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</si>
  <si>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</si>
  <si>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</si>
  <si>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</si>
  <si>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</si>
  <si>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</si>
  <si>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</si>
  <si>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</si>
  <si>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</si>
  <si>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</si>
  <si>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</si>
  <si>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</si>
  <si>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</si>
  <si>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</si>
  <si>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</si>
  <si>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</si>
  <si>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</si>
  <si>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</si>
  <si>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</si>
  <si>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</si>
  <si>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</si>
  <si>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</si>
  <si>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</si>
  <si>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</si>
  <si>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</si>
  <si>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</si>
  <si>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</si>
  <si>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</si>
  <si>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</si>
  <si>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</si>
  <si>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</si>
  <si>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</si>
  <si>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</si>
  <si>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</si>
  <si>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</si>
  <si>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</si>
  <si>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</si>
  <si>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</si>
  <si>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</si>
  <si>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</si>
  <si>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</si>
  <si>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</si>
  <si>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</si>
  <si>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</si>
  <si>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</si>
  <si>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</si>
  <si>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</si>
  <si>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</si>
  <si>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</si>
  <si>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</si>
  <si>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</si>
  <si>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</si>
  <si>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</si>
  <si>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</si>
  <si>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</si>
  <si>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</si>
  <si>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</si>
  <si>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</si>
  <si>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</si>
  <si>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</si>
  <si>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</si>
  <si>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</si>
  <si>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</si>
  <si>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</si>
  <si>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</si>
  <si>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</si>
  <si>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</si>
  <si>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</si>
  <si>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</si>
  <si>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</si>
  <si>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</si>
  <si>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</si>
  <si>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</si>
  <si>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</si>
  <si>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</si>
  <si>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</si>
  <si>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</si>
  <si>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</si>
  <si>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</si>
  <si>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</si>
  <si>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</si>
  <si>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</si>
  <si>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</si>
  <si>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</si>
  <si>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</si>
  <si>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</si>
  <si>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</si>
  <si>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</si>
  <si>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</si>
  <si>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</si>
  <si>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</si>
  <si>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</si>
  <si>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</si>
  <si>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</si>
  <si>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</si>
  <si>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</si>
  <si>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</si>
  <si>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</si>
  <si>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</si>
  <si>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</si>
  <si>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</si>
  <si>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</si>
  <si>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</si>
  <si>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</si>
  <si>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</si>
  <si>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</si>
  <si>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</si>
  <si>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</si>
  <si>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</si>
  <si>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</si>
  <si>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</si>
  <si>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</si>
  <si>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</si>
  <si>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</si>
  <si>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</si>
  <si>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</si>
  <si>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</si>
  <si>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</si>
  <si>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</si>
  <si>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</si>
  <si>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</si>
  <si>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</si>
  <si>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</si>
  <si>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</si>
  <si>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</si>
  <si>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</si>
  <si>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</si>
  <si>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</si>
  <si>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</si>
  <si>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</si>
  <si>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</si>
  <si>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</si>
  <si>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</si>
  <si>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</si>
  <si>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</si>
  <si>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</si>
  <si>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</si>
  <si>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</si>
  <si>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</si>
  <si>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</si>
  <si>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</si>
  <si>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</si>
  <si>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</si>
  <si>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</si>
  <si>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</si>
  <si>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</si>
  <si>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</si>
  <si>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</si>
  <si>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</si>
  <si>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</si>
  <si>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</si>
  <si>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</si>
  <si>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</si>
  <si>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</si>
  <si>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</si>
  <si>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</si>
  <si>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</si>
  <si>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</si>
  <si>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</si>
  <si>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</si>
  <si>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</si>
  <si>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</si>
  <si>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</si>
  <si>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</si>
  <si>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</si>
  <si>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</si>
  <si>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</si>
  <si>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</si>
  <si>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</si>
  <si>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</si>
  <si>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</si>
  <si>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</si>
  <si>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</si>
  <si>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</si>
  <si>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</si>
  <si>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</si>
  <si>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</si>
  <si>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</si>
  <si>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</si>
  <si>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</si>
  <si>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</si>
  <si>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</si>
  <si>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</si>
  <si>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</si>
  <si>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</si>
  <si>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</si>
  <si>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</si>
  <si>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</si>
  <si>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</si>
  <si>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</si>
  <si>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</si>
  <si>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</si>
  <si>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</si>
  <si>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</si>
  <si>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</si>
  <si>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</si>
  <si>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</si>
  <si>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</si>
  <si>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</si>
  <si>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</si>
  <si>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</si>
  <si>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</si>
  <si>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</si>
  <si>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</si>
  <si>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</si>
  <si>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</si>
  <si>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</si>
  <si>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</si>
  <si>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</si>
  <si>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</si>
  <si>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</si>
  <si>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</si>
  <si>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</si>
  <si>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</si>
  <si>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</si>
  <si>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</si>
  <si>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</si>
  <si>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</si>
  <si>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</si>
  <si>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</si>
  <si>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</si>
  <si>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</si>
  <si>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</si>
  <si>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</si>
  <si>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</si>
  <si>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</si>
  <si>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</si>
  <si>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</si>
  <si>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</si>
  <si>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</si>
  <si>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</si>
  <si>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</si>
  <si>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</si>
  <si>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</si>
  <si>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</si>
  <si>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</si>
  <si>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</si>
  <si>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</si>
  <si>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</si>
  <si>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</si>
  <si>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</si>
  <si>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</si>
  <si>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</si>
  <si>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</si>
  <si>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</si>
  <si>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</si>
  <si>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</si>
  <si>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</si>
  <si>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</si>
  <si>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</si>
  <si>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</si>
  <si>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</si>
  <si>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</si>
  <si>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</si>
  <si>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</si>
  <si>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</si>
  <si>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</si>
  <si>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</si>
  <si>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</si>
  <si>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</si>
  <si>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</si>
  <si>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</si>
  <si>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</si>
  <si>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</si>
  <si>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</si>
  <si>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</si>
  <si>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</si>
  <si>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</si>
  <si>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</si>
  <si>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</si>
  <si>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</si>
  <si>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</si>
  <si>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</si>
  <si>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</si>
  <si>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</si>
  <si>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</si>
  <si>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</si>
  <si>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</si>
  <si>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</si>
  <si>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</si>
  <si>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</si>
  <si>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</si>
  <si>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</si>
  <si>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</si>
  <si>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</si>
  <si>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</si>
  <si>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</si>
  <si>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</si>
  <si>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</si>
  <si>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</si>
  <si>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</si>
  <si>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</si>
  <si>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</si>
  <si>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</si>
  <si>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</si>
  <si>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</si>
  <si>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</si>
  <si>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</si>
  <si>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</si>
  <si>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</si>
  <si>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</si>
  <si>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</si>
  <si>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</si>
  <si>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</si>
  <si>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</si>
  <si>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</si>
  <si>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</si>
  <si>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</si>
  <si>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</si>
  <si>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</si>
  <si>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</si>
  <si>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</si>
  <si>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</si>
  <si>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</si>
  <si>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</si>
  <si>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</si>
  <si>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</si>
  <si>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</si>
  <si>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</si>
  <si>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</si>
  <si>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</si>
  <si>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</si>
  <si>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</si>
  <si>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</si>
  <si>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</si>
  <si>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</si>
  <si>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</si>
  <si>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</si>
  <si>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</si>
  <si>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</si>
  <si>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</si>
  <si>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</si>
  <si>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</si>
  <si>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</si>
  <si>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</si>
  <si>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</si>
  <si>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</si>
  <si>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</si>
  <si>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</si>
  <si>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</si>
  <si>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</si>
  <si>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</si>
  <si>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</si>
  <si>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</si>
  <si>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</si>
  <si>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</si>
  <si>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</si>
  <si>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</si>
  <si>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</si>
  <si>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</si>
  <si>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</si>
  <si>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</si>
  <si>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</si>
  <si>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</si>
  <si>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</si>
  <si>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</si>
  <si>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</si>
  <si>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</si>
  <si>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</si>
  <si>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</si>
  <si>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</si>
  <si>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</si>
  <si>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</si>
  <si>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</si>
  <si>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</si>
  <si>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</si>
  <si>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</si>
  <si>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</si>
  <si>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</si>
  <si>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</si>
  <si>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</si>
  <si>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</si>
  <si>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</si>
  <si>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</si>
  <si>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</si>
  <si>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</si>
  <si>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</si>
  <si>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</si>
  <si>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</si>
  <si>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</si>
  <si>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</si>
  <si>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</si>
  <si>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</si>
  <si>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</si>
  <si>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</si>
  <si>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</si>
  <si>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</si>
  <si>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</si>
  <si>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</si>
  <si>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</si>
  <si>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</si>
  <si>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</si>
  <si>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</si>
  <si>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</si>
  <si>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</si>
  <si>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</si>
  <si>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</si>
  <si>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</si>
  <si>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</si>
  <si>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</si>
  <si>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</si>
  <si>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</si>
  <si>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</si>
  <si>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</si>
  <si>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</si>
  <si>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</si>
  <si>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</si>
  <si>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</si>
  <si>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</si>
  <si>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</si>
  <si>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</si>
  <si>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</si>
  <si>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</si>
  <si>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</si>
  <si>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</si>
  <si>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</si>
  <si>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</si>
  <si>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</si>
  <si>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</si>
  <si>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</si>
  <si>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</si>
  <si>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</si>
  <si>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</si>
  <si>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</si>
  <si>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</si>
  <si>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</si>
  <si>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</si>
  <si>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</si>
  <si>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</si>
  <si>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</si>
  <si>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</si>
  <si>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</si>
  <si>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</si>
  <si>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</si>
  <si>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</si>
  <si>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</si>
  <si>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</si>
  <si>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</si>
  <si>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</si>
  <si>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</si>
  <si>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</si>
  <si>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</si>
  <si>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</si>
  <si>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</si>
  <si>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</si>
  <si>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</si>
  <si>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</si>
  <si>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</si>
  <si>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</si>
  <si>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</si>
  <si>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</si>
  <si>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</si>
  <si>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</si>
  <si>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</si>
  <si>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</si>
  <si>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</si>
  <si>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</si>
  <si>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</si>
  <si>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</si>
  <si>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</si>
  <si>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</si>
  <si>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</si>
  <si>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</si>
  <si>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</si>
  <si>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</si>
  <si>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</si>
  <si>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</si>
  <si>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</si>
  <si>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</si>
  <si>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</si>
  <si>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</si>
  <si>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</si>
  <si>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</si>
  <si>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</si>
  <si>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</si>
  <si>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</si>
  <si>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</si>
  <si>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</si>
  <si>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</si>
  <si>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</si>
  <si>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</si>
  <si>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</si>
  <si>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</si>
  <si>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</si>
  <si>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</si>
  <si>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</si>
  <si>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</si>
  <si>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</si>
  <si>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</si>
  <si>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</si>
  <si>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</si>
  <si>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</si>
  <si>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</si>
  <si>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</si>
  <si>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</si>
  <si>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</si>
  <si>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</si>
  <si>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</si>
  <si>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</si>
  <si>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</si>
  <si>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</si>
  <si>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</si>
  <si>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</si>
  <si>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</si>
  <si>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</si>
  <si>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</si>
  <si>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</si>
  <si>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</si>
  <si>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</si>
  <si>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</si>
  <si>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</si>
  <si>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</si>
  <si>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</si>
  <si>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</si>
  <si>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</si>
  <si>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</si>
  <si>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</si>
  <si>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</si>
  <si>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</si>
  <si>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</si>
  <si>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</si>
  <si>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</si>
  <si>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</si>
  <si>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</si>
  <si>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</si>
  <si>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</si>
  <si>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</si>
  <si>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</si>
  <si>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</si>
  <si>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</si>
  <si>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</si>
  <si>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</si>
  <si>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</si>
  <si>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</si>
  <si>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</si>
  <si>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</si>
  <si>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</si>
  <si>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</si>
  <si>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</si>
  <si>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</si>
  <si>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</si>
  <si>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</si>
  <si>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</si>
  <si>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</si>
  <si>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</si>
  <si>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</si>
  <si>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</si>
  <si>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</si>
  <si>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</si>
  <si>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</si>
  <si>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</si>
  <si>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</si>
  <si>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</si>
  <si>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</si>
  <si>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</si>
  <si>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</si>
  <si>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</si>
  <si>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</si>
  <si>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</si>
  <si>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</si>
  <si>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</si>
  <si>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</si>
  <si>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</si>
  <si>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</si>
  <si>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</si>
  <si>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</si>
  <si>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</si>
  <si>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</si>
  <si>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</si>
  <si>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</si>
  <si>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</si>
  <si>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</si>
  <si>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</si>
  <si>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</si>
  <si>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</si>
  <si>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</si>
  <si>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</si>
  <si>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</si>
  <si>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</si>
  <si>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</si>
  <si>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</si>
  <si>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</si>
  <si>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</si>
  <si>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</si>
  <si>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</si>
  <si>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</si>
  <si>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</si>
  <si>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</si>
  <si>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</si>
  <si>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</si>
  <si>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</si>
  <si>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</si>
  <si>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</si>
  <si>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</si>
  <si>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</si>
  <si>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</si>
  <si>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</si>
  <si>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</si>
  <si>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</si>
  <si>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</si>
  <si>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</si>
  <si>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</si>
  <si>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</si>
  <si>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</si>
  <si>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</si>
  <si>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</si>
  <si>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</si>
  <si>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</si>
  <si>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</si>
  <si>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</si>
  <si>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</si>
  <si>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</si>
  <si>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</si>
  <si>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</si>
  <si>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</si>
  <si>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</si>
  <si>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</si>
  <si>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</si>
  <si>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</si>
  <si>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</si>
  <si>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</si>
  <si>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</si>
  <si>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</si>
  <si>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</si>
  <si>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</si>
  <si>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</si>
  <si>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</si>
  <si>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</si>
  <si>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</si>
  <si>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</si>
  <si>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</si>
  <si>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</si>
  <si>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</si>
  <si>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</si>
  <si>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</si>
  <si>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</si>
  <si>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</si>
  <si>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</si>
  <si>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</si>
  <si>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</si>
  <si>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</si>
  <si>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</si>
  <si>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</si>
  <si>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</si>
  <si>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</si>
  <si>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</si>
  <si>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</si>
  <si>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</si>
  <si>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</si>
  <si>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</si>
  <si>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</si>
  <si>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</si>
  <si>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</si>
  <si>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</si>
  <si>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</si>
  <si>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</si>
  <si>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</si>
  <si>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</si>
  <si>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</si>
  <si>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</si>
  <si>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</si>
  <si>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</si>
  <si>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</si>
  <si>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</si>
  <si>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</si>
  <si>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</si>
  <si>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</si>
  <si>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</si>
  <si>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</si>
  <si>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</si>
  <si>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</si>
  <si>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</si>
  <si>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</si>
  <si>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</si>
  <si>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</si>
  <si>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</si>
  <si>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</si>
  <si>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</si>
  <si>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</si>
  <si>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</si>
  <si>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</si>
  <si>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</si>
  <si>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</si>
  <si>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</si>
  <si>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</si>
  <si>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</si>
  <si>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</si>
  <si>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</si>
  <si>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</si>
  <si>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</si>
  <si>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</si>
  <si>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</si>
  <si>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</si>
  <si>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</si>
  <si>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</si>
  <si>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</si>
  <si>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</si>
  <si>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</si>
  <si>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</si>
  <si>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</si>
  <si>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</si>
  <si>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</si>
  <si>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</si>
  <si>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</si>
  <si>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</si>
  <si>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</si>
  <si>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</si>
  <si>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</si>
  <si>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</si>
  <si>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</si>
  <si>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</si>
  <si>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</si>
  <si>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</si>
  <si>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</si>
  <si>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</si>
  <si>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</si>
  <si>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</si>
  <si>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</si>
  <si>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</si>
  <si>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</si>
  <si>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</si>
  <si>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</si>
  <si>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</si>
  <si>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</si>
  <si>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</si>
  <si>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</si>
  <si>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</si>
  <si>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</si>
  <si>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</si>
  <si>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</si>
  <si>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</si>
  <si>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</si>
  <si>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</si>
  <si>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</si>
  <si>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</si>
  <si>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</si>
  <si>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</si>
  <si>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</si>
  <si>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</si>
  <si>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</si>
  <si>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</si>
  <si>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</si>
  <si>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</si>
  <si>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</si>
  <si>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</si>
  <si>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</si>
  <si>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</si>
  <si>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</si>
  <si>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</si>
  <si>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</si>
  <si>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</si>
  <si>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</si>
  <si>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</si>
  <si>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</si>
  <si>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</si>
  <si>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</si>
  <si>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</si>
  <si>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</si>
  <si>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</si>
  <si>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</si>
  <si>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</si>
  <si>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</si>
  <si>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</si>
  <si>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</si>
  <si>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</si>
  <si>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</si>
  <si>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</si>
  <si>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</si>
  <si>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</si>
  <si>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</si>
  <si>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</si>
  <si>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</si>
  <si>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</si>
  <si>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</si>
  <si>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</si>
  <si>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</si>
  <si>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</si>
  <si>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</si>
  <si>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</si>
  <si>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</si>
  <si>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</si>
  <si>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</si>
  <si>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</si>
  <si>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</si>
  <si>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</si>
  <si>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</si>
  <si>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</si>
  <si>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</si>
  <si>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</si>
  <si>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</si>
  <si>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</si>
  <si>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</si>
  <si>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</si>
  <si>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</si>
  <si>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</si>
  <si>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</si>
  <si>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</si>
  <si>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</si>
  <si>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</si>
  <si>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</si>
  <si>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</si>
  <si>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</si>
  <si>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</si>
  <si>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</si>
  <si>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</si>
  <si>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</si>
  <si>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</si>
  <si>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</si>
  <si>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</si>
  <si>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</si>
  <si>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</si>
  <si>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</si>
  <si>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</si>
  <si>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</si>
  <si>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</si>
  <si>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</si>
  <si>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</si>
  <si>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</si>
  <si>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</si>
  <si>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</si>
  <si>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</si>
  <si>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</si>
  <si>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</si>
  <si>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</si>
  <si>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</si>
  <si>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</si>
  <si>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</si>
  <si>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</si>
  <si>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</si>
  <si>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</si>
  <si>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</si>
  <si>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</si>
  <si>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</si>
  <si>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</si>
  <si>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</si>
  <si>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</si>
  <si>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</si>
  <si>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</si>
  <si>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</si>
  <si>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</si>
  <si>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</si>
  <si>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</si>
  <si>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</si>
  <si>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</si>
  <si>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</si>
  <si>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</si>
  <si>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</si>
  <si>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</si>
  <si>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</si>
  <si>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</si>
  <si>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</si>
  <si>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</si>
  <si>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</si>
  <si>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</si>
  <si>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</si>
  <si>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</si>
  <si>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</si>
  <si>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</si>
  <si>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</si>
  <si>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</si>
  <si>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</si>
  <si>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</si>
  <si>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</si>
  <si>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</si>
  <si>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</si>
  <si>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</si>
  <si>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</si>
  <si>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</si>
  <si>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</si>
  <si>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</si>
  <si>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</si>
  <si>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</si>
  <si>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</si>
  <si>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</si>
  <si>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</si>
  <si>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</si>
  <si>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</si>
  <si>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</si>
  <si>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</si>
  <si>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</si>
  <si>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</si>
  <si>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</si>
  <si>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</si>
  <si>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</si>
  <si>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</si>
  <si>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</si>
  <si>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</si>
  <si>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</si>
  <si>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</si>
  <si>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</si>
  <si>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</si>
  <si>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</si>
  <si>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</si>
  <si>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</si>
  <si>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</si>
  <si>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</si>
  <si>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</si>
  <si>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</si>
  <si>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</si>
  <si>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</si>
  <si>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</si>
  <si>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</si>
  <si>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</si>
  <si>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</si>
  <si>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</si>
  <si>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</si>
  <si>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</si>
  <si>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</si>
  <si>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</si>
  <si>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</si>
  <si>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</si>
  <si>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</si>
  <si>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</si>
  <si>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</si>
  <si>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</si>
  <si>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</si>
  <si>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</si>
  <si>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</si>
  <si>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</si>
  <si>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</si>
  <si>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</si>
  <si>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</si>
  <si>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</si>
  <si>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</si>
  <si>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</si>
  <si>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</si>
  <si>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</si>
  <si>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</si>
  <si>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</si>
  <si>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</si>
  <si>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</si>
  <si>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</si>
  <si>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</si>
  <si>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</si>
  <si>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</si>
  <si>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</si>
  <si>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</si>
  <si>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</si>
  <si>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</si>
  <si>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</si>
  <si>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</si>
  <si>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</si>
  <si>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</si>
  <si>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</si>
  <si>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</si>
  <si>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</si>
  <si>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</si>
  <si>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</si>
  <si>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</si>
  <si>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</si>
  <si>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</si>
  <si>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</si>
  <si>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</si>
  <si>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</si>
  <si>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</si>
  <si>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</si>
  <si>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</si>
  <si>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</si>
  <si>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</si>
  <si>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</si>
  <si>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</si>
  <si>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</si>
  <si>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</si>
  <si>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</si>
  <si>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</si>
  <si>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</si>
  <si>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</si>
  <si>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</si>
  <si>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</si>
  <si>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</si>
  <si>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</si>
  <si>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</si>
  <si>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</si>
  <si>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</si>
  <si>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</si>
  <si>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</si>
  <si>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</si>
  <si>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</si>
  <si>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</si>
  <si>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</si>
  <si>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</si>
  <si>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</si>
  <si>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</si>
  <si>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</si>
  <si>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</si>
  <si>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</si>
  <si>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</si>
  <si>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</si>
  <si>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</si>
  <si>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</si>
  <si>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</si>
  <si>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</si>
  <si>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</si>
  <si>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</si>
  <si>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</si>
  <si>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</si>
  <si>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</si>
  <si>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</si>
  <si>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</si>
  <si>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</si>
  <si>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</si>
  <si>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</si>
  <si>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</si>
  <si>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</si>
  <si>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</si>
  <si>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</si>
  <si>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</si>
  <si>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</si>
  <si>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</si>
  <si>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</si>
  <si>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</si>
  <si>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</si>
  <si>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</si>
  <si>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</si>
  <si>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</si>
  <si>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</si>
  <si>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</si>
  <si>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</si>
  <si>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</si>
  <si>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</si>
  <si>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</si>
  <si>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</si>
  <si>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</si>
  <si>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</si>
  <si>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</si>
  <si>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</si>
  <si>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</si>
  <si>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</si>
  <si>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</si>
  <si>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</si>
  <si>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</si>
  <si>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</si>
  <si>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</si>
  <si>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</si>
  <si>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</si>
  <si>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</si>
  <si>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</si>
  <si>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</si>
  <si>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</si>
  <si>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</si>
  <si>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</si>
  <si>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</si>
  <si>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</si>
  <si>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</si>
  <si>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</si>
  <si>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</si>
  <si>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</si>
  <si>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</si>
  <si>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</si>
  <si>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</si>
  <si>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</si>
  <si>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</si>
  <si>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</si>
  <si>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</si>
  <si>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</si>
  <si>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</si>
  <si>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</si>
  <si>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</si>
  <si>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</si>
  <si>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</si>
  <si>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</si>
  <si>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</si>
  <si>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</si>
  <si>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</si>
  <si>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</si>
  <si>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</si>
  <si>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</si>
  <si>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</si>
  <si>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</si>
  <si>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</si>
  <si>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</si>
  <si>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</si>
  <si>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</si>
  <si>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</si>
  <si>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</si>
  <si>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</si>
  <si>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</si>
  <si>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</si>
  <si>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</si>
  <si>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</si>
  <si>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</si>
  <si>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</si>
  <si>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</si>
  <si>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</si>
  <si>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</si>
  <si>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</si>
  <si>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</si>
  <si>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</si>
  <si>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</si>
  <si>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</si>
  <si>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</si>
  <si>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</si>
  <si>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</si>
  <si>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</si>
  <si>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</si>
  <si>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</si>
  <si>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</si>
  <si>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</si>
  <si>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</si>
  <si>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</si>
  <si>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</si>
  <si>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</si>
  <si>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</si>
  <si>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</si>
  <si>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</si>
  <si>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</si>
  <si>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</si>
  <si>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</si>
  <si>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</si>
  <si>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</si>
  <si>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</si>
  <si>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</si>
  <si>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</si>
  <si>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</si>
  <si>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</si>
  <si>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</si>
  <si>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</si>
  <si>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</si>
  <si>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</si>
  <si>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</si>
  <si>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</si>
  <si>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</si>
  <si>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</si>
  <si>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</si>
  <si>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</si>
  <si>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</si>
  <si>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</si>
  <si>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</si>
  <si>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</si>
  <si>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</si>
  <si>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</si>
  <si>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</si>
  <si>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</si>
  <si>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</si>
  <si>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</si>
  <si>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</si>
  <si>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</si>
  <si>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</si>
  <si>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</si>
  <si>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</si>
  <si>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</si>
  <si>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</si>
  <si>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</si>
  <si>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</si>
  <si>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</si>
  <si>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</si>
  <si>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</si>
  <si>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</si>
  <si>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</si>
  <si>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</si>
  <si>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</si>
  <si>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</si>
  <si>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</si>
  <si>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</si>
  <si>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</si>
  <si>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</si>
  <si>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</si>
  <si>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</si>
  <si>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</si>
  <si>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</si>
  <si>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</si>
  <si>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</si>
  <si>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</si>
  <si>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</si>
  <si>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</si>
  <si>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</si>
  <si>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</si>
  <si>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</si>
  <si>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</si>
  <si>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</si>
  <si>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</si>
  <si>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</si>
  <si>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</si>
  <si>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</si>
  <si>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</si>
  <si>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</si>
  <si>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</si>
  <si>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</si>
  <si>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</si>
  <si>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</si>
  <si>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</si>
  <si>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</si>
  <si>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</si>
  <si>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</si>
  <si>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</si>
  <si>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</si>
  <si>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</si>
  <si>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</si>
  <si>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</si>
  <si>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</si>
  <si>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</si>
  <si>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</si>
  <si>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</si>
  <si>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</si>
  <si>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</si>
  <si>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</si>
  <si>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</si>
  <si>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</si>
  <si>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</si>
  <si>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</si>
  <si>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</si>
  <si>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</si>
  <si>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</si>
  <si>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</si>
  <si>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</si>
  <si>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</si>
  <si>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</si>
  <si>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</si>
  <si>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</si>
  <si>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</si>
  <si>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</si>
  <si>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</si>
  <si>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</si>
  <si>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</si>
  <si>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</si>
  <si>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</si>
  <si>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</si>
  <si>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</si>
  <si>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</si>
  <si>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</si>
  <si>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</si>
  <si>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</si>
  <si>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</si>
  <si>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</si>
  <si>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</si>
  <si>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</si>
  <si>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</si>
  <si>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</si>
  <si>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</si>
  <si>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</si>
  <si>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</si>
  <si>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</si>
  <si>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</si>
  <si>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</si>
  <si>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</si>
  <si>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</si>
  <si>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</si>
  <si>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</si>
  <si>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</si>
  <si>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</si>
  <si>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</si>
  <si>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</si>
  <si>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</si>
  <si>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</si>
  <si>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</si>
  <si>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</si>
  <si>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</si>
  <si>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</si>
  <si>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</si>
  <si>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</si>
  <si>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</si>
  <si>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</si>
  <si>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</si>
  <si>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</si>
  <si>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</si>
  <si>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</si>
  <si>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</si>
  <si>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</si>
  <si>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</si>
  <si>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</si>
  <si>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</si>
  <si>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</si>
  <si>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</si>
  <si>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</si>
  <si>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</si>
  <si>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</si>
  <si>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</si>
  <si>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</si>
  <si>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</si>
  <si>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</si>
  <si>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</si>
  <si>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</si>
  <si>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</si>
  <si>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</si>
  <si>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</si>
  <si>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</si>
  <si>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</si>
  <si>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</si>
  <si>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</si>
  <si>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</si>
  <si>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</si>
  <si>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</si>
  <si>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</si>
  <si>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</si>
  <si>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</si>
  <si>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</si>
  <si>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</si>
  <si>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</si>
  <si>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</si>
  <si>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</si>
  <si>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</si>
  <si>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</si>
  <si>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</si>
  <si>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</si>
  <si>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</si>
  <si>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</si>
  <si>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</si>
  <si>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</si>
  <si>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</si>
  <si>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</si>
  <si>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</si>
  <si>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</si>
  <si>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</si>
  <si>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</si>
  <si>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</si>
  <si>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</si>
  <si>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</si>
  <si>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</si>
  <si>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</si>
  <si>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</si>
  <si>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</si>
  <si>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</si>
  <si>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</si>
  <si>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</si>
  <si>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</si>
  <si>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</si>
  <si>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</si>
  <si>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</si>
  <si>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</si>
  <si>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</si>
  <si>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</si>
  <si>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</si>
  <si>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</si>
  <si>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</si>
  <si>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</si>
  <si>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</si>
  <si>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</si>
  <si>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</si>
  <si>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</si>
  <si>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</si>
  <si>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</si>
  <si>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</si>
  <si>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</si>
  <si>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</si>
  <si>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</si>
  <si>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</si>
  <si>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</si>
  <si>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</si>
  <si>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</si>
  <si>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</si>
  <si>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</si>
  <si>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</si>
  <si>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</si>
  <si>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</si>
  <si>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</si>
  <si>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</si>
  <si>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</si>
  <si>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</si>
  <si>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</si>
  <si>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</si>
  <si>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</si>
  <si>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</si>
  <si>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</si>
  <si>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</si>
  <si>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</si>
  <si>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</si>
  <si>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</si>
  <si>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</si>
  <si>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</si>
  <si>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</si>
  <si>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</si>
  <si>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</si>
  <si>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</si>
  <si>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</si>
  <si>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</si>
  <si>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</si>
  <si>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</si>
  <si>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</si>
  <si>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</si>
  <si>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</si>
  <si>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</si>
  <si>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</si>
  <si>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</si>
  <si>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</si>
  <si>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</si>
  <si>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</si>
  <si>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</si>
  <si>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</si>
  <si>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</si>
  <si>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</si>
  <si>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</si>
  <si>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</si>
  <si>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</si>
  <si>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</si>
  <si>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</si>
  <si>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</si>
  <si>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</si>
  <si>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</si>
  <si>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</si>
  <si>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</si>
  <si>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</si>
  <si>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</si>
  <si>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</si>
  <si>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</si>
  <si>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</si>
  <si>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</si>
  <si>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</si>
  <si>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</si>
  <si>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</si>
  <si>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</si>
  <si>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</si>
  <si>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</si>
  <si>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</si>
  <si>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</si>
  <si>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</si>
  <si>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</si>
  <si>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</si>
  <si>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</si>
  <si>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</si>
  <si>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</si>
  <si>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</si>
  <si>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</si>
  <si>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</si>
  <si>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</si>
  <si>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</si>
  <si>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</si>
  <si>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</si>
  <si>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</si>
  <si>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</si>
  <si>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</si>
  <si>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</si>
  <si>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</si>
  <si>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</si>
  <si>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</si>
  <si>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</si>
  <si>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</si>
  <si>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</si>
  <si>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</si>
  <si>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</si>
  <si>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</si>
  <si>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</si>
  <si>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</si>
  <si>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</si>
  <si>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</si>
  <si>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</si>
  <si>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</si>
  <si>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</si>
  <si>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</si>
  <si>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</si>
  <si>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</si>
  <si>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</si>
  <si>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</si>
  <si>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</si>
  <si>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</si>
  <si>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</si>
  <si>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</si>
  <si>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</si>
  <si>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</si>
  <si>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</si>
  <si>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</si>
  <si>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</si>
  <si>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</si>
  <si>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</si>
  <si>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</si>
  <si>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</si>
  <si>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</si>
  <si>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</si>
  <si>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</si>
  <si>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</si>
  <si>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</si>
  <si>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</si>
  <si>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</si>
  <si>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</si>
  <si>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</si>
  <si>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</si>
  <si>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</si>
  <si>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</si>
  <si>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</si>
  <si>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</si>
  <si>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</si>
  <si>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</si>
  <si>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</si>
  <si>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</si>
  <si>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</si>
  <si>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</si>
  <si>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</si>
  <si>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</si>
  <si>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</si>
  <si>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</si>
  <si>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</si>
  <si>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</si>
  <si>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</si>
  <si>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</si>
  <si>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</si>
  <si>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</si>
  <si>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</si>
  <si>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</si>
  <si>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</si>
  <si>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</si>
  <si>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</si>
  <si>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</si>
  <si>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</si>
  <si>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</si>
  <si>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</si>
  <si>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</si>
  <si>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</si>
  <si>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</si>
  <si>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</si>
  <si>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</si>
  <si>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</si>
  <si>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</si>
  <si>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</si>
  <si>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</si>
  <si>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</si>
  <si>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</si>
  <si>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</si>
  <si>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</si>
  <si>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</si>
  <si>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</si>
  <si>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</si>
  <si>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</si>
  <si>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</si>
  <si>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</si>
  <si>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</si>
  <si>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</si>
  <si>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</si>
  <si>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</si>
  <si>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</si>
  <si>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</si>
  <si>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</si>
  <si>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</si>
  <si>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</si>
  <si>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</si>
  <si>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</si>
  <si>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</si>
  <si>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</si>
  <si>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</si>
  <si>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</si>
  <si>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</si>
  <si>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</si>
  <si>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</si>
  <si>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</si>
  <si>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</si>
  <si>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</si>
  <si>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</si>
  <si>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</si>
  <si>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</si>
  <si>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</si>
  <si>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</si>
  <si>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</si>
  <si>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</si>
  <si>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</si>
  <si>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</si>
  <si>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</si>
  <si>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</si>
  <si>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</si>
  <si>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</si>
  <si>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</si>
  <si>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</si>
  <si>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</si>
  <si>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</si>
  <si>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</si>
  <si>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</si>
  <si>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</si>
  <si>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</si>
  <si>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</si>
  <si>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</si>
  <si>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</si>
  <si>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</si>
  <si>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</si>
  <si>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</si>
  <si>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</si>
  <si>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</si>
  <si>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</si>
  <si>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</si>
  <si>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</si>
  <si>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</si>
  <si>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</si>
  <si>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</si>
  <si>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</si>
  <si>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</si>
  <si>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</si>
  <si>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</si>
  <si>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</si>
  <si>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</si>
  <si>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</si>
  <si>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</si>
  <si>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</si>
  <si>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</si>
  <si>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</si>
  <si>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</si>
  <si>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</si>
  <si>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</si>
  <si>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</si>
  <si>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</si>
  <si>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</si>
  <si>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</si>
  <si>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</si>
  <si>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</si>
  <si>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</si>
  <si>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</si>
  <si>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</si>
  <si>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</si>
  <si>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</si>
  <si>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</si>
  <si>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</si>
  <si>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</si>
  <si>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</si>
  <si>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</si>
  <si>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</si>
  <si>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</si>
  <si>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</si>
  <si>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</si>
  <si>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</si>
  <si>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</si>
  <si>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</si>
  <si>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</si>
  <si>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</si>
  <si>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</si>
  <si>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</si>
  <si>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</si>
  <si>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</si>
  <si>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</si>
  <si>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</si>
  <si>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</si>
  <si>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</si>
  <si>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</si>
  <si>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</si>
  <si>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</si>
  <si>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</si>
  <si>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</si>
  <si>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</si>
  <si>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</si>
  <si>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</si>
  <si>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</si>
  <si>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</si>
  <si>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</si>
  <si>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</si>
  <si>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</si>
  <si>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</si>
  <si>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</si>
  <si>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</si>
  <si>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</si>
  <si>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</si>
  <si>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</si>
  <si>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</si>
  <si>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</si>
  <si>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</si>
  <si>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</si>
  <si>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</si>
  <si>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</si>
  <si>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</si>
  <si>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</si>
  <si>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</si>
  <si>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</si>
  <si>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</si>
  <si>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</si>
  <si>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</si>
  <si>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</si>
  <si>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2012</t>
  </si>
  <si>
    <t>2013</t>
  </si>
  <si>
    <t>2014</t>
  </si>
  <si>
    <t>Jan</t>
  </si>
  <si>
    <t>Feb</t>
  </si>
  <si>
    <t>Mar</t>
  </si>
  <si>
    <t>Apr</t>
  </si>
  <si>
    <t>May</t>
  </si>
  <si>
    <t>Jun</t>
  </si>
  <si>
    <t>Jul</t>
  </si>
  <si>
    <t>Aug</t>
  </si>
  <si>
    <t>Sep</t>
  </si>
  <si>
    <t>Oct</t>
  </si>
  <si>
    <t>Nov</t>
  </si>
  <si>
    <t>Dec</t>
  </si>
  <si>
    <t>Sum of Sales</t>
  </si>
  <si>
    <t>Sum of Profit</t>
  </si>
  <si>
    <t>items</t>
  </si>
  <si>
    <t>profit</t>
  </si>
  <si>
    <t>sales</t>
  </si>
  <si>
    <t>states</t>
  </si>
  <si>
    <t>$ 2297.20 K</t>
  </si>
  <si>
    <t>Sum of Quantity</t>
  </si>
  <si>
    <t>Count of Order ID</t>
  </si>
  <si>
    <t>Sum of Profit margin</t>
  </si>
  <si>
    <t>Sum of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</si>
</sst>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44" formatCode="_ &quot;₹&quot;\ * #,##0.00_ ;_ &quot;₹&quot;\ * \-#,##0.00_ ;_ &quot;₹&quot;\ * &quot;-&quot;??_ ;_ @_ "/>
    <numFmt numFmtId="164" formatCode="[Green]\▲0.00%;[Red]\ \▼0.00%"/>
    <numFmt numFmtId="165" formatCode="_-[$$-409]* #,##0.00_ ;_-[$$-409]* \-#,##0.00\ ;_-[$$-409]* &quot;-&quot;??_ ;_-@_ "/>
    <numFmt numFmtId="166" formatCode="\$\ 0.00,\ &quot;K&quot;"/>
    <numFmt numFmtId="167" formatCode="\ 0.00,\ &quot;K&quot;"/>
    <numFmt numFmtId="168" formatCode="&quot;#&quot;\ 0"/>
    <numFmt numFmtId="169" formatCode="0.0%"/>
    <numFmt numFmtId="170" formatCode="#,##0.00%;[Red]\-#,##0.00%"/>
    <numFmt numFmtId="171" formatCode="[Green]\+#,##0.00%;[Red]\-#,##0.0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b/>
      <sz val="12"/>
      <color theme="1"/>
      <name val="Calibri"/>
      <family val="2"/>
      <scheme val="minor"/>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9" fontId="3" fillId="0" borderId="0" applyFont="0" applyFill="0" applyBorder="0" applyAlignment="0" applyProtection="0"/>
    <xf numFmtId="44" fontId="3" fillId="0" borderId="0" applyFont="0" applyFill="0" applyBorder="0" applyAlignment="0" applyProtection="0"/>
  </cellStyleXfs>
  <cellXfs count="51">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2" xfId="0" applyBorder="1" applyAlignment="1">
      <alignment horizontal="left"/>
    </xf>
    <xf numFmtId="0" fontId="0" fillId="0" borderId="7" xfId="0" applyBorder="1" applyAlignment="1">
      <alignment horizontal="left"/>
    </xf>
    <xf numFmtId="0" fontId="0" fillId="0" borderId="8" xfId="0" applyBorder="1"/>
    <xf numFmtId="166" fontId="0" fillId="0" borderId="1" xfId="0" applyNumberFormat="1" applyBorder="1"/>
    <xf numFmtId="166" fontId="0" fillId="0" borderId="8" xfId="0" applyNumberFormat="1" applyBorder="1"/>
    <xf numFmtId="166" fontId="0" fillId="0" borderId="2" xfId="0" applyNumberFormat="1" applyBorder="1"/>
    <xf numFmtId="166" fontId="0" fillId="0" borderId="9" xfId="0" applyNumberFormat="1" applyBorder="1"/>
    <xf numFmtId="0" fontId="1" fillId="0" borderId="0" xfId="0" applyFont="1"/>
    <xf numFmtId="165" fontId="0" fillId="0" borderId="0" xfId="0" applyNumberFormat="1"/>
    <xf numFmtId="166" fontId="0" fillId="0" borderId="0" xfId="0" applyNumberFormat="1"/>
    <xf numFmtId="166" fontId="0" fillId="0" borderId="4" xfId="0" applyNumberFormat="1" applyBorder="1"/>
    <xf numFmtId="166" fontId="0" fillId="0" borderId="5" xfId="0" applyNumberFormat="1" applyBorder="1"/>
    <xf numFmtId="166" fontId="0" fillId="0" borderId="6" xfId="0" applyNumberFormat="1" applyBorder="1"/>
    <xf numFmtId="166" fontId="1" fillId="0" borderId="0" xfId="0" applyNumberFormat="1" applyFont="1"/>
    <xf numFmtId="167" fontId="0" fillId="0" borderId="4" xfId="0" applyNumberFormat="1" applyBorder="1"/>
    <xf numFmtId="167" fontId="0" fillId="0" borderId="5" xfId="0" applyNumberFormat="1" applyBorder="1"/>
    <xf numFmtId="167" fontId="0" fillId="0" borderId="6" xfId="0" applyNumberFormat="1" applyBorder="1"/>
    <xf numFmtId="168" fontId="0" fillId="0" borderId="0" xfId="0" applyNumberFormat="1"/>
    <xf numFmtId="169" fontId="0" fillId="0" borderId="0" xfId="1" applyNumberFormat="1" applyFont="1"/>
    <xf numFmtId="0" fontId="0" fillId="0" borderId="11" xfId="0" applyBorder="1"/>
    <xf numFmtId="0" fontId="0" fillId="0" borderId="3" xfId="0" applyBorder="1" applyAlignment="1">
      <alignment horizontal="left"/>
    </xf>
    <xf numFmtId="171" fontId="6" fillId="0" borderId="0" xfId="0" applyNumberFormat="1" applyFont="1"/>
    <xf numFmtId="170" fontId="6" fillId="0" borderId="0" xfId="0" applyNumberFormat="1" applyFont="1"/>
    <xf numFmtId="0" fontId="0" fillId="0" borderId="4" xfId="0" applyNumberFormat="1" applyBorder="1"/>
    <xf numFmtId="0" fontId="0" fillId="0" borderId="5" xfId="0" applyNumberFormat="1" applyBorder="1"/>
    <xf numFmtId="0" fontId="0" fillId="0" borderId="6" xfId="0" applyNumberFormat="1" applyBorder="1"/>
    <xf numFmtId="169" fontId="0" fillId="0" borderId="4" xfId="0" applyNumberFormat="1" applyBorder="1"/>
    <xf numFmtId="169" fontId="0" fillId="0" borderId="5" xfId="0" applyNumberFormat="1" applyBorder="1"/>
    <xf numFmtId="169" fontId="0" fillId="0" borderId="6" xfId="0" applyNumberFormat="1" applyBorder="1"/>
    <xf numFmtId="44" fontId="0" fillId="0" borderId="0" xfId="2" applyFont="1"/>
    <xf numFmtId="9" fontId="0" fillId="0" borderId="0" xfId="1" applyFont="1"/>
    <xf numFmtId="0" fontId="0" fillId="0" borderId="1" xfId="0" applyNumberFormat="1" applyBorder="1"/>
    <xf numFmtId="0" fontId="0" fillId="0" borderId="8" xfId="0" applyNumberFormat="1" applyBorder="1"/>
    <xf numFmtId="0" fontId="0" fillId="0" borderId="2" xfId="0" applyNumberFormat="1" applyBorder="1"/>
    <xf numFmtId="0" fontId="0" fillId="0" borderId="9" xfId="0" applyNumberFormat="1" applyBorder="1"/>
    <xf numFmtId="0" fontId="0" fillId="0" borderId="7" xfId="0" applyNumberFormat="1" applyBorder="1"/>
    <xf numFmtId="0" fontId="0" fillId="0" borderId="10" xfId="0" applyNumberFormat="1" applyBorder="1"/>
    <xf numFmtId="0" fontId="0" fillId="0" borderId="11" xfId="0" applyNumberFormat="1" applyBorder="1"/>
    <xf numFmtId="0" fontId="0" fillId="0" borderId="12" xfId="0" applyNumberFormat="1" applyBorder="1"/>
    <xf numFmtId="0" fontId="0" fillId="0" borderId="3" xfId="0" applyNumberFormat="1" applyBorder="1"/>
    <xf numFmtId="0" fontId="0" fillId="0" borderId="13" xfId="0" applyNumberFormat="1" applyBorder="1"/>
    <xf numFmtId="0" fontId="0" fillId="0" borderId="14" xfId="0" applyNumberFormat="1" applyBorder="1"/>
  </cellXfs>
  <cellStyles count="3">
    <cellStyle name="Currency" xfId="2" builtinId="4"/>
    <cellStyle name="Normal" xfId="0" builtinId="0"/>
    <cellStyle name="Percent" xfId="1" builtinId="5"/>
  </cellStyles>
  <dxfs count="142">
    <dxf>
      <numFmt numFmtId="13" formatCode="0%"/>
    </dxf>
    <dxf>
      <numFmt numFmtId="0" formatCode="General"/>
    </dxf>
    <dxf>
      <numFmt numFmtId="167" formatCode="\ 0.00,\ &quot;K&quot;"/>
    </dxf>
    <dxf>
      <numFmt numFmtId="167"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34" formatCode="_ &quot;₹&quot;\ * #,##0.00_ ;_ &quot;₹&quot;\ * \-#,##0.00_ ;_ &quot;₹&quot;\ * &quot;-&quot;??_ ;_ @_ "/>
    </dxf>
    <dxf>
      <numFmt numFmtId="169" formatCode="0.0%"/>
    </dxf>
    <dxf>
      <numFmt numFmtId="169" formatCode="0.0%"/>
    </dxf>
    <dxf>
      <numFmt numFmtId="13" formatCode="0%"/>
    </dxf>
    <dxf>
      <numFmt numFmtId="0" formatCode="General"/>
    </dxf>
    <dxf>
      <numFmt numFmtId="167" formatCode="\ 0.00,\ &quot;K&quot;"/>
    </dxf>
    <dxf>
      <numFmt numFmtId="167"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34" formatCode="_ &quot;₹&quot;\ * #,##0.00_ ;_ &quot;₹&quot;\ * \-#,##0.00_ ;_ &quot;₹&quot;\ * &quot;-&quot;??_ ;_ @_ "/>
    </dxf>
    <dxf>
      <numFmt numFmtId="169" formatCode="0.0%"/>
    </dxf>
    <dxf>
      <numFmt numFmtId="169" formatCode="0.0%"/>
    </dxf>
    <dxf>
      <numFmt numFmtId="13" formatCode="0%"/>
    </dxf>
    <dxf>
      <numFmt numFmtId="0" formatCode="General"/>
    </dxf>
    <dxf>
      <numFmt numFmtId="167" formatCode="\ 0.00,\ &quot;K&quot;"/>
    </dxf>
    <dxf>
      <numFmt numFmtId="167"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34" formatCode="_ &quot;₹&quot;\ * #,##0.00_ ;_ &quot;₹&quot;\ * \-#,##0.00_ ;_ &quot;₹&quot;\ * &quot;-&quot;??_ ;_ @_ "/>
    </dxf>
    <dxf>
      <numFmt numFmtId="169" formatCode="0.0%"/>
    </dxf>
    <dxf>
      <numFmt numFmtId="169" formatCode="0.0%"/>
    </dxf>
    <dxf>
      <numFmt numFmtId="166" formatCode="\$\ 0.00,\ &quot;K&quot;"/>
    </dxf>
    <dxf>
      <numFmt numFmtId="166" formatCode="\$\ 0.00,\ &quot;K&quot;"/>
    </dxf>
    <dxf>
      <numFmt numFmtId="34" formatCode="_ &quot;₹&quot;\ * #,##0.00_ ;_ &quot;₹&quot;\ * \-#,##0.00_ ;_ &quot;₹&quot;\ * &quot;-&quot;??_ ;_ @_ "/>
    </dxf>
    <dxf>
      <numFmt numFmtId="169" formatCode="0.0%"/>
    </dxf>
    <dxf>
      <numFmt numFmtId="169" formatCode="0.0%"/>
    </dxf>
    <dxf>
      <numFmt numFmtId="13" formatCode="0%"/>
    </dxf>
    <dxf>
      <numFmt numFmtId="0" formatCode="General"/>
    </dxf>
    <dxf>
      <numFmt numFmtId="167" formatCode="\ 0.00,\ &quot;K&quot;"/>
    </dxf>
    <dxf>
      <numFmt numFmtId="167"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34" formatCode="_ &quot;₹&quot;\ * #,##0.00_ ;_ &quot;₹&quot;\ * \-#,##0.00_ ;_ &quot;₹&quot;\ * &quot;-&quot;??_ ;_ @_ "/>
    </dxf>
    <dxf>
      <numFmt numFmtId="169" formatCode="0.0%"/>
    </dxf>
    <dxf>
      <numFmt numFmtId="169" formatCode="0.0%"/>
    </dxf>
    <dxf>
      <numFmt numFmtId="13" formatCode="0%"/>
    </dxf>
    <dxf>
      <numFmt numFmtId="0" formatCode="General"/>
    </dxf>
    <dxf>
      <numFmt numFmtId="167" formatCode="\ 0.00,\ &quot;K&quot;"/>
    </dxf>
    <dxf>
      <numFmt numFmtId="167"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34" formatCode="_ &quot;₹&quot;\ * #,##0.00_ ;_ &quot;₹&quot;\ * \-#,##0.00_ ;_ &quot;₹&quot;\ * &quot;-&quot;??_ ;_ @_ "/>
    </dxf>
    <dxf>
      <numFmt numFmtId="169" formatCode="0.0%"/>
    </dxf>
    <dxf>
      <numFmt numFmtId="169" formatCode="0.0%"/>
    </dxf>
    <dxf>
      <numFmt numFmtId="13" formatCode="0%"/>
    </dxf>
    <dxf>
      <numFmt numFmtId="0" formatCode="General"/>
    </dxf>
    <dxf>
      <numFmt numFmtId="167" formatCode="\ 0.00,\ &quot;K&quot;"/>
    </dxf>
    <dxf>
      <numFmt numFmtId="167"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font>
        <color theme="0"/>
      </font>
      <border>
        <bottom style="thin">
          <color rgb="FF4F81BD"/>
        </bottom>
        <vertical/>
        <horizontal/>
      </border>
    </dxf>
    <dxf>
      <font>
        <color theme="1"/>
      </font>
      <fill>
        <patternFill>
          <bgColor theme="1" tint="0.14996795556505021"/>
        </patternFill>
      </fill>
      <border diagonalUp="0" diagonalDown="0">
        <left/>
        <right/>
        <top/>
        <bottom/>
        <vertical/>
        <horizontal/>
      </border>
    </dxf>
    <dxf>
      <numFmt numFmtId="166" formatCode="\$\ 0.00,\ &quot;K&quot;"/>
    </dxf>
    <dxf>
      <numFmt numFmtId="166" formatCode="\$\ 0.00,\ &quot;K&quot;"/>
    </dxf>
    <dxf>
      <numFmt numFmtId="34" formatCode="_ &quot;₹&quot;\ * #,##0.00_ ;_ &quot;₹&quot;\ * \-#,##0.00_ ;_ &quot;₹&quot;\ * &quot;-&quot;??_ ;_ @_ "/>
    </dxf>
    <dxf>
      <numFmt numFmtId="169" formatCode="0.0%"/>
    </dxf>
    <dxf>
      <numFmt numFmtId="169" formatCode="0.0%"/>
    </dxf>
    <dxf>
      <numFmt numFmtId="166" formatCode="\$\ 0.00,\ &quot;K&quot;"/>
    </dxf>
    <dxf>
      <numFmt numFmtId="166" formatCode="\$\ 0.00,\ &quot;K&quot;"/>
    </dxf>
    <dxf>
      <numFmt numFmtId="34" formatCode="_ &quot;₹&quot;\ * #,##0.00_ ;_ &quot;₹&quot;\ * \-#,##0.00_ ;_ &quot;₹&quot;\ * &quot;-&quot;??_ ;_ @_ "/>
    </dxf>
    <dxf>
      <numFmt numFmtId="169" formatCode="0.0%"/>
    </dxf>
    <dxf>
      <numFmt numFmtId="169" formatCode="0.0%"/>
    </dxf>
    <dxf>
      <numFmt numFmtId="166" formatCode="\$\ 0.00,\ &quot;K&quot;"/>
    </dxf>
    <dxf>
      <numFmt numFmtId="166" formatCode="\$\ 0.00,\ &quot;K&quot;"/>
    </dxf>
    <dxf>
      <numFmt numFmtId="34" formatCode="_ &quot;₹&quot;\ * #,##0.00_ ;_ &quot;₹&quot;\ * \-#,##0.00_ ;_ &quot;₹&quot;\ * &quot;-&quot;??_ ;_ @_ "/>
    </dxf>
    <dxf>
      <numFmt numFmtId="169" formatCode="0.0%"/>
    </dxf>
    <dxf>
      <numFmt numFmtId="169" formatCode="0.0%"/>
    </dxf>
    <dxf>
      <font>
        <b/>
        <color theme="1"/>
      </font>
      <border>
        <bottom style="thin">
          <color rgb="FF4F81BD"/>
        </bottom>
        <vertical/>
        <horizontal/>
      </border>
    </dxf>
    <dxf>
      <font>
        <color theme="1"/>
      </font>
      <fill>
        <patternFill>
          <bgColor theme="1" tint="0.14996795556505021"/>
        </patternFill>
      </fill>
      <border diagonalUp="0" diagonalDown="0">
        <left/>
        <right/>
        <top/>
        <bottom/>
        <vertical/>
        <horizontal/>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numFmt numFmtId="166" formatCode="\$\ 0.00,\ &quot;K&quot;"/>
    </dxf>
    <dxf>
      <numFmt numFmtId="166" formatCode="\$\ 0.00,\ &quot;K&quot;"/>
    </dxf>
    <dxf>
      <numFmt numFmtId="34" formatCode="_ &quot;₹&quot;\ * #,##0.00_ ;_ &quot;₹&quot;\ * \-#,##0.00_ ;_ &quot;₹&quot;\ * &quot;-&quot;??_ ;_ @_ "/>
    </dxf>
    <dxf>
      <numFmt numFmtId="169" formatCode="0.0%"/>
    </dxf>
    <dxf>
      <numFmt numFmtId="169" formatCode="0.0%"/>
    </dxf>
    <dxf>
      <numFmt numFmtId="166" formatCode="\$\ 0.00,\ &quot;K&quot;"/>
    </dxf>
    <dxf>
      <numFmt numFmtId="166" formatCode="\$\ 0.00,\ &quot;K&quot;"/>
    </dxf>
    <dxf>
      <numFmt numFmtId="34" formatCode="_ &quot;₹&quot;\ * #,##0.00_ ;_ &quot;₹&quot;\ * \-#,##0.00_ ;_ &quot;₹&quot;\ * &quot;-&quot;??_ ;_ @_ "/>
    </dxf>
    <dxf>
      <numFmt numFmtId="169" formatCode="0.0%"/>
    </dxf>
    <dxf>
      <numFmt numFmtId="169" formatCode="0.0%"/>
    </dxf>
    <dxf>
      <numFmt numFmtId="166" formatCode="\$\ 0.00,\ &quot;K&quot;"/>
    </dxf>
    <dxf>
      <numFmt numFmtId="166" formatCode="\$\ 0.00,\ &quot;K&quot;"/>
    </dxf>
    <dxf>
      <numFmt numFmtId="34" formatCode="_ &quot;₹&quot;\ * #,##0.00_ ;_ &quot;₹&quot;\ * \-#,##0.00_ ;_ &quot;₹&quot;\ * &quot;-&quot;??_ ;_ @_ "/>
    </dxf>
    <dxf>
      <numFmt numFmtId="169" formatCode="0.0%"/>
    </dxf>
    <dxf>
      <numFmt numFmtId="169" formatCode="0.0%"/>
    </dxf>
    <dxf>
      <numFmt numFmtId="166" formatCode="\$\ 0.00,\ &quot;K&quot;"/>
    </dxf>
    <dxf>
      <numFmt numFmtId="166" formatCode="\$\ 0.00,\ &quot;K&quot;"/>
    </dxf>
    <dxf>
      <numFmt numFmtId="34" formatCode="_ &quot;₹&quot;\ * #,##0.00_ ;_ &quot;₹&quot;\ * \-#,##0.00_ ;_ &quot;₹&quot;\ * &quot;-&quot;??_ ;_ @_ "/>
    </dxf>
    <dxf>
      <numFmt numFmtId="169" formatCode="0.0%"/>
    </dxf>
    <dxf>
      <numFmt numFmtId="169" formatCode="0.0%"/>
    </dxf>
    <dxf>
      <numFmt numFmtId="169" formatCode="0.0%"/>
    </dxf>
    <dxf>
      <numFmt numFmtId="169" formatCode="0.0%"/>
    </dxf>
    <dxf>
      <numFmt numFmtId="34" formatCode="_ &quot;₹&quot;\ * #,##0.00_ ;_ &quot;₹&quot;\ * \-#,##0.00_ ;_ &quot;₹&quot;\ * &quot;-&quot;??_ ;_ @_ "/>
    </dxf>
    <dxf>
      <numFmt numFmtId="166" formatCode="\$\ 0.00,\ &quot;K&quot;"/>
    </dxf>
    <dxf>
      <numFmt numFmtId="167" formatCode="\ 0.00,\ &quot;K&quot;"/>
    </dxf>
    <dxf>
      <numFmt numFmtId="166" formatCode="\$\ 0.00,\ &quot;K&quot;"/>
    </dxf>
    <dxf>
      <numFmt numFmtId="0" formatCode="General"/>
    </dxf>
    <dxf>
      <numFmt numFmtId="13" formatCode="0%"/>
    </dxf>
    <dxf>
      <numFmt numFmtId="167"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4">
    <tableStyle name="AB" pivot="0" table="0" count="10" xr9:uid="{970396A6-69E1-4C18-8A51-D99EB29F4A6C}">
      <tableStyleElement type="wholeTable" dxfId="104"/>
      <tableStyleElement type="headerRow" dxfId="103"/>
    </tableStyle>
    <tableStyle name="Data-style" pivot="0" count="3" xr9:uid="{00000000-0011-0000-FFFF-FFFF00000000}">
      <tableStyleElement type="headerRow" dxfId="141"/>
      <tableStyleElement type="firstRowStripe" dxfId="140"/>
      <tableStyleElement type="secondRowStripe" dxfId="139"/>
    </tableStyle>
    <tableStyle name="SlicerStyleOther2 2" pivot="0" table="0" count="10" xr9:uid="{FA75F1D1-6228-41D1-AC20-09F46D1FAB31}">
      <tableStyleElement type="wholeTable" dxfId="102"/>
      <tableStyleElement type="headerRow" dxfId="101"/>
    </tableStyle>
    <tableStyle name="SlicerStyleOther2 3" pivot="0" table="0" count="10" xr9:uid="{E0DF686D-596C-4328-98A2-D70ABBF69AE6}">
      <tableStyleElement type="wholeTable" dxfId="85"/>
      <tableStyleElement type="headerRow" dxfId="84"/>
    </tableStyle>
  </tableStyles>
  <extLst>
    <ext xmlns:x14="http://schemas.microsoft.com/office/spreadsheetml/2009/9/main" uri="{46F421CA-312F-682f-3DD2-61675219B42D}">
      <x14:dxfs count="48">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bgColor theme="1" tint="0.14996795556505021"/>
            </patternFill>
          </fill>
          <border diagonalUp="0" diagonalDown="0">
            <left/>
            <right/>
            <top/>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bgColor theme="1" tint="0.14996795556505021"/>
            </patternFill>
          </fill>
          <border diagonalUp="0" diagonalDown="0">
            <left/>
            <right/>
            <top/>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bgColor auto="1"/>
            </patternFill>
          </fill>
          <border diagonalUp="0" diagonalDown="0">
            <left/>
            <right/>
            <top/>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A3BBDF"/>
              </stop>
              <stop position="1">
                <color rgb="FFCADEF6"/>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A3BBDF"/>
              </stop>
              <stop position="1">
                <color rgb="FFCADEF6"/>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Other2 3">
        <x14:slicerStyle name="AB">
          <x14:slicerStyleElements>
            <x14:slicerStyleElement type="unselectedItemWithData" dxfId="47"/>
            <x14:slicerStyleElement type="unselectedItemWithNoData" dxfId="46"/>
            <x14:slicerStyleElement type="selectedItemWithData" dxfId="45"/>
            <x14:slicerStyleElement type="selectedItemWithNoData" dxfId="44"/>
            <x14:slicerStyleElement type="hoveredUnselectedItemWithData" dxfId="43"/>
            <x14:slicerStyleElement type="hoveredSelectedItemWithData" dxfId="42"/>
            <x14:slicerStyleElement type="hoveredUnselectedItemWithNoData" dxfId="41"/>
            <x14:slicerStyleElement type="hoveredSelectedItemWithNoData" dxfId="40"/>
          </x14:slicerStyleElements>
        </x14:slicerStyle>
        <x14:slicerStyle name="SlicerStyleOther2 2">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SlicerStyleOther2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-638.12540000000047</c:v>
                </c:pt>
                <c:pt idx="1">
                  <c:v>705.08789999999965</c:v>
                </c:pt>
                <c:pt idx="2">
                  <c:v>361.90829999999994</c:v>
                </c:pt>
                <c:pt idx="3">
                  <c:v>2598.6815999999994</c:v>
                </c:pt>
                <c:pt idx="4">
                  <c:v>923.79709999999989</c:v>
                </c:pt>
                <c:pt idx="5">
                  <c:v>250.40239999999994</c:v>
                </c:pt>
                <c:pt idx="6">
                  <c:v>1936.2841999999994</c:v>
                </c:pt>
                <c:pt idx="7">
                  <c:v>1139.9408999999998</c:v>
                </c:pt>
                <c:pt idx="8">
                  <c:v>2582.3263999999999</c:v>
                </c:pt>
                <c:pt idx="9">
                  <c:v>3046.3575999999998</c:v>
                </c:pt>
                <c:pt idx="10">
                  <c:v>6771.737000000001</c:v>
                </c:pt>
                <c:pt idx="11">
                  <c:v>2769.3073000000004</c:v>
                </c:pt>
              </c:numCache>
            </c:numRef>
          </c:val>
          <c:extLst>
            <c:ext xmlns:c16="http://schemas.microsoft.com/office/drawing/2014/chart" uri="{C3380CC4-5D6E-409C-BE32-E72D297353CC}">
              <c16:uniqueId val="{00000001-E920-41A2-A218-641FE0C90509}"/>
            </c:ext>
          </c:extLst>
        </c:ser>
        <c:dLbls>
          <c:showLegendKey val="0"/>
          <c:showVal val="0"/>
          <c:showCatName val="0"/>
          <c:showSerName val="0"/>
          <c:showPercent val="0"/>
          <c:showBubbleSize val="0"/>
        </c:dLbls>
        <c:axId val="778173424"/>
        <c:axId val="778170064"/>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6176.1260000000002</c:v>
                </c:pt>
                <c:pt idx="1">
                  <c:v>4004.1790000000001</c:v>
                </c:pt>
                <c:pt idx="2">
                  <c:v>8668.2430000000004</c:v>
                </c:pt>
                <c:pt idx="3">
                  <c:v>12484.234000000002</c:v>
                </c:pt>
                <c:pt idx="4">
                  <c:v>7152.7020000000002</c:v>
                </c:pt>
                <c:pt idx="5">
                  <c:v>9007.1099999999969</c:v>
                </c:pt>
                <c:pt idx="6">
                  <c:v>9745.0419999999995</c:v>
                </c:pt>
                <c:pt idx="7">
                  <c:v>14471.200000000003</c:v>
                </c:pt>
                <c:pt idx="8">
                  <c:v>19452.342999999993</c:v>
                </c:pt>
                <c:pt idx="9">
                  <c:v>18368.185999999998</c:v>
                </c:pt>
                <c:pt idx="10">
                  <c:v>34253.753000000012</c:v>
                </c:pt>
                <c:pt idx="11">
                  <c:v>18986.158000000003</c:v>
                </c:pt>
              </c:numCache>
            </c:numRef>
          </c:val>
          <c:extLst>
            <c:ext xmlns:c16="http://schemas.microsoft.com/office/drawing/2014/chart" uri="{C3380CC4-5D6E-409C-BE32-E72D297353CC}">
              <c16:uniqueId val="{00000000-E920-41A2-A218-641FE0C90509}"/>
            </c:ext>
          </c:extLst>
        </c:ser>
        <c:dLbls>
          <c:showLegendKey val="0"/>
          <c:showVal val="0"/>
          <c:showCatName val="0"/>
          <c:showSerName val="0"/>
          <c:showPercent val="0"/>
          <c:showBubbleSize val="0"/>
        </c:dLbls>
        <c:gapWidth val="219"/>
        <c:overlap val="-27"/>
        <c:axId val="768432256"/>
        <c:axId val="768429856"/>
      </c:barChart>
      <c:catAx>
        <c:axId val="768432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429856"/>
        <c:crosses val="autoZero"/>
        <c:auto val="1"/>
        <c:lblAlgn val="ctr"/>
        <c:lblOffset val="100"/>
        <c:noMultiLvlLbl val="0"/>
      </c:catAx>
      <c:valAx>
        <c:axId val="768429856"/>
        <c:scaling>
          <c:orientation val="minMax"/>
        </c:scaling>
        <c:delete val="0"/>
        <c:axPos val="l"/>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432256"/>
        <c:crosses val="autoZero"/>
        <c:crossBetween val="between"/>
      </c:valAx>
      <c:valAx>
        <c:axId val="778170064"/>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173424"/>
        <c:crosses val="max"/>
        <c:crossBetween val="between"/>
      </c:valAx>
      <c:catAx>
        <c:axId val="778173424"/>
        <c:scaling>
          <c:orientation val="minMax"/>
        </c:scaling>
        <c:delete val="1"/>
        <c:axPos val="b"/>
        <c:numFmt formatCode="General" sourceLinked="1"/>
        <c:majorTickMark val="out"/>
        <c:minorTickMark val="none"/>
        <c:tickLblPos val="nextTo"/>
        <c:crossAx val="77817006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chart!PivotTable5</c:name>
    <c:fmtId val="0"/>
  </c:pivotSource>
  <c:chart>
    <c:autoTitleDeleted val="1"/>
    <c:pivotFmts>
      <c:pivotFmt>
        <c:idx val="0"/>
        <c:spPr>
          <a:solidFill>
            <a:schemeClr val="accent1"/>
          </a:solidFill>
          <a:ln w="19050">
            <a:solidFill>
              <a:schemeClr val="lt1"/>
            </a:solidFill>
          </a:ln>
          <a:effectLst/>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337-4E2F-A19F-8C6879271B3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337-4E2F-A19F-8C6879271B3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337-4E2F-A19F-8C6879271B3D}"/>
              </c:ext>
            </c:extLst>
          </c:dPt>
          <c:dLbls>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c:formatCode>
                <c:ptCount val="3"/>
                <c:pt idx="0">
                  <c:v>47499.202999999972</c:v>
                </c:pt>
                <c:pt idx="1">
                  <c:v>50525.358999999982</c:v>
                </c:pt>
                <c:pt idx="2">
                  <c:v>64744.714</c:v>
                </c:pt>
              </c:numCache>
            </c:numRef>
          </c:val>
          <c:extLst>
            <c:ext xmlns:c16="http://schemas.microsoft.com/office/drawing/2014/chart" uri="{C3380CC4-5D6E-409C-BE32-E72D297353CC}">
              <c16:uniqueId val="{00000000-7D55-4430-B443-AD01FF88C6A0}"/>
            </c:ext>
          </c:extLst>
        </c:ser>
        <c:dLbls>
          <c:showLegendKey val="0"/>
          <c:showVal val="1"/>
          <c:showCatName val="0"/>
          <c:showSerName val="0"/>
          <c:showPercent val="0"/>
          <c:showBubbleSize val="0"/>
          <c:showLeaderLines val="1"/>
        </c:dLbls>
        <c:firstSliceAng val="0"/>
        <c:holeSize val="48"/>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chart'!$D$4:$D$6</c:f>
              <c:strCache>
                <c:ptCount val="3"/>
                <c:pt idx="0">
                  <c:v>Furniture</c:v>
                </c:pt>
                <c:pt idx="1">
                  <c:v>Office Supplies</c:v>
                </c:pt>
                <c:pt idx="2">
                  <c:v>Technology</c:v>
                </c:pt>
              </c:strCache>
            </c:strRef>
          </c:cat>
          <c:val>
            <c:numRef>
              <c:f>'pie chart'!$E$4:$E$6</c:f>
              <c:numCache>
                <c:formatCode>0%</c:formatCode>
                <c:ptCount val="3"/>
                <c:pt idx="0">
                  <c:v>0.29181921900297686</c:v>
                </c:pt>
                <c:pt idx="1">
                  <c:v>0.31041090948883987</c:v>
                </c:pt>
                <c:pt idx="2">
                  <c:v>0.39776987150818327</c:v>
                </c:pt>
              </c:numCache>
            </c:numRef>
          </c:val>
          <c:extLst>
            <c:ext xmlns:c16="http://schemas.microsoft.com/office/drawing/2014/chart" uri="{C3380CC4-5D6E-409C-BE32-E72D297353CC}">
              <c16:uniqueId val="{00000000-1DA1-47CA-A420-83196488C501}"/>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Analysis.xlsx]top5 !PivotTable11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 '!$B$3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'top5 '!$A$4:$A$9</c:f>
              <c:strCache>
                <c:ptCount val="5"/>
                <c:pt idx="0">
                  <c:v>Accessories</c:v>
                </c:pt>
                <c:pt idx="1">
                  <c:v>Chairs</c:v>
                </c:pt>
                <c:pt idx="2">
                  <c:v>Storage</c:v>
                </c:pt>
                <c:pt idx="3">
                  <c:v>Machines</c:v>
                </c:pt>
                <c:pt idx="4">
                  <c:v>Phones</c:v>
                </c:pt>
              </c:strCache>
            </c:strRef>
          </c:cat>
          <c:val>
            <c:numRef>
              <c:f>'top5 '!$B$4:$B$9</c:f>
              <c:numCache>
                <c:formatCode>\$\ 0.00,\ "K"</c:formatCode>
                <c:ptCount val="5"/>
                <c:pt idx="0">
                  <c:v>10911.467999999999</c:v>
                </c:pt>
                <c:pt idx="1">
                  <c:v>18109.090999999997</c:v>
                </c:pt>
                <c:pt idx="2">
                  <c:v>22582.850000000006</c:v>
                </c:pt>
                <c:pt idx="3">
                  <c:v>23492.495999999999</c:v>
                </c:pt>
                <c:pt idx="4">
                  <c:v>26120.836000000003</c:v>
                </c:pt>
              </c:numCache>
            </c:numRef>
          </c:val>
          <c:extLst>
            <c:ext xmlns:c16="http://schemas.microsoft.com/office/drawing/2014/chart" uri="{C3380CC4-5D6E-409C-BE32-E72D297353CC}">
              <c16:uniqueId val="{00000000-74D9-4DB7-9B2A-057E820F9288}"/>
            </c:ext>
          </c:extLst>
        </c:ser>
        <c:dLbls>
          <c:dLblPos val="outEnd"/>
          <c:showLegendKey val="0"/>
          <c:showVal val="1"/>
          <c:showCatName val="0"/>
          <c:showSerName val="0"/>
          <c:showPercent val="0"/>
          <c:showBubbleSize val="0"/>
        </c:dLbls>
        <c:gapWidth val="182"/>
        <c:axId val="742331952"/>
        <c:axId val="742332432"/>
      </c:barChart>
      <c:catAx>
        <c:axId val="7423319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332432"/>
        <c:crosses val="autoZero"/>
        <c:auto val="1"/>
        <c:lblAlgn val="ctr"/>
        <c:lblOffset val="100"/>
        <c:noMultiLvlLbl val="0"/>
      </c:catAx>
      <c:valAx>
        <c:axId val="742332432"/>
        <c:scaling>
          <c:orientation val="minMax"/>
        </c:scaling>
        <c:delete val="1"/>
        <c:axPos val="b"/>
        <c:numFmt formatCode="\$\ 0.00,\ &quot;K&quot;" sourceLinked="1"/>
        <c:majorTickMark val="none"/>
        <c:minorTickMark val="none"/>
        <c:tickLblPos val="nextTo"/>
        <c:crossAx val="742331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Analysis.xlsx]YOY KPI!PivotTable12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'YOY KPI'!$B$3</c:f>
              <c:strCache>
                <c:ptCount val="1"/>
                <c:pt idx="0">
                  <c:v>Total</c:v>
                </c:pt>
              </c:strCache>
            </c:strRef>
          </c:tx>
          <c:spPr>
            <a:ln w="28575" cap="rnd">
              <a:solidFill>
                <a:schemeClr val="accent1"/>
              </a:solidFill>
              <a:round/>
            </a:ln>
            <a:effectLst/>
          </c:spPr>
          <c:marker>
            <c:symbol val="none"/>
          </c:marker>
          <c:cat>
            <c:strRef>
              <c:f>'YOY 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'YOY KPI'!$B$4:$B$16</c:f>
              <c:numCache>
                <c:formatCode>\$\ 0.00,\ "K"</c:formatCode>
                <c:ptCount val="12"/>
                <c:pt idx="0">
                  <c:v>6176.1260000000002</c:v>
                </c:pt>
                <c:pt idx="1">
                  <c:v>4004.1790000000001</c:v>
                </c:pt>
                <c:pt idx="2">
                  <c:v>8668.2430000000004</c:v>
                </c:pt>
                <c:pt idx="3">
                  <c:v>12484.234000000002</c:v>
                </c:pt>
                <c:pt idx="4">
                  <c:v>7152.7020000000002</c:v>
                </c:pt>
                <c:pt idx="5">
                  <c:v>9007.1099999999969</c:v>
                </c:pt>
                <c:pt idx="6">
                  <c:v>9745.0419999999995</c:v>
                </c:pt>
                <c:pt idx="7">
                  <c:v>14471.200000000003</c:v>
                </c:pt>
                <c:pt idx="8">
                  <c:v>19452.342999999993</c:v>
                </c:pt>
                <c:pt idx="9">
                  <c:v>18368.185999999998</c:v>
                </c:pt>
                <c:pt idx="10">
                  <c:v>34253.753000000012</c:v>
                </c:pt>
                <c:pt idx="11">
                  <c:v>18986.158000000003</c:v>
                </c:pt>
              </c:numCache>
            </c:numRef>
          </c:val>
          <c:smooth val="0"/>
          <c:extLst>
            <c:ext xmlns:c16="http://schemas.microsoft.com/office/drawing/2014/chart" uri="{C3380CC4-5D6E-409C-BE32-E72D297353CC}">
              <c16:uniqueId val="{00000000-9A26-4616-A153-495759C844D6}"/>
            </c:ext>
          </c:extLst>
        </c:ser>
        <c:dLbls>
          <c:showLegendKey val="0"/>
          <c:showVal val="0"/>
          <c:showCatName val="0"/>
          <c:showSerName val="0"/>
          <c:showPercent val="0"/>
          <c:showBubbleSize val="0"/>
        </c:dLbls>
        <c:smooth val="0"/>
        <c:axId val="734612528"/>
        <c:axId val="734613008"/>
      </c:lineChart>
      <c:catAx>
        <c:axId val="734612528"/>
        <c:scaling>
          <c:orientation val="minMax"/>
        </c:scaling>
        <c:delete val="1"/>
        <c:axPos val="b"/>
        <c:numFmt formatCode="General" sourceLinked="1"/>
        <c:majorTickMark val="none"/>
        <c:minorTickMark val="none"/>
        <c:tickLblPos val="nextTo"/>
        <c:crossAx val="734613008"/>
        <c:crosses val="autoZero"/>
        <c:auto val="1"/>
        <c:lblAlgn val="ctr"/>
        <c:lblOffset val="100"/>
        <c:noMultiLvlLbl val="0"/>
      </c:catAx>
      <c:valAx>
        <c:axId val="734613008"/>
        <c:scaling>
          <c:orientation val="minMax"/>
        </c:scaling>
        <c:delete val="1"/>
        <c:axPos val="l"/>
        <c:numFmt formatCode="\$\ 0.00,\ &quot;K&quot;" sourceLinked="1"/>
        <c:majorTickMark val="none"/>
        <c:minorTickMark val="none"/>
        <c:tickLblPos val="nextTo"/>
        <c:crossAx val="734612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Analysis.xlsx]YOY KPI!PivotTable13</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03426791277258"/>
          <c:y val="0.27989821882951654"/>
          <c:w val="0.82866043613707163"/>
          <c:h val="0.44020356234096691"/>
        </c:manualLayout>
      </c:layout>
      <c:lineChart>
        <c:grouping val="standard"/>
        <c:varyColors val="0"/>
        <c:ser>
          <c:idx val="0"/>
          <c:order val="0"/>
          <c:tx>
            <c:strRef>
              <c:f>'YOY KPI'!$E$3</c:f>
              <c:strCache>
                <c:ptCount val="1"/>
                <c:pt idx="0">
                  <c:v>Total</c:v>
                </c:pt>
              </c:strCache>
            </c:strRef>
          </c:tx>
          <c:spPr>
            <a:ln w="28575" cap="rnd">
              <a:solidFill>
                <a:schemeClr val="accent1"/>
              </a:solidFill>
              <a:round/>
            </a:ln>
            <a:effectLst/>
          </c:spPr>
          <c:marker>
            <c:symbol val="none"/>
          </c:marker>
          <c:cat>
            <c:strRef>
              <c:f>'YOY 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'YOY KPI'!$E$4:$E$16</c:f>
              <c:numCache>
                <c:formatCode>\$\ 0.00,\ "K"</c:formatCode>
                <c:ptCount val="12"/>
                <c:pt idx="0">
                  <c:v>-638.12540000000047</c:v>
                </c:pt>
                <c:pt idx="1">
                  <c:v>705.08789999999965</c:v>
                </c:pt>
                <c:pt idx="2">
                  <c:v>361.90829999999994</c:v>
                </c:pt>
                <c:pt idx="3">
                  <c:v>2598.6815999999994</c:v>
                </c:pt>
                <c:pt idx="4">
                  <c:v>923.79709999999989</c:v>
                </c:pt>
                <c:pt idx="5">
                  <c:v>250.40239999999994</c:v>
                </c:pt>
                <c:pt idx="6">
                  <c:v>1936.2841999999994</c:v>
                </c:pt>
                <c:pt idx="7">
                  <c:v>1139.9408999999998</c:v>
                </c:pt>
                <c:pt idx="8">
                  <c:v>2582.3263999999999</c:v>
                </c:pt>
                <c:pt idx="9">
                  <c:v>3046.3575999999998</c:v>
                </c:pt>
                <c:pt idx="10">
                  <c:v>6771.737000000001</c:v>
                </c:pt>
                <c:pt idx="11">
                  <c:v>2769.3073000000004</c:v>
                </c:pt>
              </c:numCache>
            </c:numRef>
          </c:val>
          <c:smooth val="0"/>
          <c:extLst>
            <c:ext xmlns:c16="http://schemas.microsoft.com/office/drawing/2014/chart" uri="{C3380CC4-5D6E-409C-BE32-E72D297353CC}">
              <c16:uniqueId val="{00000000-BFD4-443C-8B42-3092AFDF6B3B}"/>
            </c:ext>
          </c:extLst>
        </c:ser>
        <c:dLbls>
          <c:showLegendKey val="0"/>
          <c:showVal val="0"/>
          <c:showCatName val="0"/>
          <c:showSerName val="0"/>
          <c:showPercent val="0"/>
          <c:showBubbleSize val="0"/>
        </c:dLbls>
        <c:smooth val="0"/>
        <c:axId val="748154944"/>
        <c:axId val="748155424"/>
      </c:lineChart>
      <c:catAx>
        <c:axId val="748154944"/>
        <c:scaling>
          <c:orientation val="minMax"/>
        </c:scaling>
        <c:delete val="1"/>
        <c:axPos val="b"/>
        <c:numFmt formatCode="General" sourceLinked="1"/>
        <c:majorTickMark val="none"/>
        <c:minorTickMark val="none"/>
        <c:tickLblPos val="nextTo"/>
        <c:crossAx val="748155424"/>
        <c:crosses val="autoZero"/>
        <c:auto val="1"/>
        <c:lblAlgn val="ctr"/>
        <c:lblOffset val="100"/>
        <c:noMultiLvlLbl val="0"/>
      </c:catAx>
      <c:valAx>
        <c:axId val="748155424"/>
        <c:scaling>
          <c:orientation val="minMax"/>
        </c:scaling>
        <c:delete val="1"/>
        <c:axPos val="l"/>
        <c:numFmt formatCode="\$\ 0.00,\ &quot;K&quot;" sourceLinked="1"/>
        <c:majorTickMark val="none"/>
        <c:minorTickMark val="none"/>
        <c:tickLblPos val="nextTo"/>
        <c:crossAx val="748154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Analysis.xlsx]YOY KPI!PivotTable14</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'YOY KPI'!$I$3</c:f>
              <c:strCache>
                <c:ptCount val="1"/>
                <c:pt idx="0">
                  <c:v>Total</c:v>
                </c:pt>
              </c:strCache>
            </c:strRef>
          </c:tx>
          <c:spPr>
            <a:ln w="28575" cap="rnd">
              <a:solidFill>
                <a:schemeClr val="accent1"/>
              </a:solidFill>
              <a:round/>
            </a:ln>
            <a:effectLst/>
          </c:spPr>
          <c:marker>
            <c:symbol val="none"/>
          </c:marker>
          <c:cat>
            <c:strRef>
              <c:f>'YOY 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'YOY KPI'!$I$4:$I$16</c:f>
              <c:numCache>
                <c:formatCode>\ 0.00,\ "K"</c:formatCode>
                <c:ptCount val="12"/>
                <c:pt idx="0">
                  <c:v>118</c:v>
                </c:pt>
                <c:pt idx="1">
                  <c:v>107</c:v>
                </c:pt>
                <c:pt idx="2">
                  <c:v>143</c:v>
                </c:pt>
                <c:pt idx="3">
                  <c:v>130</c:v>
                </c:pt>
                <c:pt idx="4">
                  <c:v>172</c:v>
                </c:pt>
                <c:pt idx="5">
                  <c:v>162</c:v>
                </c:pt>
                <c:pt idx="6">
                  <c:v>215</c:v>
                </c:pt>
                <c:pt idx="7">
                  <c:v>246</c:v>
                </c:pt>
                <c:pt idx="8">
                  <c:v>328</c:v>
                </c:pt>
                <c:pt idx="9">
                  <c:v>298</c:v>
                </c:pt>
                <c:pt idx="10">
                  <c:v>427</c:v>
                </c:pt>
                <c:pt idx="11">
                  <c:v>345</c:v>
                </c:pt>
              </c:numCache>
            </c:numRef>
          </c:val>
          <c:smooth val="0"/>
          <c:extLst>
            <c:ext xmlns:c16="http://schemas.microsoft.com/office/drawing/2014/chart" uri="{C3380CC4-5D6E-409C-BE32-E72D297353CC}">
              <c16:uniqueId val="{00000000-46A6-4D61-AF9F-528AB6E2A493}"/>
            </c:ext>
          </c:extLst>
        </c:ser>
        <c:dLbls>
          <c:showLegendKey val="0"/>
          <c:showVal val="0"/>
          <c:showCatName val="0"/>
          <c:showSerName val="0"/>
          <c:showPercent val="0"/>
          <c:showBubbleSize val="0"/>
        </c:dLbls>
        <c:smooth val="0"/>
        <c:axId val="317160608"/>
        <c:axId val="317161568"/>
      </c:lineChart>
      <c:catAx>
        <c:axId val="317160608"/>
        <c:scaling>
          <c:orientation val="minMax"/>
        </c:scaling>
        <c:delete val="1"/>
        <c:axPos val="b"/>
        <c:numFmt formatCode="General" sourceLinked="1"/>
        <c:majorTickMark val="none"/>
        <c:minorTickMark val="none"/>
        <c:tickLblPos val="nextTo"/>
        <c:crossAx val="317161568"/>
        <c:crosses val="autoZero"/>
        <c:auto val="1"/>
        <c:lblAlgn val="ctr"/>
        <c:lblOffset val="100"/>
        <c:noMultiLvlLbl val="0"/>
      </c:catAx>
      <c:valAx>
        <c:axId val="317161568"/>
        <c:scaling>
          <c:orientation val="minMax"/>
        </c:scaling>
        <c:delete val="1"/>
        <c:axPos val="l"/>
        <c:numFmt formatCode="\ 0.00,\ &quot;K&quot;" sourceLinked="1"/>
        <c:majorTickMark val="none"/>
        <c:minorTickMark val="none"/>
        <c:tickLblPos val="nextTo"/>
        <c:crossAx val="317160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Analysis.xlsx]YOY KPI!PivotTable15</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'YOY KPI'!$L$3</c:f>
              <c:strCache>
                <c:ptCount val="1"/>
                <c:pt idx="0">
                  <c:v>Total</c:v>
                </c:pt>
              </c:strCache>
            </c:strRef>
          </c:tx>
          <c:spPr>
            <a:ln w="28575" cap="rnd">
              <a:solidFill>
                <a:schemeClr val="accent1"/>
              </a:solidFill>
              <a:round/>
            </a:ln>
            <a:effectLst/>
          </c:spPr>
          <c:marker>
            <c:symbol val="none"/>
          </c:marker>
          <c:cat>
            <c:strRef>
              <c:f>'YOY 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'YOY KPI'!$L$4:$L$16</c:f>
              <c:numCache>
                <c:formatCode>\ 0.00,\ "K"</c:formatCode>
                <c:ptCount val="12"/>
                <c:pt idx="0">
                  <c:v>34</c:v>
                </c:pt>
                <c:pt idx="1">
                  <c:v>26</c:v>
                </c:pt>
                <c:pt idx="2">
                  <c:v>42</c:v>
                </c:pt>
                <c:pt idx="3">
                  <c:v>41</c:v>
                </c:pt>
                <c:pt idx="4">
                  <c:v>52</c:v>
                </c:pt>
                <c:pt idx="5">
                  <c:v>41</c:v>
                </c:pt>
                <c:pt idx="6">
                  <c:v>59</c:v>
                </c:pt>
                <c:pt idx="7">
                  <c:v>58</c:v>
                </c:pt>
                <c:pt idx="8">
                  <c:v>97</c:v>
                </c:pt>
                <c:pt idx="9">
                  <c:v>77</c:v>
                </c:pt>
                <c:pt idx="10">
                  <c:v>107</c:v>
                </c:pt>
                <c:pt idx="11">
                  <c:v>87</c:v>
                </c:pt>
              </c:numCache>
            </c:numRef>
          </c:val>
          <c:smooth val="0"/>
          <c:extLst>
            <c:ext xmlns:c16="http://schemas.microsoft.com/office/drawing/2014/chart" uri="{C3380CC4-5D6E-409C-BE32-E72D297353CC}">
              <c16:uniqueId val="{00000000-0341-4343-8049-E4F57BCBF66E}"/>
            </c:ext>
          </c:extLst>
        </c:ser>
        <c:dLbls>
          <c:showLegendKey val="0"/>
          <c:showVal val="0"/>
          <c:showCatName val="0"/>
          <c:showSerName val="0"/>
          <c:showPercent val="0"/>
          <c:showBubbleSize val="0"/>
        </c:dLbls>
        <c:smooth val="0"/>
        <c:axId val="745139232"/>
        <c:axId val="745142592"/>
      </c:lineChart>
      <c:catAx>
        <c:axId val="745139232"/>
        <c:scaling>
          <c:orientation val="minMax"/>
        </c:scaling>
        <c:delete val="1"/>
        <c:axPos val="b"/>
        <c:numFmt formatCode="General" sourceLinked="1"/>
        <c:majorTickMark val="none"/>
        <c:minorTickMark val="none"/>
        <c:tickLblPos val="nextTo"/>
        <c:crossAx val="745142592"/>
        <c:crosses val="autoZero"/>
        <c:auto val="1"/>
        <c:lblAlgn val="ctr"/>
        <c:lblOffset val="100"/>
        <c:noMultiLvlLbl val="0"/>
      </c:catAx>
      <c:valAx>
        <c:axId val="745142592"/>
        <c:scaling>
          <c:orientation val="minMax"/>
        </c:scaling>
        <c:delete val="1"/>
        <c:axPos val="l"/>
        <c:numFmt formatCode="\ 0.00,\ &quot;K&quot;" sourceLinked="1"/>
        <c:majorTickMark val="none"/>
        <c:minorTickMark val="none"/>
        <c:tickLblPos val="nextTo"/>
        <c:crossAx val="745139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Analysis.xlsx]YOY KPI!PivotTable16</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'YOY KPI'!$O$3</c:f>
              <c:strCache>
                <c:ptCount val="1"/>
                <c:pt idx="0">
                  <c:v>Total</c:v>
                </c:pt>
              </c:strCache>
            </c:strRef>
          </c:tx>
          <c:spPr>
            <a:ln w="28575" cap="rnd">
              <a:solidFill>
                <a:schemeClr val="accent1"/>
              </a:solidFill>
              <a:round/>
            </a:ln>
            <a:effectLst/>
          </c:spPr>
          <c:marker>
            <c:symbol val="none"/>
          </c:marker>
          <c:cat>
            <c:strRef>
              <c:f>'YOY 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'YOY KPI'!$O$4:$O$16</c:f>
              <c:numCache>
                <c:formatCode>General</c:formatCode>
                <c:ptCount val="12"/>
                <c:pt idx="0">
                  <c:v>-0.10332130529720418</c:v>
                </c:pt>
                <c:pt idx="1">
                  <c:v>0.1760880070546296</c:v>
                </c:pt>
                <c:pt idx="2">
                  <c:v>4.1751056125214757E-2</c:v>
                </c:pt>
                <c:pt idx="3">
                  <c:v>0.20815707235221631</c:v>
                </c:pt>
                <c:pt idx="4">
                  <c:v>0.1291535841979716</c:v>
                </c:pt>
                <c:pt idx="5">
                  <c:v>2.7800526472975241E-2</c:v>
                </c:pt>
                <c:pt idx="6">
                  <c:v>0.19869428987581578</c:v>
                </c:pt>
                <c:pt idx="7">
                  <c:v>7.8773073414782444E-2</c:v>
                </c:pt>
                <c:pt idx="8">
                  <c:v>0.13275143256521854</c:v>
                </c:pt>
                <c:pt idx="9">
                  <c:v>0.16584967072959736</c:v>
                </c:pt>
                <c:pt idx="10">
                  <c:v>0.19769328633858016</c:v>
                </c:pt>
                <c:pt idx="11">
                  <c:v>0.14585927811198032</c:v>
                </c:pt>
              </c:numCache>
            </c:numRef>
          </c:val>
          <c:smooth val="0"/>
          <c:extLst>
            <c:ext xmlns:c16="http://schemas.microsoft.com/office/drawing/2014/chart" uri="{C3380CC4-5D6E-409C-BE32-E72D297353CC}">
              <c16:uniqueId val="{00000000-CC37-4471-90B5-BA52BAD79D77}"/>
            </c:ext>
          </c:extLst>
        </c:ser>
        <c:dLbls>
          <c:showLegendKey val="0"/>
          <c:showVal val="0"/>
          <c:showCatName val="0"/>
          <c:showSerName val="0"/>
          <c:showPercent val="0"/>
          <c:showBubbleSize val="0"/>
        </c:dLbls>
        <c:smooth val="0"/>
        <c:axId val="779816544"/>
        <c:axId val="779817024"/>
      </c:lineChart>
      <c:catAx>
        <c:axId val="779816544"/>
        <c:scaling>
          <c:orientation val="minMax"/>
        </c:scaling>
        <c:delete val="1"/>
        <c:axPos val="b"/>
        <c:numFmt formatCode="General" sourceLinked="1"/>
        <c:majorTickMark val="none"/>
        <c:minorTickMark val="none"/>
        <c:tickLblPos val="nextTo"/>
        <c:crossAx val="779817024"/>
        <c:crosses val="autoZero"/>
        <c:auto val="1"/>
        <c:lblAlgn val="ctr"/>
        <c:lblOffset val="100"/>
        <c:noMultiLvlLbl val="0"/>
      </c:catAx>
      <c:valAx>
        <c:axId val="779817024"/>
        <c:scaling>
          <c:orientation val="minMax"/>
        </c:scaling>
        <c:delete val="1"/>
        <c:axPos val="l"/>
        <c:numFmt formatCode="General" sourceLinked="1"/>
        <c:majorTickMark val="none"/>
        <c:minorTickMark val="none"/>
        <c:tickLblPos val="nextTo"/>
        <c:crossAx val="779816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Analysis.xlsx]YOY KPI!PivotTable12</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'YOY KPI'!$B$3</c:f>
              <c:strCache>
                <c:ptCount val="1"/>
                <c:pt idx="0">
                  <c:v>Total</c:v>
                </c:pt>
              </c:strCache>
            </c:strRef>
          </c:tx>
          <c:spPr>
            <a:ln w="28575" cap="rnd">
              <a:solidFill>
                <a:schemeClr val="accent1">
                  <a:lumMod val="20000"/>
                  <a:lumOff val="80000"/>
                </a:schemeClr>
              </a:solidFill>
              <a:round/>
            </a:ln>
            <a:effectLst/>
          </c:spPr>
          <c:marker>
            <c:symbol val="none"/>
          </c:marker>
          <c:cat>
            <c:strRef>
              <c:f>'YOY 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'YOY KPI'!$B$4:$B$16</c:f>
              <c:numCache>
                <c:formatCode>\$\ 0.00,\ "K"</c:formatCode>
                <c:ptCount val="12"/>
                <c:pt idx="0">
                  <c:v>6176.1260000000002</c:v>
                </c:pt>
                <c:pt idx="1">
                  <c:v>4004.1790000000001</c:v>
                </c:pt>
                <c:pt idx="2">
                  <c:v>8668.2430000000004</c:v>
                </c:pt>
                <c:pt idx="3">
                  <c:v>12484.234000000002</c:v>
                </c:pt>
                <c:pt idx="4">
                  <c:v>7152.7020000000002</c:v>
                </c:pt>
                <c:pt idx="5">
                  <c:v>9007.1099999999969</c:v>
                </c:pt>
                <c:pt idx="6">
                  <c:v>9745.0419999999995</c:v>
                </c:pt>
                <c:pt idx="7">
                  <c:v>14471.200000000003</c:v>
                </c:pt>
                <c:pt idx="8">
                  <c:v>19452.342999999993</c:v>
                </c:pt>
                <c:pt idx="9">
                  <c:v>18368.185999999998</c:v>
                </c:pt>
                <c:pt idx="10">
                  <c:v>34253.753000000012</c:v>
                </c:pt>
                <c:pt idx="11">
                  <c:v>18986.158000000003</c:v>
                </c:pt>
              </c:numCache>
            </c:numRef>
          </c:val>
          <c:smooth val="0"/>
          <c:extLst>
            <c:ext xmlns:c16="http://schemas.microsoft.com/office/drawing/2014/chart" uri="{C3380CC4-5D6E-409C-BE32-E72D297353CC}">
              <c16:uniqueId val="{00000000-3C66-4E10-881A-626C6696A383}"/>
            </c:ext>
          </c:extLst>
        </c:ser>
        <c:dLbls>
          <c:showLegendKey val="0"/>
          <c:showVal val="0"/>
          <c:showCatName val="0"/>
          <c:showSerName val="0"/>
          <c:showPercent val="0"/>
          <c:showBubbleSize val="0"/>
        </c:dLbls>
        <c:smooth val="0"/>
        <c:axId val="734612528"/>
        <c:axId val="734613008"/>
      </c:lineChart>
      <c:catAx>
        <c:axId val="734612528"/>
        <c:scaling>
          <c:orientation val="minMax"/>
        </c:scaling>
        <c:delete val="1"/>
        <c:axPos val="b"/>
        <c:numFmt formatCode="General" sourceLinked="1"/>
        <c:majorTickMark val="none"/>
        <c:minorTickMark val="none"/>
        <c:tickLblPos val="nextTo"/>
        <c:crossAx val="734613008"/>
        <c:crosses val="autoZero"/>
        <c:auto val="1"/>
        <c:lblAlgn val="ctr"/>
        <c:lblOffset val="100"/>
        <c:noMultiLvlLbl val="0"/>
      </c:catAx>
      <c:valAx>
        <c:axId val="734613008"/>
        <c:scaling>
          <c:orientation val="minMax"/>
        </c:scaling>
        <c:delete val="1"/>
        <c:axPos val="l"/>
        <c:numFmt formatCode="\$\ 0.00,\ &quot;K&quot;" sourceLinked="1"/>
        <c:majorTickMark val="none"/>
        <c:minorTickMark val="none"/>
        <c:tickLblPos val="nextTo"/>
        <c:crossAx val="734612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Analysis.xlsx]YOY KPI!PivotTable13</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03426791277258"/>
          <c:y val="0.27989821882951654"/>
          <c:w val="0.82866043613707163"/>
          <c:h val="0.44020356234096691"/>
        </c:manualLayout>
      </c:layout>
      <c:lineChart>
        <c:grouping val="standard"/>
        <c:varyColors val="0"/>
        <c:ser>
          <c:idx val="0"/>
          <c:order val="0"/>
          <c:tx>
            <c:strRef>
              <c:f>'YOY KPI'!$E$3</c:f>
              <c:strCache>
                <c:ptCount val="1"/>
                <c:pt idx="0">
                  <c:v>Total</c:v>
                </c:pt>
              </c:strCache>
            </c:strRef>
          </c:tx>
          <c:spPr>
            <a:ln w="28575" cap="rnd">
              <a:solidFill>
                <a:schemeClr val="accent1">
                  <a:lumMod val="20000"/>
                  <a:lumOff val="80000"/>
                </a:schemeClr>
              </a:solidFill>
              <a:round/>
            </a:ln>
            <a:effectLst/>
          </c:spPr>
          <c:marker>
            <c:symbol val="none"/>
          </c:marker>
          <c:cat>
            <c:strRef>
              <c:f>'YOY 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'YOY KPI'!$E$4:$E$16</c:f>
              <c:numCache>
                <c:formatCode>\$\ 0.00,\ "K"</c:formatCode>
                <c:ptCount val="12"/>
                <c:pt idx="0">
                  <c:v>-638.12540000000047</c:v>
                </c:pt>
                <c:pt idx="1">
                  <c:v>705.08789999999965</c:v>
                </c:pt>
                <c:pt idx="2">
                  <c:v>361.90829999999994</c:v>
                </c:pt>
                <c:pt idx="3">
                  <c:v>2598.6815999999994</c:v>
                </c:pt>
                <c:pt idx="4">
                  <c:v>923.79709999999989</c:v>
                </c:pt>
                <c:pt idx="5">
                  <c:v>250.40239999999994</c:v>
                </c:pt>
                <c:pt idx="6">
                  <c:v>1936.2841999999994</c:v>
                </c:pt>
                <c:pt idx="7">
                  <c:v>1139.9408999999998</c:v>
                </c:pt>
                <c:pt idx="8">
                  <c:v>2582.3263999999999</c:v>
                </c:pt>
                <c:pt idx="9">
                  <c:v>3046.3575999999998</c:v>
                </c:pt>
                <c:pt idx="10">
                  <c:v>6771.737000000001</c:v>
                </c:pt>
                <c:pt idx="11">
                  <c:v>2769.3073000000004</c:v>
                </c:pt>
              </c:numCache>
            </c:numRef>
          </c:val>
          <c:smooth val="0"/>
          <c:extLst>
            <c:ext xmlns:c16="http://schemas.microsoft.com/office/drawing/2014/chart" uri="{C3380CC4-5D6E-409C-BE32-E72D297353CC}">
              <c16:uniqueId val="{00000000-8F33-473D-8E2A-95A73495BE7A}"/>
            </c:ext>
          </c:extLst>
        </c:ser>
        <c:dLbls>
          <c:showLegendKey val="0"/>
          <c:showVal val="0"/>
          <c:showCatName val="0"/>
          <c:showSerName val="0"/>
          <c:showPercent val="0"/>
          <c:showBubbleSize val="0"/>
        </c:dLbls>
        <c:smooth val="0"/>
        <c:axId val="748154944"/>
        <c:axId val="748155424"/>
      </c:lineChart>
      <c:catAx>
        <c:axId val="748154944"/>
        <c:scaling>
          <c:orientation val="minMax"/>
        </c:scaling>
        <c:delete val="1"/>
        <c:axPos val="b"/>
        <c:numFmt formatCode="General" sourceLinked="1"/>
        <c:majorTickMark val="none"/>
        <c:minorTickMark val="none"/>
        <c:tickLblPos val="nextTo"/>
        <c:crossAx val="748155424"/>
        <c:crosses val="autoZero"/>
        <c:auto val="1"/>
        <c:lblAlgn val="ctr"/>
        <c:lblOffset val="100"/>
        <c:noMultiLvlLbl val="0"/>
      </c:catAx>
      <c:valAx>
        <c:axId val="748155424"/>
        <c:scaling>
          <c:orientation val="minMax"/>
        </c:scaling>
        <c:delete val="1"/>
        <c:axPos val="l"/>
        <c:numFmt formatCode="\$\ 0.00,\ &quot;K&quot;" sourceLinked="1"/>
        <c:majorTickMark val="none"/>
        <c:minorTickMark val="none"/>
        <c:tickLblPos val="nextTo"/>
        <c:crossAx val="748154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85000"/>
            <a:lumOff val="15000"/>
            <a:alpha val="80000"/>
          </a:schemeClr>
        </a:gs>
        <a:gs pos="100000">
          <a:schemeClr val="tx1">
            <a:lumMod val="65000"/>
            <a:lumOff val="35000"/>
            <a:alpha val="75000"/>
          </a:schemeClr>
        </a:gs>
      </a:gsLst>
      <a:lin ang="12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Analysis.xlsx]YOY KPI!PivotTable14</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'YOY KPI'!$I$3</c:f>
              <c:strCache>
                <c:ptCount val="1"/>
                <c:pt idx="0">
                  <c:v>Total</c:v>
                </c:pt>
              </c:strCache>
            </c:strRef>
          </c:tx>
          <c:spPr>
            <a:ln w="28575" cap="rnd">
              <a:solidFill>
                <a:schemeClr val="accent1">
                  <a:lumMod val="20000"/>
                  <a:lumOff val="80000"/>
                </a:schemeClr>
              </a:solidFill>
              <a:round/>
            </a:ln>
            <a:effectLst/>
          </c:spPr>
          <c:marker>
            <c:symbol val="none"/>
          </c:marker>
          <c:cat>
            <c:strRef>
              <c:f>'YOY 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'YOY KPI'!$I$4:$I$16</c:f>
              <c:numCache>
                <c:formatCode>\ 0.00,\ "K"</c:formatCode>
                <c:ptCount val="12"/>
                <c:pt idx="0">
                  <c:v>118</c:v>
                </c:pt>
                <c:pt idx="1">
                  <c:v>107</c:v>
                </c:pt>
                <c:pt idx="2">
                  <c:v>143</c:v>
                </c:pt>
                <c:pt idx="3">
                  <c:v>130</c:v>
                </c:pt>
                <c:pt idx="4">
                  <c:v>172</c:v>
                </c:pt>
                <c:pt idx="5">
                  <c:v>162</c:v>
                </c:pt>
                <c:pt idx="6">
                  <c:v>215</c:v>
                </c:pt>
                <c:pt idx="7">
                  <c:v>246</c:v>
                </c:pt>
                <c:pt idx="8">
                  <c:v>328</c:v>
                </c:pt>
                <c:pt idx="9">
                  <c:v>298</c:v>
                </c:pt>
                <c:pt idx="10">
                  <c:v>427</c:v>
                </c:pt>
                <c:pt idx="11">
                  <c:v>345</c:v>
                </c:pt>
              </c:numCache>
            </c:numRef>
          </c:val>
          <c:smooth val="0"/>
          <c:extLst>
            <c:ext xmlns:c16="http://schemas.microsoft.com/office/drawing/2014/chart" uri="{C3380CC4-5D6E-409C-BE32-E72D297353CC}">
              <c16:uniqueId val="{00000000-43C9-48BC-B5B5-AA1B46E7CBE9}"/>
            </c:ext>
          </c:extLst>
        </c:ser>
        <c:dLbls>
          <c:showLegendKey val="0"/>
          <c:showVal val="0"/>
          <c:showCatName val="0"/>
          <c:showSerName val="0"/>
          <c:showPercent val="0"/>
          <c:showBubbleSize val="0"/>
        </c:dLbls>
        <c:smooth val="0"/>
        <c:axId val="317160608"/>
        <c:axId val="317161568"/>
      </c:lineChart>
      <c:catAx>
        <c:axId val="317160608"/>
        <c:scaling>
          <c:orientation val="minMax"/>
        </c:scaling>
        <c:delete val="1"/>
        <c:axPos val="b"/>
        <c:numFmt formatCode="General" sourceLinked="1"/>
        <c:majorTickMark val="none"/>
        <c:minorTickMark val="none"/>
        <c:tickLblPos val="nextTo"/>
        <c:crossAx val="317161568"/>
        <c:crosses val="autoZero"/>
        <c:auto val="1"/>
        <c:lblAlgn val="ctr"/>
        <c:lblOffset val="100"/>
        <c:noMultiLvlLbl val="0"/>
      </c:catAx>
      <c:valAx>
        <c:axId val="317161568"/>
        <c:scaling>
          <c:orientation val="minMax"/>
        </c:scaling>
        <c:delete val="1"/>
        <c:axPos val="l"/>
        <c:numFmt formatCode="\ 0.00,\ &quot;K&quot;" sourceLinked="1"/>
        <c:majorTickMark val="none"/>
        <c:minorTickMark val="none"/>
        <c:tickLblPos val="nextTo"/>
        <c:crossAx val="317160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85000"/>
            <a:lumOff val="15000"/>
            <a:alpha val="80000"/>
          </a:schemeClr>
        </a:gs>
        <a:gs pos="100000">
          <a:schemeClr val="tx1">
            <a:lumMod val="65000"/>
            <a:lumOff val="35000"/>
            <a:alpha val="75000"/>
          </a:schemeClr>
        </a:gs>
      </a:gsLst>
      <a:lin ang="12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Analysis.xlsx]YOY KPI!PivotTable15</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'YOY KPI'!$L$3</c:f>
              <c:strCache>
                <c:ptCount val="1"/>
                <c:pt idx="0">
                  <c:v>Total</c:v>
                </c:pt>
              </c:strCache>
            </c:strRef>
          </c:tx>
          <c:spPr>
            <a:ln w="28575" cap="rnd">
              <a:solidFill>
                <a:schemeClr val="accent1">
                  <a:lumMod val="20000"/>
                  <a:lumOff val="80000"/>
                </a:schemeClr>
              </a:solidFill>
              <a:round/>
            </a:ln>
            <a:effectLst/>
          </c:spPr>
          <c:marker>
            <c:symbol val="none"/>
          </c:marker>
          <c:cat>
            <c:strRef>
              <c:f>'YOY 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'YOY KPI'!$L$4:$L$16</c:f>
              <c:numCache>
                <c:formatCode>\ 0.00,\ "K"</c:formatCode>
                <c:ptCount val="12"/>
                <c:pt idx="0">
                  <c:v>34</c:v>
                </c:pt>
                <c:pt idx="1">
                  <c:v>26</c:v>
                </c:pt>
                <c:pt idx="2">
                  <c:v>42</c:v>
                </c:pt>
                <c:pt idx="3">
                  <c:v>41</c:v>
                </c:pt>
                <c:pt idx="4">
                  <c:v>52</c:v>
                </c:pt>
                <c:pt idx="5">
                  <c:v>41</c:v>
                </c:pt>
                <c:pt idx="6">
                  <c:v>59</c:v>
                </c:pt>
                <c:pt idx="7">
                  <c:v>58</c:v>
                </c:pt>
                <c:pt idx="8">
                  <c:v>97</c:v>
                </c:pt>
                <c:pt idx="9">
                  <c:v>77</c:v>
                </c:pt>
                <c:pt idx="10">
                  <c:v>107</c:v>
                </c:pt>
                <c:pt idx="11">
                  <c:v>87</c:v>
                </c:pt>
              </c:numCache>
            </c:numRef>
          </c:val>
          <c:smooth val="0"/>
          <c:extLst>
            <c:ext xmlns:c16="http://schemas.microsoft.com/office/drawing/2014/chart" uri="{C3380CC4-5D6E-409C-BE32-E72D297353CC}">
              <c16:uniqueId val="{00000000-A63F-4107-9C28-B1A767ACD668}"/>
            </c:ext>
          </c:extLst>
        </c:ser>
        <c:dLbls>
          <c:showLegendKey val="0"/>
          <c:showVal val="0"/>
          <c:showCatName val="0"/>
          <c:showSerName val="0"/>
          <c:showPercent val="0"/>
          <c:showBubbleSize val="0"/>
        </c:dLbls>
        <c:smooth val="0"/>
        <c:axId val="745139232"/>
        <c:axId val="745142592"/>
      </c:lineChart>
      <c:catAx>
        <c:axId val="745139232"/>
        <c:scaling>
          <c:orientation val="minMax"/>
        </c:scaling>
        <c:delete val="1"/>
        <c:axPos val="b"/>
        <c:numFmt formatCode="General" sourceLinked="1"/>
        <c:majorTickMark val="none"/>
        <c:minorTickMark val="none"/>
        <c:tickLblPos val="nextTo"/>
        <c:crossAx val="745142592"/>
        <c:crosses val="autoZero"/>
        <c:auto val="1"/>
        <c:lblAlgn val="ctr"/>
        <c:lblOffset val="100"/>
        <c:noMultiLvlLbl val="0"/>
      </c:catAx>
      <c:valAx>
        <c:axId val="745142592"/>
        <c:scaling>
          <c:orientation val="minMax"/>
        </c:scaling>
        <c:delete val="1"/>
        <c:axPos val="l"/>
        <c:numFmt formatCode="\ 0.00,\ &quot;K&quot;" sourceLinked="1"/>
        <c:majorTickMark val="none"/>
        <c:minorTickMark val="none"/>
        <c:tickLblPos val="nextTo"/>
        <c:crossAx val="745139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85000"/>
            <a:lumOff val="15000"/>
            <a:alpha val="80000"/>
          </a:schemeClr>
        </a:gs>
        <a:gs pos="100000">
          <a:schemeClr val="tx1">
            <a:lumMod val="65000"/>
            <a:lumOff val="35000"/>
            <a:alpha val="75000"/>
          </a:schemeClr>
        </a:gs>
      </a:gsLst>
      <a:lin ang="12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Analysis.xlsx]YOY KPI!PivotTable16</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'YOY KPI'!$O$3</c:f>
              <c:strCache>
                <c:ptCount val="1"/>
                <c:pt idx="0">
                  <c:v>Total</c:v>
                </c:pt>
              </c:strCache>
            </c:strRef>
          </c:tx>
          <c:spPr>
            <a:ln w="28575" cap="rnd">
              <a:solidFill>
                <a:schemeClr val="accent1">
                  <a:lumMod val="20000"/>
                  <a:lumOff val="80000"/>
                </a:schemeClr>
              </a:solidFill>
              <a:round/>
            </a:ln>
            <a:effectLst/>
          </c:spPr>
          <c:marker>
            <c:symbol val="none"/>
          </c:marker>
          <c:cat>
            <c:strRef>
              <c:f>'YOY 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'YOY KPI'!$O$4:$O$16</c:f>
              <c:numCache>
                <c:formatCode>General</c:formatCode>
                <c:ptCount val="12"/>
                <c:pt idx="0">
                  <c:v>-0.10332130529720418</c:v>
                </c:pt>
                <c:pt idx="1">
                  <c:v>0.1760880070546296</c:v>
                </c:pt>
                <c:pt idx="2">
                  <c:v>4.1751056125214757E-2</c:v>
                </c:pt>
                <c:pt idx="3">
                  <c:v>0.20815707235221631</c:v>
                </c:pt>
                <c:pt idx="4">
                  <c:v>0.1291535841979716</c:v>
                </c:pt>
                <c:pt idx="5">
                  <c:v>2.7800526472975241E-2</c:v>
                </c:pt>
                <c:pt idx="6">
                  <c:v>0.19869428987581578</c:v>
                </c:pt>
                <c:pt idx="7">
                  <c:v>7.8773073414782444E-2</c:v>
                </c:pt>
                <c:pt idx="8">
                  <c:v>0.13275143256521854</c:v>
                </c:pt>
                <c:pt idx="9">
                  <c:v>0.16584967072959736</c:v>
                </c:pt>
                <c:pt idx="10">
                  <c:v>0.19769328633858016</c:v>
                </c:pt>
                <c:pt idx="11">
                  <c:v>0.14585927811198032</c:v>
                </c:pt>
              </c:numCache>
            </c:numRef>
          </c:val>
          <c:smooth val="0"/>
          <c:extLst>
            <c:ext xmlns:c16="http://schemas.microsoft.com/office/drawing/2014/chart" uri="{C3380CC4-5D6E-409C-BE32-E72D297353CC}">
              <c16:uniqueId val="{00000000-F24F-40A6-8453-9736249DB9BE}"/>
            </c:ext>
          </c:extLst>
        </c:ser>
        <c:dLbls>
          <c:showLegendKey val="0"/>
          <c:showVal val="0"/>
          <c:showCatName val="0"/>
          <c:showSerName val="0"/>
          <c:showPercent val="0"/>
          <c:showBubbleSize val="0"/>
        </c:dLbls>
        <c:smooth val="0"/>
        <c:axId val="779816544"/>
        <c:axId val="779817024"/>
      </c:lineChart>
      <c:catAx>
        <c:axId val="779816544"/>
        <c:scaling>
          <c:orientation val="minMax"/>
        </c:scaling>
        <c:delete val="1"/>
        <c:axPos val="b"/>
        <c:numFmt formatCode="General" sourceLinked="1"/>
        <c:majorTickMark val="none"/>
        <c:minorTickMark val="none"/>
        <c:tickLblPos val="nextTo"/>
        <c:crossAx val="779817024"/>
        <c:crosses val="autoZero"/>
        <c:auto val="1"/>
        <c:lblAlgn val="ctr"/>
        <c:lblOffset val="100"/>
        <c:noMultiLvlLbl val="0"/>
      </c:catAx>
      <c:valAx>
        <c:axId val="779817024"/>
        <c:scaling>
          <c:orientation val="minMax"/>
        </c:scaling>
        <c:delete val="1"/>
        <c:axPos val="l"/>
        <c:numFmt formatCode="General" sourceLinked="1"/>
        <c:majorTickMark val="none"/>
        <c:minorTickMark val="none"/>
        <c:tickLblPos val="nextTo"/>
        <c:crossAx val="779816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85000"/>
            <a:lumOff val="15000"/>
            <a:alpha val="80000"/>
          </a:schemeClr>
        </a:gs>
        <a:gs pos="100000">
          <a:schemeClr val="tx1">
            <a:lumMod val="65000"/>
            <a:lumOff val="35000"/>
            <a:alpha val="75000"/>
          </a:schemeClr>
        </a:gs>
      </a:gsLst>
      <a:lin ang="12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49646678780537"/>
          <c:y val="6.5789473684210523E-2"/>
          <c:w val="0.43540304503357197"/>
          <c:h val="0.71276822305106602"/>
        </c:manualLayout>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-638.12540000000047</c:v>
                </c:pt>
                <c:pt idx="1">
                  <c:v>705.08789999999965</c:v>
                </c:pt>
                <c:pt idx="2">
                  <c:v>361.90829999999994</c:v>
                </c:pt>
                <c:pt idx="3">
                  <c:v>2598.6815999999994</c:v>
                </c:pt>
                <c:pt idx="4">
                  <c:v>923.79709999999989</c:v>
                </c:pt>
                <c:pt idx="5">
                  <c:v>250.40239999999994</c:v>
                </c:pt>
                <c:pt idx="6">
                  <c:v>1936.2841999999994</c:v>
                </c:pt>
                <c:pt idx="7">
                  <c:v>1139.9408999999998</c:v>
                </c:pt>
                <c:pt idx="8">
                  <c:v>2582.3263999999999</c:v>
                </c:pt>
                <c:pt idx="9">
                  <c:v>3046.3575999999998</c:v>
                </c:pt>
                <c:pt idx="10">
                  <c:v>6771.737000000001</c:v>
                </c:pt>
                <c:pt idx="11">
                  <c:v>2769.3073000000004</c:v>
                </c:pt>
              </c:numCache>
            </c:numRef>
          </c:val>
          <c:extLst>
            <c:ext xmlns:c16="http://schemas.microsoft.com/office/drawing/2014/chart" uri="{C3380CC4-5D6E-409C-BE32-E72D297353CC}">
              <c16:uniqueId val="{00000000-D615-4933-B9DD-10C34A2D6179}"/>
            </c:ext>
          </c:extLst>
        </c:ser>
        <c:dLbls>
          <c:showLegendKey val="0"/>
          <c:showVal val="0"/>
          <c:showCatName val="0"/>
          <c:showSerName val="0"/>
          <c:showPercent val="0"/>
          <c:showBubbleSize val="0"/>
        </c:dLbls>
        <c:axId val="778173424"/>
        <c:axId val="778170064"/>
      </c:areaChart>
      <c:barChart>
        <c:barDir val="col"/>
        <c:grouping val="clustered"/>
        <c:varyColors val="0"/>
        <c:ser>
          <c:idx val="0"/>
          <c:order val="0"/>
          <c:tx>
            <c:strRef>
              <c:f>'combo chart'!$B$3</c:f>
              <c:strCache>
                <c:ptCount val="1"/>
                <c:pt idx="0">
                  <c:v>Sum of Sales</c:v>
                </c:pt>
              </c:strCache>
            </c:strRef>
          </c:tx>
          <c:spPr>
            <a:solidFill>
              <a:schemeClr val="bg2"/>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6176.1260000000002</c:v>
                </c:pt>
                <c:pt idx="1">
                  <c:v>4004.1790000000001</c:v>
                </c:pt>
                <c:pt idx="2">
                  <c:v>8668.2430000000004</c:v>
                </c:pt>
                <c:pt idx="3">
                  <c:v>12484.234000000002</c:v>
                </c:pt>
                <c:pt idx="4">
                  <c:v>7152.7020000000002</c:v>
                </c:pt>
                <c:pt idx="5">
                  <c:v>9007.1099999999969</c:v>
                </c:pt>
                <c:pt idx="6">
                  <c:v>9745.0419999999995</c:v>
                </c:pt>
                <c:pt idx="7">
                  <c:v>14471.200000000003</c:v>
                </c:pt>
                <c:pt idx="8">
                  <c:v>19452.342999999993</c:v>
                </c:pt>
                <c:pt idx="9">
                  <c:v>18368.185999999998</c:v>
                </c:pt>
                <c:pt idx="10">
                  <c:v>34253.753000000012</c:v>
                </c:pt>
                <c:pt idx="11">
                  <c:v>18986.158000000003</c:v>
                </c:pt>
              </c:numCache>
            </c:numRef>
          </c:val>
          <c:extLst>
            <c:ext xmlns:c16="http://schemas.microsoft.com/office/drawing/2014/chart" uri="{C3380CC4-5D6E-409C-BE32-E72D297353CC}">
              <c16:uniqueId val="{00000001-D615-4933-B9DD-10C34A2D6179}"/>
            </c:ext>
          </c:extLst>
        </c:ser>
        <c:dLbls>
          <c:showLegendKey val="0"/>
          <c:showVal val="0"/>
          <c:showCatName val="0"/>
          <c:showSerName val="0"/>
          <c:showPercent val="0"/>
          <c:showBubbleSize val="0"/>
        </c:dLbls>
        <c:gapWidth val="65"/>
        <c:overlap val="-27"/>
        <c:axId val="768432256"/>
        <c:axId val="768429856"/>
      </c:barChart>
      <c:catAx>
        <c:axId val="768432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768429856"/>
        <c:crosses val="autoZero"/>
        <c:auto val="1"/>
        <c:lblAlgn val="ctr"/>
        <c:lblOffset val="100"/>
        <c:noMultiLvlLbl val="0"/>
      </c:catAx>
      <c:valAx>
        <c:axId val="7684298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bg2"/>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768432256"/>
        <c:crosses val="autoZero"/>
        <c:crossBetween val="between"/>
      </c:valAx>
      <c:valAx>
        <c:axId val="778170064"/>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bg2"/>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778173424"/>
        <c:crosses val="max"/>
        <c:crossBetween val="between"/>
      </c:valAx>
      <c:catAx>
        <c:axId val="778173424"/>
        <c:scaling>
          <c:orientation val="minMax"/>
        </c:scaling>
        <c:delete val="1"/>
        <c:axPos val="b"/>
        <c:numFmt formatCode="General" sourceLinked="1"/>
        <c:majorTickMark val="out"/>
        <c:minorTickMark val="none"/>
        <c:tickLblPos val="nextTo"/>
        <c:crossAx val="77817006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chemeClr val="accent6">
                <a:lumMod val="75000"/>
              </a:schemeClr>
            </a:solidFill>
          </c:spPr>
          <c:explosion val="3"/>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69D1-4993-B96B-CBD1E186CEE3}"/>
              </c:ext>
            </c:extLst>
          </c:dPt>
          <c:dPt>
            <c:idx val="1"/>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3-69D1-4993-B96B-CBD1E186CEE3}"/>
              </c:ext>
            </c:extLst>
          </c:dPt>
          <c:dPt>
            <c:idx val="2"/>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5-69D1-4993-B96B-CBD1E186CEE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chart'!$D$4:$D$6</c:f>
              <c:strCache>
                <c:ptCount val="3"/>
                <c:pt idx="0">
                  <c:v>Furniture</c:v>
                </c:pt>
                <c:pt idx="1">
                  <c:v>Office Supplies</c:v>
                </c:pt>
                <c:pt idx="2">
                  <c:v>Technology</c:v>
                </c:pt>
              </c:strCache>
            </c:strRef>
          </c:cat>
          <c:val>
            <c:numRef>
              <c:f>'pie chart'!$E$4:$E$6</c:f>
              <c:numCache>
                <c:formatCode>0%</c:formatCode>
                <c:ptCount val="3"/>
                <c:pt idx="0">
                  <c:v>0.29181921900297686</c:v>
                </c:pt>
                <c:pt idx="1">
                  <c:v>0.31041090948883987</c:v>
                </c:pt>
                <c:pt idx="2">
                  <c:v>0.39776987150818327</c:v>
                </c:pt>
              </c:numCache>
            </c:numRef>
          </c:val>
          <c:extLst>
            <c:ext xmlns:c16="http://schemas.microsoft.com/office/drawing/2014/chart" uri="{C3380CC4-5D6E-409C-BE32-E72D297353CC}">
              <c16:uniqueId val="{00000006-69D1-4993-B96B-CBD1E186CEE3}"/>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85000"/>
            <a:lumOff val="15000"/>
            <a:alpha val="80000"/>
          </a:schemeClr>
        </a:gs>
        <a:gs pos="100000">
          <a:schemeClr val="tx1">
            <a:lumMod val="65000"/>
            <a:lumOff val="35000"/>
            <a:alpha val="75000"/>
          </a:schemeClr>
        </a:gs>
      </a:gsLst>
      <a:lin ang="1200000" scaled="0"/>
    </a:gra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Analysis.xlsx]top5 !PivotTable11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 '!$B$3</c:f>
              <c:strCache>
                <c:ptCount val="1"/>
                <c:pt idx="0">
                  <c:v>Total</c:v>
                </c:pt>
              </c:strCache>
            </c:strRef>
          </c:tx>
          <c:spPr>
            <a:solidFill>
              <a:schemeClr val="bg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'top5 '!$A$4:$A$9</c:f>
              <c:strCache>
                <c:ptCount val="5"/>
                <c:pt idx="0">
                  <c:v>Accessories</c:v>
                </c:pt>
                <c:pt idx="1">
                  <c:v>Chairs</c:v>
                </c:pt>
                <c:pt idx="2">
                  <c:v>Storage</c:v>
                </c:pt>
                <c:pt idx="3">
                  <c:v>Machines</c:v>
                </c:pt>
                <c:pt idx="4">
                  <c:v>Phones</c:v>
                </c:pt>
              </c:strCache>
            </c:strRef>
          </c:cat>
          <c:val>
            <c:numRef>
              <c:f>'top5 '!$B$4:$B$9</c:f>
              <c:numCache>
                <c:formatCode>\$\ 0.00,\ "K"</c:formatCode>
                <c:ptCount val="5"/>
                <c:pt idx="0">
                  <c:v>10911.467999999999</c:v>
                </c:pt>
                <c:pt idx="1">
                  <c:v>18109.090999999997</c:v>
                </c:pt>
                <c:pt idx="2">
                  <c:v>22582.850000000006</c:v>
                </c:pt>
                <c:pt idx="3">
                  <c:v>23492.495999999999</c:v>
                </c:pt>
                <c:pt idx="4">
                  <c:v>26120.836000000003</c:v>
                </c:pt>
              </c:numCache>
            </c:numRef>
          </c:val>
          <c:extLst>
            <c:ext xmlns:c16="http://schemas.microsoft.com/office/drawing/2014/chart" uri="{C3380CC4-5D6E-409C-BE32-E72D297353CC}">
              <c16:uniqueId val="{00000000-5266-454F-A98E-EF9CA77FDBA5}"/>
            </c:ext>
          </c:extLst>
        </c:ser>
        <c:dLbls>
          <c:showLegendKey val="0"/>
          <c:showVal val="0"/>
          <c:showCatName val="0"/>
          <c:showSerName val="0"/>
          <c:showPercent val="0"/>
          <c:showBubbleSize val="0"/>
        </c:dLbls>
        <c:gapWidth val="70"/>
        <c:axId val="742331952"/>
        <c:axId val="742332432"/>
      </c:barChart>
      <c:catAx>
        <c:axId val="7423319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742332432"/>
        <c:crosses val="autoZero"/>
        <c:auto val="1"/>
        <c:lblAlgn val="ctr"/>
        <c:lblOffset val="100"/>
        <c:noMultiLvlLbl val="0"/>
      </c:catAx>
      <c:valAx>
        <c:axId val="742332432"/>
        <c:scaling>
          <c:orientation val="minMax"/>
        </c:scaling>
        <c:delete val="1"/>
        <c:axPos val="b"/>
        <c:numFmt formatCode="\$\ 0.00,\ &quot;K&quot;" sourceLinked="1"/>
        <c:majorTickMark val="none"/>
        <c:minorTickMark val="none"/>
        <c:tickLblPos val="nextTo"/>
        <c:crossAx val="742331952"/>
        <c:crosses val="autoZero"/>
        <c:crossBetween val="between"/>
      </c:valAx>
      <c:spPr>
        <a:gradFill>
          <a:gsLst>
            <a:gs pos="0">
              <a:schemeClr val="tx1">
                <a:lumMod val="85000"/>
                <a:lumOff val="15000"/>
                <a:alpha val="80000"/>
              </a:schemeClr>
            </a:gs>
            <a:gs pos="100000">
              <a:schemeClr val="tx1">
                <a:lumMod val="65000"/>
                <a:lumOff val="35000"/>
                <a:alpha val="75000"/>
              </a:schemeClr>
            </a:gs>
          </a:gsLst>
          <a:lin ang="12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85000"/>
            <a:lumOff val="15000"/>
            <a:alpha val="80000"/>
          </a:schemeClr>
        </a:gs>
        <a:gs pos="100000">
          <a:schemeClr val="tx1">
            <a:lumMod val="65000"/>
            <a:lumOff val="35000"/>
            <a:alpha val="75000"/>
          </a:schemeClr>
        </a:gs>
      </a:gsLst>
      <a:lin ang="12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plotArea>
      <cx:plotAreaRegion>
        <cx:series layoutId="waterfall" uniqueId="{D0870945-BD50-4502-9B6E-A2BB697BC50A}">
          <cx:dataLabels pos="outEnd">
            <cx:visibility seriesName="0" categoryName="0" value="1"/>
          </cx:dataLabels>
          <cx:dataId val="0"/>
          <cx:layoutPr>
            <cx:subtotals>
              <cx:idx val="3"/>
            </cx:subtotals>
          </cx:layoutPr>
        </cx:series>
      </cx:plotAreaRegion>
      <cx:axis id="0">
        <cx:catScaling gapWidth="0.5"/>
        <cx:tickLabels/>
      </cx:axis>
      <cx:axis id="1">
        <cx:valScaling/>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_xlchart.v5.4</cx:f>
      </cx:numDim>
    </cx:data>
  </cx:chartData>
  <cx:chart>
    <cx:plotArea>
      <cx:plotAreaRegion>
        <cx:series layoutId="regionMap" uniqueId="{FE3A25E7-0866-416A-976D-0E67862E422A}">
          <cx:dataId val="0"/>
          <cx:layoutPr>
            <cx:geography cultureLanguage="en-US" cultureRegion="IN" attribution="Powered by Bing">
              <cx:geoCache provider="{E9337A44-BEBE-4D9F-B70C-5C5E7DAFC167}">
                <cx:binary>1Htpj9zGluVfEfR5KMcejEa7gSEzs1aVlpI0lr4QJanMnUEGg+uvn0Nlya1K60l+aM8AlgEnKrnE
jbuee27kf36a/+NTdX/nnsx11fT/8Wn+9Wnmffsfv/zSf8ru67v+WZ1/cra3v/tnn2z9i/399/zT
/S+f3d2UN+kvjFDxy6fszvn7+el//Sfelt7ba/vpzue2eTXcu+X1fT9Uvv/Bte9eenL3uc6bXd57
l3/y9NenL7LcPn1y3/jcL2+W9v7Xp4/uePrkl9P3/GnNJxXE8sNnPCvIM0Gl5MJo8uUff/qksk36
cDkI2TNNDJcho+b47+vaN3c1nv+ZNF9kufv82d33Pbby5fPrU4/kxpfnT598skPjN12lUNuvT982
ub///OTW3/n7/umTvLfx8YbYbsK/vf2y218ea/u//vPkC+z/5JtvDHKqrJ9d+pM9bu6nJ5f3rr9f
vmrmb7EK5YYYyenRKuyxVbR4pnQo4XQPRhFf1z5a5a/J9H3bfPvsiYVuLv+RFnqdwVueXPTVXfP5
q57+BhvRZ4qFzMjwwQbhiY3oM0nDkCghjzcgso5Re7TRX5Xq+1Z6/PSJnV5f/CPtFNumuf/k80+D
/6qqv8VMUksqOZfHUKInZkKC4yELKZNfFz3a5y9K833zPHr4xDrxm3+kdXb31d105+6/aul/bhpu
nhESasX4Q4SYE9PIZ0KFSnD6EGInFvorEn3fPP/95Iltdvt/pG2e3+XN32gYIZ9xoZC4vhpGPzaM
Ms8YVVQQLY6p7aT8/FSc71vl4bETkzz/p5qk7+8+ZUN/7z2gy9+G19gzqhnXQvPvpzNUJSIJ5yFs
9m25eX73F+X5V7Z59Pipjf73PzRs3PL3ggIePjOSacTN44jRCjCaMsPNQ8ScgIHndz+X5F8Z5uuT
pzbZ/SNtssHP87u67bP876w1gj9ToVQUrcwxbmCAb/scDbSmUYoAuv9A3N+Gz18W6/tWOnn8xFQ3
/9zO57115ddE8z9HBII9Q4gwwTn7vpUkMDchsONDGKmva/933/Mzif61gY5Pntrm/T8yjF7eN02/
VONdk9991dHfYB/yLDQKmSx86EtPo0g/C3kYGg3O4Ms/9ETfRtFfler7Nnr89ImdXv4zS9C7e1fb
5u/sd8QzoiXDf6e2Yc+UYsqokB9tc4Km/4Ik3zfLHw+eWOTdP7PPOXOgCZ68sf6u+uq8/ypw/h+y
SuT/49o/Jt2+Ra6P7vw3mUZ0e8ClUiN7Py69Bm0gDbmg5KENPEGuJyTgv5bn++558vijLfx/Yhj/
tZ/8Qc3u7vzd/gun+w0B+eOrX7YLlvnk0YeEe/TZR7v96lIXn399ygR6tj+Y4u0VD88dC+mJ0o46
/+O5+7ve//o0UOqZ0ZwrqUOuDNpBGHa63y6hRQH5BTAVAm9JNPGoA411Pvv1KYAWl+heFH/gXHo7
bN9TIGfOJAhNyjQ1muk/aPSXtlpS2/yhjYe/nzRD/dLmje9/fcqR7NrjbZuU24qUEaMoZ1qZjd/B
9U93r0HV4276vypauIZOpbwPaeIHs2etaIMqJu2Yr++kHNryTgRO9oemW/pF7DybZTbHgU3Ix7Rx
ogliy+ZSX5pMLsOuNEHTnU+mrvrnlazbYIlsOcv2oyx9MdsddFUVPE61FvRez3YZXlfZrKu7MJRt
8onXvFM3qcq7lkc1zXuIIlrp6hcZJX5qdmklXdlGdpJ1fU310kHktK7pcsVq3hS/B/1o8cw3Jv2O
khBXj3QErMuEkUoYBfMxAo/4Vkea1vmQqSy8TybbFN25r0Ulzisx9k6fr33q8yle87bKf69IkrPk
8OPlKUjsx+trzTUH2kNFUhTCPF5/LXjYK6LyzwUteZnH3nLJs8gYFnTFwc1T6vzOZT4VWRSIYG2b
l5PgS89iKlY18UuvsqYvI2s77ugNmNoO134sJFz4Wxk1OmkuQrjQBjk3t3ws45zlAcscDz6rwI2E
7dJVp7o7VKHwnESN80p9KCVJPCjZP8Lt57bZ1hVGaMYkYSbkp+u2w2K1DXj4OV3gcyoaSVv1v2Ui
YU0aTUU+5C+aBAMsH2WZZUxFP14e7erJtrUIqQC9LTD6QQw93nYqxzwgc8Y/B7rSHY/lRJS8QyAF
/sKuua5u8oBa+pyX3TLclj0haxahpauglH9XklCDA1QyRGeG9hmF8VsnzXSWVMVC3GehJoTcYaFq
peVBumnoxT4PE6E+uAEq6KJeocP7YMkyOrMfc0va6SdWAUR6rBbJlAilDJVUMA0/8QavclIsZZN8
SszaSHdmu7ZOln2Q1L1ZzpbQzXCRH++fnmQy1EtDBKIEgcqRTsMTBaRmLaRpffARDbOug/PZZ1tA
1LPNMC4bpkKsIs7rfmFtNBvGoQiZk2y4rVtVLHETUNfcmjqrXbPrpHXsdT3mTf/xx2Ju+fSbfKsp
5UQIIiQF2Y5oOcklw5SEjnTr/HF23sEJyFAS2IfME5dBNDs+BrctK7staPxkt4+8TYef2OdPyqJU
aaE4USYUXCC1PfaWsGO9X3plPzaVDJDDC2SvdYrGhfhFXvFEIu/36eDKu7qQDTKqa2tH5XkYFMFY
Rl2GbLtl/iXDU02+VuOVmMvW1j9JK/Q0wOimJM0wxWMbIlIn9WnmU9OaZuUf+4SpoN4Xvm+r4WW3
+rxt4qlbOggX6HrENbt0tV12Ybkuwe3UtslFb1xVpHG9rmS5qrOu8UnUGKISHw+SBNVrVZt0rWPG
zYyUyIJioc0lWU2Ft5Z5MnXdT8KUYozyyAGYAkuP7oJQLpWEsz7WPDyz6cZmbD9oaWUh45ZgftlF
STIY42K66gCpPVmO2bMaBK4NX9JJS5MQl+bJc9Udhon/PIbEaRZnQBsGgUQp41vsnrhFOZd9nWS2
/dA6RFG3530ZiueMZny54v2wQB0mGav1XZ3Ny6KjIXNTl8VI+JN6nXZrEpy7WhTrOxcMvboJc7UB
hFmMdWXOykFu5rE9N3ChZdRyfN26olzfrZUqpzIiVbUVrRzah4FsYzJ8yRcHJBLW8wzbcVks+OhX
kvpw18qe9welh8125ZzmABjdl+VNmAbLFIV2LvAKC/AAyfOg2bCBb2Vd3s29arr2YEZHx1vB7eqv
nSsTF1VV7VgdB2lSz+epQHF934RNIt6NZKRwMh2mwBlj11hAlB/nhtOsCe1rovWG8bXCSPvENXiy
NCk1bfVhpXXv0mhmRLd9NNnCVhd86CYkih+veJqNmEYuYhR1mwrU7tMVe0f6bKr59J6vw+aM0yC2
9Md6XaJ4q7GT6kNS8BVOOLHB9+lzjcQCP/2xGNsI8VFQcI2WW6NWYFTPBFDy46BY+Th0gVH1u1o0
teeRt4MM7m2XdchGWdk3dO8SbfOXYx+myDhtJm26T0PPRhuFWk/VGHmWdldVEqrbmbsqXKJ+omp8
7cOA5HEn19lewYlIFhVEJHkbiUTRLdgzAj+0YwZ0cZEUpd8if8TI5wVDvW+XiJeOz+PZj3d8mtdC
DB4I4AZ2jd1y9ASPd1yqJGumrtdvx6EhALHSOQYQO66b3wqALHGe0WmG286l4fhI/RdkG6h2c2k+
FBNLbpNZbS7Nunyt3XneMr6lyG7tCT101dj2+dkqlxJRl0z1hqnpEtaITk07hNGPt8ROMlsIBBSi
bCKrwYKUkpNU3fGmXm3RsLehzzhiy7fpJoAP+LCF7pc4Bmm5QLYkm7cQR67cUoprOxSaIKOA8XSW
21e2K/vyrjKFFuf5VG166JbJqpukm3FXnvFti0taq/5QBtrxQxu6kffxgnqB7f5kaycdALZmKBeM
IlSIFMB7j63l55LqarDLW56OW6byroNrrdWa20+ehCVrosXbbn2nWbPVxzqwFAaZVV2ly36tFfXp
wfBgmN4CpTqoY9IFh/fxcUU2afLAwMXEVLVbdhuQNs9z1k5Iax6IBAvmPiH4Cz0WhSrqVEAV3uss
8LGshgIhkRlW4K+jfrZUWILv/BHSPonREHAB6EozGaLtJH+CunRahVpUF7wZa22RHY7wlmXhPJYx
OsssbX6WFk7K0bakwByCEZQlnA85bbxIYYFa21m/6QcKD/ELRoj5GWo/9COKVli5T6bAzn2kKr5A
4dWYNIAsSHrQ0uTmyr/Uqg+T4pB4ESIZICDH1w4DD1SAOkDg+7lBoXowW9pNDVQ5V2GDWEEUbeZI
y3kzRFDkFB9mKcz4mtjaQhJZlqhNpfJbn/pjbQvDH+dEbH4rAkgSlAqgoNPOBnCwD1IyL2+ybFFV
Evmh5G2cTCQpbhRbhVv2XeZUG0aGMVNkkXNd3l2SauCzjFqgneDKpXUgnid1pnncTXZOP5G8IudT
Mgi1K3Vjq8+iqFb3uraqxgm+lVbTCzFSMq+7sGiMbOMO+LEfDtMkw/HGdVky20jVpKbXnDhqdk3j
DI2L2Q8uiewcdmsRZc3oxBynczkiGMbVTUsVzYEsRHEwjA7iVlV+EWlMZjpMw1lrpowmwG9J6i98
poHMYr1W07qirYUrthdzuSRD1PVtoQ6j0SnfyTqY1zeTsix/N4gqTXZceEbjBf2pXSKV+t7sTM6m
Mk5llZ5jWOx3nSXTepWYhpAzOtGMHdKgDzOyb0tbi7eLHNMyeGssmec3s5+5fx70vgleo2Lo4bN0
Srm3qx7TxkattTTrX5l5rcqzJAe7cVitCGsbmdJylsXarX0XfqR1ETafM9bacd7BVZbu3gx+mkhc
VlNPi3OfNJ0Md+gDZKXOkjoo1Y2hOijLs1G1rK+y+yxsuIeWZ8pDJ56v3I5w6ZW6vs1ecUW8Ivum
EW2rLwaT5Fl13ci57NJ9MaZ+Gq8nmaR5fgissLl6Lb1z9kIVIkvDA3xF8TJqx5WgrFd9mE8mSgOh
Or/LErcWy8WU9kGWn015jWoTl2YSSLBjmw/yNxsMSvYXcI4pSOKJA7bQm6EF6jKRX3g4qxcV0xof
/vhlkOcVruEkpcByq+1F93EdOsPGy0K5NmXndA4CreOlkOWgz+amoHUVSTFudZHIIMd2Ui5RVO7m
ZFHExIXMjExfLFM7tfplkQTFVB10yQPWXpTDYsLxhSq4zE3UGbNxEtp5mZXvdJokwXolRNVDU8HS
IWU/R9buMnkV8MTp6prmXU6rl0UxFWGynwokgnRvcxxJdDFS1ibSMgYVYXuSZkve7UhbFi7cNZ4E
svmNpazBenVRGfN2SMOuix1ab2iWhUOOChJTlW0vgfyALFHXmQ3Ti6zH7uM2ow1XhyKbNo3xypf4
sH3mg9um1lvKF6NPQx2byVs4wNoAb5x542rc1x63mnm5Qn1dofEPtaRPsFqVUTSZDc0389BWZEz+
H1rNm54bYQpwScEQOJgiaMowE/ddh4amO7g8B9KKp5AuuovzMJNDAAuKoRve+aIZ8gb6CrLVnmXD
Kuj8PCz0JnIOS7frrYJnYQWOS93HJJg3B1Mu2CwvlwDfVabeVDOOFLeixIbdBBnGpsey8cN+nOO8
+wjCLcN3cm6tui2lSAyPxWRAAEWtzih08eA9ydobvFIXwba5xC9flDHAa1z8gHGNXOX2F+9l+ZyT
3AW3D6oOjrd/VfLxPjAFrHyuWVtDANoE2fixzFWbu7O84Qs23bEVB6ejlPE0J7dowFNrInk0lF1H
D1dD5z249KKhZklkRMtsXNQLUw8WWhpZXeEW1oJjczFojmQ0UUmWDfSmtWT4stIp6T6aowZtiwhC
XjvuKWM5erS4tY2a6PkyhFt3To6mPbqHSsoK+lEixxN7qatt87NaMvhpSt22TCYyhS8X2xGdvV2D
XAz+Ejvlm3qPjrQOywApscntLTR3PZ7DSIPDu3qfbaIfFRqs04o/bMWt0PuAyKYsLlYm9dyepQQk
EtlP+WAR06ZIN+ajn2DffNSs+0hV2sB9egnEis27EWD3RQ8ue3shG7cPMaYhPqqGbOFQr3KTvxlU
mk1vhyqt0vzQpCHem3Wcpvy87BdN/RU/+kpe9MbrsweVm2J0EGfOeYmXoAJYLF60eYk6P9JuVeQt
kFsRjru2C3yTx6RPEywui8yiZfJVC26zAmEAygZmyoYLbdMtnAfUV3xXLoMqwkMJsDgvl9z01WzP
vbCkruPKiKoeo6RPQRtSQwfcn/muxwdAo6xu6m7A/5d6Am8nyURBFXXg8qubsfQJSIHJFVidZqkd
36kmmdEFJMu6+f5kkMqLw8w7hgwTuqwawn1Vo8TW+zloEtNfSINSNb8nai6Qb9LK2rI8f6CTC19l
rjgMWYV+99MiehxJOG+LDOo4419iprNhBYX1yVQm6zuehXbybzs+ZZM698etzybtoSLezmuJHZXp
1Mu9WglFlvNObOqjc7t5DfiqzcWP/GnYlxM0QAe27dfnOcOHg4Pj/i4H+xhEebWCVzaClY2JQFks
qn7OW+pwh1ro1sOOcujhV0eSZaWycslhaDqXsIs06Va8Yz1SbwnacrCGnRQlKMqElmh96xq9UxP7
CsSEvKpLtcWTF1MOEj4tQ49UyVWyoOb1CzJNcUCvtylvyPlGFbAhLMHFF1WT4nEcT8Iu30+AZ0lw
OSW9c/mN4cVGUtoB5e65LhOu/CsBGmtJ9nNSBEt2UFMrq34H6oIqEWmQQOqDSDlFS45iaGD8NRAr
dqWaeisbtUw2d3PMUTjfUZOFt2CieU5yPl5Oq6wT/apchym4dQDTYBXWtjPqA/It/CuY2hUaKATZ
9pC0TYDkj/ZyY6mqHHgVyNrUdmo/KLNkHf0o5kpVN0p17ZIcBLO9D36fclrMyR4VjVcy6ivw30Ec
VlS7d2Akp9K/IWlXpGmcyIVn8+tJA9t0n82Yjx173ychqIkzVw5jbeKArX35bhUDEzYaUB1mNPuU
WmBKraUZ6AAvrwvD4hFfBnqM9ITJ1Lx72MnRll1bgCCO8ROPZdvWl3RTVeOW/8ySbtkE6H8L3ryv
tzuaL+x9UrDtO0lJgDuWdNluTDjYiXqPzn2bbeRV0iKUU6DF5Gb1C233BQJ1i0pTb1ceXBaYEpnI
4HQVLh0p+C2dBmns5sVxHVHmSPhyyHQ62WgiDQh7sayJYRdT12xRngbrRgf2mBPhQwCW+YtuJfBv
QTB/uAFvuUle5pg0fnhYSDqDktbBVYLbY8fW5MWqy6ho2kG8Ko8JqzwSjR2Os8AbgqrbSMjeKSfE
rk7rziZR1qkhuB1y2WLPfsIUb7zMWbrBuEzMWEOP1SbW8CXgAluijkSJHLYgb9k2Ztw107z5pE5W
VuaRzPqmrvdZUSEaD0eFgAfekl4Zqg1iiZ4GxVXGeKXDnxBfJw09uBzkB3gwQ3JT9E+0cuYxQwBf
zW4zaxWk1mk6IxomizTbBWKLoGoE8ZJFY95tsv+ku3vc223L49iwkvjlisQB4VOe1Q2zDaZeg6o6
psYCHDCkQB+ASPrxUicEOqKJ4BdLWAuUFf6vtrb+mwHvFJZdmABKfvURUs7Wxl2bCPFCG8yskJFV
thl1yAtY2AonYLKH5PhjWR5TCDhQCP8J8RODUGEcDj9nj2VJRs5A3xbprcFUTX3IJd3weN+Hmu9X
C+j8Mz3/eUFmDIgDFRoGctGc8Ipl5gitapK87uYGhSItUfEv9FIizT1E9o83SDfa7r/HO9sOwd0S
qSl+8UIxjjpZcK4KkTa+QpN1zBhTtm6k/aL4IuVhFn04Hoo2Wd2rYeJLsauHZsvn3CE1BP0qUI9+
ItFjT4dEaKVCg+KljRSg6E6IxsWQYNIL715Xx6CagOsQ4/NQJsjreTjmMEEmhgWRaTiKA6BFkG2C
FC3vhjUeO3T2B1lzK0k0I7UsMVJ9h9sRHwm9yRfOeBdPx3lWe0yzP97EqRlhOEE4wTF7ULIUv4R4
7Deou51nczDeZH25Zab1CxBqe9kMr5YgHMT1v7+eJDDk9k8pdaIzPQONsJAMNw9lb06zroiIRWa1
kevz9N+i1iQB5b/9AgqBgcPq4k/pgE8JmOgxL26OZQkgebOGLivERdN3W8H48Qa3Oc43bgqHwPhJ
IAJxHkWA0TzhM6dlnXO3yvJcN4ErZazrWvMPyiFgfhaCf14KpgsxwQsFOn19murqhNXLkKr0/AhF
Rgl2BH7EuhofP97Vw1GMbzYGrhBLGRyQITj6H4an40JCMJfRedafuZWRrN8zOW+nEQYi2GB/79cG
M/TY9im4VRPVyYpuMfIy9bS+QrXGEZw0tmUL5ueaCXAP5GWdyDS15wuwgbQ3yZyXdF7ihGHk9L7v
uhptkCuYaLp9XQ0r8zGxRPX1LnQSVNs1n6nl6qU5zvNKhWaEv0iamnbz8zLNRoMjM8OocgpOpMBR
jXM0Gjqvd1VQtDDFA0DRAR7LovIIK4DQQxQL9SWNHVuNciJI3VNWM6RutIYbDJhGFgDQWhaiT2jY
gBsAsdSgb3hfbWAuOGKbFsNRRDtpQ7rmUdn7mq5R0zvT5DvV6qoYoq+UR4eymUUPQOYLgsJkbYJ+
1y7cirjuRt5doLcoFdu3ocWSdYmuYrwkmFbkaVzNdY9+Cnx+VVRvOWCv4Tdq8Ua0F4UiwUYG9KMD
z7oc+zAzLT3vdlk51KBdwcBoTBmiIvOhTeJgsOlE6qjDUVvJXprOtHrapx1+sNO9kYsZV/sG84Zt
ogUMSJi6sb7HEOFN3oJtTnc4hITjBIfMdZQWcU0BOn9f0Hr24aVU88Q+UDkvPrwR9ZS0rxpjipLt
i6YPCDphJI7ZxzjKhVn6vrELbLubZra6JSIBmIkxBjSjMowXsSTTdWl6368RxtFTjm7ahA5z0Twj
/ZkglZ8+KlKXS7ZLBAB3E9W6qd1vDZiXYIjC48jtIRd1mIen6jqskbeLQ5NVig1A0V9wFojvDScu
jd+KztE1qi9osNFViZbNGZyIaaPREVVTZLLUaojBypJFUxmM5g2SuA1v28YE1aHOZSqjLE2nW7nk
stgt+ZSc5WLk5znh60Xt5vEcTIZ9rZ1i8WxkdqNzXxFwxqN7k8Cpz0UqbR8h+rKPhWur31KS210z
ENJESebEAc0uKCXWyKuwJR9siXBsplZdqylvd1pkGaxLAnco9Cz2hc2HF2tRebIHKvf7cCG8gseq
+lPWDreMivbKiSC9qsfe72UPChpnX9Lz0Q5ml5kpfKXbrMNcv80/532X7KqsTaNFNM1OJqa7DFdW
H5akwRS4aaXAq8OliUXR6MOEV16E6Mc+utkOZzj3kHzuTFmdlTOt1mgxhTxkBbG3rQA3H1WgaPoo
4DZ9O81reFcFjUQrP9RvppDle8I8uRTEZHlkg4BfC9B0B+f75r4vdPIK5GGO80qem88Uox70M7Sl
r0dWZPmhXZpgT/vav+5HAcIBqWDXL/NwyXu3lJGspzBOtEmy8Ld8ZGa5wAmE4VPPREH3dmg92py8
zpZoxE/Z70Mvdb0LksBd1gbHEXaC+uLVPPISfVJtr2TvaRcnYWbvSNG317MW5KpXdPPQRG4z1HSc
LmfA2edEl+MF2O/gMi95xnYhst9nOk28idY1pBna5jZ4P7XddN8FwRyznK53fV9YhhMFLY4PrmsP
z82qtopwYsoNu3adyvlSDWmXRoS2+c1CNRIxWqp4nHjFL0VIqvbSzZ07sHZgV7Kq5whM7zs5LZ/I
kCQ3giJ8xn7wO1CLJI/SuR71Ti6W74X2zU2bCfd+aWdgMoLxdtpHQ4kzEGWs81S2UTBwcYfJtI04
q5ozC6IgYqT2r2balK/6bPFlXHqfvu2ypfvNzW3Nom4e5jihri2iAvJh4hqCc0PgzdkaizmcXhrW
Z1XcrGNxV9TtGmHIU79rbN5FbTvSVwZDhIuWuTAeHEkuRd6Iuz5U83UBvn/E2EEMWDTxUTIEHTrS
Ib1WYWDzqKKluXMBQM0uBD4rIln03Us1qfKARK9UbPJVn3tqs5c4p4OzHVPm3jLbtGfjMNOzoh3V
nePJ2wl98tu1q9fwrGvFEhVdnd4vUMhZ5vUw7AEDl1vvjEwiJzpMbMvURyQbxwtlyvasAw6lUap7
89Y03nzkc8vfFC6xH8d1XO8HOPhu1JY9FzhYcEZQKXbd3Plb4MsgklMzXgeuLz+sxDZnvKIJTmaB
Tr7JFiJQy2ZkJFLkIfggWapzjcFM3PZNcVbKwb3F2S4O+Ud2SUnDD4Xi/Xvwct1L02TunC6Vua1r
t16lfdHtZ42Uiza4zm8aQfylG8T0sukT98aFofjEyxHJgXXLeCOWGsEDTusF5X64mp2eLvJp5ha8
TdicJaoWO7THOGEJ2sNcrIFLrhOkt1crC7O3IaiT990a+jco+Ok5gk0/X2ngcYZJ5YfKJPIaE27K
Y1+baheuS8Ph7645rGlgX5ag4F+ms227GCdDyMFNRfe+9YNI0Vyv67UzYrjCQaUS7EBt36R8NTVy
dj3vuS7Dc4qZXzy2q3gRjikHM++Cz0HCcAbtepFizU281DOw7k4PoLTD61LyUfs9wa+ZKh9Vpk2u
p6BNX4JlqW4CsTTvKu/u8EwKojen7/oaCKYYdHEzmwLHL2VL80tjW/ZhCJJhiqtsIs9x1Gd4m7Nx
7M4yVnERm4zqK5FYFx4MqRtzWWdhu8McV6zRiHn3LjRrraNi9WaMap40NzbAvP9qCToNXSsyeXfd
mRGDHjo7Ol00oqtf8FkEr3Rj8jZWs8vsPjOte12k+VjvMfJdsqs6L22+C1wjcQgxSWhwpse+X18v
YeOG7GyDHmRnutlWtoTW7PR/2Tu35rhtdGv/lV3fPadIAjxV7doXPPRRLcmSLMu+YclyDBIgCBAk
SJC//lsdJzORM5PUvt9Vqck4Vjf7QIIv1nrWEhMngT256YogweRSRNLW8wVqCR8LYgP2tCSbWgvl
d/ENcL06KJcAI+J5wkZ8eo5a7P4M1hGjpyjG4MR6YEWHeYqTUxQ6v+dPG1nrcM5XN/iZPYVY7Pxj
SuEI7Idu7U3ZzGNkHzOPCQ4Ch3WZyY1Xs04UHs3cY0tAzeRhQ7sPag28bb/E2FUWfjKE/s2ScdcX
oYGOf0k6LKclALmtVFC2Tjyc2iIOEnGavNWN/K5bvTjbCD7+3neyhE4jxZXS0mEk76aJ8nQq15jH
XQiBfVS4HlLYm4UN1lBWNLBdcyMauLO57CHzFtvkhj4ncoXxk1guDn1LI1UxGIUX0UImLblr3YEw
GqRlnPpNAkmMm+AomNGwI22UrHm4wP2Op3C69aLMJYXkNR3zhAoCKQ6a3XOgPfNtzjCaEKPXcK9U
HZCKzU1owwIjXOOpAt48ULQlT5r4YfWoSjCY2XRtuwIr6YQfUL7XuvYNi9CQxlWjO51HbAhcVgmZ
BElT6dCpKLoE3hzbjzBzZX3gQ0pf2Tx/2baGfWSN/sIyHfEc2wT5uIDtqOq0NnsfNw8fi0RsYH8l
27lbw+7WkNbu5sZkhR70pvMEmKbOpYzko+m7uDQmXnObthTr6zzJt4nV2y5RHWw85uoLHMbULwI3
LkO54WZD77OxIY8JACJTtjO0HpwPOGFy8HDLt0Bp8UEP/ZhWY5Kwm1H16tEO48Qq69hcH6EasyT3
pMuOUvGhDPuh24mhjh574QdVNjXqLOrIu4TC0XOoYVoqNsK8zrAtKsOwRrLOJna/uTDsciSuOln6
2TyMlQ5idQt+cJmO2ix1no2L74pBMF7QeJx1ngWyBkMKINIexxhvrlohcj9utWm/1fC9hz2Hv1Ya
XJRLvq3C3OIuj5t/G4uubDnmC7yE+gF3nXZnkywubK+bZ96y4AuUN7cDtJPtlZ/JXaITfu9x3xSz
jJsXv5cfOw4SjGHjtkvCmn9WSzipPCJKfSZ+bU42JLXLa+N4WrQQR0+1DvGmmQ+Fu3Vzgc0uuePY
lpzmJWjfREOSL6JmwYsIyHIzw7ktIz2oI4Fk/AzxPRTXNc3pnHB/uMR1TTC3YnG8noT0jYrrZnjt
5fWu7cLxq5pTr626uIURCjFZxcc+6ltVjKZ1E7ymTUEsTBYeFKTDOpLHXsujS6fH8GvTNJPIww6v
Iedd0qSFwPMWkL9wTjSrjo4ytmFSTg1AToNZS7CT1Gr6pLFrawqhCfG/4Ma7mDzz0mU+eJOIy0lz
79AOUfjxyg3sgm0WNm9XT99FkeNf7Zxq3B6w89wpW4OGUnVEbmDdmbNeAZXkhmGkuXGj1V9FOLm2
GCEzznk7d+5tmlZcK7gosU+zGirmtxmu1ZzDkZurns/kBJGaAZlq3YZhHtjoLxQIab2TSTOd6Yr9
W+5hHJnKrh68qPIGCebX3+boeRq77nOiZ1eIkYxl53uDf2uXJHiEu5ZmoIIww+XxtDTdfsFQdcLq
1y+VG5qGY5TLMHqC4vDULWmWwCtsfSXxVulHujJ6RsIARApOooI2suFUzDs2x7BSpCi4wJBmqus2
di7qdWhDzNSkr7eXfrS9uAtVsIwldhW1wJKWxWrThQks69a954e8p3exJXWai2BoyWsHbNTri9lL
Ha93MMyE8y+iUbHKCuy2HdW53Ro52iLBDTdaywb+VdrlFjQ3Xct+Xmspzmtah8QvRuuyQN93M9Qh
kjtg3pndGauH9oUxQRUrF1wqsFGQxiG9yWc3qHjaMcxq/dE21pPfx2F0c1Q14J9kX0UDvLbH2g/h
vew1QKmpL81KPZ/fc6sFvgfqAZeyHCQzPIAZmDve/i/SyxIfn+PI+7XMdOOilwguU/P4Q6z19NVw
mLrsKo2GQe30GXnNq3UPXuDqg+A63JJvjNa+i/fgqjdcb0MwZu1nq5fGa/I+hdDlYWdb8yXGLQLL
8fRsGwgK6c2EgdLd+jzzV1pYNtpB7De4W/i2cMvjin8lqe1nWUbdZNf+TCze3pajjSsMxwLQC5H1
I5ki3cZVDFC1JSff2mFV4JDaCTMO9g5s2GmdcqzH3qRKAQrpEgLmwuiuM6yYa9ZiiErpvp0Sua4a
KuwMJbUtgFTZbqEV6x1tu0ovIG4yaAe9Sm82jH5pVXtdXMMFm+tM2zygQ0arZN0I3cP3k886td1H
D3TNlIcK4bOcWlw7FWgT+c3vBaYs0O+NEZWKx6wpZwNOxeVbOMB83GK7/krZn7KWzfcR6NgDdOD2
Rvk1KUQY2wsP1lVWmkjAWnMGI1h73SPP3JIcB4xwSU56vdLc9Yvo92byQTG6VC89wjmz+KY3vxZY
Wqms8xj3UVtOZFsfxtZbHAYEr6swgWKHWHMdRXsT00mWtUzdV2+r3arzgC1D8JCKVkQlKuf6N+PD
wM5HPmNr0G/ejN2I4UFTYZww48E2kZi/Mc9dFRdM1GFfbKJhO+S05trbSRukgHPCIeuL2qdKVXT1
x0MwquRzN3c0GIukDpkqICi2EXaoyTreyjT2bRn6kZ1egD4Am8iNBmVXgOkYZgxIQQiuCOLWLcPO
W+Z0wBx+cTDcXL4QkVSJiLuTx0YFlN1GCFeArdMS6Ea42rFM+yiDJeVNzR65BXwxiWNeTsDWHQbd
DbywEMy+bgAWcG7U2Qfr+Qrvc9O7ONDufsWXXdKsTrOKg634xQO8BPGQa3bjYRkev2BzuTQfEi7N
deoiYXvABBOfDE2i9iuWSLLuyUz5g1pIfQEmyb4xE+CTT5fNAVerLZSRbWtdrlt/+Zi6yN4vpmvw
FhBjgzucSIXVNJEIK4goewggHyZlxtVyDCBatOUCNubTQihyhJEY6aGnnANPNNHjUDO1m8Lef4nN
GORZAg6xMd0GQn/c1hyRo/UWmcqwLUM7zgh1dT0A+ayds/nIYgM6bew34KCsXhxebtZd0Qjshgvd
J2u4g0MEn9UnCBaWbCYzll4PeYc2n3QCvJCwccBQ0K/jhVhtb1gYzGnpR0wnO4AQ+mlxyQTqeOrx
LkEDJF+oaVKWSwzgd4N3nXjHlKZ9jpl6bfNY1BlwFDG0TYkbOgd5BbnkfpNQAPIt1jquxAzAriS+
bKttcHgMi4DTARuRupyJ/r6MTV+F9eiKZYrWzwlWi/nspt7oshvm9GGMzGRxuCgasCFooQLJUF1I
V4fntOlEAkyoXmVugjo7e14Tfl27Vpycp8d7sHq8AAMWviIVY3v4DEm2Fm00clMkC23X0i4rH/PO
pFNd2aZNO6y/hnRnHoRrtJviJXr26ka7WyhXgkAMUHLNOy2Dz20G4iGXADFuFQgTv0qWaMWmIAuR
ahhqP5KVDHjzJCJnlgL3TUx1mM/LhpghvX5u8d1CFsjQJFT1bdpJ8jKAsmD5bLvPZJTqxUxK5U3b
Q3sEUQlQis045TvzmXmLzzBbOa/wMHlcjEW8Z4Tu8qVn1jsajou6NK1I7iY7qdMUDch6mETcQBdI
Dl7tp89QjNsEpwGLv+pwI5Wj/vgwmzU8ilFNYcHndLlOa74EOtND4knGMT2MpOnjcss8DE6yzdy+
j8K5e0Bati0NxK3S4FSnxUAiW2F8Cc79qhqwgUvw0tSre8nqKcj1aH1EJyNRybSrvwMr9ksa0elj
inF/H9A6+KpAoL/4eEiUew4fHJD/F2Ru0ouDyb/X84SrLrWvAJSne239tc7TSfkBroPtPmOewEQT
ULnH/cD02GaMpEwTwCl49M0yhOYTh9hRpg4blQGZ4i13TaCevbSjj7whVBYUqv5R6z6AFQbSUhDy
tlqo/6YSGnqQ+YoblJBzCQ8cKaYX7GiV1A+GjopGdxNvBqzyI6oxwCaZAflnQAJu5XKA1wDDUd3R
FSjNul9CZDXCkijfTc3Rt43k2xEg9zp9rFu3RG9RT5U4cJXKiRY1Nf7klekc0cVg8RKgWeBpgY/g
WdDGfgnwLtgwNqb+2hZGxMZ3R7s6qJh5HLpoR2m/pF/ivp+wqAxadK7DOhY1flRizgOnUHprzBiA
FgrGCjgyxnhQVSuy0LhogLHTCChoo9Uv/uCtyVjC0ASoV416WUUDx7JlArSQZvUVIsc5OMAGYZxt
/vBhJumELUxLXGzMs0qXeuYljNgU+z5EhlrHbzlXo1XluKAGLqh8Tew4fLVim4M1x7Podi0WRTGS
5ZtusDIcasQkeVZAsb6+ExozP+v2DXNzMnyyHtvCKG/rVODvwMInsTt704gN85mvY93FhfOzNJl3
f2PPvQ+IwPxDgDpDVvbayJXFAB/e27i9jz0Hdzp78zlSJL+53mEsIthPhkgG2nNJ514WvqQmTPLE
dAgi5R18lLGYSO+Sj/xXo+uvX9d7dxkvK4FPj7gqWkRhHsIrev+y2mhFNIm1yTeh9DXbJH+AH1Jk
HU5ET8Eu+xuj8r0nfz0iYtz4NK7ZYVi+14qBPzIZEA3TyUde4hf544jzD6qGRL2BNT8mDbWA4Gbf
eYh8tBxm5Y+v4rf+hPsfjuiPHoA3pZGsYc1vjbr//OP/PCmJf35tfP3Xf/zva73v74/4n8vvTb5/
+VP7X9S1DGH8+Yeur+afz4UX89uru3YovPvDn+oc/kNhw49i4P/wl+/aHN4VrLxrc0AuCV/GP2Mv
f+pzuPZPvS+p/bXM4cfDfqtzSMg/MpiFSUYBO14nBpxQP+ocvCT6R4T/gtMI0A0YPPzNb3UOFHUO
0NMQY40y+OBYEP7ff8FOvjY6XLvQ8HSoa8rQLRD4uC5+f5PvvklUWPz25/eNDu/ProgiwAmdJQ0y
xLFQo/Az8RGCj5Qg1MwBO6eWFL2BVYbeCCPO2PJHZ+ebYX5k0ViflN+CU0XKefrQaG+We4HRXhTG
zB1EZJG1mH0tgdNgsInRUJIZq2n7IZtHf58I6NQM0GOxOW+5ZQIh0TKAqvrkYOe9xP382gVrwfBU
T/NVT5qE2j7AVn5SGhIQBjdBc4Vgywi6LhmxAPDtYhca9XnK0+AB4WTkAPXkv2QigK7oeW340GNL
cRohi1VKphAwNR64xIlXUSDFt4h6j2XgBcEDCDOvkqOXfR9Do3y4JsQh3Sw3c2Qz5t78GlZ+JXMw
VRtIgGKjI0dJAT4oASu7NEnzFd9/W3jeiEcvwWyOkTBwRFKUeaiCS3vcBKdFgoWYA1FGQAjKmV45
ojGZzD7NfBtY0Xep/5LIabvEes6KKMy2g0S05jAtoznOnsXRg3TBjAjScze2U1YsrSIW1l9mopyC
eIWlMJLtAO7YyjLUzPtsLYke04lLmUMhCG5MOmILtkRB97wCGEnLmdkAEwEEpBwqAZ6tQ1j3LtWd
931rlqxwZKhPonHNN68b3a1Gqm//6+sbr68KZzYcbI7/PYbdhC8Dob65SOKkX3a+sf3e2hUSYKq3
XavwIY/pOoGVnG2TJ1Mb3rA0sJC67STEchOHddMcajhT2yEekXffNVEi2j1BggXTQ43NeQ9S8LRR
dURiaArzic92N7UsfNGen8a7QK+pv8epsh3sJHEupFqcuB3HEkdvi2wcoxZeXhQ9Krl1iB2T7rHR
Zn0ZdDPeIDaTPfFtTncNCU2McPBATn1k2bkeaINRBykvrPHIe2h82WnMRZyLKWqLWeFNcrBQVbSF
Y78HyEdzEQ3TksfZFOeO6+3z1i/rPqVjtu+6kHyH9L4gn2UkIkAB2VxTspC3Ypdx3PduRafwXJnt
sEkDcbiEBcUeq23hxSvIxRPQtIdaZusFMXzE6YAaldvk1xcZyxbTMVvSfYAI0A77LPIMhlvssSX2
VA7NDq6Rm1qZ7gXozcdJ0Zdo6uyNjPxPfYrZqljnYUHs1W7eVs2iu0goylMxAosE/7XVBUJ/urC+
6E+shrCZt5Di7ratU/djvMkPowcsfMGW/z5qaXCyDKw18GNWSdA+hy2Jpwr1GNupoYPAzjBcSLF0
EfnokMSAIb2mVyE1xoXqFpvTUeDCCPsWJ9VSi10/za4K1QS3HcG2DT0NowffkYwXSzJ+51Iizr23
RPegdMJqbubpqjKPvkUcoqt5nnoZvemyoQUE7PzkBQHa9gKcir2thnP09aijWfHVbzoTZR8TOAEc
FiikesDuPQJofvK6DRkueo8b1x8YrNHHIfM1B0ADEcE2M2lzT/TbRxetSNnwobnF1sycNl9jMI5h
JYVDgggQuGI1XYVO36t6bD2AWXQTLUNUr1TE9jBFFywUQQ5pB/NoHK9nUCXqQ+O28VOG90+OtN4c
P2qprvPjxqBC17zBNia2Wy4Ack4wV6IW73+wttiaRAVF0mtTmC5snmLEQrbCdUYUkID4eZ64WIvZ
tPCdeBi3OYn1WJhsdvsGRlSxrPJVYfysTIudjaqH5BZtPN6TEEjA5zZstl22gN3BIbpJF1u6mXuT
CnFKemyK1YLFPIxnrEpjbOvPv64sAyTP75mT4tQpXKFhsAX+j6tIx1i0HITgZ7NIGD4QLPx8DpG6
zpMVdxij4n7vGJZn3XchxeWwhA9BdD3Q1BhX9uGIVwIid7ss/gLvoFm8rL/FbXu9Hc0136yQ4K+g
rG4XAwL1/OsM8H/j0r8tbPtDiRWBdPZ349KfSkh/TEy/PvL3icn/RwxuM8CmBxTuv6YllF9FUGtS
PwWeCiYRG4Lfx6XoH8hGBSg6SxCOB7qMvcRv4xK6L2PA68g+kQT8VOiT/8249Cc8MUnwRIATU7C7
KKH/afinXuzYAG/uIPqoKcgW13kYs+c/fCj/ZiZ7v8OIKHJxqOtEywLSBQAMfy5wmtSMG0yW4h4m
oFu7ZISqlcxItQk6VX99qPe4949D4RdVYM9OMYJGPyPWStYOuQqMDG4GQ9RC7jmH8LJyGIES+lM7
HWRgvL3bIppn6ar+5vB/+jgxAOFFZOi5Aecd/NxuEnZbGi0A6g+8X55CmXxKIbX99Tu87hL/gHiC
6sQhrkN05uN7Q0Ts/ebJGG+1fh0MhyhYnlxEnscsQL9PGEDZ24Zf/vpgGN3/fDgaIh5EY5qkmK2v
m9o/8POEDTR2mDMOFNG0ExMy0IXKPAkwoJanbqYfKWpioPGyYcLtjigOZK3LNqhAwkhTjqpu8yRk
IDwbnoqjXZJMYsCYswGrdccgAY8Z70GaBBoZtgY5JkRZjiGX5GvIlz0Dy/a9p9dx7iqlP0Md0bgn
ZFh5hdeT2wYVaCVpBAHkurrnldfmpo3ZwiCeJaYp4Q3Ipxjew6d2TRBOloZ8gMoa3UVTLx7iyOP5
TA1WfDaxWzv3YHdkVpcqtehH8iMkqOy2HUXKLhbVPzsi5XeadA+qpW/xln4ALyiLBbnnk/bdFzZT
pFkljysPpW1AN/hWCr0NezFgqkLTXAl9cfnFNBkwUd7c6TX2yjZTpqKhtNWilvjWOeBnmRfXp5CR
58QL6hPAt6lAWYaGYTj/QmIve0Jsvy3XgPNbxNzY0xTTrsBUVMB7BtipYBc66CiHDemciqOh69KP
UWGbGlNGui7niPmxqBaDkGfBlpVlxynl1mGmTbKnIcGNp0mjoAjTNrnRPuf+uUf/TrDrHez5j7RP
vE+NmM1drwI8T+pc+KQCMZ8709oD2h3HvDVmkvhWo+Zcy8FcVOdHFdx1sZMgjXOMovx+UIBH+IJ2
k3m14W5GNv8ZqlZaYmJDx17Thvazbf0hgJ25BjceOtWe2mbYKnjBQf6fuSO99eZemvGmzlbygz2i
logDwP7gEjgSH2SPc+FXAMlOPbRKST43wkRrLlrLQFsSd6Bjm31AfpXvPYw7l19pJNutZYgeoMvP
RJKKgUnnSMKyHA0e7f5fWBIY6/i+TcYdPG8lEcJNoOsH7Au3ojniYZ/czE7wgobS6eWDXsVHHows
92bu7ans5/M0xui/AAgD9ZctH7x6CfYhsmyHAFVv4AEneoz0OJxXGFSYjQCc3skV9w2c0YDSc9Ay
/gdSD+srfFy/6HDR3MyMe+eJxeGeOPhfcYe0dsllL3YCc1A5+AOOxsR1k5KBz7w2HNa7WjcrpPO0
/oxJDGZRyrI9IuTL2XHYF4kC7RRnXrMfZ7/GtS+9PKSQomkNIFBGAhHuuFtOW9gENw4Swq7mcfas
lAJ5LPCLjeKkeSU1+ZQF21qxafIfWrf6h3AmXxLwZFBg2aNQPs0DZJVy0m4nhEdtMdfC5Bv1JjS8
zKJEgqsp4o2jt2DQH/hQd2U/bN9alo5p3vhizdOazcfaY7YKPP+DW7HdcooduAd7VmV62W8CT8sQ
DvloAi+RWJ4WD5lXo3Y2VOR1nLtroxLMi9HtBs3IUxTpDM6XMP2xT+bx3nqavGLdTo+tXID4BcAd
HZicqmksvqGI6u227gR2e6TW60cVpN0NFqTtGDj4JXBfPxu1jMCXQfktaa0KIHyAXP0Gm8t+3+AG
kEs4iVPOGCzETgb97SjTYzeHH4VskL6tg75gqTlRk3rltnl1WQsvvbBa/FIDUys20CkJ0oSviAXo
r9yS+U5TkGx51OHaw5IQ37UrdzcoY+yOsQzNgSCRjpl3W15+hUCb1uDIfsbXtehiXEC51zv+PeNe
9ylYBv+pTjb6gWwcrnOH3gZkkOCkIFtG9knXTBXEkRHXSey+IWHq3Ymh7/Ax94UwCX+Omqg/wBtW
XTGYzhYBdbTgFKtHlw7d3m4JNjykXYac6G2+k2PqHSACxcUwJG9JQEBjzhm+d2gu/AgpJXnCNj+A
HdECgwvpWiTz2h5CQUMYwlmDsKpSZ+VsdIimKLpDFkEcGo+xL2lUSdau+24FzzvOjfsYYOUqgcyn
O3xI3RNJWVBEYHOB7E4ifKQDvPBFyk/TKugXN8fNbWzi7dMIGgYb2qVFpMiYWxvoaSckx5m3JvxA
BTCULsZJhpvn916MYV6jD2gXs3o84v64HGdU5eRXLC+Jz0hqAKIqw260P+aK/xvy/27IR/cWxrj/
rIm+/xVKf9gd/Hjg7zN+8I8g9PHrThApisMfw/zvqmiANnR07oDlR6v2VS79fcoP/4FHoE4p/tfe
4PcpH09Hce5AlL/KqP8bQdT/KZSHiRH7C4Tx8Brwuv7UEToYZo3MMnXwkhFQ1NqoxwwUUosCsUxW
iJW/AO+fL52ncYZa/dKxyDv6S3IbKgvSUm6NKNGzICF8yv6+s/5zVPusza9e/E7RJS0365GjQUdU
QRFA3vEVamM6JrcaW9Y8dME9d4t5zYi8xEt3Id6yryddl5OJMigeMsq72aaQgtrv1rftrbzSbEOi
YdD1IL18L4UPF4VL3vrbGUDHfRyMJM/M8orlyOWQJiukTAQGxPb72HFRSoLaqUSlt7iRo7glgQHO
+u+Z6C/QMh9qmJJQFy3C2uJi1+2e8vXsM/yU4eigbNrXVQNYQZ/VWzRhMz8Hb7j0YMGOO9XV6IKU
DfkEBe3QmjTOF3/MKjXWCA156W0wkRcxd6+JvwU7ny0PvhGX6ycwSZuWuNa/cyTKC5Tm8h3pVlUS
CXbZsgRJ22UGv7w8pL2LCwz+7Gi67A0iUbYPGnpgbD0L3IKOW9dBmV1GfDC+X9CoPYUNeE8n3FPc
rA+Lpi8NESfmulczcIgc0W3SEBPnMR0rijcEd/u7mtZ72uG7Wsm0Q3AICBm9CpEWg+OE1EkfMmje
Ch8Uam1rsNZmQs+S31StyFAe6c3qPMF2q5h3/Swb+QoSFl0b64bmkgVT3fVYGi46aLTtfhn9+ylc
9mA0zkHK4DjP/lknyitm0XwnHX4sCtoLsgfnEF/OIVWgejkiKrmi6/NWo4Wqm2JAj2iDKMWIA81t
yhFpoQDAI35SKzrd6ICQduSeQKeVbu2XAsw7pgLVvvbg6aoudG+p2s5zyNqCN+geEEPy0jr/azqQ
uwzkehEvgBvC6bCBpT8Mbn7ahujQthrEoSEHBtwuhyiLerwJN19rt3MMqLpaFnyf6BYkpyzBmeC2
q4MaSgIz239GoeFbRhYoVw5288S6U5DMT4OxT2gN+C7REovOBzWVVronhEmBqbST3nWglqot9poi
CFqovNfPPejj2yyjL2ro+Q4JLwjXNNlN18fhfeaNS3AqkvilTcx6iB1ORy+Auh16+gs6gbIC2421
BDs9ozAJp13nWF2sA42KNZvmw5Cs82lQ0XwcZZwe3ezhttysXTVsWt71nl53ftPNANWHsQi9juBX
UI5fVlSG3AQoebhuN5DgoDD5AUGXGXRmxDe35RWlhRhXQN2g2onToX9GKe6zdF5sS3gOAMAkVGzX
IKrSiy+GQHWGJ1u5BiHbjbSlnlZTDRQefInuqZiDeTPslKoJRkMy3HZec9+j1KlaPPoMdpaB7Ysi
FBNEr65fzVuP2B+uSt4AJR3yNIE/gW6HGMkuCXwJrNp9MEWYo3qc/hsP3xRUgnwcJPS12QdEHwY7
kih8bysuAbvhNBzqwC8dKhzvID/YPWKcdY4c4kvixbeAqJZjPZvvQCDONBb4JYn/vOn8GxHlz/v+
654fFce49BMkrK9//4eNeMtjEFWLUAd0QV0LEAeU3aXuto2Gy1YjN/bXR8NN6SeVAU0juKGhgx2e
HHiu90fL6GL7eE0gCONSLzHdnpBcaPIYbMHfHOmqML3XMyBAQbDBwVBhDRvw/ZGWJHGEQwk+hJN4
za5JjutyzINlLciYj+qI/+fv/vrd/UkluqpncAdjcrUJ8e/3x2QE3arpWGPORBUWknLzE5rb0KNL
6GFB38x1mj913XY2I1a3vz40ed9rB3HoemzY/0BWAzh7P2ePNepfAD2l/WGEFFFyGHn3aw3LCMvF
GdylOPiZe1vAl+7EMqMWbB5x3WYwG02zvjXQ51i/nS3DFn0j0SHLJNqLranCdDkvkKLzNIabIUDP
D4pf+tjsJGr+nGTPftTIMnb01qYdUo9KZfsoUvozmKu4oCmWh79+p//mFLr+sgZ09cPtR3/DT19s
2LWoSQFhfmjCcYein3s/2+5hQf5dpfD1F5b86QyiAcQwuL4Up9JPGma2BGjySq/natbR4+iAAAYt
OqXBTeV9nPFyTMVlYoH80M3rfTL58kPDcA+lG/s+zFiXr6MK3AIBW8ed0YgHWH+xT4iW3KKYYN+k
WO4BukrYv028H1zoXlgUrnsQGxqFSWt7tr4ZHwAlPzuD274NW3qa2hQZ5HhSZ9q33+s2QrJTAJYy
LlV75/HvtUKtL7O7bQIRg5DYoVmjQ9OgWYnJDX2h/5+981iOG8nW8BOhA0j4bRXKsuhKJEVyg6Ao
ESZhEt48/f1QmplWS31bMfuZRce0WmQVTGae85/fqPFKuou5aTffYfSP9E7wu2kKX2ubyYZrUGP9
8wP7mx3GBOQDvCRtEZ/Lnx7Y7GplZWlmsZ8HvPYoJ0Z2NlsJhs8os//5s6iwf3lmNipjnhbgsC2W
//7DblaLCXN49FR72KlnoJZjzhz0Nx/xNzsLRBNhWcs/feH99BkgRRI1rl7sS79XzJdHho7h/L7s
9AnCo11bMwgW1t7XxA080njDqOeojeHnJk2/eE4PKJn39crD62XfpxziaGjR5kzY5BnRx5IssHHD
RO4z05lXqW0Oq06fm1MGJRo9wKPX8scOhr0Ha4KglNnULdijg+T5uMOKWsQr06/ErhsVlF2RfNgF
r2CVyOt+XHRX0bSMZClQDSw5bWDXoogZzertGRJ2DIlu/j7m+Z56fPd9z/2ROmH9zYrlWUBRYngB
K8cWf30ohVBgIVNe7I2MRqGP82RN/jMVvCa55pg7kFBuBdnk3eS2w7C3qfUVZs3w2niXQ1lsNKfA
KzNcbKIcowy6WH8eoLUhh3WZ4fX413YuQpXQvln8WgO7ZidCZ1biUTc94aL9Pjc4CrnJJ9SFVFXw
yte1Nu5krD9NFGIrBeESWeSwA6k5R0h7V2nN+2kpNr7G6QFfNQtXkRC7bWHPTwjg+ut/fqv+ZpFw
Ziz/w+aQ7u2nezRElYtevS/2g1cElDgjbkt8HYuJbKii3zwRpga/rpNlxMO2hie598uaxH0UexGr
K/Y1c3gAi6YMYAEeQ04q9EMJBoS8kvNEg9QLtqk0pQKMsms4pJDcy9BZlQV4eZL31cZnmM1EBFJ8
MXlfGgmg2nu32A4269in2h+L0sSkrHmHangeMwzj3eUw5jWLTPkWDkuVytw+nfXrqgMvHEtcx5N2
w6TV27Y80kt7OVujGSQ2f9Gv5dHRFsKoGvqtCjvoyjNkxtEb7y5NUFhgWD7AizkW3fCQtDSSnowY
7Va0evY8oMaPIJpaPtLx/kFI4w6K59E0qdYMtwuSQk7B8n+0nD8JUZ6sQ9X1W8Oqm82yjJrRvind
4QEvVBoIW+LA5ShtnVVUSwzbYYwCd7mKv11r9nOV4vaKQX518u3xvW7xjuu4wWmWXCcmPYs/UooT
fPKcxv15wGsIloKNP2N+BKs9zjnKmDpiAbdtdqQp3uUhJwsSAl5MVocztNeZYb/GzVAcpWHf9E0f
QMqY1ktjBBkVg1EwxiuPyp6x+bNgLP2b89j5m+VNrcPsiCAB3qifDaqzyUwrYdn5vnGn96Lpz43O
udfTZoU2y3qpvy6tdrkQLZCech4ua76I2+00NAM2mvwYviUB+G+68aUP4RTjriBrI5j7wis2/thN
+8xoNBo0mWPabSUbwL3onZQC/1rVgM1zxLnYzrF/wn2XKt81b4TGHpO20xOifKb1NTa/jp506zFC
nIRtz00X0RhyHsZmyQOJKLPdtHtoe3bQWrTn2qMlhVpy3Xfd2bK7ZFdmzrhJaoZCFX63KGofUiQU
QY5EdGWX07vTIBZAlXrG/yXd42B503OI0GR2D6Yz3i3VfOv++3z9H8L2G4SNA56j+T+9zi+kw7+E
YP+Jr33/sT/htWVCjtWHMJFkMAP9c4xu/kG1QuPAbNlaIDaq/R8ANipuQddk8iUu8U7/Btj0P3x8
W22P4KnFrso3/huQzbpwVv/SxmAmRCNO60eyCZ3MT8UT9SC4YJn0+5KeH9YLwqV4LmC9te3z5Mgv
nt7TfS4sjaIb/bVMYQSN4ySPniHVWm+9B6/35FHD5/Z67LJTD7MKDYxzA58RlpauFSs3hUU3LSIa
pFnz1jJzPagiOFx4sPhb5WtABU5Hq++LexX2egBNHrzP8uTGqNxxFXF8LHYLULuMgs/UKz1IZfPc
Z/5DZycMxBRbumOnXxxN6UGGuTz6O+hvZe/CTOnrZ8OLocLYvYk2HXIYPopP6A3O4NNf+pqPd2zQ
wxJ0KWpR1uFEBHNO3Bv0WitRcD2YmSOur6tnx0hxSK7dYjVoXB5pXNTAiA+DXnMPde0dcBFrN2HD
rQHMZx5EKT+n8kNIbVw5Drey9Oom0Ct+KT7/5sqS0SOXwG1g7pIn0G/Cmr/V63yHXlnaJkZSu+pi
Ue5Tq1YAeVEWOJXDf5XW/eDBRVx+MrXQHCY+s6BZOMUKv8MGmBNepN0a831UZvc+YZqbrOEjM4QK
V7ZFZV4Mpth0FV/IVI4M9Dl6xGkN2pcL5ueXxcdUVOW+MmtU2eEkg0FOIlr57IthphncB/+BtNl2
YxaZWjeMW9cL3X9rtZ6HE2svwCX95gFJtUT17+D4oGXzFh3ZTBHC3TOZEAaD7R48Q3u4vCRJNTFE
taomUC7vgTGZ93kPYbTWfRxYjH7NYdqvQcru+4QvFaXSOpha7W8NuIVBiX3C0fVb+GZqeYta/i4V
403SGEzYykZs3D5O107oLKI5XqwuyxUzPvuG9/lj9BHDcBp4q2xIvtBw8Oxn/i0N7XFFhEjBke+h
KutLfibnLjWG8gLhqvka0xh/XTf18+V554y74JDxWmG3OG+jmFcGfjqPvkKm1DledtSpw1nkvNUO
f9eLeTs9l1cFggJtVNVOjxlJPSvHQ864kGxZecDMSiY3HbeL8OyHaebJDxXrhBSN8Dhgtnsdwypb
A+Y9u6BZa4AmkwXHy+SxGi83o1AsikHjryqZf8ELVGxCPAeOmcDY1Qp5aTMJvXgqfOOMzEityTLA
v6AG3jJbpXATFWIDbUsP8triljLM2wxR3Fx5DcUuc1njBEmV1I52FhuJWQixDiYuGdAkig6OLzpa
ULOhkNeeYKGin8LzpI+zjZyibKOzTvSsT+772L65LC9oCPNeNzqxGa0Mq/USSiLeU+VKz3ncVuyD
Fsc6DDTdlBuE0yxD6ZXry7PVwPIYIhcnBwNithBeAeAyf419CjDD8pbjpjlvSw73XRNZcoMNtb/F
JysL0DKq9eUFWN5wlvh9Ys24mkxsY37P+rbmhRG8POa2w1umrXmNRiYTmz41wjeV2NrejrnUWeOz
UBVqe6yu2b3s5AuuezwCQ35Eku/nm6weXWM15xjFr0UBaWJh657cBJWrPdo7b0i/aEzzVhrmqKdQ
CrmBLJysu1nX9pHNOgUnN06TG/tb1+ElgxJQnDQgyvVcsH2hFnzDHMVbGTNV3Wjt/DjD2Ekb+WXG
0K+txnTWQAsm/gWwH8iXqg8DzV9woQuOSa7v9dI28RYFfnYjiNfhwKPTXND9sBP3Mfyp3WwU0061
bCbK6vu1XXHZYc9XGDqDVeQCkuUeO1juAiRc9ibhj4wxl0WLLUC/1iLtgd8d38E+0YPatu7FlE47
J9S8ld0ilpYphflUjbTDDj4hElYG1i16cRoda7zpXPnhW6iv8N7gk5d7DadLBjLnV+KA4m+tArqH
NbZNoHk2W6BlI9QkrugOsiPgUsmA1gurj8rlj/Mu3bDo1QrHpfFoaVmyNer63dPRqBcLWFtW7lO+
wLcSHFcbuht3AXbNwYuOUzLSkUDQzowAQS6GV3KAMll8R46z+RU1MY7RDhWBs/G9peKc5zqFMVSO
gaFS314nuniwI6wSGm9Q6fWExvmYkB7hrXA4ALDGrcDq4MbgORCXSXtHWpoTRitm3pG7rcHfIA5L
rLbGyadDmK1YMSGoKu1IJ/OGoLn82vj9u5XoJVxcc5QfzBG02WGXQO22ZmEMe4SK5RY1/OirVa0R
j6dSDFbyFAQ3iDiKoIh64bUPl1TbZmYxNDeSPBH3UPiM4/f4r7fa84QB1joG78tOYeybMGzrzGA6
NqGrvLF7RzCDEUWonQvoP8fYdR5+KMX+BhT4BURxaWUwZnRQaGAj+jOhLgMcgZ5ed3s3mSZsBeOP
RHK4mIX30NVIFGzC7tZWwpv+z5/7S5+9fO6i3oCkortIpv6KRfiTJZhMqG5vDJfNjjVoJvJrMQB+
j0p+/POn/dIaLZ8GTOQIi3AX/xfoayDyIZmLbp9NvCBLJeDLUGO61ejfr+t/TcBvmgCkPQu38P/v
Aq7fcAAnUvkveqXvP/TvHsD+A1NSXkNHt6j2L3zZf4/Y/T8W3Y8Jw1R3aQ54vv9qAYgTXii2oO4W
cTKLMeZ/mLQmKeQe/FpyZjjqF8XSf9MC/PzCUqHxpupgZzrJo86lQfgB0STFKmUwjNKD3d2ewSOs
4hSN0fSYGximRKDs6x9uz9+sTOsnaIgPdGl5gNb55uxzy8r94QNxhiALY3am/Tim9b2ucWI4+Abu
/vlTfh6V8CkgwmJRcLIcf0HxW7vRiUGLR0YlFRiFGKt7Wdb9OnEtxZE7ZCujqQdolql2bgZ3fPzn
jydo6pfLRCexZJvSx/GMfyYPd93kJf3ktnua+gxXGyyFt/i66PsecPk0Mp4+julYNzhauZg6qtAM
UVOphAqwYbz1qYTIGGHI4k3XzRBj2se+TxIAMhOGvZK/izUWGQRmps04c2DhVKzssJmw5vem6YMa
Up5NiKuYDUFgji0bOxPXqY65Y1fPIYX2LuxzyKkqMlCa45IGDuQICNU6SV0PtLLqph6k8SAQK9+1
ZkeN6TTqzcvzBCuSsp8+4oYr6ousR9fC+d/gWkVNAfJfh4lnIGwVxSkO9fIVf3/1YmAhqa+HMfFP
DaMIIEEnPPs9Mqugb5ReHrhVSEijxYmaASEavp0AhKJWcZfCfU7Ew1SygRM+HN/a1VycSjzM0cFG
+BcpN6nvS5xRkJq7Q7tOW9cDV41nMnfGZB/q+RCYYVIfISJU903ehse5c8edU8EUu1Sr4Nv9U6rn
/VOVzs4nno7YgOliESqYq3XOWL1PJfVS5NJUJEMxPcZtWL4AnPNkKlXoe2egKHQHsHmzLfyTY2jJ
noJ/+hg62HJ6zY8Q89p8dkr82sIxsg5V1BoPxEw0n1Mykk/LZOuU5wijMV2orHSFf6m2qMVmnNWz
TCFKhsSB057YlJWQZ4WECF/9yFmnoqzfLY5ZyI8g9fRFAscdrDOaVUHOyzteMdOjB/dr5yRddsB7
Ut1MrhqCsUuzOGhwiyk22N9mB4XEe9UiZMfEk5IeEq88R5SrW8eLqxtmxzahF1H/jWiTJei0hRXL
pIJNwyhfk7Hqn0K/nK8x0+BXmTFFYb6UniNX7ONHdxPKZbFrlX17aectn2txrKWl9mPI1VLyKvak
UH0zZILVWyKs2whJ8YZiEjMUhHpBzqwTm13VcV9lpN7cjJIJynCaBu2owccs4xBvKT2s3sET5+ti
iKdHMeTJDhcWGWQ1RF5UQe1XbHuNh8RKhoCZ2rw1NO5tE/EcU7Rem8srmhVj/w3/ArmdL41vNfMk
LMgTO8vg/a9xGnyh6AqPWSNfBo06bSEY3kbeh975Oi5JGq5VJGzk4hA39qsucJsU2HA8RYJ3c5lO
JDuhl9BrrOyVpKr+W2u56kalNi/lKHoIBjwoB0ORLawddaty07r128G+7abQeCiSRr10tlO+ai2k
wEs7U4uwfDVzm0E0ASSfRm/y8LFLPSTlxVC+ETsEXTFB8gQLCWHV5eK8mEXQlI12xqalaIORoIHr
wZuaz6rR5HkqW4PmM+L+GC39CV7pOZQTPdm3pXAZuGGuvLPHpH5XRNTwmHICoNYT2M6zAenmlOoT
dtiOMKub1hGRJz570jek89KXxdC+J/g3viRGkUs8osy5gJ3UzlqxobIaumuM2UL7OERmZ51NOU0r
SBXTo4F4cV06XVyssPqtgwpG9Jb3EKPzVggfG6uxZWvqipuu9BEn8oZRx8u7lsyFe0z/zprd4Q6s
8q0Xu/b9XKOXRIhq3tR29Cm0w5ucojdg9BPtIzHHh1zIx8a2jE2Xhd2ms6YvDEmxg+i7rzIW+UEr
kK11VnwgXyVaFUanTmXeD5vMxuihIRztK84l1SZKGkxAqnCbDbVxJFTFB+GoXZKB7CiIVJTcWLM1
XWu+6id8a8IjwTNHTaoqSLIKSwflh9UB0QM0Sg1uaQVnGssKSZRmnmUfkZpbegS7cHddA13Ut4rz
VLjJRmDYdJXGkbrGqm/YOjELtkpz4yqZwnHTkbl6mMnXWQuj1w86OYj0aTCh6Oe8TTkgZVemx7Is
jBQFGmQz7Kn1q4Fgrn0XGZ/wU6JtBi05GQWhIWgCx/Yd+4TBoQ/0wa3zmWe4ijLYOkIlLl43eHqU
qB26RsBYEHp3iAbfwB3NhzBuQ2AOprB5N8uh20V2xJnHAe7hvMcxFwtwuLRwqrNpO8bKaGWDdVcX
j6ieEUT43gj7FcQDs57xqsAojyGolC+4qZQuvBhn2uE5Q+q76wDdkKdO2ltvmVSIZnVPdeZtrQ4l
0EGxv+rBxCYSryqJ9c5Ksa6uLeCzq2EO500JoHoQowLSiGNWVbPBgataFYvV/tQa9lE59fg4D2YK
BJZjO9cwd8sCs9fKowG19g1LUPsgpnx+wD2jjNbYX+3R9vgHjCqnO6x456APu+ooc2WtHZHlvO6y
B5mK5KaxTOvebSzo3OFk0MShzVtswLcVUvCN5uNrPJCWgq+KmT67DoRH3DOGrRVO/apDW76t4oxA
lghaAVTydZPo2KLiYgEY2fdBpEX+UwZDeJehGt04ZhkfvJ5MGH8IrevSLy30yYN2zvGGuiFfaToS
C97jVWH7sbWpnDr/hqTmJg5n9+SPrYCiMeC0xBxL2EFuxfJaNbNxUDHWvuskduqrbA7NF/xlsZ5y
bTwYV2LImqt4iqQH4Jvq31Se51lguYUzBnqq94eZfJq1yrV6R3NvvwxZlyC7lUl6sjADfke+4ujX
RmP1MxbEnkztF6wVAR1JpE1WGNSi/QYAkVs3tvsvJbpSooKGpS5Q1f04tgvA2hflxuvz5EpD7IPt
FYxnl9cvjw9Efdcnv8IXZV2PDR4ThI8k+7HwwmadJgh0JizT93NcqC9CeRraTcQRy7PRGahRIqWp
yTmUGfM+tZvi5IvQZnNW7VcPO1iFqkWUcqtDp45Wil34o8iAvtSkhWcl3WUNSMoEN9ThoV7wHzeG
4QHiYt/OSaKdtVKpF/J4zHjb4bXlBREiKUzSpxxNkTOqL9hZzWoT45V5Y8yczuRbVcfvxRdud8YD
VgLNVxJuUsBNsl6okxlLw5ObJpQAiXI+kVBIWbYUjHgc9eCAKe6wB9N1ilOGY84e250hAFxkM65T
0JBcwTYLYrvhcIdZQ8cf+d1TQtLaLdFowHKM5G+i+fIt/OrZ1HBFhEpeLZvynE8fjGkXbNulPPGr
yrhjGyy+AliXfaBFgEcNZeLRidiIVhdYcmrUtIuxkH6KE51nZ1Sah2I4r6cdubMwZvuU6+/6IcCH
ctqVFFsvqmFSSsoY5S/TEAybxuwgGi5hcTp9IMV6+vAmlTDwDEu8DQklNJKhmVYTjGKxIlI6O0jh
V/f/3ET8MkVfBkfL6Ih+ibzhy/Dox1apFmRSRoSLwWYT1TEkbmwph91iXaVVfY+JOOU9rnhBz4N5
baYlwnAouNlda/+uoTF+BlS+D7GYFrm2wdf5OZOlK5EBqbRq9xY5DYtYpbNvXVxeGXIAQE/Yr8Ez
4c4y+2YSiR57kza2uZ/b8jUKyeJE9FYdG7OfrnCKr567jiCbPhHj40DFvf3NjfuZWrV8Wc8gwMTx
CCEhS+avPabnetIle6HZ46SBYrkpnE+TYqGRXRbfah1vHUcRL5jR88bLFhRI55w6Sib7b6lacFPS
0H/DwLiM0n4ctcFht10GbcuXcq1fGt8Ir0KBOV+zz3MTUI04jBCQr6tO86D1uxor44Cted5MpsnB
E+LO9Jzi7rhz42WZWr08p4NVHc3MQZEa2uVXlWTuvedECr/Xal4sqhd/0dbWfoNpwdn4pZl1GV4C
XtBUmyBqP/XsNjx5lU0D0cgVZ9rkJujsK2wPtuU0sjslxRD4eKl+9GLq9/gER1vNEG9eqj4PRWRu
EgyYkRYOUYBddXmNcaH10mNGhWsCPgG6npuvwsLb4proaaRjdRx7B2K+GUmBbm2TkQWNN2gKUS6x
bxEmYeOJvx1kj9w/UUDO6PvM6cqKqebrqsMwedlhoJ9o5z6qnU+a7U4fuRfp9jLOs/Dka9hjHcuh
7h3K7NB1bGBxyMgKDy5GJBZ2mgCz+FMUcCNyduJLrT4Wc3VfZNWyp/hL2S4p6P0c2NzSE+eTZUq1
QXGmbqRpeKe0q6hB8X7HSyXun6JZi2ISQ0UGX7iTzhE3WLc/VeEQcZOSBOnc2LTjBug31tedMhmx
7U0TlRPGmaLVGiwJ4NOIJ7KVDci+ppIH15mz6CApaYJwXv5gybQLA71BtrEOE8fwejyRPXHl61bz
FfB9VJzG1PS1HqeEa4QxV4wtRLkZ2YTjVTZSypPopq80rL3WtNP6nu6bLZah7mc9pdVkRGGvG1sr
8VvyGX1h2J2vSRtVXyaUgYSNtsmu66mudDnwRs4tDQUGa91Tm2Svbk3/OI+GevEGpFCYjSa4tC/3
zscnITnOMzefQ0c716kwDwYHx700+2QXSmZbaw9/jENre+UbQSnlmzVhUNuKTGBtTWz21my9+o5O
1DtNFUkf6DMGJIJF85mAvebzSFDdQR/ZjdoFfiiw32Ba2fb42M0Z3qZTNnT440b5oW5SupbCZf6G
u9R9btbd02UIJQpRvtl4+e50iw5LGXTPQV3MnABtaTSfRQqgVFWZgoSRQLoPLXYTYoJBnfGN8vh3
q3XXKOZYIzhhINklkMALWuTP72UxclfwQlk1dIcrHDvmfRFzJhIJAConBo4c5MwcoZcRqz0xFcxy
UT0Pk+udjAGYhVBh/xQZWFygGGbuFXHjag7QXQHXFeuXon9CKE17P0zJzlsQIMzC1E0uwYfI3gEh
IEX7Ax14NG/wF1Ev0snv+tFVWMO1tNs6ab3GMg3Ph9hB3sYvLbSlcF6+9Wj5gFgemrQlNnR5BuaQ
HYxlqSJsnylo5EA0BMeUXY3ddsTqAqmEzgSy6xOQkWUWh6iBBj4erepeL2qeTImt2dfLWayKqIAL
FQm0JKbHq0rRC65jMkIFWOXqMne6miNnusZMzTtdXkPUKxQSUVHp+7HTpmsrAvEwm6m6vyA+hcnr
QzJPhp86yEmV0wVnpOvuM4uCCvqOd+pCx15f4AEGVNwGq6KzBXDk1i9A3px401YqAKEhjj9qIgCu
iTKl1hgJuMf3eAQL8xgfYvw2yjOhDCNyc+yZ6FMoybrSHe+qrgecK8gRWUWDnh3GmSvScSIAxJlZ
giUk4QcBzRr4T+ok8nVauSHrFzgD4G7YXFx+iMewb4V07E8UPDqWqk7ffG7TGkRwtmT1jL8sQJnd
DtV7RMjCptEZMDPJArcRdXbQFnAFPj3bGh19eLwgNZrHeQ6/uKiJvEj4TTk0q201s8WZBh9/wW8u
h+QowW6LMrYOmq5903VytSEQaDy+LKdYqhpdbr+/mgnQJQPC7ID6OjyT8FacIG4wR4YKc/Lapnou
Dcp0ZMRgat1SKw+5Gd/2Fp3WOtJbNndNNF/LzC9fx4hip9Yr/zS47LPlEHMLY7uq30mQ4IFI2Rmb
hvZp0ziU523Kml7e56petuEmLJsrhnQgkn7iUvOioZ5XHKLTVQI3/CFeUG/qkuUUoEF7NTxeCWvu
mq9dFZZvhJ5Ht26Hl5JB3PTakRYNADsRckguJ1zQr0t56/kgpJFEr58j8t3OmBWiFzbEw+VsYN6J
VYwXxbfM6xfcCRC112zr1r2Ik/zB96BNUIYwMxMPlym8nzNUc0oqYYt2eB07qfGARwuq9Y4H6QMQ
H6aMqeiMcc3JFhSx+fIMYsrDF/TA8EdqiJdBPhhiIwiBeZoGymQlwef0MhMPWl6w2bKPPZeNp15i
bL6O4BfO+gIJkoZsHTyhwmNUEPaQjpSfDbsJ5AWtkduIZMZtVeKT1eGBt8pZ2LvWNEFBy4xFMel9
+ZoJDYB6ADM2k5BWoaVwNp1qCATg8obDnpfnss2OLncD5Gi6qksr+kxXP6kVmQVLP9GMoFC1Od7V
gDaPyqVqJ7AYyAJuIjcTq8hd3LOOpG9yajm9osdjKI4zVXgeSZ5/FeRZJYRP2NVxIDfgzV22SlPn
pkC9k7ezh38XJu42qJeGCRDx3rRdQCasyRp0umjd6dr1DePBrNzum0tw767lq69wCWDhJj49kcpK
9QWlBCVH1czZIS1YZAQYxbfCLV773uauQVw3D0SNsFR6yT2A9E031A/VM1VJasH6mDAAzvTSp26B
6AQpQmeTHSrKCSITqCCnnkT3jgc+eVjsSAGkfvnXy8Kc8pQjRjO6+t3GV/usOFQOxdyOd6PAtwzn
cwiHQ8mCTqgqI1wzsT4icf7WUu6MI6WdwBNxZjoyggi3YyM/OmsuiVpoaGAvQLHbqFdL0JkOSxUw
4TdOyrKYux1AAlcM3ZHYrH3nWS9zHUGhXCYxLYDKBhYLH4Zg3Tvi3l5+1wP8b1T5m1Elalnq9v9/
Uhl8y96Gt/rbj5PK7z/z46DSXxi2Fjqt74zEfw8q7T9cj4EjLjjGv9yA/hxU0tFAZPRN3PoW98Q/
B5XeH5aFoQyTT1sQbvvfDSoN/9euDlTP8Mh/9eBA6s5Ps3WZQt8y8A3ZTySfP7dpWyjsZ03sycY5
L9ejW+ftVlXTXVaKeQmxgf+lu5gcgJZsU/wSoceZs8H4q8Pkuiikw2LVh29ji50JRKR07YUmSz9q
7wpPW0KrweU1DhqzSxSR5D7DOlMnOXD0yfrgJlKCQB/79H18A+Z8k6Ucs7CuoLi5VRPicItr4RGd
kYS9BA+JuF8itWK0REit6isysBbrQdLQtNFOdwNfDneF2lEHBl7hodTq9lz4kXUkvPI1dSvtOcly
qDJVgXagGnH180W0oWlCtek16hYPbdjCY3Pfe9FXW5NcJPbm0KHFPbQEPO18GQeTbRISClFxp0fy
Q9V4EuCJgHC40GF5IhjCvrZCzVnNfHrci3vHHBdxQ3vdMiZcdQI+lOE9hH13jT91gYSz+DRUM/YY
8FVWmSz6FaKu5R/5iRHlyfLUc5jDp5+NdjxC9XqFC3hw2CxWmWneo196rRbQ1i3LT2OqzS+SYPiA
8VEcSE91W/xxGLklxZpX8GE0w03oUjtiNr18BYaWNr/ar0Y8GmZXvzWlpm3bXpafosbPnvBGs56w
ToG+tZAUyaMwQaDhkTG8qnDWIBNhVncIfmhWLA1vjql6Ky2jflDIS3GqDtnQaX03A+feXTbY+9Cb
vRWdSHWLb3D9bEnvwWmSkpQxqiKjmYj1CnGKnzkf9n7leJs68x6zWWkkP5vDI7EHi21K2biwqZr8
Xvhh967peH+uiToz76kizJs8qVCODiIe4VEuvjFZXHwy0cVuzLrAGwg/j3OTtf628ULy2U3K8XDB
w9OlE4wzrScvZaz8XX3pEiNlYA6UTDg3YkC1ar2egBdhjN3VAi0he0FF8OiSjn5l5Y7+anHhQTOR
M5QnKY7tNvey3BpeTbyeibXJ1TBVdnsoU4426Pd0BoTkzdrOqzmTPibfHa4zUaO5jApYdZmbmPUK
bhJ4bWp8umxf/9vof7PRY8i2MH3+/53+CjZ69y6nH3f6f/3Qv7Z6z/jD5xXE1ZZNnd37P6x0z/8D
XrllLaJdF4rBYgX2505PV+cbyPOhVQlDh3PxL1a66cBjARoiI86C9rD81H9h/WD8TBFBOgSlCegO
bjoauAuS9gNFBCZ9TDvFSumNsMXeDS7M/WBE89Yc2LYSsuqOvf4lJXnioCoL7yr8xP0z5lztvnbz
fmdWRrXTW7qh33BXbPEzr8QTXJwNXUYsnCtd/ISEjY092RLi/sHtbVXesqPqtx7hG3wHLbRBhrry
U2JYmoWOI0Q5b/orTfXNmqSmLvzqFYVx37AMKzIgJhejNXaG6GaKK1gLVtwYL3kct069gRw+b+fe
0bwgs7F1xS/GhmULhN9q3p5olDmwcP5s48AgckSOQWm5sn6Mpz7al6OGP/3at7PqzFQC7yfGc2a+
uGH6R6+mMSqhV25GyK2V18V1x2zHM+9mw+keyYBjolFXkBT9TGQRMEpafcnJzjmTUVpeTMdUyuCm
1DkBCQIwtn0o4uzYmmUmtzBeCLwCtLLuC1jccoiGbVGHT2MYabs6metjFaUGZrRm854QZXILfDYG
TtpcGVF5VOSaPLhFMt4Z/jjt3KZrrwCpeuybYB4m7lzhOOOnzs0iLzsVUbwlP0mieu+M8kyM0Ytu
pnCqk6YsGQdl8TJtV9jLdaSXaVGp3c+d9Me1G0/NZkj68RS58yed8J7bmvANigi/IFljcIxo60nN
+lI3OUNFHGnRMZK6t+5MsKozEyV1ppgw15AbMFclzYZCw4QncM0Z05iPaVRj5g/4gBlrRS5JKLaV
nw0Pk65z7sRmcRgdZeM+mxdb5baxXDMT7NaNqTsbko6NPYecgvLiA1QuTp+jrsqDNbfD2qgi5567
Xl15jlzSVTP9GKH3O/rA4cfY0LMoCAs9e1bYHDyUbpl+VAO6j7XE3OkT3vXzjVmI8WSiL/iKd4fD
VLAlApmcGBRJfbvOsEbYiKTEK5f7bm2Z3Y4EXEoVv0lee7zp6nHd8qat5mYxCXH74cYXhFvYQ9Nt
QE78nQWGvYHghQp1SMiHL1rzHLd5zTk+C3CbJOaVrnM33NITNyipMOp7xjfQWjNq01bEn3QbG9jj
DSePmOy4afqGaW14XeWxRcDBWO8tQIRhTUvvvDRimmuITbFxED1BdJg9mVO8ntulfexLISgrbGIe
MHTLXVQMfsXoE4reFKCjIP7FaULtwR4RlK0g+rYHf6yNK1/ZpQ0kCh7Tu3MN4GUQkxcRo3Q1xgN3
D7cRQkF7aMI0nFvS4YiQY/5nveeDNThoFYf6YR4Uw73MJxFGzZW85qgMt2bph4s53bK6IEhYjMWt
sN/1TmYy1G/9gRxEPbEx6SY6TLb1ox8P8xe3n/+PvTNZjhvJtu0XoQyOzoFp9BFsg50kTmCkGvR9
6/j6t6DMV5cKRpGWdad3UGlWmRKdABwO93P2XntEdt1Ye89B/B45CpxTKYi3YiUcvvUhHVj2fw4V
myyYgPUlWMg8OomAjhdFU8vn3JfkPVIdGXEhsMPur00ay/tRcGxeZJQBYzoh4FMuVSHhe3Gu7PdF
4JAs27CIZMvYd9MbuygcUqWAPN80qTUcnbpH3T3lYT+SqtGkNxh2SpR2LpTeoegLDTWyKDkR1pNz
7bAcYGjz0mgBTCx78tu8uos6s6X2DIX5yq+G6lKrWlwC0qz0GzgpxQMOAi1diS6yVnrBf3eYo966
Fio89JNdX7FDCm8jY0geS2hiD+zKxDJQEBazckjYyRYsvnaTJN/joMWHhNonT0j3rZ3bJlKp9rU0
A44JI93kOwP5drSWOrm9YD9q8AOWnnk/a9prB5I1hm8BwSzLXoHhEW1f7Uj2XE10KutF0BXhjugv
Sh5tFVoXodfHGzn09T1crClewLgIj8I2jC8F/eQ7SXqF2DVkON9i1io5chNlhltehs1zoXRSsi1M
TgQoqThd+06XvIT4rgWw9bG/at0MtQeFP/yGynRnbLNqaWiNrZawUWsYjsNL/4v13bvztHDYVNJp
ngEvMkSAHurSYm2Gc2TG+zoxxnU12NWatWHcxzLxv/ZJL/gHk25BY7dekBJCliQdc8rpU4ixWc/I
YYrtSl6KwPaChVRGmCz0RlQHhOMcWfq26i5a13F+P7ad5pLeqdeEenUmF9kLuW5C53ts6sNqcC2U
/GzcnyLRkiNOIefWM0PBqNl3A0sNE9FOzBtiby5j0GJUJADOEYaGnq3Ye7JDG2cTOAUggdObnpfr
srTia2UXcmsVWslfmEbjJudFtxZD5A7XdkcYoGF0xoooZUCDZMMsIlfXnuGTVMfaMMcLakIQKalX
5t9QNPTfexMtQmLaclVnxbid9yWvqZYU35mltrm0aIWxdMSyd9dkS4cENfY94UWuWV+YbjVSnjZD
aaLvAP+27pSmrNWQ1Z65UfjOitU4QaVy4rbNkU5UySsNAhQeCmwGnhUrMPxV3JCHs2hTiDkYheSA
m8NNJ9DqUU+wXa/X36ImTAgirnlc4Qs28v5G0y10W7pzn4y+vY3jLMjW1IDltMzJnLxqosFpF3Se
jRu879aeLVbxDFWm3bSdloFu1nlevh5zYtDMOH82CdvhZ0b9D4MAZYSCNDb4iNbZlVs14rJhOeMt
akgKCibc3Av2XUaJAbbFliClkbwIT35rNOGsbCWIWBtirzwQbqWRODa4mrUw1eiHS8RVA078osru
hlBvr4s4VkfLEZjq0x6DitMI9J1As7VN1zR3gTfwsbZd+yq0i3BF1qdhXEYGcOKVhy6jgW4akWJt
Z1awJlCqXxFCI78TRV+9kmJT9iQEat5BWohr2WDaRr3OYvBFSkyttaiJ3QHC58zk1aJzLmHYTxa5
WWlnLEZ4nthE4pjunZjwiQysIwh9coTcqCPjmkaQVNqxR6lobTs++pjYCtACOnMAHQ164EMf13wJ
4Mjn1Q45hTWu0DCGPp9Wi/1XkZruPQ0ra4XVRKO9GCvnwkVviM7JM8utS/5CfAVXJRmpbcjsOgYY
/4RaoLoTFOueK9+Nt4UTwFdCAqJ9t4SvQR+SVb6tGjqn+G0yHfslyEqkYDLsthGhT7cGcSTZwS0j
7yboZPnLy2m/LlM90PfE4ZEPnwNEXjRmRzDP2FWh2V44rjIK569N9v8d6z451oH14bD1n091dLGK
+uVH8fZU99ff+ftQx3EEp4Hpep5NaMnsNv73sY7D2r+wzzMFwfZ5VOs4t/x9rCPihNK2iU5C/Lu2
9z/HOngRiNghNyF8m098/+BYZ831uTcCCOgs+BYgUEiyhMg7OUUI6VlY6r42aRcsDVWMaxO4tuq+
1j1axfqA+lqSpp7QHQtjNv8YdOxL00uzYR1k2LskNJtCWSX1E0LyEvMq14gsohBH4F6gx+TcQfFt
tl0St6O/TdzIjqJLOxh6xBRs/GO/2/nVxFiPZCNSsAr4dGfdGF6KHsEsALjBlRqeZG2A84YvMzuY
0jJJbaeTiQGv8rEmfzM4zcza0xZV131M1YvgYtcKBnQY4diF3k0EWWIg5w9iKp43LVvaXc4ylHYs
N4rvpeYnS1i3lVv+X9X7L0/9J28NIKx5ov3n1+bqJcr/qHn//Tf+fmkc519IWuCEm4RX4ar3KEb8
/6I3b4Y7Bz4hiJHiDwKm/BcuDWkwnSkB/OHOsUxeNImXXkLB1KmXyH/yzlCIefvK/IWgx5pDdWUu
hczEz7cKMEXR3WyVNu0Kn23B2lZXbnzz5m7c/vX+vcXnvB8COYg9Bw9BzwHtdTKEP3SpFswZN/2c
bkx1U1N4kh1u6b/v+X8xyvxbvCnp1L43gq+cLRL5c6M9F+PP9jNj0WcXciL6klFh8YViiG46Sv2o
olU1vX58FYJK1+kTcecWBPsWg5kB3ObkdjXgRuOgr+qdreX1DNjUhzUSWjwqswHE9pP0DmMzPt4U
z4yJzoPWmTmunRiYrxr7YRuVdf1ETocpltHUxKu6lUfDznqb1PhxuPRqJ9qgj8Yf3QJTE73v37Oh
6ojcwJn6oBKK14hR4wva/HLpFuVz5pYrNJLNOi1Ev8PONZ9zASprVAWAzcuQhOkSRHjVFQsnAtbi
1F28Dwm6u9ApXX3TMkmjMLRViJNdcy44GnMs12l9hpoNyDtglSSTCF0sy2h32XnZ9BiBi1mFZQgl
R1bfHSIDDn6UsRZqFdVjOWVby2guLUzRjyANrePgd2KrdTJdF2Yd761Mp8/SCWtD0jibqbEUV66e
oBk0wURAKuvvTNnyQxK3vZRw59YFXVnFYakRVxDJeR9ij1yroguPftwP3702U8eevjchv/5IcR0r
9laLpp9D7vhfw5IorFWGNPrRGbDbEdMnftb1LNCwG6v9pVWwGpdjnLZPnhG54WZ0WuvYUyUBEM4N
Rvt/VShkWIusxevtKNvhjOm3l8T5Ym2NLDbYPsr7csnvBwXfbiXb2Vi7jgPrJ0n2nD9U2/2Ip/HR
moyfXu7Z30bDDpZI1KKvbUJ8jI5oCRJsWIF8HqyfyCZrkgf4TBFaT9koxvICMRZB1VOn8/Oykd8j
HmVyyDy7eYoIL1ymYyUvMip6V2U2+GvTrqm0sb09DqkRQ6YwSXesy3rDEV3fUhvhk2c7TrD0fOXD
wlc6iG2U3wcbD+uOaiADGNPMp47bLfEvpDbacQ/MfOruoeDyh2uvYWLwoT2mAYcFPfXBgmD5o5ZS
dOse7OeN63E7EQsjS8vqkrQt1s7rdvDieE+6TbaBxcs3f6wi4S+72hd31FaCowoi/T7Ou4Ss2gHJ
n5HO5oMg0LdAkvxXX+KoZJZo/rUxeIW/RB4mySgSOVwt37duyBY3VkS4k4g40T1TZV1dVpoUd4JU
rL3jlc6tr5nalnOeeStFFlwOlv0E7386thzEOc3Yvb7rwsox9lXdcvrtxpQw8ij0X9uRHF0wXoQG
mVqnbWGpur+sOHF/aQFbg0ZrhotaCu81RKS6RvSJXI8tjb7WmtZb+IU33w+fUO6VmMYfBEpyJ5se
eigODR3xi1CY5T3jMg0C60Efk2ntK9AXDGaLrYsgZ2tTZfrqkoNMXccOj3qGwgklbeqsrG4EfSaj
3lxkeJS/i6RpD1XWZdedOdIaJhf8Ku8C74bKj/mQepgEAZi7GhotwncGI1C3JmE9Gyog7m0c1fmL
Cu3hWCuFaCAO2+uxqSCnjugfmsqzL5KSxpqge7csVevcl9QkVu2kpl01aC4gACxPkOHEvHilht8e
60kHnTIHSUsIh469QipaUEAe9F9W5JC7gDMhvK8goPywUULtRM8ilGhZs2VqgMfF1b8pVdls22II
iDAqSSnhq8LJWreqi3SAoI8pvgofJiPj8In5nJ9p+0TUxp6k8ibz6cBvGzwYopgOCv3mBcX1mXGH
I3KJhVKPOTDG3p6Ot73hAOrggwu8vd145Bs7YwFsZS5kh+SncwEmc8IFUrFhlwDHQdX1XqvBNyIW
QRnGeU4DtNcRJ49nxwP533IfxmIakbjAEssxo70OVduyjPUJam7L3Ya4pZYtq8BzFHn4THopdy21
pZ+SiOwN7in7AgVmvh2KKKUNqcXlS5MU4pV6J2r01IsIn4UoRdrIONzQyQF/Ov9xI0ccRv203qsR
PSuVFDncgPMcb37nwAHwKdSaOQydRbUIW0VA1t7vIaNpzvtzGnRHnTI8zOxpq78mSKa/yBmn0APn
JJavNrV1RGHyCllavDTQMN5Z+eh/i62weOqjLNu2HiF0tj3562hCeRYjZUFhpXtLfezgrRXdC+2l
do8GwU3YmMc2vLgEVRRKLhbPur/2WtJkKZ/D76mFF4GKoyAmtDbwFoqY7l2heZRz3BKZJ5WcfnZ+
9NkhbsSY0Fp22m6FpJsMv7zkF9ZHNNRelDj3guLv17bpJyAfDY+unAMK7ZLEAjnMRoSp7Bg2StC4
jxPCcFF3gIVoxT8QIU8GoDby6F0a95eFNOt9B232h4f3/5CksXOf1Y594QuQpYEzR2tVaIF5+zV3
y2603pulljwNHlXzPK9QwVYOyXVWjVuPitA2mJMc6/ljR1QOfY0YweCAHRAFHiSSwoMlHsKyuTVr
Zb2IrErXeckEpzwDEZsZvQSW2K4zS89/xnzDMTTozUOTONMTEym4dUgLgIDYeff57FGCfO1to7rM
6eSazteWDSm0aOLWL1M03GrZZDlwQl/DDdwm03HS9P5nD8DhMZOlT8W9jckfhjTz13NKOIP9Ujq/
7Ejbe0Ngg7gmAw3tgp+wyODlO8SpMYvCx+hb3jXu0Sv6caPRq/lidsr60tea9QW0nbrmS+VswirU
VgqDy0orrXAnffxYRJvUd0WYYUOpc5xPiTmS18ddb23MLijYXFSR+kbP84IPXxNf2DXxK1URFkBZ
KPwWTMTNaBf6hazI6869uN1nqjXXJWLQ5VjrFi8x6dqHzlDpje+KYC8oHCbL33N5ciErgW1EcMEJ
5WJyo/Ead6W/zggQRh5LlZj+eJ7cQOrI9o4aHbKiKfa3PuphlLJ8DKkp8finCulWg21WUPOkag9u
ntiYJGQJFOIu1KLXOlGkdYeV2iO+y28kLhtyFMlDXMxelyed2pe9yKchXk8dsHcpsF2SjxgvukTG
KCJCKmamkRysLrMvYtLgb4UctLVfl+NNJRs+3RIN6lZWhQb+aspkAuEDF/eCVBJvzbep33s1pXIU
zE15NbTIZJe5zIuHrhjzTceCwx4olzTxLKO9qagCLusOZ06Am+FKDaI8VL4zbExDcASuklx7aHQd
oTDVbHbMFvrFlGiXpY4gol60NiqSqYkg+7k9ehNKdfm2FXn6pHdMp6zEGGl6kXjVA8ySVkabEYeZ
/qoAJiMEIogTJDwUoxCZ6zqi8H6YxmE61omUB2ew1NoFi72nbkUcHUgfEIyZ51BZa/uClS4ntpP0
HI7y1D5x2C99/s+DpeHVXni0xC67VouXPn/0Njaphi6KqfJ3jYitbaSb056ypgMRMdrOV3QjQ9it
k2eHWK0io1l2UXZvjGD/CzfO12Q+a9vWLlqEFYQZPyv4lrjf8ure7E1FbT/SLgK/v+3oFC8K+mpU
TrWfbtVKWJH5V7NLxSKNlX/JZWAp07EDIfdv6o3r1sMaUpix9f2oh1LmtxcWKPwOhqQu1+wQw0M5
2dmyDdUtpswCIJKTfQcq+L2Z7JvRaMyNMeIqZN9W7ak6Gwv0SA9DEU5LslmCHavVlhvRL4Vu5avA
p7vnJe5XLD7kH8dz/g5+V3/lDkTeJCY4e91ttX1ulxaCkJLrpcOBl6kDR8GKnV+NpX9V5mGwTPog
XzsRLLZFYfbddpri8DnoenuXjAJjo+rGfo1Ho7gvLceY6HboFf05I7wIY6e8RdJVftVQ3C74qmfU
nMvue9lL516KmhprSgrpvuvVdDAiL9laadjttJAmNoaRyrq13Hq6xeRQ3+PFBSiVdVItaTgCCJoc
Z428zCcnNAy3xITFm75KOJLraXSgo606zKjVq4fe/kJ4GranJLW9ejUUAemiG7cbk+SiyV/Z3otv
o5O7V8LrWn1ZG3Zx7KsY2DyhFcOtP6li36rQ28Za2Gxat+NVzDIdsSTtHKrfNU9xRVX/1QqtCt1o
OKkbS7TxMYeTtOkiVX9zavZX9J9D41pBmEROFcoDEuX8Cy5GMo6qvDOf9PkL6QiQ8XrohtgX8+4i
jFzrKsya9gs9WxtFczUcUjvoLwZNJd9xUaNGJVW+gMHV+re9LLMfWSP1Ze8I66Vp4oKGDf32g0gM
67JuQzLaEZmbBKznFmfdBmyRwqr+aOYyWye+LciHoltyXWjqZ9JL96tRSDgE3uSCHcGTb5OJsYz7
TNF+Dyc+hWEWdotOG1FRq5qVLE7jXVxiPi2xLPF4+doeFKcKIAAmJliB+bEppxUNigcoTl/HHMlX
wCq/oHCDVc7DT56I8gsRxrBBSXnCHGrJikYpO2N8gQ5B3ElWXLZTagD389lKUYlUfkDfJyndDn8O
GUvZjuOSo/1UhLfSC6jtvegc96nVKqRxZedSkITIaWiR/5iaWnvJRzG9ZasYv+BIKR7jCoV+2ZWj
3JYa/RHy3WHA0ru2ybgHiGBwmGrzo2WKIYe7EY3PSe3QZOnqIT70RveTiFkAzpR3iKdy8wuTne33
vNSdJVwR8ki15Hoqerrejaml2zbBdTvwqC6BFwz4kaqyvbYMN7gm8hZDhpXGzRp3QnVVBwD7Gnw4
d7z/P9pcp4XHNw3iBB0dEqDa6eARbn+boORZWUEawhBvTD5cUqxx8/vHpjSLV5MYBytuhmdLjfdT
ZzQWlDJ6MVpOGhjlU1b2kqAuXrX0HpwLIpgwrOo7W0+bbOk7DW71TkcH03fkT4UW/cTC2oahIy/x
OygWl7qT+zDzOJvGRvCKNgfkBSshbTcNEUcwygeOOnxPAi979jOJrjDwvlijNVzopTC2/BRjVY1V
e29FFg4pAnR7IkZeg8nvN/1sSuK+qfjK86Zh25MvTTuI3GVELGNNfYWbYvryC1hB6yHqCxQZHYFT
BrzYxZCzp1Kh421szUYHHxq3nEGeWJCTm7GcnENVIVFvh9ZZl2nuvxReMi3TenB3sAfia4ckDJpX
pKAtSMIed+iOKoxkQ36Xo7xgh6sdcUW3e2Av2dGPNOdWwgNASeMY1yLszV8iyHMMNANWuS4KDn4e
dje5TbUboLB9b4Eay4Olmnyt+xbnyC7wRm8zltt1X5q0tttRP4KqcHbpUHbLAtjxVtELvW9ZcRGm
02z1vF7fEnT1EHRg30fwRwdz9tO2Q/0cerncxUHIF4uN4IGFVNtlptdfspWTh8HKgusmqBL2v0Am
O8KjI2C85atZxfgU3Baj5CKowuS1+B3hJ8rOv3BhfKyoloDswVLz0BnaqJYanQ7vOkrrwADWWlUj
4tmitDdVPk4czcLauyZPI33IM3SqFPm9bRg1waqkhPXgGM1PzN4dbTm2KjWUy4M+Dd+lzanBTg28
N7bNIanqFajwJAbO6QkEH2KnoSo58P7bX2XmPGXk24BnJ4qNXWG6otzxvTFINUYf5S/pod4aakAD
PzovkiPIGE+Xdq0f2UOBbZGUibTOFd8tLx0urJmz51QmhZQkr28CX+x6yAW/Qse0b21dM47N6P2q
Rkt7Cnj1Ho3fOZF2U1QRNI9x9pIKSaKZXWyJYuiQ8VTE07UzBCGnAvBxIfR9FdTwMFY5NHE88T6J
wkG0kfeaW+/IkKwWvUYxLiIVOcuqLefx7BOY07vKrjuPBrmc7HBKUqeMKjnaI/skWe9UAfNCb/hH
lMlxnQZluvr4ws4NRTcM6i5AApul7886td44JeVHwYWFbvAwxhafjLgXVzqa4r86Nv+RW/8+onSO
KvnNqMLr+85RLRJbVyluqh34ne4ygaC7g+DIlpPJu6hwdW2Lnsn1z6/PEMT6UIdD3XjqjLYjXxha
ETU7lXAXMQHxla4p2XEmtT65vndSSZ4aLzRBCRLLwDu/c8LiP5WlVu8yFRJlm/owq7XKjbHKU9FM
KX/clkpQQUyn8KrDfPrJ+HMl/k27kcQSxsevbnkONgdDP6nUQyAsiU7Eb+1mGgX4nAvEavT48f2c
58PpIPjMddfW516RNP6cL6Pgc9F6ZA2iJxfUDEJ2EYE0/evUwAQwKQN4bOeN64JQ2c3HQ5+bP6aB
tQLw3+/W7Z9De7Y1isAw67lIotalabcBdRUKwVLTUxwGATswBaZq/fGw515900L/Ojen0FOYfw5r
NhASZlU3DoeYXKisf3Q8Sn6Bw6z1yEP4LyasyRqjW5YLpPoU5BjUlS5wIzJc09oPlVFtOfyjXPKl
/skqI076078nDBJmw+IEzkKjz//9TY/Km6a/nyVwg+F783tuKr/7MbbMTQ2m5xUlZX3ruJP+AuCE
YtJAKf7ju3tu0sJMBepombACTul4iTTbaQh0sitlYB1txGWY4lliPx7l3CrHI5zbVzqNz99NrjdX
ao2+1VkZS8/vVaCPfVoRnhoXwoL6+/FQ5y7IAhswR9yYtBjnX+XNUMnY5YiCQQcMQ4XIcSieHbd4
/t+NMU/ZN2NEWEBAtjBHhNFeTU69tdzsMxbHucnB/ENNy1S0wbb/OYbnxe5QG229K9m7XgWdbhyM
IqdR1g/R11BjhanyXr8J4MNgXkEzg5fosxXt/asH9gr0O1BBUhmZqH/+DpZddqZWYIAKBI7eFpnu
zBKuLlMtrvZJ6eWrf3pfGQ9+PWBI2xDy9N2rZhLEDEfaZfnIBsVRR5S28pOtxPu5aNJDx2lAadd4
DznxAtFOdZJWgL8I0WjKIloWZX8pY3oZH1/OmZG4iBm+gQoMgPPJNPGaKJqUcosdSxuIbq25MJV8
KOv46eNxzjwmArLwMPCsWLmseeF+Mx2dMktMr5YFDnEd/88LIcDLOAG8VvmfZAW9tyO4eB/eDHWy
XaFG5fgZMrVdh4t7ZeVWMHvaifIbvb5bgzGaHpXNfgwfiA8ozaK6r9eV/83hyEqcBczqmO7v1mgo
o2W1SQE8s6bkYIPuQNI/arC5oCj6KedAYvBwfwV0izhXtQQTYsA7yD4dr4eio4INSAj2IxXHxeAQ
c/zxLbVOCSS/v+D09TCfwJ+xf2uL3txTUs0004MivpuasP3iwdy/Fr17pxwnesmmTh66mdNUp/63
ekyCjUzwCyejs3ccokJtOrOiKhNCqR4zn4NR64So2bI7CEuk0FFYIsapwi8+UG+MTLnw69hErD7g
Uat7Qx40cpaXo1VYO3rbOHVbF7j9mMQrSnjyMrHQMsQJir6R9XrlBQPe3mBcWewkPO6WgZ7Sgyb5
KlE4fvLROjPXDA8dAgoWwrENeTLX/Kyv2H0o7kusNZc9pso9T33cBXGNVnz0zWH38ZN4v+GBRgu+
BgEXhk4Qq39O7qrA3DtAcdl5LhHe1FuzdYXS8NIxy3ZLunZ7GVJ6fcAKEHySKnTm9WU3h5nUQIvz
/sxRB6rXws7JiT5W6mvvDOIZGZV4IMgt/vmPLxKBB6sRtQ7+d7p1pC/KeVN1+S7r4cNH2JBqyrXg
yrU4r/dOk0TusqHBrhaDQdH+48HPXCf7Kjy1uj37sE7dT5IsIcpOOUl7pIBuqyF/CMYAqUes6n+8
DcBLy/skURiRoDV7vd4uVNSAmqAQcboDRPxFET66Mtyx4y0yzX88TdluIJhCGMXp4511t8SSAwu8
S9EVwOfBL7VDWnwzDLazofD045/eQEvHrs/+BjMaco6TKRpEaZlbcHp2yGrMnVaqvKCHSE+nSc2k
+eQevn8BGYytDVsDm4b2bH9+ew+BV4jQ6TKuTLMeQlP7Uk3uj3g0H4LB+WQPMr/Lf541GIpjKX5h
gzX/NOcMGEakCOtNdrMj1aRW6pFNDse+n7Bh9AfKlJ/tRs+PiCUcGdv80p1+XkABuMU8YiX6Q+KV
L4USD2YN67ADDoHxyrj854+Ojbf5e9fBiCcz0ga567S+THZa1x2ILNlZVnITOfonw7zflBK8TvAO
YlnJ7uO0oNC7OqlY/OhdrxnagyZRwZcjX8SPL+b9UskoQmezgaHReUdnHzVjzOOYXPbapKJFpWeZ
xt0vmTtHOGo01N1paarik1XSeP+lZFQWDiS7IG6Bjv85If1saj2OfcnOQ9W6GMBt860r4UOMxBDj
x6KJ3SjMfQutgLm1xGdW0vbS5bYdq2Cf0kfeABV6mJRd3XldkoAmBXT5e1tQFYZ9gSzOefSMwdkF
bWN/8tuffTBEnzDjMPnjgPnzl0eSEKZ0NtId1el8HSsvJtmQOufHD+b9Csst8phknsDn+o6rl1kV
n5GgSHegPJDbF/1OB3XtyvazXcuZFxZdNXtb1iFs5SePwga5RehIzkI0liZCFj/E+qePm4+v5twK
BOOcMpzLoZx7d3rPdGMMOi1BPATZspd8pkabeBjglK99jIT/4+HO3bxZRs4nAxsy8Pg/h3PbyMEi
xCuqEv/HfO/qyDlmtf/l42HOvTyzy1bOynQu7OTewRvJxVTw8qSR7d4mM+lU+PYPmi3Fpg5s9/uQ
lvGeamHzyafq3Jo359qzr/bOHHooneqhCW2P5HLjps21lykONmX8VMbTPcv1J6Odm/AcewjysjhZ
viuSwQFFQlo2yQ6KQ7KFzo7T2Yg/I/j9Tlk+/XRwEwkcs+bE2dMDv9cZYwfyM9m53aA/RaFebDQU
xws/NvuU3pwcHmNBdk5XtP1NpfLk2k6luQ1dNJ2TKh0ay3G5EhX843Rw0WN0AJo++ZKKs3decsLm
zTRxpZ888tpvdHvIMr42o0WboK1eROsVS1RlzT6S7pdupDohy5AmRm5GT8nQN3uA488hio7JKdtD
OWQQiihZLxyllXgsuY6PZ+WZd42eNltQKYlNY3/45+RPJb9DNLLdhpX2o4RosdFLxJQ+AVuFevl4
rDO3Q/zWGNtzoZZd959jGQLDsOW2bO198UOn4LDKbP2lUWm+kx5JhpTK2092GGdeOiHo2LGj4Yv1
LmC6r1NFUnnB5cX21zAKtKWBaoc+Rj0tTPjlj1U9VCvUGP3un1+rEFQxqUixQTxdKS3NQ27oNsWO
s9p15Qw1Ven0SDU+AHgbPCnXDj6ZbeeeJFs2ygA4+j2WspO769BtbCzyzTSdGEiMnagScrM9DpWX
7TKHg/THV3hm2eQC2UMBf6Ree5qDTqwmfMqCWzv2AZ0LC1agXhUVKVi2/G+GInICEh4bRvf0I1pK
K2qznCOaIMTtFgfvtKhl61xEnRCfLF/n5igJF0xPi2XlXfm7RxKXT1QGSAXvHrqw+Gnb1UMKaowI
0epI3l/7z78+LBC6QTy3Qfvk9AUUI702o5kIeybjYKHL4a7uavjIzt8utP/YnTmzMEM60sleofKM
jWN+nm8KDuU0oADzOQKmgf0lGMetO1UPn0wJk59xsir/McY8R9+M4WlxEltzSi6CfrHADlgeGrux
74yOvHQ/HQC7BTqZskNdroC3B4/FUGOatOnVdvgBKf51qCFz2DgFcMG1ZgoBqUalu8hs68NkWeHR
8AJMgqr3v/klUWlZgziL061aIoP196EN/HHSx/HWFjVaXSyS4m7yMsRWuYDpVmRNvdX7yvc4QI3B
DS5AdodFFBEKHtU34SjDragbtU9tJJq9GWZXvVb3OxD/D1GRNEvu8JwRQd10AfG73CFOJG1kgEDt
d6GNWDgZCPIwiQqL4m7z8e09Nzf5igPUo3M4++H+vLtO1ZCC4jA3kQm/VGP7QgrkjWVqGzMr1r6G
9f3j8c694ey52exRvqchdDKeHRKXaAZkg+MDn2tO14OR7Ic2/2Tz+r6tZlErpbFFLZMy3WmwjDUm
oQmBKifWJDmWZVSjGXS/V8kjTWiiYnAF28ZzUOefHJnM8+NSpeWOcrg+3ZB5ZVbhq7epiRRq+hqO
Oi6h2tKOGF30dI1mhjNOZWf+uk36apVCOqG5nbOQV0a/t1H52/Gg7U290zaitfKljzCUCVdu6XfS
wfbiV1vgbh9IUFtCOg9WXiscai9yWgXCvzcSq1m6k41DsI2B37dTGaxjfh+4eeVPPB/iNv7tjB6H
aoOji3+fTeA7mzZeS00aTxXZCJ88inNP3AEISTLpHNIk5lv25v2N9MbO8oRQbb19UbQjF2rQt4mA
HPXxzDq3Fr0Z53Rj1Jd9loICzXeuPdtwqTcs4cSsPx7k3AfRAdNOX4F+m3MaO69XBrkHVk20PUGL
SwX7mMP4lyIB5xA26hPT2dnBqFdyZvFwt50eIpyaxSgnrg/9nQOZppi2vVVuUICipW6jT27fuYXA
oezP1wLL3rvNb6qU6cSoqHZ1XB+NRkKv9dWXIq1/thGahdD55E6Kc/Ni7nlzgEVCIE/7NFNDFIpr
sU+LxzTE5WWIgzvVA4kPNp5uUwthmFTtciw98y7S/XCnAkwNQRHlV27gwmkrLPUosQRhz/ADa/rk
fpz99VgQKSNRv32XjTeMPsEuIducoSp/ml7wFBr9fWqiI/l4Rp0dhyjDmcbuzJa5P1+PptdUWKLH
23ESLanmtC+50qBzd/UnH9Jz29bf3mIXjzG4kpP30Bw8HBxoL3ctnpGwQeI65Me6sKEMiJu0qB7I
9vykUHFuAr8Z8nTDGk9WikZPz3ZAqLYwQH4C50fc7hzqov/kzGGem7+cSGmSsX3kLHxyLmpnUsY0
yoxlxlDPbVj+AgftLHs4y0vKt8FSK0kNy1iR11E1ew00MSsza0R/Hihgi6LKF79ym11n4FjA1YbP
KGzr+2DyipVLwAQko8bdjHJwn1ybVXPh5A2CKa0Z4SjNpc3C+KUPBnYWsOdjqT/HRXeNFAfaP1u+
yO2HRabMaN1lyrgvEV3zsTfsT2bTubvgzU5dShzM29MGLAlYTZPjT9hN5bSf2okAYt36Ypf2BTXT
L22khk8GPPeIZ2cWQhlJsfX0tpexCFTFZmgXEWSDLq6Dnztx+l2ZhCH55P+iSf/4hfmtnTjZEKKY
MbhAXheOmSdPOtBUSpc0zXZONnnLcOiceysEMJ2byr4Ii/T/sXcmy3Ujybb9lWtvHmnogRi8CXB6
koetKFETGNWh74FA8/V3gcq8JZFZ0st3pzXJtLKSEgdAwMPDffva+WNtYAifrn60L+MCXtznj8UA
uLFH0rcX44hy/dc/6m+eO8nGOgItGQx8c+SVzuxBbzTzQwaJchu3s3NVxqSNc1rhXNZiZIIu8tOv
r/nGcMDzLFQJVH3WqI3phPFz6Igme8EKnC+6W0KkrNhw7BCkmrsuxDEPph3u0Y6NctLOtxLcVjDT
k2HywtI3v/4h5t/EsHUuHDnGCk7ASfDnH6IhjXCKPimYW05NWiPrXENi5sst2urSvuDJuEdY2/YF
I1YdPCeKyLoo6KMmbaxuRnPUdvMcah9ii8Tb6BftA2lxuY9HlhQTU7CxJ4nN7xB/nRFjE7LV1nLS
eItW2IJ3XfYHKPDudooHd+NFF5jDmPeZWU7XfLYMoeG1uryPvUGecs190oY5+83B/O/unw6YiVH2
2qF/XTii3JbmXW9y/3k23cfI0g6TMyXvE13Eu18/67+7FMJrtAZMo7NtrFnQD9kUTaemARFVHGRl
xpu68dZpPjxTT3gWR+9/fa2X9/b6S1urvyanV7bB18f/Ujg5DgEJhwOYx1AxaRgz7LVY+j6swRiX
bq5f6JUW3vSTMZ4NQ0S3uDDIwDLzeo/fX/s9lfwP9OR3+AYwQ3Qw/gclsHnun//rO/jh/Fx8/b//
5wKi0XP3I/NkJRPxV/7kN0jrD1QWK3DBe2mXrkn4n/yGFx4KCRg1apQ75GKcv/+CnhBZf4ScaB7V
eSLOS+H3nwAbdOvVtkHZZa1fUubhSEDJ9XUMb8Ley9Noci4Ko4YWTlFWZ2BBH+exCYZO1AwhuMYS
QozMCrMKz4iI8NRoUfi2EuE1x417UhZNFKeuczjpbcUytVZ48Bihd4LBVMQZtwEpe85iEmt3V7Sq
sMZzrzGfDIrNcEcrsDqB9HfXM9LoXCqr6T5n0XjbWwljsAhAsTFARL/LLYmHS9cgiTaW+V54C3OM
Sw8uPmgkfuqNj8IyXfZMg3XaZckIDjqHDp6X70Ik7g45/MjmBvBldo+oRD51+WLGQds1gx60TPHW
Fw682nBbzfKDMB2r4hKzs2wn2k/JvsYzt2QGi9k9s0q86wys8VODn/1GyGr8mCgrvVkYpd9VA7am
xFN4RvgXTD2zQTHO4D2Qr322FNDVhzz+6CCR/2B0plH5epXIz0xaf86n+expbZr4KivmI/8Ir9Tg
mNfAYbQDajV9y7ySDCaQDfwZUza3QwrcnjmGWdv0I2B4nx6opGYxVMAnrRDezKjb6lCKpbgZ9KF7
nOIiPCLBGJlWcudb2RnziXImwDIMLCek9SFOoHGeJl9YD/ZtigemuYVNKK4ZXfT2k+20h66a9MsR
KN5DvLjJfvGG6qZaLDdQU0RxmyqwcWXZyngvqrxbZayGeQ0Xf9hIQPNBgQL3qBJ9uch7e1abZGDU
RjdKxivhN/ujCCfIqcyR5qSC1NPB4HwUbDc7j4nMPQP4C34CxvIZuhvTFED77hfU6+dBNNVlJaIB
DgPwmutpQCmv67tJWejtGDH689898z4qvhK2UTMrkHzH+DSAdlaoDwqDsTyRX455tXG/c3+MVtx5
Qvfw11J4vY3LVotDXfv8Eib+E1F/E1FX2QiB7t9H1CuGsZ4/x0P3te9/Cqx//s2/wDjyDxI+gOt/
sZ/Yj/8C45h/AHU36Ut4MKWIq4TjvwKr8WJOTbwlIq+KWs5qfwZaQFN0TDjuExy/Y+T/SaB9my2s
shX6RDr2IJCpXiVm0pyZbapFfWARf4txfNozHBSuPL/fnQP+7koGrRaiOlrZN3XEvERWt7oWHTyo
8j7DeB/rspp8gG1D8MN7uPmefvwSxcNT4xrsH3Ql0Duvv+SHDAhKZbi00FYRFmdDEA7adadA0DrN
8puDxt/cEipSxL9rSqe9KVAoshtZtUt9mLF1yPLsGzHqW8q///H9cBnbo0LGG3/zjlDZodazpxpr
slFupdc0PvjHPMim5P/j0bFWyePQMdHRf91eiWqtsJhPraEYFe3lpA240FQGVkBl+puberW/s6ap
79J7oErGHo8o/eeX5KoCK2U51od4HDPsmee7OZoeGW1+rJXyfnP+eFvZ4GIm4gEEb/jYvVZoCd2u
4LJVNSx50P4uA9KH1GtCvxLJs+ZhWpjAXvD1GfLIP391qDCQbL8cRF9/Xk5bYYqGieUBB7rqfmA+
yrcltAKUxqb/60utD+znVJx7pKJNVOBUz1f98wNdhnSYkRHWaH7AKhWMO28hXof3v77K3y35H69C
yPrx2/I43CmBt/NByAmKRjs9qoKd6YXn9r+70qvINGZFXOGLzgLJh3njTOnzUkEa+n/4vLS3N4Vm
wPNYGa60UH+ua/WHgFFhP+EVVV1wijGqTa0pAa+17qebxSrmrcR9faPLVoc/bdsHrZ2qTZqbEksb
qzypBvFEMFbMUXnoR4IWP+bPL26ibhqaxxUWthvc7NuMsv8YLbq6qt0u9Nt66RzyQqwGq5o/Ava0
2OL2ZgTkVfbBnZridm6l8T5zjepoh2n4URX41IzFhHuCC3SomiFJjCnrOXMn+EPdDHbUx3sRI8sG
i6G+R/oz4AKx5XBd3jNwb52YCh4/NyFRXu8dfjujy7dzalUXo9epNIhdL662s5VDhQd3gKCB3yM4
9j0XITedKfwsKhnV1/g5V5seLS3lMzMM4R4PuWTayuzl3gGIsGs0hkvSZvA2oq1FUGjc3VIQuArG
9QI86g1w0wSXOEqYVGc8FRICEHSKclUfKBpRJ6vATYiGeXWha7hqeAU0AE8WIoDWbbyPYmVfTJGe
foy8Kn90RkzAm86snxqnMN6H3HvtuyATnurCGhZ+k4IkGLvYUQSmOfOtT44FlkRg6fXYjfBg8F4q
boVI+o8hj4Y5+Ka+dob0m6bzTgfmQd9DNPk2dWN43ztLdRzX0Bh3XXUx56vVbIvrUMS3LfMY5I8z
3aG7t45E9D4IARbvVZSbPmlAsjJ8hvKURIwn+NaAXXVk1vI6daLyG4Rh/azD5No7Q05LxhCj5/kv
yz7vIDCB/PEuY4dHliU8BHp/4KOseA6Kpo4evIXxaKamkuyjBNbgF81YbUAbpTi9g2VYIHW0Tr5P
MIuur/RB1XLjxKH6EIe1kFtDV52HmjtL4HljHHfJeNvy3mMQ8gGT3+Kb4cbViXuct8x/h76mec3B
SnX5WDHc9GCCjEsDZjJtBsxJsTNUI7FilH7CW7JFtkVnyuAV9OGU2TCn6ggqbpQJNBGOfOyals/O
0hYRKIstboFCwbBvvc4rMzkbP6IfihTN2jJ9lhRQd7LkO0Kvr0d+IlW+71Q43Y2tVB+Wdsn2DHj0
NFhFayS7lImuZbukHmpLcNHj4DtTpn9Crtd9MRa+LUvg/7zBlKR7p9y+fopSy75w55wYih+iTa1K
mCcHhisGAGMiAj3jTdhxlH1sIqM8weQvsbLpjCBr029gu+UlrGrzxA/RdxCA5o2YO2ypYlzsz7Bo
8AqP8hVMwBsaTLY+ZlHwUPTwxwHsF96nqoVWENdT/LWspX3AXgdbRSd2oE7rw4e6mzFmKCoQH3Jg
ISyjVzIKnHzrYC/5jYCG0On5HtDI135o3U3cTfdlYxz6Sn0a4jk5FaWDW2BYOxdshe5tPPBR4jk+
bXGSU1eqb+U2yvjOOSyFvlG72XtPr5cLZmF3xYJNW7RMdR8UY9ZloDU4Epp9zqImKk43cV7Pm3JI
5bVJUolbM199NuCcoFQd+mYHgG5piW7F2Ku9vu67tcV9G0X6nHTCu/bQyzznExgbU/U6pfERUzkM
E07TwIpiJiL8OMgQIU0+VxtFw35rdwufUeE1Eo3ZOm0m2hyYeEfMiaHe3eoOJkGWlj/bNoGybYkf
AHvc2yWBZ2S07bwJ4fmGDLoP3i08khYTSOYMmeNkGQ6ybfa5VgybdE4JYsZQbZyRS+PR0h4SRqwD
ZsPGzzEd0brMS6gIHRwHJNzbNsmvUfJXu3gE5hXjiX3dNWteXRnVRa7XLKaxifELKHSLNi1PJwkl
lnIOthIvUXeMk6c+8/Sv2ki0UusasbVFP2dhn5xTe4p2aqal6I5kEr4QvQ0kz951wJkCJuhh9JsL
EbGvpkAtTvUumXhCi4vPzaS5bWCBV0M42xO5c61tkaA65YOqozDwnLI8hctQ3HYDsUdERI9R8tFn
quCZg3HemSnd46hUydkMDe2T1PGXwHGPfLQarr2syw+do6l9GtNDKWQkrvo2uTYTU30Qadpdz1Pc
X4Xp8h7Sy/jey2Zv480o9K1Ftw+LTBZcRSFlM/Ea3uTZk9tADsGH+1sVreN1ffKO7/mxVVp0MBBV
w3srmqDXTDQJc4d5YDVHe4L7J2FXg2+4bHprwf0okjh/hNlRntqSiKMVnv6QaHq9St7w3vseZIE3
0ZvgHew4e1FYckAgsm+XAaN303CgGWO1ezxPfQNHztHvO5mWWJ7mBLOUQ17DEkllEeiRlh3LESwX
WBZ3FXkwtbqZFVZQfl6b1JvNqOk1kGpjs6KyjHddYRSnsTGLE84BWo3N6LA6FHfDZtBpBuW4IU4I
HC/m0ZiKhc0nb4l/hTuGdw3+EGigshQKjpWoIj4BBjch8cBuU97JUkNV+hDwTfjp5OJU3v2Fqapv
3ZzGsM+o5XytbfRhehK5x8lzaz0YZzhPZDe2hu/kRFyfvbWuC1Gtx9LLcQGopBa8Igxto5SOSdxa
GGgPAICJPd1HL9My4L5Tfj+m5gRWRHfwGyS5xvO+dmd1KvM02yS19snyhkOdpvjIzxirWDa1cMPh
+yJwqFusHsSVbpYi3fQu2HZhGfOe79Qw/SoF0zaARj8YDQrdqQmfs9jOYIcaGZQ4umugxfQPdBWm
M5BzcFUYXWqb0jIG6Pu5uZz5XKPPUe4ih830TuBEOklSSyGOyUSJdOdGBfHNcgjfVkR2wmkJf5wR
woC9qbnhQ0bZG8ve2Vb7X6e9b0vqkr3TI4UHP22YzF78nIx2C6zFodPyAwaFxBtjxLCAOUkXmQh5
AmDF5DzT+459YyGvyCQkUj54+4LuQpTAZPndQe1N42r9PVQIEPKuldjX/QQ3gmcIOzg/tIUONRMr
yYyYOrrJc5kPd+HMNvfrJ/DmZEijG9UkV4JoT51jPcz9kI13lrKLaKzzg2pIwkrQf2xQbMdlGVcX
wgLt8+vrvdUZrBd07bVJiT70jWqybElwLCdb53cgLq5kn2qTdKWCB9sWzz2jotusQ/SEr99487Lt
jEDPnH1sjPou1nMRgKu1n2FYqf0EMvA3B7u3zTN+Hzo9tLyUcqkkvTqe1EyHgRUYskNcFNZpUF3x
rTKBp/hjP3ZagcUByXae53xIOPv159UIxdczfnGtk2gn3ASpTHnyDEzuZ4OTZ5fUJe6882BfWECc
LkskHRi7dnLbqyap/R5j9EO0zk2ZQEWrreUW4T3TtNYz5ecF2xX+saf26N7Ooc4GHM4TWrckST++
7Iplyax9MC6Z8bsu6tvh8vVZkFGimHdsyVTZz4sjGgCYsHtlhx4hH2SXrvL7id79aFofmgRAChbr
oDrS2NjZrbQDZur+6TQCnQnUAwyF8EpYpq9+AVq40aE5nxwk5+29jSPSRW2NvwsDbyoWXIVCBQNs
zKUiFXv1zodkUKFTVglDtiTPDoMJTJ84fdAYknOGk8Fnm1MODxghqw+//h6MtVLwUyVBkqJgxrHi
EHCSeH0cnvXMQsI8Iq/pxiik3F3JSxGG8mMxkBp31WjP11LY8rG05sdMzs03Udvjtp8VLN6+KmNM
oKKWNkOTD565jfqadBIjlAP5N57gVdl9aUIsyY4iRJn8veLyn3r17+rVVNHYKv59vfr8dfyvp6rN
fuwBsr+sf+nPUrWr/8EAOfOFa6WRNb5CBv4qVcs/XIcJr1XM7gF0cWgP/lWqtjE+wCCEL5KhAzSb
FGr+KlVr+NlJJk9W5AyTQvwH/4HxwZsqjY14j9ll02bqCO+bVwUuXQEn0LSoOipPZEmQlZF9bbZj
fX5Rk/zwaP6mhPxmD+JaDJ2vXguoFd7oo1WniaXx9PLomqN+XnAsOmP5Ix9nnsBlg5xl++vrvfnc
aQBAuTdcJhWQkr3WQbWCYeEa952jW3C+9Eetxvo8nUj4+4m6UdmHjrk1J5JWpsKNh19f/M0Ob0Pp
QJrBBkiBFIHGzzG1EVo3YXBVHhcSvC+oLqhM5brCfV5fpjsQWvKRRP93t/w3j5gRdBgMVOr/RvPe
oyhtR88tjuQV0w14vf6LKguqDzJpp5tIg9P/69t8c0E0mfQfWEQU0em6vAqpqSam2uhaeYhFWF24
Xs1mGPdyW3im+GiGynn69fXeDuLQu6EXzlbBNBlNoFclbiDm2hKFkzoA+ESDiBq9M1YzO40NarTY
gLHL088enZGjO2f6XaPs8rGsa3cMYicDXBa5nXvXzwZEzlbZg/JJPTvA0XL6MBveb1YB7gqv476L
PMng26fXz2zA60wPvBf5fNEPB9tFKYSNuWGHF12Ua80uwmpjUzSRPp70Kp5xNAQjoz/wDc53QpKc
GVrsOCd2fxP4a20/R2bXOj5dCtZSF3LoLSC9nqcE+OBJaUZebMtW6efCwKsraDIgrRu4duQ0ok3o
tc7G4u1qe9LPonVFux1cjW1WzBO+YbB6w4QygL+0aAc/ecqk6uC0C0xLijxGekGJYbpxiBIOZGyV
yUNKRfd9mlNeuWtao2XJhdTfSx9oK9s3iXSs6yg4EeSs56Akna56SyrrFub+eAmzL08CB9m1TzPW
MlZfRvnYzgXf6aS66UaMVIpl1rReMIVN/TSkRv20tJp5ZMKvb4KJ6scTE2DqRuMsUgSyWQhfk5bK
baq39rPXatNd1eaYFhcqrJ/MuJ/uRCP0B7ungJosif1MKmSUx3KW05NT9cYAZ1ivmEAN7elusFru
FMA0JT9ERk0gyyR8NNIsazeDN1JRGXiO3qJ4bq2lPwySl7ZQMnmEi28/O4JqZRKR+zXmaGOpVSW9
F8hJUEJ9qat9X6txGuHiEmNzPFwl2dR9yVO6JxzauFkDAGy370aVL4FgACI+wclIimPWiKbofZR6
3rDtLSN+H6tRPno18XTTZwM182K2WCeqdKxnUMP1E/h2Pv6GqqGk/P1Y5wVpnlUmrIyJPmVgRVN1
0dJXz32wd9PNMMz1uFGOwSPl666fpinlYBZV2dLs1NDykmQMzJpSKXntWK/3uh7jfC+ihvPy/C2o
aIGJv/o2hm67kR7M0KAppXZ++TN9GJZBAdafuLHEB8G93sYu7r5jJOVuaDoWMLR0D0hcRjuL4dEw
vNA7xTFedeOwyZrJk5hZuDqFnN5DuY8Pmael5x50YQ3DuMiM6b6Gmt5GNNsmkIk5/HI/NAV/ocwT
XTuOeu9ypI8KUcboWfpE7GdtSMdNg9YxvKvrkgn2GNQeM8gxWNFLY5HzE0MP4xc14yUB8rZbkptx
Fsb4vuPxx/uuLNW+M+JyhCSfUY31cEKrEL/4uFXYPOfuoTbDeDslMzZmUD53Eu+5Jm6m40jjY4eX
lXm2vWoIAFkcQrBHWFxU04NTDFUQ12CPHUPMZ8vGHryDd/MBGXwD6GN2/H6e9GvhxD0OZU0XURRW
9sfeyqTF+upGE4+9ZLpQrmBu3auiwmdor8p9rVrO+K5GX3Dg1M9OkbinMomdMxp4GeKsZ82XejkW
vPBpPRYwb5rsy3rpv8gkpgDbCYrtGxa3PGHXOZUbOlmd9Gklh49m2fXlRhfWO0yQ6Hu0zXOpu+mZ
QR3bOjSjScimOcuiazXFkpozu/sS6/wPn7g83bHNsZYN8JAk7CJkl17wsZ47ysk2w5ePoNsGinWR
V+D2rNR0t0wxdq4xuUVt0aWgf0yhBFLm81R50WNqOwTMysgeALynqEMXPiyJ4/gx1Lpkn6D0PHr1
ys2UkpIe22j14Nh0WJK03HTcRrTTzcKzITAumnyPkF7/WLRCIPiNrcE7mgWOjPig1h2KllZvIcej
8Pu0RMp2GITKTrmsw8tR1NENwO/4GHnywQUp+pj37fNcTGv0T/THrsAOMx14TpNMifN2rScnrG+N
j4NAmIVz/Khd1RjM3YO3y9xNosYjBRyhNubY6AHfpQtQuWo96vlGiTCG6drdYhmPRYwXSzV1SPYp
aMGq5NAKkzGnseAXZlieSxdf2Vw3+fM1O1b7jtK5EX6S3pi0PlWDsNotHnB/34iygQJrl4nLIk9w
aOMgS7Gvt6MPM0yGQ2KVHnxpU8MhsE/2rl4zDzYbYfdUTR65SN3b3qW5lv0zXfFaGynbbYJ4iGBh
5VF7ZtpyPmIE6Z0habItFBUFU5E73RctT+Ul+FnCG7B4Fk2D/cVdF8HMjSaxLqUhKuMNwiT9DDiC
WNo4BjE9lfx3lMGvcXqaCbTgTDPIccSLfJxr+E2uh0Y7waRxHeosWYKTybHKyeuk2ERGRrxvFUiy
WBEHOZF1KH2R5l6icRJBirgDZ2E2kyIwXW+6AS/Lt2QDFdu/9Dyqlgub4WI9LzNK3eAlBLrxar/g
0rBh6VN8jG/6sYT9NNSjdTkOg7Z3c5uyQNuL7ksJKb32dbNlRRhLYz+7OfsjJHLidMEYLJXQpspj
elKoKk7JzBFl//1n6aXd5vsGBrVzCoVg+3LptV40ORVqBbP6psef46HwKM3rS17OJ2M0kNj7w1xY
0xVVRlzmtVZWT6PR1PG1YSt+dVKspY5RLVyybJPZhcBU5x27hdNbVeHnMfPcmDV7Gi4RQTRZzmnI
urQBM2XP96Go7Ccn1gmsWE2ml2PdTgmoxSHt2DL06GF0F/DmlZY7l9bChDVx0V2Vh0I71UMsvvUt
DvLxMNJT4DeT5STClY9gwVkWOK2xkzcMaD2Y7Vp2idZK1K51LSC20ZSsT7ShC+fn9sy2PqB7Y8Ns
CVX3GNV7l2lq8pqGYm3wUeQ8C73h1NAbi0ax06YHkmxzzw61VVXBhA3PidTy3jETMdwr2KNY0yRj
HMXeXZ4Bk2CrquVi4gAXNXOymwGnR/q71CNbpqQ+9raPtnm6gwtsY9Vk4cCGBW2CvA8V/+jMxr4Q
khzENWINUHYb444LniMR8YyAbm42k2Wjr06X+orX39wBb4+PmYrFh0nI5IQFRegrdC6BhVL+EFED
8ufJFTsExjb30TibkhkfZlXlBZX+MGgK8xYDhmRjttGw07VI39ByK3waUc0RD3OMS/pcvystQoxP
GtKiemwpkGZkJL1TZN9EYtk7T1XhQS5Vkfh9Q72VL3BEDVJ+K1vKGjmFjskaj6xrEoMBR13Z19q1
XSAPVFhvON1cHEACrObPUXg/IWPZpWyim7SJx+1kWdeW1ltXEx3fW942+3I55Sd2PrSARYb+U5g9
/H5nG8n8amA0z6eyO19rcx29q4UzPLWVYZ5xvE2rABgeCeRER0rmEGnVjVnod2R++DYInF9sJ7RP
pqkYf4XkLlM0oSUS1hAScrp8tRuHF4JPUpTt8Cgc403BuOHK8xGqDgQ7cAcVHosR4pFGhGC/Ihr2
aXUxNIY4Oubc1FddlrNIi5hokzgtK3Khq86ELdNZ3c2cjWkSKNLuza+PUesp6adqFMVwDhwUPw0m
6t8QLBZFT4UdDwmN/ZL0q0kz/HZNfH99nTenH/T5lLvWUiuzKt8dy34oO2NL0A9p1deHvFwdSwaK
cg/4fIrcBxCK25e1Hl1ewuGvr/vm6M91qfajEuFk+pY7wpE8N9MKdRfGWQ7VZrRJRYdP0m50Y+JX
VZTzHQoJYnGj1iz311enbvP66TIqsI4OSocf8brOOHcp1RPdAVVgg7T1F681Hrw16qZuR7TvwWkw
H163HEvWzBvWJsH95Sf8p2L3u4odvR1qZf++YneVlOXXruqffyrZff9bf5bsPPmH5YFzoyT3IqPT
KGr8WbKT7otOFNU+HApbBwTyr5Kd/AOeARVeTmfwN6j0/qtkZ/5vSnaUD8yfFxiATZeRAJeRUX4g
YK9XVTuTAnXBnLJ2UWqiipsBTxdHbCa9DCFV6lO9zbBmrPzZVHiqTczeQ++uexOoeO7iSbEkpV9j
x3I10T+UBHKMot5PS25ZjzqdvGwzdvqnyDOid8U0uEESOfZ7ZVn9FRz3/mZhPijcJVUK96Ki738V
jfyfRKlJ1nuRxjCl+rS8cKm0ofbAgK3tzU+CqDlfaB3nNjqARn+pUkTY78wsHNzLDp8ZDVc6Z8Q4
2yrM1Y4OoFxpdBOk/UrzZUoLee6gs2XdzN6kmciqzOFpTO2RuYJBFeIqMxN78Wlsu/Uu493eMwlX
OIFpIL9hGitM3ulsmH4Ug0cJ2iRVztFiLuoLs4jNvWMNxrFz+3hvTCnOZzTn8SpLgk5rErhFyjD2
qZHgcGhmN07qhumBP2Jezagnik0/mQnmTSa7YUu7b9vr4nnKMAvkQFqMx7ZzRbCU0tyCQ5RoBzxc
BpbYbeztQtflTtdy+0pJ0hC9H1z9OEjZVBf9IsPHpfDc+9q1w4eWipVHiaU3BVl1becX5MtdE2D8
kX5QYxtDWDDcIKPbxTOoFYnxVJ4cHJ0v+trlWQ4F9GfD6ULNz+Z5vOiHPvICEdXx1k2c5a4pIyvR
9iH2WodMR0LfMzbgG/3IMN24lBsSZBVDk2/SnTeH4YE0z/hQL+Zc4IgjlgeZu7lFaKOHebCE5uWP
QFOG8l20Mri17UCfeBLYz+aS3NkY0lnrjnFkYypfpLmd6M9Rt7QRbw7nGJuJ/W3RWQEpp3XGL4pt
XwvRtCFROiZqwfchdLaSw0KQZdWYBonNMd/Cnpsan+w5BPSd569YTjwSbGPc5ngmBO3kcZIX7kM2
2STNxjEa2it79bVZMJXHovNsNQsZoY39yoRLppuVu9LJundCxLcTrVy/5TI7tDp4Lar5SddG7NXc
JNyFar7nZNJhyMfo++I06WVTCKypbSvbMVdgnCTTcn5GI3/bCRQmpNbJyRryascpM7kgJVqOWsOn
aTi58Q6zsI9l71lBo0euj7cdFRqMCHZV6fb9iVp+euyS8VNLeevUYvB4AQx32CxLAdG1nve4jQWd
VQ87a8HEPhPNJqHEEUSNkALdQBpjfhR/tZfmA+rAFF+UqkbGrVEjttrMC1DOj6Rlc3SJJwOD9gkY
hAa+FPURLMaqRPcVJczAalP9hl+fXqT2LFoSlr4+gnYfvtarYMnD5oSGfzwemlohpqTfVkZLf6ia
BhWHfd+Y+R32jJeLHu7RT2irn+ND4uBtonVYn0fjXSeTY7kUxsbT5m2U8vQjyKiest51TbP35ukq
xWjBl5QKdm2d91sVLkw5htajg0xnNbnoNnqRf80trcW5aMRoD1Od+0QwyI7VTSB7TC6a3iYIJt6V
tVqvpQUwbfr2ug8cwLrF1K3cFlNbBq5UI2urZq6W9+HApC26QMRyOHht/pnRGs6ZlH9PmDNBe20h
ykM3Tc+x7NMD3bp4w1eh30Zxc6swMREeN7VU5XnyrJSDJdEsG0KXM0LaiYu6Nqy7xGicU1X3ccAL
a3f1VEtEO/EHnE8VWsfpG9mufqCUjV4kaXIfwBvYFBHKE/1Tc9sR1m977H38aHHkMUvdu9Bpb0fV
a1hdud5FlYrRDTBc698TV4aNodyQSrjZU54xcJFr+qzfa7yonVY1w9mO7PjOnCZ51U7a3dKKHsc6
TIwiA5NVOSA/KnZ4XGAhmNYuwMfuroNpzxOiyjVo6S41M5OfV1nPsZWcMzNmd2hA0mY6BNO0f8gR
5O2MYgnvx2y8qkXTBhPOQe9ckb6zKVz5uVDP3SI/cBw9GoPtsI6HGnhLju28Me6A+hwrJ90zERby
FBvrbOhRsx+99nNpz/bWbpfuwIT6Qw2/kQWcoWYp4lxd2M2onSll3g2yvsy7+NHJsG4ycsZ+4Bz4
RNot+tGPlhw5mlp2kK2xtBbejdeZ+46i9t3Eq0NvpAA1EUa9j1kY6R9yGO6b1nT51ISF4s9VV2h0
tvgynRDT9ztbNcZF66Se36gae0dIYXGQzbm3RxK1HOOqPzAzfVJJmO37XEso3sEMS5TYsZnlwRJK
lCtUXJn9Apb+GQ+wnoCNoOE8L5p1GxeW8Be3ba7ygSrLPCrcIVM7/gRI0gpGY7icEmbAyjF/p1vM
i2FYJ9XCxppKNKttf4+X7ZnGf/FZTSUw3flD6mb5VnE/6DyrLGAqPblQs3nU6TPtrDiEORzhoHie
bNgDaLCaejPQALiwEzvazcKc/W6IzKewGmqqtjouWKLF7pDeApFJFWZ5EwmFOKhqYyfo2dfqBKTI
XOG0Brmq3pVDPVwaURkGiWEwcTBoyVrLfReLcd2ex2hTOZJyq30eGSl5FAgHr7WoVoCO59xCwjMv
6XBXpsI7yi5bTpMy31mTVn+CCIRpWFhg6LrDedJcXSR1EFGWVc2K01FubFUvPxdC3eixi1zLGvu7
zi5vxlIIeix43XCsu2Zq5H3Xmi3aXKc6NYvz3uuALkwJLpdC77c6t7cxyrz5SHi1DiPCred00dst
J4T2CMza2KaVivdO7mBthxdYUGQWN9upJxlBHik1T1zhsZM9orYefdAJ3jcHat5msGvDt2Mzf648
d/5v9s5jOW8l3bJPBEVmwkd0dEQD+B29FUlNECQlwXuPp+8FHqlK0r1Vp++gZzWqOiHHnwQyP7P3
2vdIF5mMDc6Lnpm1XziF/dkmHy3QQkv4qI3ThzIqhTdPYrOqYwXXdTToMxa7ac8PLPX0Wc/2jZNw
ILt8eVHbFbsi/coE720Rmn3nuuX4pHcjWVhDfIU+20SDx5Vtp7VEupVAEvPXujW8WrT5Obqr6pgO
g0GNUEaXUuXHPmPGoUG93g2DW905hWrIEXLi4ZZwIee42lbzpK3ukeyK+WFEoL0nUZOwSZf9zkXJ
KrXJnHdO5xzjgOUGBPMOj0kqcXPq7qF2EZ+aEzMatLhcEKAoAvgAox+TVFH6WpWqq1IH6QQstLlI
ZccYqO+WCzyq7nGq5BzYcfOeR/B4SdVN5E1dj/KeA7Kbd/qgk2tq9VOcH4wy6vZGYWRcXp1W4gx1
9fOI7OV9Ti34eZOXMr9ycmdT2C36fRHr8q3MTeuNrDNSNtctGjSMEZnKnIJh4Huu0HYTfoo8FJH+
mT2smpcMyOt0dR3SqOi8t2VLbHfs5kFB5YG6ORmjGDyGLKb4vB0me58VY3RPxFvfyksKLb8ox8+t
u57Qu32tQss6dJIgOMPFMdDXaKbhB5zCkmy0dTZdHKTiwE/uzEwNAgUTlFp5VbEhMoYvY28gy13r
gXS8UCeEDNVtGzbcgVl1jI2SQV5Y9x6e4vyo96B+4zZFkkj8eNjqV2mc6o+JQfZBXlvOOetKOuE+
LtDouvfLGu/zkWAtmATGQcg3/LIUTWlYgX8PH2XUMk5sVBBqho60voY2ZrZILNPwrLWWcofd+LiW
PHsFenGPtlz6lVYyhDPGwCF2miMlMT3SLEava9gRr1n8ZXJhglPk78kY17zCrR9RclU7PH21ZybF
OXKAJYA5WZC/RXmY9xqJgJFdcy/m1amqjDsXmuPBivT3vBweq3oxWb0Q0FzQqyh8rvt5Kg2/rfug
Ntj06LXZXmotkentqqnPJE4Qr5UXxePckyVGZhPX3UJcB5szzdMr/DixiVtGpRVhaCSa40SY91VH
XZdUYfI1a2VA0DFBpwlPOiNHbxGgy6zZCR9tmV+ggTauWgNbxtCU3ymAOy+Lu51MV5ZIWqb4kY7X
c9zFIEOG4rE1UjKucE3ssd64OwPOEoW3Q0CLluaXWcQBs2Ac2rvCbK4sJ3wTXRsFLgT7Qzxl822z
MFB0O0v6EEKofCSKSlGnV+W8DFdK4AGuiANcuxZvhyGWK0ZPZxqWd0TCle7b4zh6tmtPF6x7vlb0
HLnUXpSzvka1xe6gGy5odRe+Gdl+ytdT6GTjbtW0Qx5/15wG8qqF/1t2aX1ssvYGRP55OccckXHj
+AzfxL6uaXFH1eoHvR8PqjKlp6fpuSOB6TupwH/hPJqsKzw9WV9ne3gPh+itqjKen0q/HfpLuwof
q3ElcnYuoy+apuAjG/mpT1Ymyrp9sbrOs1OjYHfd6pBxQbIhceqrMFRs3kshLwyjvk2B3/lalwq/
H4gQJZs8EgjPq4kSTbsZkOE4mO7nlWshDfm43AaNJ7Q63kPv6k4tT/CXpY2/6RlqSj2cFi/WEV4g
n8WH4sVm8ZKzJakAd8gCQKpizTNXek6RV+FYUHFbkuyl+uOozc1mEMkOKaPolv1uK2K/wp3wgvKS
Ffo0Ys8w6+ZxGpz8NI7xeKKyzjBdxeXBcEu2lMsanePVsfaEQz0s7coapnKv2UenN2Wiye9m0g3n
a5xYZ7VODpfKl+xsqMJlb05G+2CUqJEZib3Sx6eXWWnQ5EcCDUc0stytogt9RlY9SGVeImk1ds0K
4VBndRSkhAXuR9vQ9r1r4zxAWRDqZXkYS93Y9j80VpuCM+n6LUht0bxSJ/WE5Zxv1am+U3EeXlto
HQCGLG9OMbgMde1XO8r5jlHYkj8OF4uYqxPEQLiU03gli4rSoott7mP3C6LeJGhgwgRpEY8eAr2S
Uqhdgynjr+9c5P+8OxEBeTyuxbQHUALqjZzVigX6PmahcaJ2RI5UpiyfinG/AUd2nOiEPRZmucsx
XKUoTGmonLsh1YwD7TBTF31OX5BcuFTThsguua65iSY6hqulc8/hITleDa0xUKTPE6xb+BoGMq+S
qsFz0wmUjnly7DKSLtuWBFsSssV5nzX9WVfp35t1uIS5Tag2/YVakyvJ6b4jnL64SVt+jNUWvuhm
aifzfPK1SZOexcKXFbyjnU9wEBJFbHdWFZeRZX+uHLc7UGOj0Kh5/Lt53pdSHIjqGLflFP0MLML9
kCX8Vc6gvCTpv61VfYsA43KpyQVulzBYI33HpGGLStWRCWhF6U19zMfLGdnonS/imVPZFOER7hDp
Bxkbf31ezibeVH/Yxudi6DkjAUdCCB/fRjt9S2zz5BjNzYx945R0iwpoI885oj8D8yn3xjDvaLd4
kiUpVT0iA4+3QVyRCaAOzjwxSlm5eI2eCO9a3mFdOTnpsFtHK/ObBq8Pzc5aPjWGxuhkmiZnr3L5
wNl5p5Zo4RON/S77CBp2JvSztIS9JoC61N7AVCCQYTKdxdDAyZIs38q+cm/TSOMH6ZikLDQxVk19
fURmdgMTvYdzJVWgd2LfdxBaDRI7ARFVphZYub14NDnpQxHG3xzZXHWrOs8c61WXal/nr70sDkPv
fG/HhXxVJ8GEQgglCdpu0KSlL9M6DZBcf697dra5ln2JGy3eNYj8ib9hYavIWM1Xh3nJmrpRUJbM
A2K5UrrgI0qr9KaNOaD9bmit2a/xkl8Xw6jONOr6GgEraPdppDEfm6XlN3GT15glPFfUza7s5rIN
4t72psY6rwt5jvPNt9K5oBhjO7hnkhORJDAQPrpKu+GGXpoBS93aHgxcKq6HHK89JXkT3jicarA4
OqRABeVxgytjpirvHzTsB92+cDpt2bdaNrW+LmPGbRZ9wsLxoQbcbYYrG+WhpVpMFttswrRFXAwo
PN+QFNhZjxnN7Zha/P+Z2R++VRt+pvtf2zLgneKCcy7u//fv/9n99d/Rt2qj1vz2H3gJk365Hb61
y923jgDsn/LR7Xf+v/7iDw7O30zjMb0jOP3Xw/j/0ybMOX4bxf/1R35M4mEnfBKGMHUiA3BtMDz9
xyReSuMTz/sHhQtQI96Gf0zidfsTkkQCjqgYPn6Fr+EnUEd+gmeOJcEmFAMJrfM/0c5irP9zDg+5
EbQmKAnB1wNmmF//Zb1VMLLrZl7rC5nU1Jpsn6e+wLOGJ5XodqKiHFX4aWP363DIFCJQ8YRYyZK7
rKyL7kFxnmBfQuyPuy3HLlAzy7THsqmd+8Qq6w5tOsyXRA5+Pc0Gp5TOWMsvEQ4dGeBMGukJwOGK
8dQOCExZN679UPb1JfhKbp5xTAhUcJ26RDKRzmeVVozihJF2uVyMMHxI9aY+gzb1jLJnPBAoRDi8
mN3ANdP6Ii0QxRTpPGzj2Ew94JBdiYli6655Lk7FCOvM6O6QLSEDyqkBKo/mFRFONpqvolbkPJd9
N14m8FNart4ek2g7DpsUlaVrfihnLKYzkngsmm6VnKwiauwr1+2xRnWLwGenaZw1Vr30B84iXKta
vnk6abqOddhO+3RtbY4h4nrpSgiAnn2EfiMChbB86adF3k1WjBqrIgoKr2BHpnRUE3nod9Gyel2G
eQzL3fjct+jtwxUjmN9G1NknxELYGMOWNtIzQjGoZyKmmovJxAHaKavdGZIK1IrqRsLZay+mqpJ1
YBv2tINLwiIvySbzhCzV/uymy3zBCJ0rMSGts9/HXSuQJPGoB5o+LOK2sfBW9VpZUJvmoW9V5ow8
J+UMTLoUe6SJP50qlXOtCgRGAa+2xuKI6TEO5mgcuGW4a5iqs8ouIjUya1E9WriWXAzTl10+fUcz
KF5XUzJaN3kb91mYtDuByeC1kNiH925bmAe0tPW9hId0zkQwfybb1vJCMcrJr7WoP+ZjHIlAtRzm
xYL+UcFNamPsYH4d55KHRs5y3BGM3eyXjSAe2617PZsNg+OwxendGBF9Kxxc6EhFdo+TBumHGQ/5
V5FqhIqHqTr1hU2YuWmHX3gbWpLhU+m+ESElmd10BJweor5RDyF6o9PEjofrlXGU55Zhd+8Y47uY
uP3GxVmD0EFGisRvSU4VY2cEwdE8ulRlxFAXVo51MTadF8gW6oAyApg1dlcpAwhGKLBUoelBFzYP
zLHaq8YR61veF2EwNNHyeUigGYRryCuoacJNGQSu4JJqDf9lNZdXjZmiZ+2rFAOvYnbnm13mBDIO
q0cLbyKwIxe5qZtET32TY77DKsoQ3KiV31HCHEYEDH3l8BzaRCBSCGTilqtr8BcWTC7Tf0NNnCyY
PJgR05YOZl9ft0Xo7rGG5t9KmS2nxu0qf44bhmIop7wy7N9TkRiBTtKvbzqJcUxz1wXJrV7naXky
89b0yyxy58Adld1mASRifo6TVzcEhFs3U0fMM/9sZqLC+BHx9J8d9d/cigp+JBvbf30tXkPb/209
/dcf+LmeFp8+Ik6Ewl8nMTRiNvmxnna2O9EmOuCfGKN/OErkJ2J3ALWwqAJeyR/756XofAKlIkgD
1JXFH8f/9bMk+OHqoJr4l3D6/+L8w15I3otp2hgRUL7/qdAPJ7ACcWmaJ0QldRgAacvuMLGHZ6Zh
jD600O7JZeG8r7fjSEL8PXNI2H7B5j0/miVyZSCT3ZNAPgrbnovxl+/kjy/3V47Rn8oQvjqgeyi7
IUQBr/lwiv5yZbvA6UM5ucYpHY3qlUDo+aYRcbktuza1YJIvB7cWVLB1lf1dZBVW098Lhk1WYG5V
i2kJcLmG/ocrJIwVI7AhaU5hFD4XTUifOw2Je7k5Tq3Aqk3S44VTsrZeLPt8Nly21mmbfJlXMj3s
gQlWUK+LfhblDIUzgBasB0Ab7JC0WQRgOvVCzh+dTjgV/YWsdTxiomb6yuQQ50vhSt/A6XgdqwUl
tY360gc50WzcOETaw7AWiwfvU2sAEFikA4PoeImckrk8ilVmuA4WDwSku7bCpRrTeO6rxSjphHsd
NHSEkDP20fykvp4Y4klrWwIZM/thmNc29421oWqwrbpkODVH6Ne0CTFepY/HRStCP+M09VIqGFLN
7WlkVR+y8KvjkiGnmpfnMt2UvlrnygtzSkPcCUv/RBYea9NE5ADbhIzn0eMHYB0dPVv2TGqtw+yq
xMfmTGABNWRDbJSW3iL4TWSQRo1gaiKsgM2qaNlZzhQ0g94m+xFb0OIlvEpYdciU9MKmIVQMLkj/
IIcqpoy2p+HkOm5OE6TK/g5slBP7Up/g0CRYLfd4joB3cgJnqP9Mq5bazojWbTrVggGLomQ7Vlkh
eiiRmVXWtPtHLiGFb5pRqTeZ5jOJxc4uNq3yhtT1eU8uvWo59uOVlg+JhRcJ8C7k0Lf7tp/MG6Ap
2mFVDmJuqNn7TCR7yqkx4E11mQHbxd2KqQC9fDWkZ8A70sABYfiK7r4+sjxed25e98claat1z6go
orpK1WIhkULN749N2R2cnlE7edzzGTkiSLxZFh6dKWbRmNtm/M2YxHgtmaMTgl7axTeF6nKzguCO
bcyEXb/LWo4LfVxN/Jc2G7CAd+8eeTi6d4YCbDM8FBXWdM9iKZlrr7FhoPihHjaRn85hKTH/99nX
Mo3DBMpimx4YME5fM0AK21ovLsbYq8t6FJdd47bJ65jAZj6yszDUdde14dk6rPopF3o6Pm/OFPdi
MVX1ilKgB2rmDnPLWwHw4x2HdJoz0SMvwbf6ykh2PbMdbVeFznKJ04J03U7YvdwNo7Ym94teLcsR
GgF9skaBwPSlbIsoaAe8F9v6kExcVl2A61Gcl1ssQiaOaxPFXAV9edHGU1IHjdCr166yt7XakvOo
z6I6Leis7wDabYdhzOfPEO9cp+tgX0HOaBg7KJd/rd0+G7gj874NVzntGrMLO4+Jegd92koNr01G
vvo5sleqR4Q5STXVLzhd0PWOyqVLMCH5B/HEi7zrxAAbchDz8Ea6ziDYo4AAvXLDCb1cDYr/te1y
F8++lq8YGDjKXT454pB0UDArHc7RTOtHjElq/Zx3upZUfgbjkWiQOWSIswbcBHJ5NYehFfWZw5CW
/6EKcQ2eo0VGRsrwap3G5zJiC9OB4jDL12Hp0ZMybeyw5q/WVQMMEsFoNVbafhp6ZDoGWKRD46j8
eiljnB2MqRh9dzKdb4eEwCyjqnixktDJr1uSZ2ikIgpuQBnjSNVv98oTI2uJiwJ7FD5wvgKe3aI2
TiVmxhF1SMvYadXNcAjKrrW/aGPJGJZvTub6ecQSIqB6W4QHEsYhU6Sxp5dKatVVbC1uETgWoach
eZ6nSM1ql01d9dbJ/lGfJ+s0kjFhwo9yp9uB8jgPNNZ/uMFjpzHoD5NiZCJMiKthpuFeDgwBY30M
N0jJUl7ELBQeVMbq0UNUbr6bOH8oABls7KspA1hWaaufIzO+MPAXnYfxGDPNWLclRMOId26c2oSz
1cpziCj9yVVqtamKQ+0h454hwFF3ITa47D48xNC2wrfVoa8ZKjYX3tLb5XIoJ33h9ButtA04xyMf
xYCxn0MO/K7Qu6ePO/w/hePfFI5Sp3D4pdzZBja/AYmPr9NrkvxaOv74Iz/nKSYFIgx9uCTmT/ni
j9IRGfAnrMigxKkDTX4LVeUPM7JSiB4lWkMMrQbiPIcxyI95inQ+wU40ESNuXit+Rf5PSkfz9+IM
ryxERgPjBIJkKOv/BTJJ3ZavyArVfdfBa/XqtYBJMkq+Tn/Nsa/VRtTextgd3mEoMZOIM+1OuQ3P
n6EttZ8njunn3WyVHnprWL3spHqUEztzHjnthODvsTTYG542Vgnj7bkm+7LGAlTFc7YfDKV26G3c
C6UJwEsuobNJmqGoUkt2t6ZQal0kN8w7teFbuWqMbmJjMq41HJjXM6Yy7GJdP70Cc1tebT1ekk34
bUs/jkbORBAfSKIwfp4x36/f6KLTV/Ryy41GgiDptunywunW+m4dZTYF4Np/G9sILVKdb2eG2ARE
1q3sNcTooHbV46DPa/Y3wvAPev0/leEfPwIL5zA/VWAp4CR5DH4baZHMBDS5s+6BSrmbswiUvZox
VrjVzE5SV802nFCFe0N3rS5KyGEQaCynAoOcQShCRLDsbNusTu46jCRYmzE3lVF9lUmmPZVcTHfx
QiK9maTpJS2sjD1nCwrI89A5RDGYu6HTq2vHaR975gRHHC4XyMHUg4rVwY7dr2ljNW+/vCT/TU/g
/i5T50MbpPrxk2AySKIW0NbfP3RNskUUirq8R9UYvsjtp0/SnHymvZlvNGrD05Dq7alIp35nxCX7
jkLr133H3Xc5D7N4qzPJt8E1p/k6Ko3sbKp08z5c+H+NrtQ37kx5HuETvCYkWl5AKppvTCf8HBmz
OrhJkn/Oymn0waWIY1ISxB1rrXbIRt0KFsxDu1UUPNN6L8ZzsepfS2u4mFoljx9IES6brmdUpQek
/2W72ZzUTtRuvDeTl7wmpRQty/SexNAtcjRh73ULQvHDl9T2ckSGEI9+PQ77PpnmO17K7MoeNV4m
kqSPmf4V+nRKUlLYWl2QpStUPwPGGLfoPARJ0jVeZcPWEyt8LEUNHNhliSqq5Kfk9WWSXqJ9aC4W
J1dPC4qfbw4X7yY92pxMhMQ2x3m15b5kQnd05zoBE92LyzBe5htn49GZWcOHUzrzzV0Tr+mRHWjq
AuiL1B1gwfm66yXfUJVE+4S1BIr77d3UsvW2GKfuyYg7FA9YrNjBtq4vCEv7mwSUP84szO8OmRiS
VEIJdJUR8dby/dJQqmgMwwhf5V3cCyQA7lAeNCZvn5eZOI7WHuDyu9uzQ1X9PrHX9ru+o00zpiX+
muK2vaotFZ6Brmqe7MZAdBHngiqmfp5dg3nMYBXs//lbspGiBbuNXh6wOMmLKtyMO1Tpu85k5rZg
bbybRUvTamPyxQavLZcosxKf42rZj6jWtwO1ys5Y7lK3mj2ao0QMiAfTeZyv2qxabz8e2zqlrCT/
YblsG1PSRVbh9wpz7bOjFbTuqGaeIIw3V0mXtGxcaywcga6XyVspskNTtaythhl1kKcPg3UwljWz
dxmVzLVDqODyN+38n1wVvv1srvB6OARfmmQzbK/2L99+PI+dFq1teKfaGg18z3yDIrHR7lPcupet
TJXwiVvTHtIloTmA+OvWl2g6Y1LzBHtAT+cdBGrG1uiMzVX9mo00lp7bTHWE+LINXxgQ82Gw18tT
k5AQ9u/Pnv/uAzDe4cuyFPey2uYyv36AkrK4lXFk3+UWUSlzKucrwJOIMayQpWxXcs6EzcR5oTYH
TYkyZGc5Zf0qQmGey8kKv/PuIV5QS/XK5lxeWNOcncWqHsJ9kzvhQ25vDra4jFga//uv3WGRUv/z
stiefeAhBgMnpUhg+VjP/Pq1T0Wb0LxO5l01mPQ2U9eF33ma8UfRkOSf5Zqslyn0puucrcahh07M
ZLQsLYy2yXhWQf/0J1e1p5wYQaa1jfaAicw9uBNIOr9thvKaEMfkwlZ8/qlw2R723dR9H7km+BEl
7ONCunCxrs7oZ+gEbgZjysqDPYLjQ/CIBEKB1eqHIXxSsUyPmqM5Zwhm1S4kVmVPb0J8bh7PL61V
rgcW/uEJZzYb5dJGvtorNX+TUcd5xaZG22ZCSu4w87l7vcreJEr5LtZLhiVZXZ9ygyDD0uZVpyaY
bz5evdDVoq9tCOp+Z2EIuBnKjBZ0btVdrkDLBkWKNs1VTfxV1N26T9mVvPDkjd+MnJzDha/+lOM2
OBuScr3cUJ6wAZjz35GsJ0hTKLIHNi3IL4zGSp7tIn3Xq6I60VbOJ6i3Het+tCqIl9RFPE8dg4B8
vkrlyl3y7x8EisQ/nwRSNqkZJBybj3Lwj7KBs7oYOsL1mPRhq/cXwQuGoZmzOZ+w18H1J847BuXt
xWsc7SnF6ldsIGiYSBnOdpDhToydQGvmaX7GFI79+1KIJPNHLU2gcUXlvm8wf3i8SeJt88s+cvz3
b2oyxm9DgiYkIOy6sIMuRlHPdqnML8eyN3eFLdj3sDzTc4/GKsz3uQw3S8laMLqItDlY1hpIn4Ea
CwUggqSYGFva6uTgNpZ2q/Ni4XMfxPC1MblWeL5iWJWEs85y7Q4Gby1yErZ1nth+rvWU9E/sBI8I
uCALzwr0Ijz4JwlOINArsF58PXHhdSkvBAxFHtZU4XSw8LO9g60qgnYcszOis5gPIAzRPNTszWFt
VFxdqhldt18PWfyZeyD53CHQYihVg8P0qqRInzrHcJE0Zo0VAVawBTsxndMAsnkdf9WIlLjTxmkr
cDCjnQln5qrqCpTK6+a/14Ec7Po5LgQfN+PIy6uObxTaav5/2A+8BktMOgg4S6zaAb7b8iGKenKO
hcGts8pUf4v1MFn8SFp1dq71/Vb+uMttRJYd8e6M294IC+Rc7RuSohZOduFrJbkekTllZwsPguNF
7NM2IB3REpBu9GdZrQmRf2JYb1OQBOi9MBbdtdSWR/ZmLv0lItPvZD44JwfR5A5FG4IVxwrB2Ip2
nXbGyPbH6YAE+1YbIi7As594SUOVuRG1gt41Mw2bfSggYq75d0I+7vqqAU9iUrbiws3s0s8RwF3Z
dhHfKACRPpeBy3fGXdbbjxfpP53t33S2ip6Pi+9fr0RuvpUl7934Wiavv/a3P/7gj/7WNj7B32AF
snUwbOW37uXnamTbmoBeIw7zY/uxDf5/9LcG/a0FLknQxUpgheY/+1sdRNeGxqM1oLz7IOr/sQr5
d6uRv3y1v1yYRACgEoCKLwhRgzn4524kZxayFrVYoAGV2QKIFD8NctpJv1LAwMkhUClHUFEkbbGf
eqtxPdW13ChOxUR5bVr0AZSHCEGpiqFmxvTSGsts0lZa970e+/B6sqzlvFikCIwERI2HhQzBI3l5
HWCcBaYoDqPa03SIFjub+HSKawJOgOum8UrhqqrPZOa2Zwtm6ysmBWJna+v6GKrNS2XkdrxrXcSd
u7gqmvsow1t/FI0LqEXOwiaOXrdKqA5VzASP7IAJl6ubYYueWaHG5TFBi/5NkzJ6n7jLLmf+zLO5
VClhMdjcL+Ii37DnNgNIj4zzLmfYHaldpTHcBqOUn4+6m14nFaxbinvtICHe+qEIUeeSDQ8rfgqz
fWpH6bitXiN/ntEGaDQuHmJbYAEAOIh1yU390Wn5NksNV4NHHy7OSmCAuxL90FGhR98xU3DJPDbk
2UTI3k1PQNAeQnlxK9a8uknZIV3jeTAUgYVZeWbaqgYCwcmYTTGbaRZQvd86xWVpQ63dLbY1xXT/
NTqr0hRPrFr6i6Eynqnb+3tJcqBzYCmFrltpaYQXfHCyA1pv/fOcZ2oPGck5FHWUbtThMLw0oIkH
iy6wCFRUBaY5dne2hfF/Z3241TffOglL5c7Aym6PN5RN8EsmozkYkbgxhoFpbLc54KXWDS9yc8W3
hT5fj11q+i62eW1jMJsfTvrNU0+gW36GPjAEdpGWt6bAe58Z6gnijxVkmy9/2Rz65ebVXwZc+5Zm
Et+JkV9UsseAlqZ34ebyHza/f7g5/xm7HlBMOjt092C5BqIAUGAUNNAbOCB1Q3NP25N9d6fpXVJD
7asP3gBjAnnHQ86Zv+EIWNvjPczxVVKVTEGmKyOwSvO24mnzJUQDItLiDWNtBcCHngG7mgjd0SrH
bEE9jH98lRsaIRqAJMgBzAo6B+2Z9MPoRFHY3Jl5XaOUAbBgOx1ysw260Mp59ElIB8QwNjw3H3SG
eQM11IzfvQFYTZB+cBzY8zFVZep6t2yYhzFKDJAPFuEHACCcMJ+TPausaVsOydUAFJH+hY2Y/oJI
LBp62nsFemS6N1nwg5owmyyWn6XBs7ATZpqcW62wb3vMkPHTbKwgGAZJhsK+dDeIFE6ShX8fojQG
HsXKteYyz5GY44QMdYpcYFeaSZepl+lpqhTKlbxaETDMqVipS9oKb8z9mCTGdN//tZqJPvY0mS7G
9CXL+hZbKJVDiQwnNmG1LzUiyWDsWNYFPGZR9FIAQN7U7BKacqZVBTCFqVrEbgZwG8VgweaNjDEt
dhTkaek4O/gTfRYdl94xXmAsT/27nbkysyD+rC6stnzoqzM2Jro5s1rLep2sG9yNx8iNkqTyYnSf
4UOZDdbiCyYvlq/6VrGD1uT8V+P5n5v6725qVLNcnf/6pr5MAK4N7W9TaPXXH/opYEDU55ouOUKM
sxU95U9zvfnJpo38Acn8eTmLTxYWLyAVaBrokLd//KeYz9p0fqgg+A10okzx/kfD54/l+y+XM6JA
aBjoBj+EgwAx/5gCttIiXIPm6Ww1BcYREOTWyGAtDRWaWssYX0RU2FeaaVZ3Sb2UV+uEobZxCiH9
0h3SnbQTcZ/22coxoebsOmZbSgqPVmKytVs20Yl+BlCf23hM6iYwnZl2oApdg/I6w76zxGZ8PuZT
dSEiCABepfILsNjZjV1tV4Bw40Noh/bByHLsOHDLwq1Qtw5rErcnHP/W5dBt6mmCjTQfeRl+9GJy
1BamYT0lgwIrZgNT92cb6DvVPjh5TeEIKKvwrmoMMDMJicGnQbxl2Vq9cjk6l2umh7qHdZrBpzFF
uwmbPxqy2bqewtmJdpKRvfCROInTBiM/Zq3S3qcKzotdJ+61zlt9Igqm/RbNKmyQ79XyJkFadOh1
vb0zOmM6SzO2EdC/0gV8Uqq+paLCfWamgKIAu7PjWiLrKhJldN7Vq/bOVQ0Fl6mUumIKVZ6WpHke
3bm5SydlHbLYGR/juu/vkRLOWIeY0r8ZoR09o/ZlTzeYeEks2OkDNlV6JeIvWAdnAOWVSNpTbLrM
3pWS7WvDAG/wlTE9UVCiFh/K/C2n5QRsk/R7CRLmfRVDfpGI9pqNl3mWtX19xvp1Pa/DnFxc0+72
9ux0Kmg5ipkgLQPr+wp61jOONsyyfJcG/jZqsz3ZgPn5IklAbKvC4oMC/2JzGQ4oS03tmJoiPkBk
zx9QgcVPWZ/EGX6wWseaM1fVroCkKDH5maL2YqVnKCJ4ALGjG8PlQEvY+UMldPJ35Bju422MkEcY
8P2po5klGJFeyXTn6XvCPp/Jycw0DwVdtx7qNC5vEovT1sDmcxExxAzMdWFettU3Nfk37Ep0ufhZ
MeE5xTOL/tykxftMnI5iaTBExlszTyx2Eenj58lxOJHNU2xJyZEdYObAX8H04GotTPc2CtkiTo62
Y6iIaQ8gkNWaV0nuju9MVrKTaLGGTimGfK6ZYcGHF8/n64qTe5+6ffnoVmn4rBVWpJ3hum/SnUsJ
9hWPbzdwN0zD3chON9yNgEFfejeHQRiVzXArh7L50i5CsXuZ5GuGkRMrytIvd91k587RwHTTea3j
wjZTC8ty6iWDljgGyjyEUv+sjyI+R0ZkvA046UtPso6KfBvE3LGOSudLagv7MjPnRZxmN3MfuDUr
fLmMduBd4EPOgzrqqr3DauHVjGL3EVv/myamGklQq5MrYy3fzLoFX9FJWZVMr8LyOY2GTvrIhlnI
4HdtX3ob65YHk6I+OWHVB5hWh8LrmdhcxERTBmj6b2UHmxeZE+8z6vqGFILW2Dl5/X/ZO7PluI1s
i34RHJmJ+fEWauRMiqJEvSAoUcI8j4mvvwuldrdE+0rh+9zREW532xRYKCAzzzl7r72gsXFJMRiH
DjtonWwtpCkEofTNRVZJ98IWnRssZoxlucW1fqiGgWUNm6MbGOilDmNuJQ9qNOxDlYhsJiazDy0Q
5614VqhcIF2woo5K0Pn2AdKmB0Qn+SnSZnPDpHvIGS+Z/UOLQpEbSyfrAzEo6JIaycSCFS0cUEzN
9OQ8Y6o/ja6uWygTxIaTB8HpzRa6u7XgCn2pbJc+BTP/8U43mseAk4G/SWHBke2C/mxveHHziXSK
6WsDSu8Z+ZK8NruEUBW472h+TFu3ISIms7mNtR9mW0/VBRTDbrwY3N4XgRQ1hU9Xb73MnzBxt8Sb
03Hh6OleWKiVyVAp83s/7vItZ77wlGYsm5Xk/D2L4jEq7eHQtRMiIdJU8STSQYXCl+kSIMHo7Box
L68LURPFbpROs63MgQirKh4VoSJeejuviTLDpZU3TtkDYZjq5MNiRPiWtGuVGU16neFhx4Bpyr7/
CMmzS2/DOTQ24KucW5lO4X6RefvgFLl4QA0Y3bEszgfXy5bTGE1P+E/Kh4bi+mGQMGY3IknDp4n+
6EfQmR5Sa7fEqaKj7AmZ2urwmXitPND3d6hGijt0hg1CpcIO+iSzbnwaewHeOezNsDNYttnygrnQ
yc2g/AGjsdukGFmK4ib1Bb+ukxl7hieYq7qcGRSpG5hJSXh1rhrJrw96Q1HxlCHurKUP31le6yBo
z6ZHPBpeg+AF14u5GPqWbCOyQfs1JlSvgaEQFIkO5Rk/RXzwL5juSfzQrX2Y+2ZAqEDsaHZOIF0a
YzlGMoc5BiERN2M/7Jo+HHYZvs5xC1x4uaRvSRgpEzUie9K7Jh9azubEnobnBFRQ7+HDtIQrkUAB
TKiiKigXAlP1Gp0arSGq6/18bNdgVR8Z+5Hlwj2kTWvcImQigVWpCWyOv8SvIbG4x2TGdbVpm7nm
OqLXdMpcfa+ydjqANfRPoyTqtQ2r4m6U9njkfSIJlryFFuPpmg8LcJ6s2OUcG3tOkIW129xPJpM9
+pBEzJJUIdGZETubNrl1i4MsvF5cfz51bIxMd0mZLkmsFWt0rezWFFu7s5uPCVbdT4Ka+9Stcbfl
Ofk2Oafgxm3MJm0xwA1MIdx9MqbZHZSD6RPJutQCvXSe1Rqsq9aI3T5eF82J/j75stNEtBSNa1W9
A837MVFlxIodg8i6bM7pvaL0VAw0YPKfkzXel7ZP19w5bZd0R9P1G9AHjpPZQZHKRlwpB58mxvBz
ZLA+5wez8XPnqzVWuCVfmArI03szJnS49h03iBlQhEEaTfSmFXyTvs274jj0RvzRrk07eVEOrzhA
y0zYuxYoabTCKFd70bWU8zzCMImIEhsueGQVGFBGH47RvTTh8szZd/4AkqX8ko6zevLh/TzKJqov
miZ5bEpX7wqzKU5u06HOHIh+cav5wcmXZxbAb1YSv6S98+wiGf1sVh0nCKuFwdTZw7PrG+nRcb38
rpH5brIK44ovR63xJqTmAEz+Zi7IgjZ93WT403Da0wIdEvJHKt3fm7RfdTAMFpbTugU48Og5Q7sr
FrXcxwvnHSSDk10Y36cG/y2hflNCUVqoX5ZQT19Bmpb9j33Of/3Mn31O+YcFj9YnIFV+72b+u4hy
YY0xlKMosiiafiaUnUMFFOwaFx69BeDs36UULVD0PTiZLKofSTPB/Sel1Bu6IEIh3jmqKdPkIpYl
1n/+w0yWpsOwJJVnH3Euw0qKcd+htf1dNufPYiFEGo5ki3RWyQr2L/NtuRYOqC1NAqyOWKQQRo7I
WTbeHFawk6ByFw46yhzJcbutFuTlP5S0f6MYWb+vHyef54sj4sZJxm0jGPfNR4TBDukBwOcxAqCW
7d0WONk4S65ri+whZeF4ifyi9hngJjhKFp18nY2+hGHVOiZ+KbmAhkyTQz96eWCC9AaQWsW3nZeW
AGXzkP1Tt/Wui6KFqs4NH7CuTNv/x4dYoxFwwgmqeudNwStaYlAKQGNHRqcKsia6X8y21ilxJ/2+
oc0ThDJzzZ0BmpNzz1w/Tz4KD7uKCD3vEx8gfKnmOxjjHtJJstHQfy/70csQFfpjBgd0ko9FMvR7
XS49ZviiTA6//gxvJtDn74FRLYNHBGMuI/SfH7XOQmSgXegdiQkKt6U/Cz++1Qe3+l1k0+rl+6E7
8P1KnjB58Ajm4AD085XsURI4h3PgOOJfo0NFdGbveM0FdLvmXthoYn79yd68ROfr+bgELMUjjqxk
fQJ/eImUBCZeGDnXi5L2nhUFd9+AYPnXV/mb+2cJaa3BNORQkTb081V89lkvnwwG9kSeHcB5fatN
H91P97skhHOEz5v7ZyvJZs+LB5Pz7aKQRlIRM+l4R8X587S4ncL5zjOjV9a8LkwU0jKmVV9VffZA
6o13VedOBmdKhg/xUC6XhW039y3R2lDQR7sDAZUIUOESWV602ksq6MWHhGfz/RihSQ1MUEjGJkrZ
oTdWxEXm2sLF7im88IDwPkzOkhx/fTe/Z4r89CmZIgE8peWPv4OsoTdylFXePMRLOx+JaaPRE1XT
yY3C7gTSKttXWaeY51bfZsrgrZ2h7+DhTY/w+If9KOt+n9Vte1PjjmfLLc0th3zmBQBKb2xfW59c
4tE+2A04cTmpd9IvEO+0U46tH63IoxKZT3GfgBwY4/l9HJVqW0aJPmSQy9Mx+sRylh0d6sHbaFD2
cUyYtLK7xMeiDtXOjJzkyEQVcA0MlF1MpsWBGan3CBY2PaUGQORSNjEBRFH4BXizE5DmFp2sehlv
a5hJlHeLa13Rb88PxCwhGxwVc22rJldhcICa9DKq6A9V2VPfMVFtynxTFtq4tf1av2pNXe2RV7IG
ZZoHO7RSqN1OrAKscTTw3cXCDGeKx3roig+A5bJvtYyJOs+Er6kp25jAyYkmB8L7eP7oYlrZ0uxq
j+SI5KdUp/PVAjDo1oHKvO29pPQ3ZpFMt0NfNp9LCIQvooHMRtuFZlb21cgM7xqKlEFSXYJVxW0v
CiR4Qe7IZpcp/zSPRnlThWRMqpk2NZRpGhuGWx4Yjl2t93Nb5Wkd0LRkPlfRPZCF+WzHTMSsORan
KCuKKyus9XsjzxCeS+wXNxLCO5TgMUa/x/4SpMVkwivxvdOwWOZLGzrdXcp9Kk94PBkBup35mFlo
52qeiDEnDKUxzZeK3Nd9Fitja9azByFMle37UkOKq7J54qtBxE40TXSc9LCPY/NehcWwY20bT31e
aagvc0+RH6tXs+U7bx1Z3+s2v05QcoJ/GDPK2pwMxTBD/kqwSdAKsNwKcLqIKN5Tf47elWl0DVzo
U0zH4xij6HsIJV3RtHUQAWYvqijLLQrANDBSx3/q7dDbm20rr9x5mC5KO/M31IyIF4QZbYaUE30/
ihBKjBGzRAHBlytBw0qr+dLwIv+QQQ4IYGaEz/BSNL/MTJdLZSQfZCYe4lY0WKPZjNwt21C2TyIC
ORm3JMl2iBx1aDuwe/YCbIdYOgEn0tYvKSFwuAY6FwuPtj3qYJXWtwsjJZapTjaXWkvrFDMbO0qT
wsmteF0cQzMPQzumlmzYAVKPiUfmTL30MbA7kZZf2tGKPqahHF4dt9MfzbGdLgrPG2F2w60co9q6
aoG+HOC5YR/FgnsaJO+XoTNAEbnWkbkRqdvJU5n47tJsZePA56IvvZmNZX5vjaLcYyaPT4QK1zsr
r6wg1Xi/fBP0NP2E8iqZweGXgmGRXfE/U8Bn9ZZs5eaCNk62dSraaoaDb7zpRLYP01F/G/t2qm6E
jojMXK1xy4jJAYh2tq0VOo4kYueQC2YnJYZ6J0b0p3zi9sJ1erWbWp2BnyHicOlF92FB23WreFFv
dCIa6Ohh79AaravxK0a3aUs3eYE4mrZfYpc8Viwc7tPZIkM7VT4agvMFCpKYQhm9bDhy5KsqrF9O
5GPXYahG8O7A9B1eqJM95JHVfATonm0zsaDlNjgXGjaIzDwjvWSymmxfR/7wVPVdjrYPGOxixOKY
pzDDU/qBG4R4y7UDD+ViIZ3vqLVZ35jxAhuUvs1BTybibse0QZNXwOz8duSTZ4jBfVFMW3swFa0D
eh8ojiOCYmssOZmF3DVQfo6fhzC+AFgkv0k2+LTQRsjuIZp1CNGmi4eiz1J7Z/qxfStZGEDI4siv
IdEfsWfnge9CA+OsYgd1CPuOc2R7MVICkhIQ62+cgcenZGxZ1yvVXKRIKwh3sS11kKJoDmFpEG7J
iO9Bc4H4HK6wWUIXL7/NGOLTRMQCcB2HOBHh1vwdEoOHVhA20q6xI4Jw7y6TdPHGpjp0sDsnIMLC
vLRncegbFgXJ/PpmNNdMk5h0E+JYSDXPUxwpa/5JBTdIhoYKpr5PNjaGeSC04q4NS3/EFEcsdXvO
U+H2u9kX2EdNfNV2BZkrqbYhzc8lJsG+gMjfmmqdTBM2X7OyaoJP6A5Y8c08nUNdz9v7fwvW3xas
hNf9cBL6i+/kw0sXJ2VEDOHPNev5x/70nkjnDzLrbJ5qj/i6tcT8c/CHjP4P18Rxj1+YA+qfkz/G
hOhkkBXyQ6jyV0fKvyZ/lv2HbSH/wsyMhXD1rPyTcvXnMzCvCBNHpEGWQMbtMAF8c7JfyBhFmzA4
SMbzYgnKZB7u6fn0DpzEpvv0w435m8px/cP+c0A8X8yn0F6jaC3cx/abY31kz6uKpgfSiWPlubQq
9aj70X/Kkr51NhQ4hKVjw3nxx7T9zen0by9Nuw1vjeOyLL2hlSRGJqEfSet+QWn/XPotCfWjngjZ
cXElPJreDH+oEy2JH124Dol+/cl/LqDWT+7ifGdSiyuWL+7t5ZWZRCWrtHmfF2vUoGeMpB0IaGj1
RVKtl5vZCX9T3iiekTe3m4vyqFirwJo0oTe3u6wxcka1r+5JZ1GPJZlCJ1U4xFjRDiEJa02isRIc
iuwaQ9sdiCvoX52ahTY3UKwFDRvQoUZRNB87o6URuSykuDieYg4V2qOQl4Sw494Bc0OmQQcDEzBH
DmLyN8XgWjb8/NQwLKdhs87L8Rq8LdO8yTOH2Y3VPWdEnpUBR9CcD9m897pZPuaJri7nNT7p198Y
ure/XpVJPbsGLwb/zT//oQR1DIHW0m7lfYpT/BHRP1QWt4y/iXRu7rVc5gfbquWN7VL2ow3liPHr
6//1xYSuQ13qOiiL2VPefHmYIsusyWZ5/z1ObX1hNB7du2hs5G9sHPJvHhTEf7xZlPhkY7wt70Pt
9qUQg7y36Gs8cI4kNGZMJMe90DS7V3ju1ssonPXtFGQA1e7Ey2Kk7nyXZozb//kHN4XFaild2/zL
U6ss4pEbBP7QBxteEssN8wqQTEG9m5TZ73oAf/eSrB1B3kv+AyTiTTNL1jBCDHNU9xiJvG2pY5Kx
rDWZYlgTAguCyU8mZL5LutQ85Xj0yBhk5B4xwZTGtFnBkpeGQwJX1NgY+zOhvKueE+3unCuIv4hj
RQkyja3eK2Gp+eh08v2vb9k5VOPNK+Iqvj+6GTY4C+9NJyPNo3DwtC/vwzBlBgX+uCU2DCLR3Bf1
c9sWRpB7mJ5LzQ085x1FyYLKt9OYkOpz8iATK4rXZVrIU5Kh6F69lhTBX/+ef7MKurQ/UE7iObOw
UPz8ThmYTUYntOS9vbjckPNtljVRIFIQcUYs0++e7HUH/ektXhFZlseeSzdY0Nx9c8Wij1QqMt3d
T+RSXdp9Yb+E/rz+xaRoG4Q537Wmgx0rTEJQTYi7YoYxk/bfJVjy641Z6v7VrDg7IwxLDsLgJWB4
ycK5PhPnW9SxazjIudZordGtUDKQ6IrM2joBlWG2r4fq8te3kU/w9mPxSfieOWJbiGn/IqVdGL+6
TaKj+4qnhMG9XiA6AQy/BS2v+2MJuHIKUheY0lbZhIcFyQgTb+/HEVbxnD9bBBozUKBSBc246N39
uERGf6QHNSDokcymNygqwmUrzAWduYgng/ygIuq3wq0Yrk0RJ2XMXRgGtkIJ3oy0m4YdWwCouyzF
LW2B3roHyBVfel2BUqLwqhvAtaDrvKpF41qr3PgotZvBTND5F5F1covEpCWGXoMG5Pcb41dtV9q5
6HVcbvG7IX9DW1XAUzDT+g7JAdmXc+yDMbKqjoAqF8f4ZnRdo35CsEKYoRm6LlqYJqaaSSOk8VhC
GhLf7KgFxeX4cPgo07zPjZGTtQk0v8+Oy7zQk2gYCLUn1ejEgLoqLfjbAyLBegwvMOpC7p0YPAau
NeLJNSaYVkSg9aWNNJmJf0CiUV3fuUxbgdsicQq3XkpMZRQPbLsZz4irB0wHTkUkbUMeXbTjaODv
XNmT0FWQuvjS4X9LgtJjteEIyEI8wnR+II+AH9MuQ+It8E8DaX9I8ARJBrl7BWwkG9iZZSy9moJp
oHi5oF2b6mvabs0V/R1P7iNdFXG2qZPZO9HeiW9ga/Zf6Bg51SaiVD0w8263vllEN62ygGsAoMfw
QfdbiOUjCorkQo3evMU1qj7rvsKpgJ3ggLQt3KvFrD4Vfmd/rEzDJn0O4wUPyvw1GsK03yx05bZi
4OuhzdQjsoxqsiiki0uniM7tjrCcZ48mjAGJpepfrUY4wWwnUf1owG/KLsfSg+R5gcbALx7dEeGV
zwOQ68rdQtAixHnTa4veZLZBuBrii9hIGhHAwDMLNGu8SbShHWgEmfTrjxiTHJNfN0shL6KXKLw9
ucUcfhZkq1WWcadLrNKXgjAYk9XesF4ab2IiAFkMB1ZBxMp7ciH5xnTYsylQIBNd6a6xej6+jUOi
eSo3cC3ZTK2ScU3AMAXUT4u3NHDoGeSbJEUJI0TrbSd/4vGCrM1XjxHveY22uIe6uPTBookyDe0J
bkoiOK+S9clqVBDDeg5SnmiOv3bEMJ7oNLLwoF25wkrj74o2buhk8IZ6iOpXOJsG0sW7bNok39KY
fRrWbK0M8+RlVuIob4S9/ktV7l/1/WraZjkLQ4gsPjAPuXqvwfWuHRQUfBK4seD/oERlAuTZ3JxW
sVODdmY6SwdNpjcIi1hiUOl7V1Gz5q+uA108DWzq37sR6xrJGc67CmlArakI7TGsPLLciZcZaGta
8rHrhpW7sf62xTDAt6WqZujCsVOhj0/0HaAJ/jbLocTdlgWR8FFECvCw8I2MFidDrRjDjAhoERak
+mFIKDfMPFWPKBuxuffz2oBfT49ace8lPVlASLy/kGLjsXtNKh6GdP07Bis1ERspp0+xYv6YHGBZ
WI9H9Ron2PhR85xmBaffGWflw/mgsGQNoYLnGC41c75Pu5yvtuGXmbG8v1ogirkXjAxOVWOIG3Aw
Bhi8UNxgIMyqKx4jvju1/rZl1bDxgDM+nhN6RUqaUFDBQNnZMqufERGxm+tMkWwcKp9TOlYL0u8q
R2OJ61p+85GfGdeGEVi+xmjhuJ0POMN6VMmWtH/9XvycQ7l06q8RgLYmZMYyMohqLopu63pCOI5R
wSbKwmVmcWDb4Rek5Yhe0QNGmO4gl4afcyPm4uX5FZI00Of9OLfrMYidp9+2071nTcT9+h3fUR16
KyWwe/UjyQZcWjZrG5JP8wTQhtaalhwMmICeHL7pm7Iz3RMfp7o0R8N5SPSg9cbAN1dswSu2x2li
x+3Xx9Muc3kjopSdKbPWsMl05LhqARoYruspMmj848jjlOaUPLWMLTxzx5iNXwYuDHAQK+Oe9dLz
n+YxcR/TjNb+rm9gM36P1sSpbL/ExcQ9neuCz39eBLLcRPKelNwVeMb+laPhKzQ+b1jtrJcvJpKQ
0/Wtz3tZP6eSKYS/5gZz3G+OILH4VuG2eNucjZz7MHEEPYcvI7+f72bEoC+t1/O+CkwdO/x15DQT
T+JftW3Hb3J+Ei1stN0lyvD12eCMvpNtzuJjRU3U3flAaKaTV61fUAryHPZ+FTbHopX+U9Ivs4/a
YTE6cnx6DkXKA/u3UVNUvCOu2H4BHS4fleFRA/gpZYg1e/JxMtdIO5yCKLpY50lC1olfPwOJ5EVv
YJzdnT8hOxFn5M5hBWrB0h/OBe9CJOzzIk1eUSY2jwlLt9hMlLSPtPPlY4XRiUip9ZS24G8hOG89
mJ+3Tb0Inqg6N8yT6cV89sWu/atSMXKAxEPrfhioZNa7RjcNrmc6Sdg7zI546R0+RZaE1ks9oMQN
ypjJYp7h3BeLNsOtay4mIIZcekh9IpajhJjCANgbq2PctdCbYh551GBIgR/iJHRMlMFuAzzKxqhv
+0NuP8wtiQVBOa3BmwZiwxf6c6ws/Nv+U4mO7THPB4s468qodj4ps/lFMTr8NAM01byjiTvxiIQM
Ssg7YSlL0vPaN6vUQGBDHi+kpzFaS3Krp15hFFFdnm/A97VoLdzHVLEurAtrG7nsOOdnFx0h29rc
oyCc3UR/ZhQf3p+fT0sN4SGlEXAAwWpl1+7g8Yh4YkBraGfjRRzplib3+YEopsL7VrsjrOOiJRnW
wJy4y/Ua0g507vH8VDgzvIRNpkLCYEnbPsgGnWtqr92GrFuhSA66BTQ5NoPeAJu8EbiNognR4u1Y
Nsn6gYyp4OlLcP4HrcXE5KA5CLVb1nt5gxEEtvq6ODBXqqatzCPeLDds2GFcZZr7quahIX6R1d5M
5C0zywVd4sJDLTB6DUE/sWifV0Ar67NiWyG8LII+xIW0IbmIu2S6E6/NugGhK42ASAb12LMoVFGL
kLgxPIJ7y3N+bjr0vGZmo7luVOv5odBWS0wPpdqTD4ryKbIjPvegR4+nW1k9MWZWiz+t5Sy0vBth
HM3gLMYyvoXlD/cKQK68ac/B0LaHhIudv+JpFzJc2sfeHjiEREbmPyGSxe6LZJnP6/oTBiflvhu8
ubhVpv0lNkKg1QQpHwE+iY2LGu8Sdm36LTJJs3ZVE25Mh5I6GGHlwxBneyTSnB1JJ0Rs9LQ8fU4o
2nlCnc59Tmq+0MqelvlgQATZI0XT4yZqqh7p4VyckrpOr00LkS5JDTZCLlPNx1LWTKPxEpXXYcXw
159zzguOmlkMOWSu8C7Ve7t57npx0ayL/0VKDBvh1HHMmQoTKhVMXuYno1J0YeiykVqZg1l8F6WK
r6ctav7a+JKbZNqY4OkAAgo1p/bIBI91qRk54xTrkQ4O9vyQYcclZ6gxgqGZeGfWQhnwCDfG9HlV
CU5glCpIfL0LEQE+ZarifGBBFCTb4byZhDHr9mInVfa1OseHZn7t79J1D5cGalHUyTxB58IwElFZ
X+SMQlnyeta0ysF9cEk/rT26ceVfJXigT1Pty5totn1CdfvuFWEewe9mBvWGxwk/EzpTMr4AbR2H
ImK1Whwii0eCS4PzuumnGYsjKj5zp5tyzRtYz5t16HtXBYrigqkV7SsAyvVzls8TXkHWvbbhFerJ
dz4koZFdEEm8d6J1ZSayhh2I2i4+KjtOvlqjI7pLux5442C2Q2jPGv8K7Np6woAcPhjszEVWetaJ
qB3hnijY5v7YUd9sPAhnEIi7YZ9bSqFe7noGzdDLH4lNpWWH2yAJ6PNwS9zUYNsgM4JKonDYWJxR
O48xHWt47EiZanvmfViidTk4H5ltUXwjDgtXI4JqsWei7Ho7R/dqz5Xjx7gd5vdz7CxXsaWT9/UQ
ZVvYcj6rM9XOsmdDHFxojAWqd23Vxh2ptxVJDItfejuzNeejimzjy1Cb9isRX8vXnFMlHJC5e5rU
lBP9iOntkrRzwjc4lB1ymisfLX5d+MBhmBNy05RpswM2B+/InJObxK0J6U6d5ENR99E7hzP+HAxF
rrdZZ4uD9mx945t1SKYTM5+q0fxJdgmig5MyPu+7pTSoWHMRTTJwewF6pPVH57uu678Tnt9NeBgK
0zf6v11dj/ivv3bd168/DXi+/9S/Bjye/AM+83+khX+6usQfNPtNtFn4stEYrZ7sf014TOcPJi+C
3g1huXIVK/57wmNaf3CuoY3A8cb+x94uxJE/dYvQbNHOd2DLC4BogtPE2k36oZUNEsc04skuT8ZI
lwXYMh6odNyFUNSBihT0zQiScdV01SvkJEXX6K3sZvNA1eUem8IibswOycIi91XedI3lPM6ZyHZO
IsptFDmdHZD5tCsiZ/5IiGDT4NC1TUhgBFaqWuTB4NtT0MSRtcPB9TqUdX8azS46QMWMto6XNYEM
6ZrgZRkOehRsVQA3qg2Tmm4PBLoI8hJZ3SbV1UerbryXknHoaZijZS8Sh5Ma+FaBSCIY0yS6hVrj
HUudoAkCE5iQAG5hmjWVU32M5dAcFMzKi27M/Zhse8f5DAylJruvqPNmU7RRdF2BVn2fpb13RVkj
HgZgU1Qu7v04SP9awI3fekUUfSKiGgS3mY3HBbXyNkvYTmm+tgcI1uVxSqwAK42+r+rKPbVQUvcO
RgdUbKO8LV3/IkKjw1qZ3aHcILY7VPQq9OTtYNtWxJg0wCyhAO+mxhIBllQLsfzcnYZuMY6hscgL
i8b7Rd4xec9UwwmQTO7tena4bhxkFzvySUiEwZ7wCJ3f2uFRxMDEoPjAzKLYqwZtuli65R6dUnft
IiUnOE09OnMxf9E4SHfdBPOWvMDufsmwpU/ayfcOpPStUc/6wUpS9/MAdZ7N/RNK+u4ga5O0xzFS
a3kUPo1eUu3TNHRevcTJ9PWgVXod4ave5F49x5jT+2LnFfm4TWLPO3ZO28L8UXi70fzumOurTeT1
CLx063/22nL6FtGT3S+inL2gIbFux3tj3Vt66vIrndbv40Gm77250i9oCBBClYstrg1yjC69dduq
CsGXnPhxvasj9B1werxtvGTeRSic8taUY3VNavX7eDaAAhim1RzxK2T3M3X5hVea460qWv/SahCL
UGVZhFYl0ijc42AMCWEaxOqN+L2sLAuWYQ1Mge6clmr0MV235j62aup4xO7sDJUqjnrwsMMvPgJ2
ZQ2Es7EfFVtzIpqcoHesYZ0sGAmqpbgD/3n0MT9vkAE2162jXqq8ccMr6sM5vqxl/sHBRPNA0/AA
mlYapKMOVqgO0M7wFm5Gfyr9L4ulm2SHwWy5Xca5u+sG5RVf/NIMlyurpJLx+uG9zTnyroWA3A6E
8biPVtjhIWsHucNh419Mlatg2IYdm1ZNl/ehng2YcEEC9f5YW27Wvlc59c68RQRM23dbOm7lXpSd
7XXGtrBhUd2yUHLfi7EG6+SkJXkCSJjF8xI3Ux+I2ohuGu0W7geB6KhpYXtpeV/O/hC+pmvgmp0s
/oYVDgihZVg7MVTveHLtbOP5xUDqFQ2jLCBagWOC6P30s2uE2jh65ciR2q5Qem4qDiVouIaW8304
ExV2TW3rPxVr7ZIxReVJETBYTxKeGRj+FT0F7Nh61RbW7AOYirE+upo54Jb+mE+7UYahv0O0xSWX
POLQX6zFnRnh6A+yLqeNdD6js/ZxRXRN1LAQZxmUFnTiTTppflndunjUK0JshiY2+8ssn2yxraoR
/aY7u9GOtpBzO6/eU3t1oQqRj+z/NveYNmKoH/PV59pis2hJImobssUKfzqklulcl77VnGhE8N7P
driqLtcsu8F0D4NU8aF0R+9QrS7bErvtcjbettKurubVjRvWtQtEtafYzIF78FKdrbvD6uLtoWNf
eBh77dXhy7uK2Vcioty1Eb3fvVjdwG4OK8NRoAoCEzTdagYub4C0Enw4us4NhI/xGaQrBmNl+pea
Iyxhd8S7ZbMVHfq2XxD9LkMuNgUS8i+Nbj6zR7U3jmk5+8mltkmA567Cq0a8i8jS3aMyI83Mirp7
yyKlWyTUDXnkdrdV7xn7nCCbi7EU4RfMmfadDuW2c50I9FIaHnEli4+ZK5MtaUDe8yibudr0oaqx
nzbzpbu4MKhsBaKnmZF+TTr9hNdUXthNBRw3mvfweGjEQ8FLg96kRlhhddYu1eFy5/gpzJDMP3R5
Wb9f3Ko/aWccDrKFu2WPhd1sUgkLgijpMZhylPAunNB029IkvEzMVVxFObetWwrRieu/Y6RgbxQT
Jzr2YXxX62gCjxFnOyv1oSzwAfY1J0zEepMVszQu1kfTbFr2QtuvX0ZCWK+lu8ivI7bovd2T45DJ
UB450ZsfjJnrKZ/kr1p20Z6CsN61ZZ/fZGJqngbew+uh7ds7GxfElefKMljiMr3K4pn5uBmPN1ll
L4GtcueYL+OnxrOSK23F8YewGgSxcPSZhrRzOAkUyNUHD81hVZh0PGEv9UHCm39n07Q6gLJpXzzo
Q02HEBrYZ8+A1sbUbBWec2LI4N9nTrxcyjSrPk/QwTf1TAZ0hgjxFIvoQ9gCkpcUBxweiAVnpGDu
EmxjiPWl8XEuQ7Gb4qq5nhH9gv7t4Jey+zdbAuPrrSVjMMzY394bamAqPNAG6jYWRb5vwEXuxtlB
gmoLXKHwJbALR6oPwDqtLlKRIWLjTxOTt5jAm4Z27OkuJPbLuQVMfhlltCtSVoIWeDJpHaOjY/cd
5aoXseVFBYlHj52j6+T+fGj97/n+N+f7dVb6q+P9/+Qvn1+Klx8P999/5M+zPdxgzEESyRIkJAep
1L/FW56HF0kq5rCeQmGDEeM/53sMR2RUcIRHsuI4pDj+53wPbVhZJgp5B0EYg9x/pOB665VYByiY
nqQSamVEvD3dp7JWVmdaxtE3DJ5aOjbLcfCt7vGHe3L3XUzwY3bEz5N0eyUTe5y7XfRi2I0o2H8u
IhbZtaDrR+PYLcxliLwjMnkQ3m0xjUbxj9RS52v5GAlM2JA+9qK3WEi+i7TzifE7akm2ImX1eO2g
iLuwFuC0tVOw8v36w1GUvamRcCtgKUMkgBaE8EuxSmR+qJFm6vBGum14TLBAczigrXVVtQPJTiRH
wff1fAa4gDhNtRdDNK45sHmqD/QeVXlo7GgI7HGEIkFMJqKptV2zMoNhtvut+FzOSXtFPI1PJhCS
bUwZxEvRQgjKcC4vdCuL+zzLfXRXbf8e3Uh54Y/AgI2wSG5C3SfsMKkNQi8q44NuBL22qNPIa7vi
XhnW8tWnZ/oUZ1b7hF71WhCDvsO7XwZDDVN3gYlwbeG08QKyaId71Q3Ft8VcqtvFnNL3oB9SNNGw
Ae0mJgQP3DrAhHI6iiqstg3wvYPHAQoLrp52/8veeTTnjaR3/Lv4ji2kRgMHX97ITIqipJEuKEmU
kIEG0Iif3r8Wtbb4ckzW+Owqr3c14hBAxyf8AyYTKOVor7+kV93cdCrE86csvK92mVhnZTC1OwzS
8b3HDRVlxjmKA7BubvO9p2dwhYjU/I6mVjps7HYKqYqF/sHu3e4z8sjRVOzmtJN9u5HLlEz950i4
Yumv0lrlB0nOVG+nmHWOA2KD1IPtVfW3oaOjSm08/GRcGu+jBJ2QLYoHKCWHPW6PTtTJGqPLpUHr
Os8opFGCpQWKLf23AiNJdJtrv7wloqJlHvhJc2UIppfLUE8fw2Utt8Yxaue6JWsvXxPugCwXt5nn
3HPf2VvoBMt9CrVi3zt297mSzXhoZltD/gpogM9NUD12VZUe8fH4vnS52iWIgF8mqBupjbOKtNr3
DA70jfIaV6T1EyY1qC7W2XplgylHv392ivOAANYiwcwR8LIa670fZJicgLE5G6e633tLVlzZCCI8
0l3R3wpnyUv0BhG63Fvw1C4Ygn6XxsH3VpfbySGCog9H10riQIX+/gZxTlwtNGySIvmAozP3eKzK
o6VCXE+sCtMwDH23jUsiGsUZMvtKX+ZW53uEO8myDWDmf0UkPeaH5RcvHrxdSnlsP8ugvY8n5DeD
tL8T8zThX4FEHEub3TMLd7ymygk33hl/zBXKVKKz9HXh1us3TR6HEZQS39RcFLfEyO6uWLW+b4W2
trUO79s2yvaDWP+ywJDfuCusEVAj/Q1UmXU/RXho1KjSoMUYjYel8t/VE7wZL27cs6wIp9HfaGx6
FuRUMuQC4nEYml0AojCndxUa6861z0npk6oQBLDDUuDu21JNpE+zzOfIHybItaRIOtqb2EKB92OB
xhgma+Cb4JszEE27o9rf5w/+71sdHwY4GA8SEvY+cno0n4Ca4zIJhxtlLkGHk65DiJ3rNK6B/Gu2
/CSkllm44hy4FuCWjPA1PPQ5Aq4+MYIOKHpOa3I/FoKf9JCUTW6CtkOtsqnIl+8StN4JqFXQ9ull
FBvN9w2CseKzq9KB+qFdo8wKQQGLmI/5MFni0M6ckY8S/2BcLXWqrYsCfbShew8jvgY2D9O8+AyD
oHgfjXRmO7vmGG4qCZnKRsNckmt1uJW4GPhOQ+BdiHlEdIucFh06YaXRUdBsu5hQwrmCKS7O3AqI
5WYuFvymqzWisZg25Es9nXBqs3GAotoyTN8DtzZWMk6NnU9hOuWIh6WbASPd3S8oKEXY+iKbacbr
asClD2Mh7PeskOo+sj5UsxHEdQ5O0DcwTzMKBwpv6LpHABRxHXy4LTK4L3PH/2qJ4d+vvU29Q9TW
oHbjOFXvZs9XP/AOoDNcxyhtF65PNxdTi3U34C2LJuAyNeehXUa3pciCr2XV8n5eOToHbPAq0EHg
crZFWPFuoMf4O2Hp6qcbduVHz9bzXVnkwboL16p5n1QpiaSRmHI4PLA4Yt+Wu/+PAn+Zer4ZBRrg
8P9e5CUK7IuTIND8G7+DQAiaeIi58BrJdG0fSdp/B4GYQ/wLSid2nQDaIasGIIl/13gljpvYXuH0
CgIcPOsfNV7BXwlg8JhiQRMndPtH+l2GDvAnzpHXoespYITjHe5zfRnk5R/hSyjHpaoG2/+R2qvK
f3KXxJ69o75rtXqnNVZGHwGJot3UL15Z0dVchPg+x6Wqr5wGMhT+uJZPk6ugcMhdidis0Q8MS/K6
D51dWTkHsq+CNcBCBvNFazt6Y2sczcphWRHfz4fevYUrrmSHM5Oypg+gyUFdlFzOJFD+EmUuXLCB
/O5I6TdruR25SqMOddmZEuihHvNeAWHpU+g5byCKHYPy/AMeGyDO7LkojvIfwRV6OjpNHzg0olbx
Q/XTSKepSmQKZZA7jNAoSkTEI2cnq6ufLZI2y4NvAPLd1uWk5HtqZ0rmD3+srb+Jpt0XryRlRNHV
h04deFiHnEwYwsdz1eAl/+iUtiiulZ8lxcXqDy0ItNQKsqnYVDIDRgUOSSE9U+T4dchNbmPN9rWZ
+wWylxyElV9wmfd2ul/jZB12azkzFXut15SIEGosbhMBMKTgZl0Lhx+ryAwoONhJP8jojSj6eSaC
7gKDTPBOxkPyH7AXni/COC1meBZl/cOewNm9F/ihN/fImjbr3eujd4LN50EI1UKOIegHIc/znj9o
4YyNVpzGHz1m2/H2CqiEb1MJYofPnsz9WwyGhJdulkCUlt4qJ5HjPTdt/RYx/nnaYD7ZoxZp0MX4
7aKja4bkj33neEiJRXMePI49cjw38OtyrTcdTpoSo7o+WEXwxiAHJ8LzZHo0Y6gtMAKR6SidYppF
MqmuGrrmWxpmwOk2ebjo9a4P5g5r6nUhOBmPUa/64MZCkbpZdn3t+6zwOkAFh/Cj8JPl+8CFk/8M
etvmN4CFKWCxjY4PB/5pVcHPZcjEDEn0rx53qhgTtEoWfNxY6l5RDOwo4OldTe1co7BfxWbdWX2a
8kB3mcvwXZwqPX9eF3Mubtp5jcE1uTASWblgqYM2P7h+KxbYcziAmbzOz6sfwYQYqbPxdNyvd8jK
RuKvGozC+rFbm5x3BK8fUbF2KEL+VfQNqqz7AdHQ9eMKb3B8GLs2GO/7nH8yIfufjwxJCkJkbuBh
wmiix+OlGYIvuacsFghBNkgRqr55jjI7OGNEVNEMyl1+MnAytEIxtJPohFOom1P9Tk/SeAMv7Zyz
rvrOzxOovUnEo61sivhxkirzNCtBEfQGUEHWfm7DDGmi2B/b7Lr0gU0cJ/pr9WXaWstwMcw4Rqjt
HMbo0eyoaTrLZYg7KyeAHeNLUmzaMKb9cKZCMj532/i1Koqz3x8gcp3yqXj4RcZQzo4tBlTYtbtc
9nMyDABzKmlbGIj0ccB/0YleKlyGVQHF6vfvaBWAwL0HyRmdcJZcM80Ioq+CMRi8bOHRs6JKeoHR
G9+UPI0qvY6JkROhQhwd4J1Oi4saP0Z8ip00Mk/0LMlVtMDQZFjUIjHA2DkJzCcM4hCsy396BVxI
pJnpBVT36NU3Uh5yz7CnwM4gH1RvxjqKWDWJCx4SUQM8Nfm3qDrG8qATXYTeheXPGcXhah4Zw2Ye
wXxQfaSlGb8PSztgTGjPgdU8j0mjABxgVWYupNyZPf5uQTvAfEQeAa++br14rNErs4xGLACZMePt
OgTJ+JgGZwfepAN/yp8IrVtvvIj6Eb/OXbM0PlsBUAw+Z8y8BhoF1LzRvNLC1/MPpyE37+JHKcWi
bYDM7vJ9CeH3NDtvDZBeHim78Hp5lYXmMooRV85uengrAqkpnz9sI/TmeC0M2s0YtyM08J/0mhB9
3awh0FriW+41TG71jObjIbEDs0RNvDA+qLDm/7cOZqMaY0OwfTfchwBI9v6Usc+XbjG+9tSQuV3y
1uvMlkbchV/a0b1mJkTPZWg0lBxvfJCkTYwCLsiqX86wOu3z6hoVPGo6+7brwQNuSZYHs6q9LOtQ
3yui1RFnc1iKGaaC/RChuBWNO0S2pTmZ0pKq6CGwyQILHKS8gy6WxLd3rG1gkMloq/VOLMvM8g97
SnH+PqrIxeodRYkmuAkQgjaMfPIQ2h9BnHvZbeMAtkP8Oh/MDNcZvG3n4LKXR+s8621oYxtAqbrp
t3MJB366LAjXecfYwiT7e+vTwRRf696p+Zg6zpekeY/mROyjfNA3EW3IAG/hqdxzEHPc7LWX5AvQ
GTU0UQShLgix4wSCrtOz2MuR8gYUVHDMBt9XeiG0VDhsF+MemM+4GiKRnc5pmlyhgzM48kbPFItY
PFlujhSpp6VVh2KJzbq0h7lnDcVehqXoZWMYnOrQujS1IJsIj6Oyb8HJ02crmI96MwN4G9qbfgoQ
haQr2Q7MUg2xhLugWZCuDLbwrcwpODD4rFw7U7EeD7ZGDxKL57xv+TuNcyznUmGPpoajc3PNpf6A
l+NG+XPA+OnU4nQYGUX2guPqngU1tvTAm3Nmv10wTwK/6p+FaGvy4rRaBx7tO6CxKHWRUec/x0XJ
xttVMYijfh/6ZccgaD2gQbeZA0BXoATDbuF8WMLU8hEERCcoAdYPJPlMtZDY0j3sEvgpqN1xw4H1
Q9zrO7IchFi/gytOfTM4U9N6DeoJlLAAUSdpPnkWRlfr2iHKHHrJro2nOt779hC374EV8vFor6Mc
+os1yhvLfMLn8QCbQrKx82ElRjgLs8GM4O9ljcaG+Tt4AB4Ld81mEw0EDUQMte2tkEsLdyJAG3tP
dlE3QXwpE5v9aSUZO9cPY/AWmymFNXCDx1Od7/oInVXQAquzBF/AW5fde7uay4fIReCQNdS1WXsR
1Ar5oaAZB/VdVdwxAEAry7+OeVNvC1c/a79QSwqwQ8dgtHz083LtaCAHVfd1Qp5mul0ji67bhB8i
mS76aKreIM0UwaNokd8C0IVMHZ6QXZvGdMlAUVW4UJVcq2hz6tHZtsxRxyE/h+2acwuPnT9vQZ5i
7oFOSjctAHnx4HKjjeqsRX+OXGfwcUaHvIHTKehTHDij0l3iZqPgRTgx6zRO9LlOucnKrVzLaV13
UVaudneI4d8bAuiCPUagi2t4Ko46jJFMqNFW1rw+gBRMGy6+QMuLnppCiO2Rdp0tIhYRmh8BNh7R
DnyhzLc2KskYlIoyOZOup3dtY0/rZRzBjjw6k5O6h1jNTg0LX5Yr7lKxJ6w7RTHc/zD0bZc3R1vJ
RbX7qLHn+WHWs6evrV7X1j0d6379qIHKlRvRBUFHJxDQc0M5NZCdOoazgF2BlBRQ+100r2VxjDMN
9m9t/LBqNlHReEj/oavat+E3p8rD+jHFW22cd/jWLy1FYIEe1HaQIE7oqPZCI0cQYzpH/6qwBXbA
Mdzj4AYWCmrAxzFQLjyiHynwBo03chOCAGl2jtDLGuwDT3u04zuXj8nvGnR52Zf2UsaBc0/LvAEi
PzWZuVBV5VVKfJgWoZS/U/HUxdAMbDshRllGKYjGYlqH6tChh8L6B8lGEesIyG4010rEQcLmbkMT
PnZc4GyH1A/MCYeamIkwM4tWbXzIl3JK6J57vZrCS+xjLUJS0EEjVw+F1JxbBgJW4q7HBY8BHR8G
0ZjoD6ydeXeZO6hTgPYbKwrtQ1tlwV8CE2dexVGA7qIj/DcSKDW0gmNS9L07PoQFFRv36LuCKBjb
HRNFR8ukOMvyMDOXBhiqeOIOr4Dx7TFrDFbvLPLdkpCoplnDmVINlc2HEpfAPdgKUXXmQKxKlzsa
ZrNPaAK0RTNAqpbm5gxBHfCmXZJKno1XqWzACPsCktoWwWzsu5BBaWL2Ui8ahB+PfZSbc7LwZcmP
uLkT8UZ1rHqEnKMuMvFqFI+cNq4euuDbNLV1AwQ3l/VV0uQj16JWysRStZImZEkjbcYIwYNAOz8H
q4c0ukNpaUSplvuQZIgacDwztpENXLu65gxfTIj0K4cN+srcUr9vMHT2GUecEkwaFkSTeXvHiy0G
UmF1GzXHJatIOkqo3QSuIfcKbzD0Vsry+fdIIEuKlB5ozJWIFA42v7GhAlr5uwIv4pA2slWapUj3
mOUmqjkWf8ElJaF+mkYuTMf5iAfKoB/CNgahcUCb22GOhp7iIAXxpBin9G6dcjuOPo+FFHlxlqog
qaZzn3B0fFglFHVE+1dlMuquG8YsPVd2bYIKW9N+mQB2Lyhk477TslgqihDOvM0mu5N654MjJnB2
YxPNjw06V+LMRvV4DO8Qi0EL9CqIpc37LCs+wpT0vc7mU8eCIPOhBMDGFmkrXLhvVnCl/ECMfzuB
mlNiYpC19B4wSIyxVnePrSsRMtolT7drOo4Jl+bQUPPGV91TRIGB15l4UwdmPcZljsnnFoHxIv8J
5Bljli3/3Py0UVZf76YylFyXTsp7uds0lSY0pDKZmGDeU+Ztn7YHErHMSzlMDZPa9Rx81ZU3e0hv
jeGEitsZdO9Csqtb1kIJbIiYID/4nW/Wblm7UX1dTU5Cszwp+9AZLvgFlUdQOzULcztYY8Wz6rXj
E2w10vDKe/CO+S6C5TTeJzLKuq9jN2Qeoq/FoDSHyzL53pU/ObqogTCiZ/oTxK9JAnMlyNhsZzYT
0vsR4SWJJ/OsFxS+Lz1IdcslPd1lHo+z67XF1zF1ZgYlfop8+sRG9XrfN2HH12boWhMY/M6IQyRW
CQzmJLHJvuqk9fhTQs7S7WE2WvN3bxza9c62QDqiRK9S0hFM3ZIeqFKgvOEhWEtvsJCbchh/Cucm
6YYDbKIwSAMmyZdRZwL5ROEf/xD3ccKs6YoqVbObQ2vFwbAbBQVzGYmG5gRBCGfA6rTkvOetVPXU
m/yB5RQIHk+9Il7NUak4k4MzJcVMl6KWM0v/jI44jZKlCImjnrZePZYmtCqtCuw1nEJ0f1tU18be
LIx6UrymFXuLWZI4F071re3PWGIyIDiNU/2OLM1ATo40W5xsOVHXSNb6hik95ckxTmskSEDKr/15
iIlPeRbSIew7LjbLJz7wZj1ydKJl1vBrIh+F2uiYt7WJRJG54BTfAnkzWSNUF/SIztt8dDikCPiH
YNsPE6fzPkpGkwU+JRZlvJqXbtZ5QricXbZQhNfhSsbrj2HOQidJok25nVDHZUozZzCvPsDmT6o9
KLJYa9TTsD69loriCD+It9B6h0iuObA002gBeSz6LKsBQWX9SrkT77ziq9fMJkNfnk4O4K4m0K0c
JPCKN6pGp3UqakbgEJAeoUotUQQ5qZiBjIQ/FZXTtznWJs/E7KVMxQ6vsbZEpxNID1P6epHutBpo
Hkl6CvvedzCplCfVwEXVdWhrOpIimExJ+mlplABTubr+6aMMAAOdSFMFN/CE51U4F7o1ulxe8y3z
Y3M+NYHvwdydOaxZB68/61RrgfIbKAjUKRDfAU79otTe22h0T/S8v81eBYv7ckgrvKW3Apwc2zDt
KoCh+zVoODQG6Iz0s4exbFE6Vdol76YKYcq1ESmvOXueTubfBd26S0yKUEvRcyfQQJ340+uv/2JW
PEAiBLZGSAXrSvukYDl3MZoIkxRfdYZrFR1AJG84h7lcSaH+2aNs4VG8NPB351e18mTNWdR6ZFNK
73s5IMu3kKsrM/WcNDFX/evPMuXyPyr81GFpsfjMDKX5ENDIyWJzgfoVKhPu44xnZeb/IJWSaXoe
q4FdnDStKQaXS2B22+sPPh1PGhZEreb/3BD836mMLCzYvoOD03+fbeRh102OZ8J4j2WYiQVef9QJ
RsUUm9GQonYVCJfad2SfDGiOK3MxjW71OE2AvO2zeCnkz9LVdFO2GrB+om7naI3t6qrJgL/ZezGm
lAPyXprzrSpp3UBuyuMqepfngfTQCBwN8LNAxSBczjgafWKQ11/6xcQgqWzsbswpYDvUup5vTScq
Qnd27fo7Qhodb4HuEpHG6CxELr/TirgaYSW9NVgvJyZiVlyOPcdFeem0wRJbRrO3E9a3VUD4g9ol
BeU86ge4ymBk4GFCWp5R0C/kVzRfzNXZdp2JRcgZCWSyap24wuCMrfobTIYc31O4WMulgNz35qHy
4nj2GG7IHgGdIIikp6uIjAOpd3KNr1GK2NHCzCIYgYWsNLdJECdgCd8Yn9MWChgnnAJdbIPZo+4L
OFfX9l6YsCu+Kj8161bDWl/vhowg6D5xYewuuzgiNSbuXvjzj9KVeL0QGFTi/PUVcjpRdE0BixoP
cp+bCamj5ytkqvU8TlHifaF8R5UF7hkF3RC8D1v29SedjjL+wjZf69mSp1FHPlmLBTlU6Dm582Wo
G1lcY8JhqlgZSGni4dQ1CdbrDzxRrpIuslF0aGjyCjp8VFqff5rGF497d+m+dDV9IqACAO6JCIgf
FuY17toSEmiawbeLtrIQcGzfOp1eDG7AeW9E5KQMJZ/uPn8DCip40ipZf0EDZUnqPb2stdhTIEyj
/Jd30no3YldAeIgKnQl1fvePLGDBZOJVgI15ej49DU4FCI0xYkMtXHgNBE4S67UM8eIh5J6QbtiF
ngZ6scmcQnPUykmYuHJEAmdswDLYBkvucZETtms5UGd1QKCg9zsWVLP3IXmvq88zWsvhumsKy6Qh
PTAa7lWrQ16CjkvWmsgXHAVpABqwJhpWKAjxWvKpl9WTBXPLFIVr8os8hC1HJOo6Jq+McxgLFDh7
4GVUkpO8o4jvjjMOsJdpXdDBeH3+Xyw4BMaBi6IvDUL75dIeSMJTC1L55yZtPY7WRGlTLYhWbYLl
392d1x9pdsufF6GJSqJfJx8S8ehZnaxxrp9Ft304fY4S4KzefsiioLjGO9wtrBu7t3mDjV9GA/WG
2YlN/mSV6N68dfyefrnngZMlyECc3HDcfrW//+iL1qitTsxl+rlo6BRcZFWnqw9uMbndldvrN/TL
Thc5oFTQmxRVAy8kCjiVSoPwg5CN6vsvYwtH+SP4cbMs8lyZJOT14XVPtjS/HUU2dNICyX3mead3
cDLNdlnWo/uhhrEc7mIq/To5JHQcKApl+UQgtaHhXfFfktom63I2NHDqGgLsOaLE5LOXVAdM/15N
kHgouUHvIhnNEq5EuFvsirTJU1MBni1TMQs1fP70fAwD01EBjcVPj5bj8XFWIQjbsCY0TVVnRJ+J
AoQDkq09xycqW8pD3aBMfP36IJyMN2MA+t6z2adwDV/GIQLrTrwyodgOVW6C2LihqwfmamooMr3+
qBNfOmaTA0wgm86ZwLX4QrdxahTtB8ePH0K/+fWsQdBlKMbWZMUDRz1H0FPvvQSkwyjgfm0aCr//
1I2DKaZZk83gCsIUrm7KJoqTzq0QT5rOrSIfrPWqZ6sixpupqpiOyM9QW9gXdUwlKUMahAz+d4+c
xqrpt1qIsrB31tBe+buxqcyEryLnKdavmFM+VfFGZzLtEEukZiZzhwB/2iAca+Zdd5npwfzuNrMj
Wbs57UHuvTimIIgvnFNNVAtfH9Lw+fRJCXtEAhYHsCS4C1+osLV8wRjaKv5ejp78K+9q4R5ckARn
+Egrn3ZYqg+JP0eXS5iV8U758Bkrtyg/IsZvWFHhgHt3jxpzBCQRLl2q2w8xpZ7+DoL0mG5xoQNn
GeXvKrrS30fl92oTdGhxbGl7BrejiJvLFG7zNTdSuhq1HXS1Lcx4Pq1EZ+NFjNOvgGUX2T4qV6L4
aK2WJo+G8DZt+6i787mV0FRC++Mabuu402pp90Sa5UeMp3wY9y4NtVxpKt9NMdHt1k75hVxEXC7z
LyGGtbWdnac6+eByP39VaeOITdwFKdU+mB5HF1ONB6Seho+Z56XgoGzLr3cWJe7PqBUjXWOp7n3g
QxmmjDuc5fOQH+ioLQpwKjiMLWjEzNoMfjVelHWDuVY0UttM8/zTEAYIpIUxLDQUKJqHNQd6SqZm
pRTGLX9rB/Y7Xy/2N3fR/RdYOj78HTFs0zmoLgvZZ3s/W7I39OSeH9YsCJI0DjNBqOC7BAoneUVD
pVQCYa8fmS/UWty4htxbNphWBJ0dfHhj+T27oJ4eJgHKmWueGO40IomxV6V8FdWPgS0rMEKz/QC2
0+03VVVcj743UCpJmuod3XRwk68/+8XK//WZYHXobnKInyYjg+jxK/G76rGta2o8XqlQEa08B+Db
6w/69Zv+5xr+9ZW+64LRQe+WC/m03jK7iD6PZKCPDnLfI/EH1wWeh3jCAnIv5X3tVvF91scWQPZS
RGrnjSrDOyATARqqGtgXYL3gtgu66KK2WvmB+7YnThpK/bGqCF5cXVdI82jHf4doYf2zGlAdrOlk
vBvdxf0U5ZR0Ng7O2WqbFMmtVyGogUZ/FVDoLGhbY+ZBDbqLlse8STRdt6E7OImwv9qzRmSC+Xsj
FjoB4TEkJgwgDGJcPO7o05AAw+l+9gHVP/qDGfw089Kj1+Tl2bzOX2snKj97VjTvBjehP4gfWHAG
xhfWw+szI8xifjYzaCabAghgQIBjaAE/j4jxJ6votKXyMRnosVF57orNHMLj2cEBW3Gw86v5TFYa
gZ/MUhWN0aY6ayjxXo8qGPUGYoN1i4Ovf+atCzVmzKu/VLjyim1XWNfZUsurxVuOtVd5D7QLytvG
YtI2AT3kZbvqmQ5l3vTxVqpI3hM2js1h8rOfS5BnNx6+oceCpspZljTqthK6NNyxfvi2lOnwwRZu
8c6qIS9sgtmZDp6rwVZ7XZY8TPDZcW9o0dfC/8KJNqNO6JahqZbTM+ROfO8LK7zK0sX/5NAAijf0
53C2fH1wzdidji1qA8SgAdmsPNVSHeieMO8yRjLJFzcWMo0fVeYtILXb2r5xJoMYf/2JznPgK6tK
GjAmKQ4sLCB4p/rVKCWVXcXV+SNXuX9BhRkyUjws1iU1/fxAz05z0qP3+Kg8u/yYJbO+yrLIfmeN
kXd4/V2Cl0uLUJPj85fJVOCcggG7qRJ9mKAlkcz04sjbm/hL063puGurBT1E2y0oBlYN1D/kYNJl
l6eBOEuBw+4oKUYR2m8W1OCugQGQaUTr6ZLQbaqtPr0uAhzeWs+bb4IhTc4TIRN/g6SJO216xPCg
giq7GjadEzZbsOZCHS2G5ZAX2rqG9zTyA5O0roI+Xe4WPEnxgEDR55BM3N7bxoFCUoGIIKL0KogM
ZVvWoK+mHLgD+ICPYiQ1JRbp32ssP87TqvQ61ItAlrES6axu0YLo77woq0EnUKeaaf7TgtU4eSRb
lFfU9aQiKJRNpgJwtaHbOOfguKbuaCPj8gkx/uwvODcanzc3oyqKUOhbNeKX5w8rBT1nYncnMCZg
J7ec5wIawASk+IFAuC038LnybwCiFhrsTBk5lXxc+yGGbmN9W8Z8QvUpGNVb1La/W7B4ORM2eyBX
IRWelDsAFfbwmWX5I4YBNux+TUiwDilmumWgD/Y6Rg9tVw+HJUjjvYri+XMadvDOU4jUD6+v2JNa
9q/dE/qmDcPRQQXzFLG7QpsfEaHIfyTSDt63gdPfI8tq7SQ9kEvuxeFmKFt9ofy6Osfzy7nWteQi
k6We7zLkVgEk19N4lVmD9xPkfCs2IWpp7994y+c5rXlLiHke1DwXzDRJ5cmQIV27VFHrDz9oELXJ
ByIL0WPZipnxgOrdDZaEBe3Xfg3CXdiJ5meKElGBo4OrpqMnm/6jiMrkypZT8cHt/IFmIrcAmkpd
yXAnudz6LciIp5Pp/9m2D4v68Z//8fWxwkwp60lSvutn1FkiSfePCX7hl4BHSZc9PmdaPP07/+bb
2v/iV4Ahp9JN71ga0Zzfejqh/FeAVIuJqkz+gij8f3MtPAe+LSI3kccvswm9CP5+OybgsCDMjgt/
3ffGM/CfOCY8X42ArnEPoCLokDzxP1mUzwMIUwFYQ9UMZ64LtwGdx6iqtr6bRlf+4EX9RoquvqJD
zvBFJFpvxS/PrlghbMrDlBRNG4Dizou6bdsma4Q9kD5OA9LNcqmCvZO55W6RWXX2x7TcPd3brzB+
nx5FURoaM5rdVHGef2jn0Th1iEGOAEARTXOdaeP1KKjQhWv/D1/FUEaUwR0m/TQwX525UIvva6TZ
0BGYAXrsOq2LrZ7l8Eb6+7zw/TSAnCWwZGjhAd4/+ap51EMBClUfI7QYKU267+puCH7S+d4l4Dxx
HfUwtodDtlW23/yjBOTfD6dJZVaxE51W5/ScAuFUWh8tmtdox8/02R2/fcP44Xk+Z54CwpnDkp5L
QFR0GuL2oJP7sY2HYxf5XLf+r+RDzK0c97mq0Ft8fZ08L4k9PQ7mu4ntXZaJz8b7kwMh2tFF8QLt
pmQJAIUW3Q/puT9DkriNU1aXwHHVG1Gf+Y3/E2c+PZH00aW57FCG+xWI/VFdhGiSA51qhmMO4gd0
bkRz1Y6a/evf9Tya/f0UH6ZPCHgeEroZ5j+egmosUnptMRw9wMMbz7KuEqu/Jdhyt7hZize+6e9G
kfT7v592kpdQTkWgVZQDbOvJoaSG2PKIUZXKcb8CUgxIoyi+vf6BJ94HT19IWyAQANMp6Z0eZUta
BOE0se0wH/Rv/cYvPwJaIQRq1vBswMl3N7T3clzQXCr9/jGg4nmhhHc2JF1zHIG67oeZALSbpPo+
z4DdFuwcNy7Fq/drt5AqpcnWKdr1jYPJ+Zv5N90iAjlTuH6x4sIe57JGs42yCc2ljW84lhs4pePe
sjx7k+FRtlXQGHZoIKFmUs7+F3uV6IGijH4jETwBp51Et0AJkjf2gvjbV+N8NjscZtdpCoT8bVCs
otRHg6FBnUXsMqDdQGIDTdsl6T/MmQfOdAqiEpe8tb6Y67yj+lhRA6uAtqDTXKNY3Oebdqntjeeo
eBcDpNgAbVkuk8HtiHdW63yl37JrR613NPMB5uoOYZUpsz5iqoqFO+Dwbedb8kABhrIBfZI96l0X
uugAblol+qexiDZzKS5Tv/gwTGGPFT2i/wvtoUOHYdpusvRtg8/aWZtJ1I2xs97AF4yv7HSxP1ld
Ox7zGtXWWCw/i8W716HG/E0mxRmeZvqW31y/kV693CDofhEYsOu5g1/gSeY+EYOYzKT36Y1VUCfK
QvvcyeaHYY3Vfhgq5x9vSZ5IURiNDiHNefP8AIi6eQyjtdDHLo7Pnd7fl06CahY2dV6NvFsU/PX6
fnx5bps6A/QVolw6z6cVEmhWI/21QR/BulLbQU7iHA9NdKndbtm9/qiXyxRlQRdHJVQGaWOcpqrJ
IMhwaLsfo3AUl43VOufNhCbm/+EpcGUJUwxj7xSVUcFGqvTEAFoUEju06CPrbGiT8O71x5zkVOYc
42tCBwwQiHi6ricTVWQo4gUkmMd5dppdg4juASk7tAV78NXomElCChY+XeHkogs/dW5ybPziLQNU
x3txLeHzBK7TQB5o951mmG3b+Gs2yv7oz6XcT21UHuIp1wd/0lm49fzVP3eQM9t3dvOjbCZ5X+h8
OlJ0G6+rdYUxXzRvFSLdv30nifakcYomZj25VhIfyGGcev2xTob6nNLSPrLRSltr3d7EPf6kqRzU
51KwlUvoaLeDytB0yGx3F4V1s5N1+aN05vGmwPNhXacvQ45zXZtp9X6ph2yjdCbOKKdNF/VS3li2
fiu4+PsP+KUGQ0jP/jcFoD9u4dgBwbwggXD00+U+QRXiAE4l+YAhCZd+K/NdjPbGtpKB5sbqqgva
M1/DTD70XRCdDyrGfJL0eZ/aTfSuAUtNI2n9sYq4vkA3PDpMKll2U5HjGJrr8tBlrXrjSjgpPDyt
ThIW9GyevuBkdU4aWTzwFOhXIy59YURmL7SYKcBYEJyyjkN+CBbalfa51+A13Sv/raKD97ergHIn
TSbqnjQwnw9iCKAXgP7QH3Mr1cZNMxTfCKvupN/XGxotj005zp+k66TfQVoiRQ0Po3HTXeFhhzMm
/cG10U8ANyw3U+ZMFeS4AaA4DzzOIjd2pInzY6kdh6NSvpdesRdg1HeBFX1SIURDZxT2lSUAc+I0
+lWO9vtg4UGJj4mKmnAMeWPMX4ZuYUA2+F/sndlu3Mq2Zf+l3nnAvilUFVDJ7KVUKtVYkl8Ckm2R
wTbYN19fgzrn1j2WDRv3/QIbxjZgiZlsgrHWmnNMG0M8yiyqpZ+/L0ItD2wlC0KVZE+F2JGEk621
WQdYgUXqL/vE3yzb9E4oDD/EZzRTfj5Yk6VuUbPo7FRUvAfSB6ttQOizR3Ie/rzQLb/p530vX8tE
TBDY9tKk+vQwAw/qlCcc7qQ6eiDGM3rCu0M3EUmSi9o5zcCOuRpQS5ewkz8f+jdvX1dnaoJwhhcT
G++fv2SLZd8Eb9pgSJheROvfjl51p9viPfPaN0pe9y8vqI+95y/flTkRks4lru/zmh70WjNKFFs7
yvDirrPY90zCWk9FDHWgn3/oIn8oZTauo0mxucGvF/ZNVJNP9Dep1G9vJsclRQ/QF6iGT41D2bW9
E/c8vwOhNGsMPu7KjqEjQLGPcKD8zVL+m1ezS6AFl9mg9v5FwQEtEPAMlgXCwetxFylDwBT147/U
iL89v6hYbe4kTi+D9p8vaNKQSA1Fv9lRI9ehj7t53RcJPWjha4cBZU0Y9XbH0JPciwEke0g3INsQ
/Xw1z+7f1shfi3LUKlSFFOXM4H+RKQ0TLJ+4Sfkwfatv4siLtk09n6YeQXaEoDZUTV7sYo9kpjLt
9L88Vp+ElR8rNOsiA0e0qgCZP99rwICEaRWwe7GExW8wLIA3DXXUnhtpOPlqcEsXvVPHL4AZE0D1
6t0qc9Z6osAH5UTspCHEg+HUx1ZEKDaORSN0or9GEv5mofEDkHHUo6CmyXT8+ZLFmo/IBGnNDvRB
ve3sud8AuAF8g3H7L6fkN4dipELDXEe8S2Tmp8ddEiGiqtqrdu0s8ncb6/FlLuK8Xmku0XB/Xlp+
eyzuRIRSPMu/rGqqUHOrfLvaOaasL4FjuNtyggqPpYsu4v8nuvymo/WbRYzdLm0RtogMjj53KkwY
GUnZcSRp6dGaDCp1n0cV7Ci9wSs65jZBYvH0l5Xzt1+P+hp8oGsgnfl01bCBFC1252o3mQaBGZCw
kBzm5rrWGXr/+fsFH2S8T6vmorha0OGeb7Fi/XyL+KlddhFOj51rYyHaQnxoQRXH9jBjhhQFQ6m6
MdeMgGGBVVY/aFsqx27czKNn5Zfcd3i4JPja4CCaKftiqh7/dV2kPs64LHPlqhVV/FpiYT6loMya
LfrCBdpULDTSgq9khZ5b+j6uHGcwtoOlW0hmF/oTXD1vxiNWx8y209h4cDtzJvLNHpGfJEY+uhsr
ULH5HAww6H64Cc2SiJQ43Y2v4MKRy1LLtI4fm6w0pkPGwNjZxdLI7Y2mK+OYz+Oo7RrijJobJy86
/2S33SQubmNkxZa/a8M2HwA1j+gygrRYF2lvRycIo4637hwG0RgGq+y+18iTO9aFVu6NGgEQ0R+1
Wa+CWH7JG9Czq5FMiuTgRfhWQr8rSbPAnjRFm1xNRX2d9JSTEqebGrJd0wwBULvemcZ12U9Cv8o1
zJD0HUitWKvcWTZX0vfNV68R9EsQOI7hjNCpvleO1LwlPSGZbgfh9feFtOsWA1HF1Fgvcz/aABiL
OqZo8bit/DGQhIxFaEtscqPnsGmSYFfUvKI2mVi0BzqhDZAkGsd/TOIKVVqWl6Sb2HFvIJVRzj73
uwt93m3XO+pJkM73nGm+ftcW7rASORmw2sKVs6rgTBb7tqia7Rh7xZ2AItPbMcGXM+BD006HdRqk
+Tbq+qNFwG5oquY1SV175XSmgJEwWigurO+2pQ2bvpgaPkPt7dxm0DeBLd2dHcx4YgcbAR/JB1eN
rcY3ryX9xO4mQIVe/zpXTE17kLCrfpxWjsy+6DqOVc2tbp0grzcGZLLbFJp22OnSuPLzLD5ZA9eD
agEImhRfxtlydsjCLxLd4IqQIHEQgQ07Okk7NhWNR1qm7aybxpsvpGYcqtZGJwzJhD/Sc0p3iQlq
fUzH0VzPelptRlxIqyQWfZh6aU6YSLyAPPxb4dt3uRaTwTT48RZz+RxOWtutgR6bO6we+p2IMvUV
u75+XcSev0a8iQBEb+t3V6sAhrW9Wvs0rHekLjoHrE6Yv4BGHixdmodmIvWCJsXRNMatdJSxTZ3p
Ode7CmaK2HuOTYrl9OyMApC8HtCo68RzDhgORlOa+4e+84ptr1VijaT3IQ18cWzACqzdqPQ3emJr
XIdqXmHTnNcxdcOdrLX+tsIscNd0oHgHq7luJ+GtsnGGdKkRolANao9cTu6Zcub7Ivf7d7tpOyKh
AMERRd8TMjXhR6wKsgJX7DSXXOFSBi0eUR8xmMnN85TjnB3XXkUdwcuURQK44fCiOPc3FRoC2iMC
R3pqHCBxThutbLGzGrN/xf+Um5EHYoPZb0FH+v8ESULaW7CSkylsIJNzY9YvyCe3MBNhUGomn3nn
LZBKPGep2lspNPZ17tceyX6l4fmEebpooVLQA0zGp97RjrRn9YYmbSX3dc2ZAu1dZKgB857UkmS8
/chsA1OfysOQgDl3AlmhfzD9LabpYcbvTDMuBkPx5uqC/ST9XbUhQCW7Urxkv8FOiFwSlaIyTAZH
Wtfj2Lj3dp+K94DmPqzRAgjqSkEJQbDtj4/MmfL3WtUuQ+u8Mb4Wowe2slPOGXYiwXFBMaybuJl2
LTuWB3+yk5e+4fdMWjZuytasjjMZzqHExHYwbat5ogvHGCRp4nnb9h13QmwF1XMc+dW3StnpFot+
9exVptwntWizA668dCsnvXkCJjZRH5bDsHaFk4NFmUmzW2Wm5oSpbqdrMqKcEOy3dcBqna49Wsgb
qtKg3qbUTfk+VyX/vpVR/wUGQzRvfEcSxRVEg5BhqdtVEOaMBg8KashyD2rDMYJ+AAkhzlBE1J25
bTid2hfg53xFD/ZIfIUvnI/qpv2X3hy74RQJEZ2lX6EQhC1yAhBOpGts81tBKe5sciXu+9Z0CDyC
W3MkyDI+J0OjvtK6Mzc0zpxzVPOobooyn7czGtMt1B873zHLjs5ZpnovVE7snHmIKh4qri5N+OqY
gt86IwtTb/WSHGrPtfHQSM63ROO+Q0807fyYkwpec7rSuDUvyqnVm7NUmPCbZgWVEq/IjjMr99Cw
+bUamdBGbVdHhUfleu4b9dZOqn5GBmRuZs+rvqHvqxf2WsxprYpcHCO6EbsuIG0oGBrnbOOvBv5U
BtF5lIhC2O/m+fR9RosKJFGZAyb1lTWAmr82eC2rNcqJKNQIW61WEGmTghWqA7UCLMF4UMYEINUp
xaNyY5CUTld+JVsIuSMZe2S7arMwVshPm+9OZ5mbqPUrALi6WEda11/VOV8e+er46GsJ62Ik5N5S
/LTStejcBUA4seQ47MAL3WdiYVXZoUbRJVZtQBNnLdNBHOO85R+IPoDWHg0oqJJZld1q5jmnjVU0
T9NE0xpkXvMdEY0TCjFlB6Nul7uckFeiaRPTuZfIUr8QP9V5Ic6G6pgRa3Dnt7UiBS927zXsy9kK
K218JlK0MHARF/VzVs3jre823RcddOmdXC63SSDJtZMY4q6yew6UatM28DxSKdhkxGcbQ+GDnyDL
0SNtetdnstu00XYwLdS+uDPzxD4QdVtcu9bAbyzn9I4t+/iIOrb5Pg+9rR3nmpb4BunQ9O5B7CxC
0cWwM+i3NNDrYLMUoauVgHBh2JIELTVX3OH64e5WHWEvh7zvkT7HHXfSrFU1S69rc6exZsVn6JSl
EebGXN5qFvEmTEwzrrXe+HF/IFfWL8Kgad9LbJ0OswvEtlU+VO9amRhf7IjwrH5ojB9un4Cm4NGr
LqwW83tpJorsXZM86rBOnO4HwXIzEtze495XitPi8iZvdvqQGvVqMRk8zAhT7oJWZzXzXJCxyq8u
4C1o/Femumn7Sb2M0OkvRutHZ+FWctdiyEPB4FsH1jHC2iakMIcCPNNThRNXv9Sa37DGlymWJhBO
nDwEZidqYrFVsAtZxNAR0TdtrY6BsOV/JY2zvRG5inZ9lvV7GwLBoeK1eW3Vdgrk1IvkLTLNheRg
N4/kDhJvNsfvLVo+gPxKqbXolfXmQBzc2orcPkVC6dq0xiJ0esvdGZyvFRNNuAbILvAgW/l0B6Zg
vP2I7ips8sXMLLLDTCvv28A+EeQjmUXqklqmJhmvC5Kbiv6P3sX9MclVzWFT96wPxMnFHtBW1yKY
diTw/ASyR53RV4p7V5jlIRhlR0AFrjfQagwbK0jZB0e2x36aMhAcXX8ifKq+LiKvOEZxMa3Y6rMF
XPRntFBfA0gcB3gyJKyVvfUdFtSxkrrBkubzB7GWm8I1wEG19tU4JvYT+219Nelj+RYMy5ypbLcx
neVDJUqPaVnMhrTHjvTk47G+04t42Hqj2rtkn6yDQZMwf6py7w/zK/2//IX4rxlmbElpBQ87YqGn
wgm9ieCBMEnT5pBqOmEbQtPPaW6rbdN1zlUuunFtZ2Z+4X88mvJCe+gqzWWpC6K7ruEgnSO8204P
kHlSxxC8THZagKHmi9u02V5K78uY6PmOdmnMPpCt3CqXE8RwOcQnCYIMYZ15ENZsvMW6GLY9WTQ7
yDPQXiWY5KHnYWww4K+GlFZhNE3uFZsL+ymxnV3hjOWWx4kFuEyoTiO3CnZBFgTvPZyWp1FhmA9y
KIjrKLcfVDwmQMMCews3bflqTfbFcDzvMhG0tHX6Zqy2HvvCFdEN0SYaR/VjZtRkAuGALl4l3AY4
aCO5WuIfWNbUFBO0kMDGUkTdMEBY4VkyseC7bOiBkb8m05geo6HYt2mVwcu1tetuHq3bRPg4i7V8
y6O4ldacsFFzHDZkXneT2454xLbPNsPugQ8RgrBSxBve+Xo9r4nO9a8aslNDgSkiduBzplbtnIHL
EDIdD4HB0CKbD9NU9tDgyZxkj6alPHDg0lU0JucsseKSoO8547nDcUfSOcxvtWKG1p8AGCbPi1F7
B7tyYa4vQcbVrGhpdFJD9S6s6nqimU1V5/VoEIEkp8cA4/8dFM9jTSbFXvRAEEmgXlgC5VVTDB6r
fgkzmgHPCqhCe03fF6BQk+yNUQueA2am1DmvNZg7MsHJxaiQEIeAV2J/1fet8TxOdn2APPRmzO4P
+H/VV3as2desyUsWrUZ79DJH2wKMiDb45fLL5LJjyQDGM/QmyA6oEpBFtkPjHltwL4+aVQ72uvf0
xtt74L94x9huedYGNOCrYvLKM+0bqMykD0O2JzSYRQjvQ/I1z5PiYlZ+fnHJGCeZmsCgHeae9nvW
mADsmyT+XgnYsqFJVN65QgVwdOAd3U+26Q/PNTserpukyCEBPuMtobnWIVMkVZPipV54W9I7m7Ml
eTOiIXkgEMN8YH9MZZrmsX2M0rH5nqeEfjdds8RuTkDqU4JD41Uzt+IrhDkDYnvNm760CXVtqlF8
Jc6DItwWUgtCBV7yO3Rq5L8mEkpvM6dOcZ+BneQiQX4st17UorW2g4GORjfG3B4xjDCUqkVW3sfg
vx32mCh2MUvwM4EayRr1wMo7a5skPsK5raklO6jhU24S0EQ+7EvEzhQxBCGtEmkXzZWcnZa6US96
Aw69GuBFs3nlN88aCIaDPdB+XMd2MGk7bVq2AASO8pUopoLrJNZR5bp1zqYVzhJXSZt51YXZ2Imv
fd2j349w840rETnwo7uOo3aVNRnrAQfC13+eTKfXIiThjCdlCMoaZZpnkNm9op4odxaBU6FVQUQK
6QVx6hHrF/cO+rFil0lkvouyQFJgpmO6h5k6B2ezInpx2zoz3pm6Le+dAUUFl5B5KzT+auFhew79
kFrpaXLVoGLod/nivT8Ffdu/9y690VVHBHt8cklgf0in3twVXVE85UbgXVIvqESolK8/DDj4pv1I
G16c7Y4vvTd7nc/IrpxPLQvBxXOnsdCY/5VEwnJNeHbp/aOjpi/DWew1bJUsEuShS6oXueLDBtdT
0zc/ZNIk2S7osD2z8c1lsoOoaI5hBuWY/S6Xc94X9P+OA1QnnRillh2dE9sqOZA+QROlZraSsLhI
B1tFgd+cn4XdNoY5ond4yXii8tCcwXad497Sw2rZQmZeYWIYQBv4aCS6uamyUj8ykwaXiV3jkkf+
eI2WSX6Z53h4HEx4yh/9wP/WoP5Ng0qT+N86p79IUP9vnYJufG1+0q1+/Mx/SFCDfxA7whgmoG3L
JObfIl8C+x80cmnDm9jVHQb+DE7+M9KR5x7Aih2w+0FXTSv4XxJUy/qHjj7BCXxEqwhRiU/5P//r
2/g/ox/lv/rWzae//6TM9Jc+7r/1eWnx8h/mPc9gps8n/TS9gfNn2sokQtrJfD+EAw2Or2j73Szi
8ZhFlbMnhAC+E2X49J1Ac+/aSe0KBqVhDHdl2emrrlHaa+Zl+illtAlYSlgPbkKCIuZql1zHxvZu
4qxv7qaklw/wzbJdCvXqQMyj8bUkth22t5ccGats2qmp3rBpJ3tQ3sRMYYMda6Ayav6mK4QFUqDX
IiwjNe9xmvNWLbLiSnhWtuusZkXroDiV9P7DIBP5Wkvy+Gj0zXAoZM76lfMmWZta5B3zijyTlcjG
c6n8bKcyf3m6I0atnjuaF4hXwQ1kUv1kTFI/TdakoaYqrWqLGyDbASKLng12bzcGuwZjdLuTMCkr
dLbghisIwavsQCOYRFnvWFbi1ZBPhJcYEDLCGvvybcBwCMmmB67RdsZmVWey2zmZrsBxcBCrpltV
yTpjeSvTx8pO3AqBlZ3sVD4me4okpFr2kDOgnAwciWb3VPpSnKmLh0tbyvkbALTpGTGqdYlScBzW
lNQ3rpWMF3TAJOWaptxWwumu9NGt3nhLjAzsIm9Li77feUbK12Bjt7LpRO37gmTPiuD771pgLRHa
wHMDdWUW0cFeAGadBPCY6mWxbhxxylOVHzTGfsT+0Z+pSoJIACnvqqp33umtkHiVtPKqde1hR/ye
OJh5nN9Cp5jNbaCxTQJnILQNu73uipIm+RJNMnjxKjffJNJVR6Hc4V71Q/UQCFueZpQHp6HRAaR2
tSWfRGs310mnZ/coENUuRwAdrAa6CXQ4Mo/GW2ZZlxmB8ynixbMF78ecm3gSXHRSETqPlGWp86z+
2mW7dhuQd37E0+aKMJnt7FvHbvdGuG62n8bOunLBPuxy5cqXzvfkc6XImS4i5TD8yOb9SDP4Rtd6
68ocnHJfI4I8t3bZPCSzFYRj3mSHXOvoPYlBrILC8W/MSpkvBfiHU0XI30FiLt4nSYaGIycAEG8X
XaBMDVdmPNjcjlW9RyWzwcPTvgLe0KkqxtTYmEp4r5U1/CBtLj8w0u4Z6i91KcTZLa5YOsO8TL5Y
dvptGixF+yWyzRfPLx4otyC+Nor2kU5RW8YuTUB0xtrR0QANEVHq6zd0+R2DGaVbvTJpSG7R6dG9
AH8ffJPCJwiw54eiWWaPvtRz4P7woIkfz6+SiIs4EKF+cLvMXQOvzJF3NO0bgqO+pu1pPMAJPETm
4B7LodrBfIIc53p5sZJZkl6QSWV3jsj27jS0R1fMxcFO83KN8oh9AYvlS1sG8uAxnNpOkmxV7CXs
cIoxuVMNcQYzndLQSjGxzfGUMqlw0mcgoOOjh9fxosycIPlWYUOq49RcY2BRt1o9bofMra6qGnpX
GARE3CX5TjBhOAGsYgyQXXoh+mdtYTGkrmVcEj2yiCqnK0UcAY6SQu/rb1Y78UmAEA/6yCjGGMZN
nxmdtolRWz23HkjeldLnTK4Gbyoh003ReW7KlO5Nu7TDJ8cL64+kOGZP5Yr0zU1XzJig5rKjMREE
/WM004ld4SBQZJMQPmdqSw5d1uUzkryxOk1LTJ1BXl3ykVwXRUT1ySxA6+rCOQ6WiLtMk09E2uiH
DLjDBo55tTKXSLxsCccTZRxcnCUwr2noFq7mSGsvstXoupKsByGueXUpbBYZtX+rN24OKn8J4+t9
Yvn8j4Q+08/cDRw+kux5a9zMS5QfsU3yOifdj6LQ3fNGZKqRNP1NE9nE0eMau24StwjbSQuuiXCv
b9slNjBZAgQ1IbObJqVxiWAm2hpL0OBsYipwmsp6wqxt7t0lkJCeWbmlqDV/zF7UnQaH4EK6fcvL
ZYkzxIAmH6mkyTgkwgc0zxJ82C0RiOUShqgZxCIay0hyQNiNgInQRL3j1BcUYWtmomrTjIQr+h85
i0TSx0STkmVqpcYQBhqcGK5sB0k0srpdIcd2IRirx6wTOwmAnpRBYh3TnoBH1fdkUU0fuY/dEgHp
kAXpLqGQBmG4xwBr9dehMtP1AKkI5jOvW8kjftUs0ZJ4Idiap1UdvKSuK9d5MejPmSCEjJUJeFVr
rqclqnJGdPdNoYc+qiXIEsp3cyatIjtQdostsVXNJSM7+DEaCNIwljjM+CMZk/aQFk6T5m6t2Ktv
6qmikCNKU/9I1cQgTMIm2ugIdeRgrGf8lSuz0a4IHjcxuha1HLErMuvNtYW3r0tWNKlf4K8tuR5J
Ej0wMZXAFLsqm8LCCtpLFVXZviTbnvRa5aWYsJoaI50n/Oo9qFV6YJxsoowatGtp5nTkivy27wtE
w0734tTk4bLWVhjuu6F7S1v3BSL9qy66d3C7L3453hXGTGTPPOC0t6r8UBfetIF6/GBWkTqq2PMe
eiYcX/AHFN+w74xPoA1f/J4mKLe6ZBie0ivgW3RHVTXIp3eZO1aze2KrxfR0NZuQcsmJLFt7s0A3
rkcUp+tuGDv/tmqriSwEV7wT+Wv5+6wfuHBkCJngq0nGC0Wp77qJXc8uj1V5klD1yxfFAsrea2Gd
jyLdVnDN8yN9i3q9cB/WbPLSKyOaimNXS+/FmZzqKwbaKLklnja78mLHqB+WzrnYZXOKXjwcm2Gm
dRG1TvKdURc9AgekqUM0W89UrNRkWsJ4lNa60PQJB0jJiM9tnoicYv43Rtlan7iSbWQ/jZo57F2p
vHDK2+6Gfzlug8xjO5nFR1nb111gMiDTtdJZpRFvGc0j/o+9yGMxx9kmpjt65A2i3cc05K7JEzNC
QFnTTU8y1k3N1TzOLfFwsRxe7TSYjnXgajRMNJJPCwa3oBTZblmz2a3QOdRXUh5w5QGrnNZ9KVo4
4QDKUrITdg0CbUD69iVHJERAshYdZhsedCcEo3pGBsdWj65dI8tC5CzqmrCzdj1FXvW1s1yAuqMz
7WTVyy3g+2CjRbrY1DIrkTUxXF6VOFaowxX5wlzmfacrynLagjtHF/o7LhC20Qq43ChXaGyN765f
uP5To3dYIb91tlelzqOo7MVFD5xI5tk/RR3/XcT9tYhDNf6nKu667GQjXwtEQD8+EqAO3//3/zC4
J/mp/6jj/H+Q2ImpxoYMhI7fpY76l5WQOg4LCcZX/C8IRJEZ/mcdR7GGB5nEDJ97GLUlOqJ/1XEm
v3CxEENQwXOu/xejOxdP4s9lnIGacvESejA5oWJ8KuPQxAxdKY364BSC6X+SaMadHlfzySdqeVtW
4KtWDtubt0bzxIPHFOMw5YU4arVkVl+bfehlnnFdEmK+S9GDhSavmByAfao9+Cpv1h6ddMm2oA1I
5UjGM3EG3Y+kNg0inqPsi21W7UblaCcjElxOTFfjcV2YXr+uKxSARqTXw67NtXlfVrl7T/Tz+Bd2
0ydxpYFMngrbdjgNnNNf+D7JhDi77JU6jLUx3rqiAcQ9dUGIiG75Xnzuf7tFfiMB+6TG+jhegOoI
CAQ6ul+8xOaCBQR9oA6DVuNoibI3iDw9JSrn4M9H+iQ2W46EohF9wFL2Qyf4pPuaOzQJDc3QA32y
Zgm+mVbB5Gg7n1Ce+97M7N0UJ+Luzwf9zdej+/DhjMIoit77Z/0XXaZmyAuqlM5d9svEIyLOwi3r
0PJ0kBj914+2hI7BdsRq6H32UkaBPxCalTDU1AcSFoqaYfjo1saARih4+POxPsvol/MJo5GDeEBs
fzXOQ/PN4jzV5aGKx8yCnMyQY11VFBN+bTAWnuLx3NWdcT2Qfb2f0SWrjWzcv2nsfj3DmEfB2do6
EjuQAp8ua0Z440T3LjlUHZ3r9dhMDYIZIR4CV9Gz/fOX/vUecmj0AEtZ/C02cpifL2eNhcRqazc5
KGOeL9Cmm3Wr8QSrWKXxYWokMeFeAWPzL8f93ZfEdI+awXUDD+H3z8dNo4TWtUv3sxiqXhH5FDwM
VjeQMyS75L92rCVYWCc0zNBZVPF8fxZl2hLQdR9TBEqjInZjnPDuK73G7Eal+/jn8/lpvf04lmOY
nEo0tDZK0p+/V5K3rlZr3EPzNLPlLYWXHzN4g8b6z8f5pGf+53Gg39Im/LhdzZ+P07lQYd1ylAeh
Y7Raj0PCl7KnYgkbtZz7WEqsnSMNdbmaa5WIjZ5H8V8obZ/uneUzQLhhoSMuzMQ28One6Sc40gSm
8hnQxa9plFQmJb4WnYBz5zRIfAYVrjX9ZT3/OIX/1plcDrs0QF1YfBbv0M+68j5y+3IWnjzEvrCe
6sTNj7TnpxuSumJSH1TRrFqtHImyB8blhWJAx3gY3GL8brhZVX9TfZAfU1GIfUSI1FFIwR9zol3+
fIV+9zkdnXc7SlmgAbScfr5EqWOJYfY0bQ9a2H0jFsSuQ7hsAZeIHGN3XyBA8VZTonkeErMhPemA
ldDBwIQ7dLDHr4KWTtgofesm0NwGInkPtm9Nxe31uz9/1l/vWtjdC9bawL6D/vvTR2X+TExRNtB7
DXQEEylzg5QI06bd/Pk4n556Lh2I0gUs4OHj5gH5LPrWEH1BzJZYAcv5EshlGFSkYNOIIHDu/3ys
z8v5x8FgjZm8HZeu+GfoGOQ4p7HHhOW8rGk6+qJf6xl+NLrKKaEutLgUPPYrg9n8i5YXFKklKIK/
fYgPaf/PtyvWRB2DNyg8i4/z6TtnoENNngzUkt1QTwcvM1lM22C01AGzzXzRYIC/OTE6C8woHwOn
GPGTRIrsL8k3zhUNaHEMum66bfuAWqapFmkLlFI4I2aaz6csbtAk0bC/g+sv3vuxy8iWzubTnME+
XQVV7d57FeN0E/n1VV/rLLhNPph3Tpe6926s9H0LhZ8cbBtejK6k9qB5w3yZImF1qww/zDmv9fY1
E5P+RmCzODWamgjnGAvxzojcUUfiexF2FL0S+7kx7GabeCidVpZXL3sEkGjYixkovMaBML4VXW49
0vJTtK/Fh0RhFPZ71rf2sAaLZUEsRK50iiyebPDm0dqoe/nWxSzeJR7ddwInfJLNc7aNWPN1PwoH
GUTdVsdjvhtsnc0Q2QLNd9/rzA1xFt4LOR9ISksj4X7j6Y+QF5YBhwfsql18s2Ht1JvOe5lt4UD1
D6KTt/ws8Sd8jMmhDVPJoYGrKDPtISit6cR7JvtSEQ52/ji9wh3ajVnE+kVZVZwe8QFm9FeMiJhi
E93gKY2CvNtUc5wgw/xYrTpQxDRIWKF8ZvlfizLljiTUB69hlhnzvpOKczc5vmzCWtfjB3uU9lNX
E24Rmkj+b63U9PD42fyeIZaMP1sVrRsq87caKS55FHU9RbtgDjIUtsAH7pPIsh59wpJMNKmc2xzn
9lsW5ebWqEv7NVkCYFY8NEzXBTqdizPQaAxxdI+3el+NZznZfbz2bEN+BSTE0kSW0xdj0m1U28t9
mA+lOPpdMkThFCO7WM+jwQbGyMuZ9FUiJ1ZQz+ZTRDyTAKElm2nVNv18yR2NoIo5Z5/TxfSZw4Qv
AK4vGWYRNtxgGx0qyGs8RPqeyCfuXkZN423NJKrcdzEVg+uU2oMLHZ/rGNnTKYKeeUx9YhhmWpFj
bTPR0bJq2yaesY9ob2wIK3QQp5b1JaJ/cND9urgaosEOKa/RJ5sNQx6rmI9dpbt75nDiIWo9zAVd
+lq5RXqCnZSi63O8cz57u1SiW4B5Nu7IurdefERFK0yWO72cWhCqSHHoKM+hSc0XGigtt8FYgnSp
YcpD4LLNL4HszwRwTUeydbYxLN/t0MXlEcQT6nGNLPc0HwJAlnytLMVNRTwERBZII/TTbLSJjv2C
Atk6Rbk812O7iD8QOMNVQMoFAm5LG+3RFXTap0aZVxnTbR05QkiGybADL6OH6YyhL2Zwsg4UyngZ
xHeAvN4CZb4qAno2iZZjjXPtYhE/mAdN958Z89MP6i2VhdPo81brlPk1t2CkwW9Z9aa8iV2JWN92
H/peXJWFFz23ypxJX5rQJpMliDxt2SPl5nTjSss60S5EXiez5qj1CHexgV3DjSQwfZEKeWSTLYtI
1PyodFTUk1EmzNRELxBeR1ZyNEq7hGvBIO+6Y2iJkSuzYTUAYJkfndm2tuOQiW7T9mZw1RpGdWaj
ZMfrwWW9SD09Q083RY+dqQ/3U4l9dlU2iu6U6ufplHq0jOFpeUSEt/53QhTrw0hn7xBXAVQA+CDW
qY70O98ZhjtvmCZmVV23Wd4/5BCXCmgp3br8tmm9OfR40rKDrdlsBUwc2WE9sRfB/8y7sHAbcv88
yVJUDKvIFrwRPNI/9yqh9Om4/9Y527wtchd71yHOVGHNkOLc6O0XWpjV2hhkf2NXM4OJKCt9MNhE
nxA3lZj5lYZYb1skqXO7RPxtXQDZT20SDVfLqK+VYjgmQ0c+HIKb4CtzwUaQU242+B5ZJw9FUMdH
q2LfvjLBOexn8nLUirDUlhIh0+gQ194mn+rnovQdlGVt/0KIuv/e2mOKZqkwzAczd/4fe2eyHDly
Zt1Xaet1owyOGYt/E4iZweCcTHIDY04YHXAAjvHp/4MsmZRV6laZ9lqUmWSZScYAONzvd++5/us0
LuFyMMmfRNSvMwGpe/ZjMHWPalnCK75v74HSAwaKda0IKDT+kRN0eAwngdlBib79rqwg2CngcedG
g2iVjon9qh3LiFqKCwmpii1M5ZMkLcOHMm5wl8V2bHP4z1MHmQJPtJHRJS90GZ75UsOnye3JL9GF
jioNFPzrtJjdg68NVIOm6rYB/dXbwOMS8PIKNR6DzGH0jXLvBXrYjUHmvBRzV98nuqMGIRb5Kc4b
65ZPMNuCu6MLJxaHwXW5sGkhgtxmRnQkWPeI2YTbiSFcwiRh4KsW9yl2G4HxbKwPJW6ofYkn9KPX
vCUWmiZibJ3ZUaAhYG2K2A0OPwsW8IYJFFt6ej5V5mRfezOo78wlZtsPQp2y0w43224ugAIxOx/K
Q1lU/humb0ScukluJsMN6m0cO+WJkcr8XXMcv2h77B/wLE/U2alw6CKjqHim42/CKV4P7pUTuzrg
jPQ5AIj6XIpZc3dpBX9SlvfKc/Vd0E3T0W5wx0ZZGBzltLSnMYDhN4iYOAUeq9u8r4KDkwzyS1E1
vrcrVNi8OolLtszLix+hKzMMPHTOnYy+QkvKy/aTj1Fe8qNR5kHKRKGLdzfq6Bj6MJWTEycyOuOU
qJ69bCBMjd2zwmSVL/0NHnMm3XW+4xvPdoW0vo4Gw7GMHH9Bc5BNAVSSzLd+2NdffFEN54Ue3m0Q
8gxsUpuBjTvHWyco9L0wh+5L3has2b+LsnHYFki05LNWwVb/Lt8C4QicDb6rKf2REnWNdEYnHjc2
loQYlP2Pxkur28lV1jUb3f7FSOLhi9NmwVvSM37bVBVVieR1lsDlsTfL0pdYlWR1NDxnPlsWYykY
+sPrrEV2NQvZbI2AIeIGLGe9oeVHROyikisFQP6W7lJUDauJT24Na49XpScQqLl5S/1QuS2LkWdG
bc2zjMq+J5DK4pTShJw301HETFdFK1W/1Y5Vs5zNS/IU2PS+R+Tr+pMbTjxGBOoQ12UZsvp0i/HM
LNHch7iddoqHwsE2Fay/Jeu/UuO3cMJIS6YIkk+hDbL3mHYl5u5scW5TX1lMdax2OnqmHX+aIW19
GJYyflheP15iij6f3WrJI1HzYydnCl8EDawbq3fb91iBOy0HM4zoOn9hYxwTYPVMwFHNo2d/YshJ
iGVheYU2w0UlPzGaMTdmYEAimhgB+9WCzB/snQWvLqaXOXIKU5LLYzbgk61gVkVOJ+CMjWUPghfW
5i9EelLSVJyTN32qax6VyRHbnrXvvfE788bwwFneiZrWCvcFWP2okN7Z6qQbiYyAnHT7fZCEpL0D
CzhizOVs5pO4mV3Mv4v4WBQ/OK374GDNDcXtOOAOjs4miIpUNuIyTG7zavhhKFzIzcJs3BsG68zk
xdwx7ZoYtsx0kVDavLGmFTWl2v6AL9hkBAbKlTM+Tx02Qmenr51dhy+fKKPuLqae8kshpkPhJezm
2XBFHKq9rR6nuxEsAgWtk3d06emMTDkEHE2YMxMl5wFRx/eT6EwGHbnaB7r7rluj3imjXg7Cy2pC
zeF7O+PjbWfl3WiFdrAk5okMzEOPozXznH0dQ/Q28dxUsjtLo3kb5XLXF/FZ196LauNbllwEozLT
N167/IDc+AnszaOP2ZAOewZ4efkRmtl4WApESl+HX/Ccd9HSJv02NIT7UpcZLoTa+jKFgo2VkbDI
p9ap9Kh6DC1zn/eKZKg/bugo/yqHEGSORNXeuAYngmTs+9fFXr5OeJa8nFBQ45fZGM3hnLyaqksW
PMJBcXaw6TOrnzdZndkHsewo6f48DVN37HV6cZsXMxj65yYgZp12Gd6HJD36xDojCEj9Z8MCrDSN
gz4OnGEufd8ax3bK19t8Ns+unfmfPYIhh4yytYAE1tiessZDHh3z9Tjhh+l0qEfBFjprC2eDq3K5
6ME12n0qp0eYneE3EMazcTZUiaCzKeg1Mw/WQCbnRgeSlOemSYfpvrTa9edZTZF/zIjOI8KFiPUp
kZorGvClajeomk5OEDQvxZ7ZO1bpgv3QEcq5b1x1r30otHjGmg0JWKju3ciRswgpoiS3+RYkZM9o
EOcG5LcyYnDjgIMInA3ctDSGcyxKuOx7gOtxic60zjTmuo/f+oQDQmw0nDFqnOk0JU74zQeOwE08
3zJq55Sc+QYessYzr7nhZsNOhzPHjt5nWRrBwkeVWE8nkJ6G7/lijXe5N4uLKYoFYjUD3ZTQz1si
DUTuxPHFo+hcTdwKZip612B+qevRc291OqxH3lDXlHS5qnttqoGtQ0mg/UCpdXtib8+PNsC/UmzN
AX3rzsmyJ4fP+Wr09LtXEtrO2hUC4KTq3iXLWeAOO1UqyQE71+3JKjoepJ0dn+3URRToOOQHvY9G
sE5qfv4+aPjGbq69lj5ym5lNgXcL/KL8/POvhIG0Hk2PY3+N8/iA/3A5WnahPjqpOYNNrYVKENjj
3biw7TE4bDLrWSrvKSz4MAGNuRsz1c3+p1CsyokxCsVv2x7q17aUmQKNlhHFxhMWn2U6Fmdv0dXB
A1v8WmeaN4AJGHxyOi0PHcLLPdla8RmHK996BZb6FOPrO7Uw2++Lac29Gal5XIp+uZ0UpgqSKLwv
nLjxs3I59jUDY/DInXMoAobibN/3JbFEUoxjQZAWVQTxksWgx6Yem224rZ3BJUVCgZXk+jcX44I9
RH0g/mX4dXMUxWC5CVsS7IAFQ40k08Sa2Hmy1BSGA7K7AKs1r64YQVrlCxOyxUW8ipfi/PO6M7Jq
2Q9E8tj+6/JT2ZbLQ6o7rE/DZKyvL1XxD/javF2DY9YDKC4+k7Jnyib4v3xX07Wm25084BBGjiA4
aFWiOtSrFNdh7qGOIKY+uRyJFeLow5rBFaAdk58dDusPLHPviTYlY/eTDKrKGj3fx9w1Qd4nuMs/
KSoSAX41BFtVaz4t4U1csML2Z+D4JtfO0obuthkN83MqXCcnKkR3LZFl8ZgabK+Fj866/Sk8CcOK
fywgCW6GnKvJXvih+WTUH0iJFZ7Kyhrw0EziEgpScwORsY84pQBgjlNuHSPlFnbsntnkqGM8fKL+
KHBnncJmMgDFdUNpDpggY/HI4YB3WIEb6zGnJwU7YMqzD2GVWRfOLe2rDtePV5plce5rPqahq61H
GASQANYb1uqK9JukM+WDaT+/eqKW9UwbdHzSSK643APcG9irooSs5oNu+HchMIAbFt8vvdsNUSoy
jh5afSUVGEaAPYNDN7TxmUKp6kB5Kjf7xB0IFzxEsajCg24HvUtqb761kcBvlRzit3bEfYF3bRE3
ZWKJu8oGBOCWq5Fcc/JxtxXL4QGqKOIHY9Fg665XwaiQ5lzlIinAWiH/HWjOhGPYc5UQ6P2SAAn5
YBRp1BGzWO7punXjbc3pdN+brI+hwyeVeInxvHAg+OHHijcc6vUabE1oUMD94nOWUBfAPmBejoaP
d4yuJ459gZcOwKw5J0ccMKbPdAZO7yDrmEJ1bMhbpFSVAL4iAbyxVN5cRDdUVzId/XNmjsE3NYDv
yeopPA9uWs4AwnkyOdnY7LGuzQn2Rq6AAYP+W+655BG71m7jrQ8UcNiWKqv/Vlb1H6PDXxkduMax
LPwdZPJPdvXTt4+0/oPJ4fd/8TeTA5NRrAz4zRmK2qZHQuLvJgch/N8sms4Yr2NmWP3of7OqOyG0
ZBMHA7YzDOQ0df7d4uCI30I46UyMbNelWMm0/x2rOjYLBim/KOwYLDCq87JWc4wjcJv+adAi4qZ3
/di7kqfg2Ie3s7nBtjWT+g4IC/vJZm3LsCFhYsgon5ZMuWwFLf97CqvryfELrm9RY073xPRa+EZ2
49r+RK4Ca2JMAtcLuGEWmj22Bo0M+pFYW9Js0oSe6xezamID4TsrbepTwqw7DAPWtasPrrnBY1wG
e6Kz1QnCOOCSvG8iOYtkW8nS2a52/j2EEcva5WH/wMFXtxtMjPGltJW6dL2lD7M3NGcrbMdviK3v
jkR8csLOfKPkyT8g1av3lpF15LjSIyzbfdhtLni/ZFbY8VpterMwtT6aqnb2fFHGtcqNeOIUM+xT
pkEt2lNoJUNLiL0Xctgj/q6aYjbmd0aaWq/DPK3QabVlb6ToRkvNxxnk4aPum2oLSem1dLPwZXKn
+Y5WJPugrPB1mgJvN5hUP9uDfHByozk6fWtdWynbU485gaNNll3oZBxPrpdmt5xwP0LduOSiSdu6
pLFvGslKWNbG8KUr/Pg0x67Ng0uU31Fn292SB+L7ygpuoqBr62NoZd97wKU70nTTZ1fQCcwGMU82
DQIeceEyeLesHmScn6d8NvWrzORrQ33VbdUouDzpOEAcM9ydbVOmA7fRj/DEcIryR7Zwm1IOrtjY
WYgzeZkAoZEfVKf1inxphs7bk8PECBr3ZXH0rb7JNqnv4/urB5/DLULswSR7O4O3mcZ+4xUieXQK
UdzPc7fcxWNqRuniNJfUxpy7yczJ5bfY9W71BhyoRsBTIQ07exq9rry4QGAu6ezZt8BEYVCm8Xg/
tk27Z1g3fdW4p2k/N20d9YWhflCIgESKqi0OEvfppV1Iu0+U0l90THEgJt8x+ZYSe45KRR42FbpK
NvgL/RuhQrbvmfbN60gF+cZrw6XkLEzPZtR4Q7hJAiLo9oSAtyEhZkFWKBqUAJTLrZWkFFalFjQG
jvb5Bn03vBkkGYWNVlSzMAStUcDH6ZI1vChc/Ip91Ny9JK1P3/NQWOmPukejD4IyPJK38C6ta3zz
FheQYZrmOe3POCnt1iCCMC2Aw2yYCns/N8NXOMr0v7b+jYpBtMiAuGAJ/vLLgHdvb2XC+1o08YKo
I1Fkmad6h7ElVt4KPX4Oa8e+N4rYJ0CBzbXHN55EVcGIsB4NR0dBENfnwCtGtZWxke5m8EL3IFDq
3dIgz3kexEWmV1BT8FI/lqbrHuhi6z9BaajhwFRwnyidoL4iTDKkWOK+rmQ/HgUhb8mrMdtsrDKk
d8AfgSm0w7wTy5CD+cXXndHP+TJMzbQh5CD2qUszXBoyLQYqEN+mQdXeex7ibxy0z1lheI+h3R/b
yl7uEHTHqJ78s9tzW2/y0ppOTLxHss1efQ8mytgJxMNpQwRgfiJQoG5lNyDVUtr7TsCak6ZXECAc
2/EUzFkanypsFk8cQa0orLvInpR5KzlfmVU9PiRO015mmlIiFk/zSgy6imq3SpnWZTaLQhNuE3s0
T0sjvrGJ9q7KaaoTNmvrJLveo9axkxEJYYsNcpwcWvjG2zhTzCPVDCnJsvXTEqbzd2kqFS2GPx/n
XDoPWOVlxrdIEQo44hRNxS0Ofj8h7MUs5Ka16JuMQdFLVZrOvlFVEnnB4N2aU2Vsao5vpxDC6DYm
av9m12Z6nKErRcZUglJ1cJlv88713ngILkeMJsZ3JDFjM42pHTES6X/ksVFfOWjWjx0BAaYacqPr
xvxIFpnsGlyjW6seBrjbHaKzgm/1Zi2JvrSyfOyISp3TEDO73bbkZ8pE3y+VS2XPFCz3psjCuy5t
C8rJ+njZOYnXEl+pOdLaE8f9Ihi2vZ863/H3okP701ectWwRWTPJMRVjGrWea1xSw2k2tXLHVwXG
6ee54hEud7jViMOkVFLuDdtTQHoCnFZZMd1WaW+wYOHohQ7jvHMwIWbtN9lVxFVFDqQWH6NMnC1B
hJe4Z0m3xtk6uoNHnYlpxO5TlokJpsYSYCkoHxdTnNg9mOyqbYHEa9JcznbeDbd+NjyMqkhejcmF
ANjLjlKUKr3PGQDQFdMk4ycz8RomYY1/ToJUMRQv4vDIukm0XZuXzjfsx2Xp73v6rDZNCeEGDkkR
uVx7z/ls4e3AA8MtQXAgFEAuliQ9hWh9xRxyqVGRhrxtx0kE3Co4ZqS29kmgyx3wGhmZQXwhjloc
aq/rsdrkwaZagCGMShKM6610T9lOdkg0niVrKsE0kWm4JG7L8j3G40eamdTkDKZ3AzbF/yrIFX1p
icVd3a596GzpPgHjejFnp7sWYdxcxtH2T602lgOnesbFrj+8dDLtz64nP/Il16c0h1zYFNlKR5+p
iMeF5m0mI+nOmcVwy8kS57FLqvp+WdE34ILcYZPnD4AfrDcwHeOFGDpVPbaIh1eRZcaxXAb3IlWW
n63M3dd23hAEg2LgOZ8mg0CRCd1qx2kuZgw1lM9hkKhDr4PmjmC9wCuuwBw18feAgQsSYpoegg6d
bKQn79iBH7+kjjPeEKpJPg8h/WJ+R0+rWqAsOJ67/GAQ9pzKqkJqzv2nIuYlaJpdI14fI6Pcvh1Y
VXckqN5jfN0bWTtgclR9KaEhQpiYLnMsnJeyKapzA01m5xjtcECmCPfZVMTvbT9PsJKz9n0yKm+T
hFTG1oM1nPwx7/el172PgnUlNKWgqGgAi57IXdmnH0bvztt2ZnzoB/lyDkPYadgDbyZ949do+qQI
JGO2Ej4njFroAaZfvqzSzhObquKmagIe9a6AXIUGH+R3da3FIfQTdYWusZeerQ7BZLa3kG8AxU2Y
NtPckTgYrOTC+Zplx8r7YxLnGeESAE/3jasYNjooa1PQt9s5z92IsN97R1oEma+ljmkcxXKnRj+P
CrcVWBDaau8G4/TRB0hpaLPQceICqzt5t6RBIp4bZ+vWy/SVYlr17nEWNNnmfsgkjLe8EBrfZLPP
Oc3W0VwZyG2dGUQyLwzmcW3hRcw5ZL4R5AFv1WQVhFscbzcOEjUYRsY3iCEWyfZl5JGGosp0xQTe
UeR37HsZg5hE14iD781Y8QQdY3FeWAco/WW3iQ5D+bhtmD8CP3A3ei5J8mnCVDVdqDvofe2GrUe7
g4z74MLUoh3YnKebOO4IRlcWmWq+6vc1AIQIzxTMr3rFfGzuinNL/B8vstEhcZS9AzI89j83KerQ
XqCkIRuZDz5eNgv7WJKD1NLiK0mT8g78HwsCttrIjgtrH1cLiMCnYIr7HID+EKT1V/w7Axw6WZWh
fPYnhvTOmRkdQoKegrB+HueBTw0EAWIQXt2KnfImb3Hx2mC/hD9wys7dLSivwt/OaUIhpI4RVKnG
mr4rEFHfRgyOG/YI7mf+Tf1uQKzaz9agTvEcE4gVAwxtswuycz8EzW2j+Nt159VvNneeXcztnt8I
VzEMm22fAIjLOPwTHFNT9a2NTXHL+T44efBDuIPxq1/93ntegEltmtb1vjmlYiJMKFPdwPYfd+4S
to+tbOwNHrz2bEglH8wxTbdQezjd06baH50SMwKrAZGLprYQ4NjCWGMnASdlxdFrS2fnl651Y1Yd
DAyzZQsACWUXlNjEXW+Wa8ktv4+Bf02xweC8dsAOJhh7SoJdQIDaNIg+kckn9zjCi4wyZJ230Y3v
kpzyBboPw+mJtsxkO+QJg0TdLyR3VWJFRDW6bUs/boPnJfBWYUkFdwFP4Ry1runBY8Ak2nSqkudJ
5vlzEpT6TbP15MxEFm2uGIBJd+n2wfphxzLN0T01py+X9OrViEnvgH6Yhp3XK/NEfq15imNJf15W
81d7BJ9T0bXVo05CcHmNaD7Rky0+C7hDjNCTT7H0zYtDxRQWzso0jralQEdVIXGwfjBv/FCqJxhc
XcXgVlX+LcgJ56FKmw9/aWGbqGViZoOAukSk93jsZ0viQP+B/HBXlHP5mpsqfwnyMT4EFjEyhvHC
OnAU0i9F24/f1gLgSMFiAbqQqC2vqNrnbc5NOLUVsw1Pu/OGowd7nTUsvqWJYvyysOtjx2+4DLPr
ab5v/KBIt1VYZo9tErITaxZIYbCaMFcFBqlUHxDoWDiYOZclv7jEyk4SH/8VKgkH2MnjYjKNL2VQ
Ly8pbgh3Q3SeN2fPLBqmW8xEE+mN4cofcRDl/nJnzPXCDErFB20N5WO17pPsheuqXUAsisYEkG5R
2KvY+eKyC+tjlccCiA+0Ys6f60ZWuO3Ftdlcw3Ba2RxLsgvnZvQhhcBVbT7XegzknSjyzgahh0/1
thE8BcjedinZptTrzFWr85ZvxlyZ470gwnz0Utpqsmow5lddTWp6XkYj5/lqaA68GgZQZ/sWHRO+
5SsitRj3bvhI2gCgX9KkXmR3oibR+j/SGbrU0cZ0XZLpEBt+81yWcvr0i/zzv4QYxOpK/FVTIbaC
t5+2CHZlqDvun3zMqsFRXNpivNJI426NkP4/YQ18I2uOm1bq5N2S9mHIrbNduHvDafduKnaBH9+q
ftl1DHx5q5jPkI/hvPzrF/cnF+naJcfhmgIiEgHwE/6caZEYjSsztsYr9r2rr9grxkdML//+LyE5
sgZ4MO/6f/4A3FyTM6BV90qF8mb9z8PuUfn1/uev+Y8k+ReSJMIflvb/W5GMPsrsR91W2R+yV7//
q7+rks5vqH0ORAxgkSso4x+qJIVszs+rxDEBI6MK/kOXtOBkkMjia2UYjDn4H7qkbf3m0pm4fuUB
IDbw6P+OLin4HX+4hVA4hUV0BaI9aSASSH+UJRn616oBeXetRjvcDeMKgmF/Tedw4Y/Dg2e4WEcm
sqk70yx4sjCceqGXZ30ehVXz+sun97/d0P8kkoaegxsdPKRjwjfw1lf7S8sFTbcrprKnzLCpxDUB
psuhnr0sZcgDSge7TKd/84d1itbKgMrOBm9LsomXzneQKPzqW6g15wJafvuthUP1ZaHvVSBQuvF3
MRsAYv/1K/55G/+6BPH5rTf4WkaAwovT/0+veK1/9MJZX23qdKlaAX3zMjiIwHui8SRG0SYFQEai
v+xJqJPczIVpH+TQAiwi8qW/8WzsRETHLjkEndXDRsuUiRKb5QJEWZ2n90WP/6sLV18HWvanLm1u
inKEJgakx1vHnYP8i7Xrn78GHwmdyB9oP+HBo//jm2LSnoyM2rtrpePwExkJRpMOihdJf6Jv94w/
wycVi/Lzv/4w/7xkMkQm6+3beD2JFNIy8Mdf6xJJc7AkVNcqWMRVFGl/rajHoEoi/Ysnx58fHOtv
Ak7DSJnUI4jwP11ngAnnpWnT+hoo0/loRlCrB9ocZmtTqHRnNj1AMNucKZHNbXeUf3XRrBfFrxcN
79KiKsNiVoFcj6foj2/U9+2MjbPMrqsJ60PmvftRUBdZHtxFdjuvrWuggHz1h7FsfhJMav87LsDu
NIazc5k8uzUjm/7kIsIGJF9szJU2x5F5/q4MSMmmsUjEYaTC9ujatKr+RVTpz0UBpIdp02PZoEwS
/A8xlz++ftPr3cp1Y+NW9LH8yFrdJRtwMprgP8yYKjlj9S6+JEGoLtPSpHt0wwk1SAz+D6ylCyc1
ug0iAOLD96y1/W+wtlP/L4q2HfefvmRmQVxEPHxZW7k7GS79uph4uLXMNtX2be40Kg6DLfz5BaVy
ssM9NN8+aqfGfBjoJO43aZqCqWBM2mEhOZRAhaKibOSjKl05UfQ6Jq/4BWtOl5oRq9uoF/Bh7DCw
U4NxhheEDG2vnr68q66joiCvMTDjJokIUYKXeMViDak8up4uH608uUcLsycYF35zhSX/rC3k8603
wHoXGYT8LQWtC6L/GOSXMnWDt9jsnXPqMWVlR7UOXM3UkREXXcZWpwU1PM7BskWtNLZLPn1VXaOf
etNgOzhK7e/jjrOCE1vWc5OKsTjEviHYsadF/AWfZzuw6WuM9176cqtUZ52KulInQe7uG5Noj/ve
lsVTRguvvxkaJzm3cQs2mc/hIJi53TWjnHYOGv9eiEkMu9L12asPI6DkaLAo8JWd3W57Fd5BZElM
hkq1PvKoscaoMnNvE2i//Iw1L2WYHaon19buAYonzrTOkxQZeTXHaHPK8S0UQbI3psn8sMgC/egS
ZgL0tGNkxABhDcl+0jmolHEcd3My9MG+xaC1LWGIHiv+6oblvKWRZ5ADpb2wmozIjwEY+nipCSDo
Mo7wO1by0HrFLoG1bj6MzPPg6uAyQaNyGr23NVU9wCL86ULJHZjFh35stJTQvUvg998oRbGs5a0j
mOBLyDMtS3n91Zplrm0wi7rnpHXVhZbFdMbEthyGsCeoINsMvF5ugeEzkQtP+WyDwOv5DtCUGxPi
3ZIyK9iSvOJ5qDFCNjt0/sSMWtq947uUEIBfH4vZH9PtjCqsL/A5ba6oMUZkGKOeZ+HeM0jbYiqn
fJShE3I6F5xddHKPQ60NN2XDwyum3yTz4F1S0ObiIzapeaOrHQpVGvYc5kd4WXLXxewK9vAiJGc3
uv5wSlqgliA8tiQ0hm5OuvsuM6Tc1UkW/ICd6mfmFiMb1XVO0AdXF/E8Ple2r303j6oJ7Wc+diar
W7pTCaDWXUzwotmHbVdl+7n05Hw0u06qyMUPkUU+QIPyQFUVHm2+VuvVUBJKum17hdzyn2nAwjQZ
V/Ua0F4uZShPdhsimxap9h6XXtv2PjdqS9ykHP4BA/uplepD3A6qeuJhbJ/zBBTGvle8Avjg5Urh
FvQZRUGO9n4rg5lL2+BWabexEP25ZZRcbgkk4d3DvMLXmfndipwEIr18LwtQHLh0dSm3ZA8hxQoz
c45J5iNTWUXR2By6Myj0fQwq0RhbFQISHXMnsplBLRup8sW4MePS2VOHmLi83NBXO0HVV31iQjvS
PhA6KaEO/t5mZXxVXD6JvWL6qYbb6Ckz3ttqrmdjk3EfWVdBWQGMngB6sv08l6PVXz0VQgKrwkbf
un3FIykhd8Q/CGkrsPeMEEX1xpC3Ss/wzctp343ukt0InehnB9jfB5T91aMhuHj3Pfx1e9d5S8aL
70Uut6XdFB0n/XiXiaxhPjyys8iTfHhidDF+UW1qHwd/BIYfFC4n5orwJLmQss6nfdUO4rpMynYe
Ou2KZ6EN/sYI0gShTsw+XCIo0ZDoJ8uCmuYnnXWXGX6I2bxZL848h3rol13a3cMb1UFkNiPfTTpW
vLC6Y9G94QkWfmJ0z9UtWSXbbSDIwJzAZcTWfd72RfFoBfDUTxP+7f5WQ3tn8wkr657iOA+EPOCe
8VTXyzKs03xNgKDw1ze/vvSR9YnXpYAQg7XmXfQNuCf8vnWxRGExcOswyygyinj9Fd3asytI+DPW
VEtX6V0jnBmvta3ocDthoZz6WzoVUAzBuDTTnqkmktRMiG9dNLiZIt4RCwiu0XWfrCv5Cdh8eAap
kAX4gt2C62JOvI+xsnkZU5vPj7aezO4mYZub39SqKvKngKfFoatMcW3CpHmjFgqcW+qkmXWusQL3
N3FaJ8N2bv2GNj1/XofrfKyR6Tfz16IkxIGLyayPDSae4hWietIdmUvKHzOJL9YQUCHYtDwqSMHN
zGm3V54MXw1arfD2KgwMvsMyBx8ihfmtu5tQFqv4aNFdyLLnOjyOUiv81ObGkOxKq+I2WYzYDk9O
VYuGQTws+XMguKR247pigyw1+ESngdIgHjJjcyMwdnoR2Rg98KS1B8T0lqEip+rw2ZjZpp8XHA/i
m+5o6dhIrCbDKRstftQkRbpEzohtaeXlpwCXKMPcL0zR9C357fIpH+hbwKR0dCT1J8dlxBoG/V90
C9i+oq5vK29yLoY2Gc+mMOmHNeyt0ihwmac8sxPpvpF6ZRlh6ewQ/tNu7DbhiJLHU2BunlDIRfZZ
1GSZBlyzRjG/KG0beHRJjrUQuowiORuxGr+kpIiHqPQ7DzYblUcPEHPi5dD2TZftsqXnIs0sndv3
E3Qd9yo9am4wJjAUunVE6kzRzO6m240pviyiJBXxmnYBpb0JsMHuxGRPOBqZpraHJWi4+om+JcjD
ZDG7CKaM17xiKxPPebqia3nShZ+41mV3X+GuYoG1VJjvA5i5I663NyjoI+Gsohj8F9eqKD0Z3UQ7
t05cBsNjAxwDinnCFb1TsJWbPQcHHCCZrYv64rcqte+tySy9UzzVIe+LRpzktmgNKOyS3hlclpXs
9W0JZpFjZFhQspWuAuA4mSigjcN9j17mZ1Rmpv7vafT/KCl/oaSEwuYQ9H8rKWygdJt91f9V//gv
dq29/PJHTeX3f/83TcX3fgsxQYUBp7efyBoOkn/D2fj+b9yBnPTXNle2/ab3d03FDjB0MfiGpoee
ArGCP2I8oNP/99/8ESwbe22d9qhntfijP2FI/xWWdEXm/Hq8Q4lD1XEQJJFTME6u7/zXg8dMX7bg
oWAei6mOZPKjTIy7CRtnvu7egIXLzDx30JfCuP9MD8Imt7u/Ai/wXv7pJdjr2dLmPSOMr2ejX4SU
2vU8FQRrFLWdzWsfPGXsByi/6PBANua4zQ22s06JEIpt++BbDtU41pszWAAGt5XihsF3TBgg2GsC
jcpn/U+9mITusGGWt2W1TTem+upMyMV1uukrRPziPe8Qh/mfdNhvnGx+6ZYaz3+3+f/sncly3EiC
bX/l/QBkgDvGbcxBBiPIIEWK3MAoUcIMOObh6/s4K9XVmc+qu3JfvSjrsiwpKSoIuN/h3JbArhMc
mJEAahYRlanNAXb+YnYMUhhNK6meZtwnZPk8+yQ++TSAQPZXBd4IxBz2njmiJ+nyYHf8AfzcXyU4
RI6D0y072lBtdoKn9RDmi9pmEdEwLI4HN3i1pLFtI+8d3KCxLVKL079cI+es6XUQqIq3fZVvBhwz
Xu3XyQifUuoLW07DWwpib3C/zH2S9/ccgW5Tq/y+RAxGpxnZIlaU3IUvY+w6zUIofxSTbe6z1Idj
aY4/Sjti36VvTyXHoxVs1LVyW/5lyy7J5CUqqM5//rD857HyfzxWLGFqKMu/fq7sf1ZN9OdHyR+/
5o9niW9+8W3TCmzPFJbtA8j672eJ73wB4woJwvNc6aJ58I9+I4554vx+dphfmHS23QBx12PzWPyd
RwdPnb/+4Ho82PjNTBddXzjuX/TYQFSceSs/P0g/eh2zeKJ9Dmnd9cxvpeE+NqDnSs573/zC+jZz
fN713rxrp+Gm0ytY7JaIowTZe2z1RlaJHnAkg80taTbVxtNbWt0QNL/mcHBhdMDaqvTmlqHXtxjN
Na+G0ItcBttcMqf7pvwk2YVGCSo38q4QkP37cUk2Ot19W470iNBR9ChOXW9bQ4jNPNoNcXPAD0Nx
mVvhEEfH0EoZD2v0iphDoX1TeaO3tuaxfxIJDSJ845DrC+KizRTZqDfJ2i56cW3ezmLkJ83Ty2Wd
3jBL9ZqZqXfNLLdlTgqQ670vPQIl+XMPS6/Xa2g0aJxDwUBaxZWD5vcwIqao6Xuid9Qyvagm9baa
ymtGEKChEp5ieY0AYUtWgR0oMLsfXco+m62X2gj22StmG97FwIqb0TEoonfdioRTSaq33qiO4Lwx
/zbqHbiibncdw3DsSF1CvRTXG/QSlWR1bPIq6xroRbkOvesFIM6uCMaHxeqKawb36JTkftOvUjZ7
Ke33+V2jZDRuhT/ouECdfSNtmDwwRWwfZWt0a2KgusBPLvaxlkb4KOCr3drZvLDOWTjNIercGq66
Ss5NlY/fwgAgfOC4wfNUyIzeeNUzTVWx6xUDm9i2+JuwnHL/wRvppZS55GqTC06tnfTVq5ekMPhT
j8YS9W/n1skp0Jgi5y5D1ohNAytnApBiQkNUUtDaSAjHbBJIINTvehaSWqFKYg1hmAJ+NQnCGAs7
HLVfejWI3GzkwlohiPJGqG5nItQ7QUbkzRMsKGymMCq3kLHD5091hHBuweE7qR6hPVtnSTXk1taM
e7jP6ZtSIe5AYHlA+ROAAbsihfTcMaV2PztDcu65s5V05eyJ20fL399YNAckHbJolK7I09Q+irAp
8+eZIa/vTe/Jo4ESo7uiHd/VpuJ/o8tmfAONNdN7HJ05EFhPAxHCm6njtyRfqxElZTTfi4iPptOH
pKBoaPCHr+dovoIb52ss4GhcM7dnQ4P3NckUsl5bkN78hlY3xfU2bxL60AiUJNgK9Rrz87dPXHzA
1TRRfwgnuF6IAHR4FL3SM0dXkP+cvvcWYeifzkQdOOwrdfn8ytIwVf5u6C1++1wI7yFaCKcB8new
bcPYf7AnPf5ldMWvXE9RlE7ZP7WpTS7T5Ti8TvQfHBltvrJS233FY+V/mIepODoDD5GNT5yCInc7
7DGM07fPT1oKd4kLWRQM9NZmem8JIYctuNnqMpLdheUQpay4MSH1TGFbvIylXmrsCtt7AIJqH2nR
TVeL1YpN07C7IqLesw+gDnjqUdony6FXn0U4UkBH5fzovDgBWly5F2iI820dWuKq43DXsTaKbcwn
EhJr4IRvgcDfB+gaU9cJJ36jweff6M3oWTmpm8dqqWHIu+x6QHIN9lXeBdvPv61iLKrHhIiOv26B
M3WU8wd/XXGwO82e7ZysWoMuXIIhAzQ0fvuefA5wQlLFCx1tji3+q9/Y81rUxCPbdDm3ZXwe6vke
fMXTUOPuD071VnJDjwp3Xgf+neh6loui+3gws1XexYcibX45Y3BLZ559ODY/ABVep1buiMztO3d5
jprW3XAn8k8uE4bM4zkcaQy6L3O19oXOxfMe45AkKxCkpI2v7Dt8ba3UOqM/iw3FX3wsT8m15SH8
JcV8TqaA21G6ackWy9IL79FegChOhLv9KiLEP1LC2btVlq7gYdtbXDxmo1jOPdAzUOvOz+qYnp71
UUYTwWrxkxJgdVvHibql7k6bXRTWUQrnBxHnQ+k7DyDw8nU29JLljSh8pfP6rTX8H3NPPIHOX7HL
ByAIxUyeFOTHTPJ1IW+BKjBw0nKrx55K3XqI0+WDbCGDFCyM6mXlneqmx5LC7E3gZXuZdvGabiF/
wYlLZK3uw1U6ztkpc62v7sxFkVmOYzbNBeQVIQ8jD+GN6fdqO5WEjc0Aem4E/MCoqtcaeX41lZV5
wt/zbho++OwzuubGoVJlWkW9Ngoowtb8i1DIVSW+9zMRrHyhbphvHrNkGyvLnjqrpbg6G3LLzzrC
jqxRqXpQYVx5uxuEWRKyw7LwPJBDfoiAsTPPgYe8XtjPCsLHumg/4rkDqFD683mKm1FtZcTY5Lrs
BIz1cmn6LWSU8lRZ7jnnmf/Ax4p2sRta97RGbC4BfcmdpScLkpWZ2tgt6wGtJdTP1hHZdikE5M2K
aItS731OVqomSblJreGbCdgAZgFv+4C1lL3h9j9M23yFR7A35zr8OlqKSrfMhpXDghsJOrZzGxtm
LOmTtcuPIdsxZfQNZbWlci83nWX6p9Fn8odDAn0SzxmuHisyX7O51mcIL9C7re58Qy2PQ/YgQn9i
qzv9mnokUOzWLn62oZf+7Jomvwkaglgl6IlNNRiMLoHw32UtvzYq0MwW2pJemFYPqOIMqcc1JytJ
4H5UjX9WgxrfSnPO30b0tLMLBn+NJUiqyE3I8PBTxJO8S9jHA99Qr8Os8IOVO6XRaUAetG5aEVrT
Km4X9yyCWhfoaxAErLM9d+5kXFyr8deZFFPNXyK48bCJjO2Qpf3JcxqbT0wZElIjWIkDu4y8Bqe+
OoMT8IBOFeE2RENEJq/D56BOOsqES5JuAdSU5QoaB4Vm+HZHTgrZ3jKreptMGBx4x/Tn42b6VRZC
XKwi6r6OTTIeMOHqF7fuGJ7lWbhh+Ib1Hm+kYmsreBTecswKTmHs5Bk3Js3OtbJEfahCp12rpktZ
s5xDlj0tny8rZ+jZzr97LbektqEOCsbDvGtCsEK5rJp9LYiA92NGz0Y1dxO7w7Zh7CNBcC33l9e0
aSq1gRbARO9YN+vFyqxVQl53B0alW8NKs/dLReM2iaE7g01aiT7USnE73C8gYFcZOSfeXIN/mek3
PdZpS5lAZsar7IKzBfL95+gB7a7dudsFyo12fR7S9pSMgzQYMZueGsoKkUGsWGm88gatLuC6KP8E
/UyOc3SepZr20zhBs5LLI2UX7zwlwloxoZnu59Las8IAR99qyPJW0U+AjnvZ8cojYZhvhyTtt5M5
wTwYrHbdp214HOvwlET1lfyYA1zBT4/z4hIXTf04YLzRiNlHYLjuGhD1LqxbryctPmxTFeeWBpyM
afQgXTr3/Ai3Y4S5NdoD7UXDiHglRLXJ0kVgRmAzvDGfJ8BArEiegGKAH0mjInOgLqXDZvKVYMis
z6Y0X/He7qtNAVterAC8xfOPGMj+YK9cGVbiwNvwhbWgB8MMhh0JXD1q1Y+PIRYvrsTSnqOUjkA6
OPYd00nf6kUm20W5V/JsBqMUXXeN2WXd5IGTXmpPOd9bXfJNRbl8t1qruxtpbOwSa/jZEAPdjo4Y
AAIPUvc+7Rvo6aMeJ2rvmbISJyal6mvEUWVLwhwIlOG90VUJoVH16fvYRTMRi8aWvO/pfBsJMeuU
KnlWtzR9hmRCpAQIoaidYhCD76dA+xQYbDAA8bpdJAdtSssfniB+bdcFgyRWts4r+0eci5bVwSS4
oSXvltvU0of+iJGo7yZzaB9e5qQE5suWc3xrH6SbMF+cBo/m0AemFlgXgzXgLjtSe/XZRFjs+WSz
L/yAzrq85JiOd21c/OACSuYbsAEso7HTK1RlWG1o6/yoi4K3vlEXH95AWAevr+swXpJh11hm88rx
xd0KehhXkhzLmjPQVSapc5HpAsrHErm8IVnG3sS88JPWl+Oz24/9ba1keVrywQcYNnf5RUNvsFl9
GX8v69bE9EiTaYf+zavADGhErbgaVpwD8sD/QHbiwTFEjnVlTdF/6RpPvS6yQECJK3KhQyhtg0e+
p/0pcyyf4DpWW0dPF4d6xLjlwYjPthwTPXCs9NQxLfLsnCADvVodFp8LjAgQThmDZUgJewJgqPgI
RRxK0krvJ5d6SplZMj2rTMnlc2WZ03O30P76xwSzbKkQNnU7/Ir1RLMnGWtumEZlu6f8mekh51ZP
Og+yPRE0LbhnNf4V0uFwH8WdurK0wFafnoVeKNIzd1D5jDUwGp3q+Wi+sK9c/GgJU1DbMeXjH/PP
ven/qD6fBPP/Q/XRBVq0mH+t+jxqWff/bd5B9rz/z8LwH7/wD+kncL/YNjcBB0X4d/n3DxnZMsGi
uzZIGYatwOHoYOXvyrDzBYy6IMElEaCl908lyBZfbB8YCWoRwGACuH9LRSbz9GcpyMSGcdC3LIuI
kjAd6y9xqMBsiV+FtXFr29bw4Dt2sV3sxjkWTCBsqcK2G5Oz3FXmLq2tyuaZO8zBEQ53vImyanya
M7e4la0o1lbd+QfmHga2ZdO0BIxlpWuPBtM266JrpOQBYNzAyksDnMwun8c+ux8FRzniBT6uls7V
uikPydYOcIJLehrAhmiushv62JWIukoJb01DoDjb49A+sYJBDtnr7A0FiPzDNJg+9+XXtEp/SdXh
6oX9Awia7ppWrrOvRwdkn6RXdUXk7W8q5de3sxezvjHRsd0z7cMPVl5Op3l0vWMRTSwq8f6AWhMS
5Wl7STK60hugfDvPjWuIaTXaILAGNo+4iEy1RJM2y/mwmI25NZUNq8upnZPZsF+Ri6sijImSHFhs
QFm3nEULCBEBpVS/E4QFAMPVNWXLzlQFsSrMOh8mwKqOspHmTL0G9dCs+csqbpeOUXDPMVjpSlNc
xSoE22B7ajeJaCoPU4lpQOlrwqnPl8faKXldz/Ezm1ri61g4LsayN7yWViU4MVJDNGdZhWfVzMLc
Ms9CQmNdQ6Qwbwd2ypbHkrGtrKd3ye4wbutkeSx1570Bg4/1TbImZdUimHHcG1aUQ+sOBiM2by1L
/xxEARyN0a+JITXYxuO+EG1zEJ4z7WkVc4BMLNu7TEVJl9zrAO7NhDlYafWXVpJSjBLn5GUE0VJr
SrKtkQGxXCEuMvyQ9nZ2NtgxUsbGKKYpWvaVapamuavSPDHYJ2flnpr+it+o9YK1GqZyKW88LtRu
81qJ0Lk2C42CbBUAc2BZiwJpRaif0eSs2Jd15bMuLr1lGMZdAKuDiRp74QR6DXDxZ/fryMiN+WgM
s+tHWyMA5gIBJipYWN+RJvcnxoUyt+KGfAcBZFb1DreUaVJWaayXylfTwziBp4IdBMhR93EJFGVG
NG0SywnCtcGCTrBN5sF4jjMnyTYCIxRIqFtMd5kFXoj2Q/3hLFG9bCDyhdcyjw215knCUhI9vfg5
dMqsOBv0/piUVrN5WYbRHXY5PFvSZHVcUY8msnIDvCg+sMtp4NBCXFpzG5ofAYrCCpDMO71kgMt4
DdaufKtjm4NUVESXOp7ri1sn/rYbqJ+6BDbGPV+AyeBY62wLToLcX9n4SuZS3SOjls8BlV2wpwQM
iEBRAckJj1ggX9IUYdZ3w6OvPKbRnbYDQRt1k7OxDN7DK9MqPf7KFy77KZGtmYJDLCBttN2VsE95
T7wo2nu1vYqtwbkE6RA9hbmablWuUIbZL1le//NC/HdfiP+rvfqPF+Kaid08+fNQiH4l8kt/O6v+
F4YMTLzRz/eX+Kex6ktsDgZmXGl7ekCEf/LfXsgX/XbC+cByxbLweDX/9kaIsXPKdiA0ubzLEF3+
jjniBP+fseo52lkltcvXgaP8F2O1T0RWNmlSHabBs0boQZkkQMhhbx/DSNi5pSBEw+KxD7Ubzg+I
CGTREX2YbAJtPYpUPRmEMJEvLtzY+4rl9UfYCAiCNqsbapGc/2BKOwfV6EyMfkHfJgZdUC8rK6hy
E29UlgemtF3F7FvKE9ys+JxZFY++HC/4pkfKrLd1kGiu2jyP1jpjgWLaUJEvf7UFtGQ0pdneZUZr
X2Irne6zOLTXgOAHKj21IQlWzuAF+CsocVklebQjEDbOzNXs3gmjCVHTRCiPwKnlzciBXE+Wm+WW
29zwahZ8UZu6CLuf/FuYBGxs2sR4CegpNOdr+A+em8/0hBx5nMLSbdaZ21XZlu0B55Bw5/FAQpnF
r4S/8IMTOiyRlA7RGWtJwo/FddDxM2tsXxSldn5fvrIXWzntC4NdGfdSoElo0jFt/rB8Ui10z65t
hvmWx0tERQloLd1OTCcNq8iZBTct1g1JNSr/gdjJvIWxwDcSYhtvTVNSil/Z6eQ9EB9Tb1bk+/dh
DpIdmkJjWpsw8GilBiBGGAbEY2at+MjbXl0yYqv3ToujdEqJBR9avn+7oaqDU+4m9Z6m4HiK8XZ3
E8F5OJVOiZFg1f6Dwc7yOc3iYh3MPhaSBbShCMGwhqDBuYzwt2PkCeEvGgmXDPCd8bjYxYw3l1o3
djuO4M6znqyoIxzAs0bR8We20GXLpP4+LkX9yo6ieFE0qeU6oPrsrp3IaT8so+Dy0JFJXPnjHDxM
hB9h8dnBo2iS6GGSdOS2wdQg9TqDfBPh1LaY4IYjNl1sjO/+kiEhtVZwUkpSvCa0GnE9TsvkEHp1
txz7ntfiPgl74yRCYxjXxJeKrUQhxqtvZaAb207mQPIdVX/1CH1mgD6m4F7RfpMrq4EhwqKVfRez
Cgw3W+Y268B+mkKmWSNgLXIfTTOLmCuD2xgyn8E3ojnMsAb815pdG/pjAeekWKEb8Pdj6Fs07Id6
pItFdyxiuET0h7BqjO6mc1XPjF9dz8mLUFr3dPi/hp0sYX5jEsx4nMemJS8Z3nkFialk6NqXuC7O
YSCjE8mSJPhByCulGyskVWzjJipMEOSeyM2v0O+TXQJtZmUu3bINAb/vTJf/2kkzP9YLRf6kE8nG
4N52x9g3tqbikNpb8SbhpYXbklLWIYgVc1F2aVke+PE2nspIhvuq4Yiz6h1JQBVqDVSHVNTkUCfy
yp1oow+n5Gs4MDvGy3boRb+Zu2m6NegiHtkUdDZzUF6rBaStVoNSrQsFbL3djFor8ji0bG2tH9XV
tIf0YXDC4EnDTN4aVsh+8i1UJ60/zarzzu08PcKpjjbMne39LnWerQZES9r3/WpBRb+MiFqER1C3
tM5ltAF3Bj2MO2gVzNd6GMvYGBROSekVsSydvbO5QECsm2w8IMnlj6UW11Its81acLO19EYfQO5q
LceNWpijXXhOan8mUI9oF2v5jjkOCxQAv8oChI6rpHW+DMWPERJY57l34SR312lhUGmJMPsUC7Vs
mH4KiFpKhDFDAqStvgdaZiy14Jh8So9ahCy1HFlpYRI9NVnnWqyEhA2lNJ/pZ3vRW5Wg2UQW4kGm
ZU4BRRdjpWpI+NfjgQmS7mvKKiAfjBFFEpm0b9xcrxTN264ZMfosEb5RKGR4nN15G6wm4O8VtH+T
uSEmMg6yADZX1kxXBUGD0aci8Auqp2fthwYyi2F4D73CQIUCWW3SAssQNnrBp8JdvDMrwhy+h08l
19eibvAPeRehV2rJl3dvfF4CnxXDiuzoauH4/Y3ud0E1fNBQfOHvirbD1VgG9arG0HxhCxa05KAx
J2O5UK8RmKxEXQ6FLPwHyT+4a7UY3aJKe5/6tKWlauC47hm6Cfp1/6llO1rWxv5G4Y602J1/6t7Z
pwZeaznc1sK4oyXyQYvlMgRqvRQxrW9DIeN4FUg6T3kZy11M8AHr7DkG9sZzp8z2hU8c96GkH2lS
y+YKB7t6mLQ2L9Os3Pgd3+k+52OAdm9Ool1PBBMPQjRMnrcgtRqt9kut+zNQQQA8lgTTh09zoNE+
QflpGaTaPXC1jwA1eECAxFsAVhBtVVD7pzoUb0bQ/wKEE31zhTutdDkWn8H5WmrDgp+pDKoJJsag
7YxFGxtRY1MGSN9CHA9fWx+LNkEWbYfIZP42cynfdNoq8bzmHcwT6B9pHkl2ZNtGGytR6JGXJIcO
QFSmh+HTgRHajFm0LZO3ro4kYdWUeDYlsUc2R7FxQJri6IDFwt0ZP52e1iqWc6TtHybPPvo0fiLJ
zVGK80WinaJRm0aelcIQJwVZc7ni4Zo5tT7MYDR1dtMCLNDmUxkm7wTSnxhgqDakO8y3WJtVlbat
GqvhdG/9CvGzWLmuGQr1XsvcMjd6ZWc/afsrYBj0pLQl5sn6tdIm2YJbNmrbDIqD2g7aSvOjQR5S
ba9J4ACONtxSnLdEW3A5n3lUPGw5q2mDvdBWnTLTfYOfeFPh4tnazrO0sZfj8PXa6uu06dfJvnrE
CmLL7NMTDLU9SAp42DpuxR1Wm4dYKMWqwU8M8RVZW8Khqx15odGdrxkfeahxISlz/ii0LUk4toXt
gVWptGnZ4156xYhPY320n75mry1Oi6TXwVcY/K2t7G1Sx0RPtCnKicW7WsYcbeJ8THemNk6FtlAb
vFRgw5sqb/YQy86MR9trR9uuqTZgAaKJTaNNWYk7O2XI5kxhwkMeE7xb6MHVlVEJ+mk4uyi//Omw
em1t+ho19i+h++cuTfb6sFlb5aXyOuAxuMZCVb+cJDrUgot6bJiwvVpQnckqjzsmPFpaMap4a/Kg
ZLR0ehrb/l5Z3YVOzB2nNTxrFw0170ISwXNPTmXo6eSn/JhD5cH0hvXrECbXXnipXXG3IHIUuyBy
Z4+6vcECx71oyuz2Pxe/f+fiR2JNzxP9ayX0mHPhq5L2f6qgf/yi3wE47wtuuqCEyDwf4TOdcvu9
DWl94b7l+pJdokBf7Ogp/lZBaSGzaAwrmVkt/QxBnPx96SOd63qc28ixCZ9Jqb+ViKP/+2cZFIVW
UAl1TKJ4nsMF5i8yaOIm8OWsNr6ZakI9mLK0alGx3FtVe5R76NfanLPxVFRWs+bdhQ4EDXPwHazc
FvH/0FiweNd+lbs3y+LZ4TZnmotFVtOcoHjbhb1nzn42HrIgbcAh266zHohepWyt5lTfBtHSDBgL
v17l7M6LVQ+Tl0xY1bunIKVytWrHZjkuFuLfqkyrYAvuSDbbgetdTBONuZm2DRVHXt+ovwecpH58
/qh0PlT8aDFluSJVzw8flw6BtBKNtjgFoos3bVC4d0wFeati6K9tLoyd11pkYiHNmBLyiJU8KgYV
H6bY7M4NdNSrDjuVnBYrI16nPteuVemYETiqVF1zRxENiuhTgAyZWZhxgxuhGto7sb/Hu2wM4O1J
RaWLm4lo44xv5igyazM5Yb2zO0+8oDcJYglN/miJyeUCbr9Fw6wuTsVLDpdF3vcihZZazfYmtsR9
7C7txildtsNmPLdJGfm9ZJLiLMvx6phAd5wc/vBKTV78ww2F2tteJdcYSswBF0W+Sdypvg50RPm2
x0l0BxfHPo9xKfna+qU/meO2FlV1DlVT/EoHN6AgaBOIdBJ/HTVeexVu8MMJMcuskBsn7bcapjf/
wQL2S0DgcNUgdlK8cW6GkbUbj9LUY9q08sr9Z7qVyhvvk9asHxga/J4KGb87lTtu6GDews6bN04P
tN0VoU0cQBkPQzUVj3mTFSD5qE9zUqCpx3eEfknGXEjanY2JoDM1r/YrJhOB6lZM5zlpqV1Ojtha
Dl+pMY3RxhzC6GnxPQ6Zua87PWlZgQKjxURcQynrVsa1eTOb/UfO//4S9Xb+4A1IjVT/QvDyiaPY
jEL3XZowhQ8aLcuZlle3ThXIC67qFTHPvryagk+05/bdifKezSFZrBA/aJjxsb+ruHu+AipkO9Xo
NHg/ja2NsmnGkuQY7E2dZeMeshA3nLq/xRZpb5i3uhuovRAJdPEJ0GpT2nITYJgyHzIgNgqP2aSv
2odkGAFvPxsgK4hHXH3idrvQu7UHqo6cgQlh9Ol9LJuLQcLNmiFjB7l9BY6Sb0tf/WgVmx5FWj3P
Up8CRPtWeE2+y+ixzOsiEbeODR6PxNFtPn+wWAHXwOoUGXjzxe4DckhzEB7UOBh3ox8EW4aBok1q
2q88DNuLUMW0M8B2rvMscmiFtPaz7RrjemLiB7JiY5IVEPxYGcjW8MY5db+yM15ve69o9jkZSMg8
N0uXnLoCNje3cI4ehNNCGEdkiQm928UG2CRlmlElu2zEXbFhtVwpvOUPynei45DybZ7BRh2DwJ0e
iilf9mWXCQq6ippNNlHNaYabuZHjsZntkHF1Wp4Po909kzMyDkY9O2eomjEtPgBL9mgSfTLsHIXI
AtwF33qUxWmsaPs0/veqrpyt6y7BU0pCaWeLMlvFfhLes/GdXLDZ30sONken5ti3JNY77G+nW8WN
2b21DX9k5sMUB/pc3EZ5CSNMOHykzShfD4WdA6CJ8/uZx+4qnnje0XWvAEGX89vSU0sYGLBeEzXo
Tsk8zW/BPFEvoiRRP9YNeS2Tylnkl8WlIpcIAyIAnHMfOSGRMUVvk8YZDssqd6hutUtaHVU2hGBB
yy7fUGILruxp/VIVgMlITNZujP0c6plP/3BluHCflFsWzBvZCQYBZK/egUaqEtfQp8tl54uu2M0x
GzA83OEtTv0zkOjWsg/zUHY3RWnGPe8Wo/6RGWk1041LewT2eBQAjBqffkNaTZhvPYS202Q37sPE
C/tRNiE/ItnIRw+U3uB8a62kuYn1vBiYbel87/j0J2uL/iagSCP07NXoKu9a59wzKZuazU0lTJ8S
ZmhQ0UjL6BDW3RHPJbrEeZ8/+kYqvRVxcW9PyZsPbrCM8avy7XY7CLs4WEkUv/tgiYJV4WOiE8Pu
7FMkG2rhnq08RuCR8Y4DEhD8t2EYVmSriSXwaP9VspQ3rqCJjHfd0Lb380SnZAPdgnveQraG8IlD
FHtlT0v/Yoayfq8bM3nlnUzydiz6OxIzxSUcnOCXyZl24WgcyqsxZMOLgS92Rq85ehCUfhaFdJFN
Aod6PXeUHnVlIF0RQGJyquFY8LRdt5wf5s2cN5p/HPJdXKVp7D/3w+wg+LX5h5GaKZmPXgjmHFSC
i1Tb7jPvkWCrALMil81AlgiUqRBNwoqjY0Nl7EcGdsnmYRQRrcrK4X7yoDIROYyN+yR1dY9GFs1r
OofZWeYqQjoJO9tbi6BYiNzX2Qd+W3YlvfDYO4sPPpeP5Q1E3YKkX8wPK1z7+rLUsmY9bmwpjjBh
Ra55FoF5p/J4fHXGefwZ+nH9xo7rsEvwpLndB4DvcEXZwuByMNyXDs+blWwb44dtzu2FhmgU4g6x
fEUxQDUHjBv1FmA++ut5CXsWdDtJcj1Ja9huXpG+wJqnreNXEp3LJna+MiZZE3NT+ZGfuQQGmDBZ
u5vtqV7xlQdb6TXmaxh0ob0tEzObNtZg0NbP7eQaBsrcQ9r11iVMVcLOTG3seTzT03GsAQRuJjw8
3K6+sVA7N66yTfbhMLJzwQfOy9WynojHbmsTccFNRbd1Yuq2K6tVD1bfdpvWcZBxjYFAhkdWZDN5
qTrCfqEXW+Rl88qESkdTKOpBqvRTW33LZnLn284GjUUtul5+uhyg7kITPK4U7nc7ioOvXlwW71XU
VjsZkyvd8IhHgKavSkqJiROeiA7q5jHxTO8uWGzvbXCanLAcQ2zYio7e6ZGz/O6NgKy70JLPATod
zchCTpD7GoKcbH5UB+ZK+X+zpc/8Qyrj+epnYT2sJxFb70NA80qVjnoDH9Y9OIyqlut0EuZrv3CA
3Ebm2PNZMtt+RWLe+ghqwLd66i0yboi+hN/Iu5RfCTK6LXJzPN32bT8DvjKMeLM0dIELAjPHNMru
Tbqe3+rSQygYaIAw+zWwTIKzCP127gIaVgF9MeJGG7Yg4SQ7NBYubs7Z0Lcib4/KoyeemsH+HngL
gqhdKea87NlDXSxGojCWIS2WGtrE3Ad5FJ3bjjG9USwhfiIrH4vtdJtFyXzXm2Z/skAUu31T/IxT
0YN66V3vp5vCtEHTYcABe6L5GoFN/+7aVYiKb5L74W9z0YlDu7+LxZQdI45ZRGRDh2xR0kSpTcXM
Tj8UqbSSLhn/ofCcebTI8a6Ca/uSh1P+BMEvZgjRYanGCvtTA3QWTGTm+rdZg18cmZwRizG68ZfC
aCmf1/3BTwKiDqWIsm8tXaBmBdgaTGmcOFpzQR7eIsUut5lhqZvRtRlnMfv8JOwk+REuSUdppOsO
haqHXRTI8ljnEfMT2fKi5mnEfhZW805b37uXdQ29ly2c439uyf/mLZla1v92Sy4/kvc/+6JckvWv
+X1Jtr94gUOViII7IWAd+vnjjuz7X/DFOIFJzeLisvtPY5QFAc+hiUp/zLFs0kQ01X7fkb0vnoY1
8cv+uFr/HWPU1rftP9U9fYtOK79b4PDU8sVf53t7bmvJEk/GkVTItJF1nr87aUhyuE9MZi9ickLM
O7Xzsm57bQBlkbBOLmXsOzRG2t0WldVtaCbDhwdh/7JQingLzHQGu0k/mixcbxSbqQr5DJPUeCsc
LEgabOJCbNil38UN7Y4KkM8WUFqQVGyD3KWq4j96TZZfQRUMF3N4L7BIyLXE2XNH6vy1ypLBWC9D
Xi7/xd6ZLMdtbN36Vf64cziARKK7Ef+kehbJYiuK1ARBSxb6JtEDT3+/LNrnSpQthedncHwUsklU
oUnk3nutb1GQ1NMrWH9gO1Ct5oXddYT7ago0JcfuvCjb1q7Kfo95ilE/NEWUAtpuQjSREHCyCeAB
QWlBTxDuxAiiR40ONrYh1g7djO9RUjLmInDOT+29AgMEYR9MyxWgs8Hf8sJKME2VOe7QzIDVUrd1
/VJ15nLq29lc93YOFSFox8+gissXIs2IJmUzM1/CzVV3c51GryIWVMap0JlhPTYbhkAub07khv54
WpypunXsGYLZ6E+qWc3F6O1zGvcn3y6mO5nby66euw1ZYReeN/ZIqygTh7JvVq6c96NIvFu8JURx
pnbxeWrJzrOnwr91HQusapd2D/aMTjtp23Yrx9k+hEtt5aREghx2Opz46UysIIGvSXixtJY6Dkse
6xhaJ4hgmSrvyjcLUa4bY86fGGD1D0h42En11ris+mywnoGUhM/kF00X9eiorU78uxoXpMIdXdpV
Rbua8Thd3yWy+o95hqoGpVTRXI1hoy6ZvQ9fA+j8JN3MHWG3bQ4ieZBlvq2h0qe4ogNYvxZshWvK
2UYbdXWG7VlLC2vO2UdJQc9WwCD4lKZ5nq/HUCGnyZQd3ZZ+UFoHjUK6Z5Nlf0Tqk9wFi8PRgJw1
DxaK5h2yGnlpiZQigbZpfKAURgA7M3wS3aAOI+Py+ygu8rVbpNOLUUbN0TaL4A+I8l6zc5kKsQ2x
CdHcYnYM7mn8LOO67aLKeCax2L2NZULFNDDgKWmsL9lnWVd2QNMC10RkLsUmcCBRq8IqH7mOGXaI
Nr71UBJct9YcHz2sK8HWqkYiFsJSgrOfI0Roflo9+rYybyIUUOjwFf/eqiJ5DaanhxlRFfUphfeY
tOyrecqfp9JKZbrKI2zhnJ4J0ilmlyEx+b+qtKIOSV0wzKkL0z0AknBV0gUrCVPFUbgg6CYpIRwW
M7yfx8Gej7ETpwc1ureWn7JlleTC2jbF2SwhwE1klA/bliDvlzCEPW3lIbsnryf6Y53VogKn3zoP
YEwQLc+JRUizJFoyZtN4kpTXV51Df1yqFB0Yue7w4GfG3OGQbX2bSVXD83IftmBNgNUM+YfpXK7S
qDDTW2gYC3WsrCnmmQS0WPhymhilcxKWMg5j3zxJttB3RuYHOlmZCtmmVB6i0r2udPVc6Do61xV1
3RfzHV0KcdHreptQ2IgEgTa/GxtmULTsz3U5Jlg7yBFdciHhDqwKXcdbKj4VAEd6XeGblPpDeqQ9
z2+yDbXvdTcgoC3g6v6AQ6MgTWliacUDMeYtv0Z3E3RfIZa2vAh1r8HSXQdP9x8SGhGB7kjgh4UG
rrsU6WKFwLY1i4MWRql7GfCTuMjzl6YdLhlN5euwM8mWEzRALOQYOxKpP5BUTsFNm8T3ZvolNE6w
kORb+n33pu6phDRXKPtu3DFNbzvaLvgPoB/Pl57uxxRm9TAkdrEqJo85k27cmGM2kJqluzlkF/gH
L0YLDw4/X/VvfR86QCqx2mNjt5edbg7NgT/shW4YWe1MSoAUHuVikMXHJvJkwterlxfNQbwOplHu
XHT9gtvo0tVtKTMiCRwBKa2qSVV7wymNPfQ+7iYYuqf53N1qK8Quvm55qXkO7iHpgvOAtJ/fZbo5
5gbNF6+KzWOWRNblUgRqa7SjXyACnSy9zGIPXPncfo8eivENWqdqo3Q7btGNOfAu8ynXzbp5sJoP
C4CBteEAwxdBcuc0huKRoM3X0PWik0Lrj8SE4oFBenjn6Mag1C1CpzLnjc1lCqg9NkxM49d8Cl9j
3VoUuskodLsx0Y1HV7cge92M7Gz32Or25NRz64Bs+IisRa0c3cSM0ymEesUnFZn3eaS0uPeNAA0u
PugdCVnBDmZC/lWnX5+WcdvqZunYSfqmjW6hssYYV2mX0FdVcaHu8fPmG6XbrrZuwDq6FRtMbfxZ
nvuzAdluay/r77kJ81NQmfltij6IvGRau4lu8lqWeevhutrodudFoVvBuW8HG6PX7eHR+uQMDftj
GDUPhW4iO7qdDE1UQZDSPWaWQ91vHkx3jey03KFloOYAr7G3dIvaoLV7dNpxxh6YTBduxytyyhb3
wsiRT7/RM/5LU/iFrl7YrubD/vM06VQhQ/qfv5MR/vmjf8kInd+kFsLDZznjVLR8/q/9svzNhikq
0bWft8Sat/CXkND9DfUtOEwsi7Y4U1j+s1+2oTToLa7QkyAESP8qjMsz2ZR/t1+GDINaMQCYLIhW
tt+jIT02jLwy2vQwdaR1IHfNYm+DXgZTvxiaAL/4UJvVyje9GIyQmPEil6IMfBrWBByuxYgafsdW
u8i2OMMidTDyyoKkXg9lQUhvbLdfisTxCX5AH0KnxzpVTi4vOvRggn1rCvoMLdTFkFgYmGFYI5hB
vj2uCnQdVwERhC9l6yPeIB2bQVIKSH41lpZ/ZcVCvp5BaMDsDOQcZeSS5VsJv96L3IuhJGaG/hEs
8gV78QQHuuqCp962OPBYa9t51/rTfTQ5wROqmOm+YapxgWsRvSOONq+5iWj9VseKeBD/6AZey5gb
dztNXYAANJMNZt0R9L1agj2bSWiGaNUHfI06oLu5EiJqDiblyqMJj+DVE5N2yhv9AXey/WFh+3tb
Iuk5tLZZ0Y8rWjC/QvH9a49OW+oyz1wrpDMtQsm0pblLrf8lPaMRS1mJR4Kp6xc7BCCzmuyG/0xO
VnVZVI7zOkf8HM5+PoADvQ3uYc7RTAoJNJ9sldjHu3iD3GDiW8uMY/qZXb/ACNRaz9xBMNqPJhZP
WsGXZezFJ5ue7pVPLPqqIbPrGuXocGFXQXZRJh4/4xn6fLpTSIhXMRWQCriv+Zu3C5qbESSpKIGg
K3p9hYcZdi6XtG2fXSB809VYh1CAp0wAoDNJiUjujELwFaqZqE/upZh/+m0OvM6hpZusx9TgM1Lm
gYcbZ2k4a8/womSvusIZDrgCY/Nj47bS3mEeM7CSj8vXOOw5E+B2gqc5H+/ZJTi7uYxduc5DgAqL
aFPmRpImGxkDBo7OQjyWkhuQFra+a9kN77JJ9kQ41BG/aYFLHwEd0JCFWN9EnQlZIUYqRd+4G7gb
RMN2Djh8B/vvrDRlhtzL65y4MbWuo5abzxDMqULAoMhhxxqXHO7/aGt2tUUuo+Ih9NibDoQBaWo+
Y1IwB1laQ3IrgW8g2wqAyW/xZHK/WTyWV1UN//HgpVSlWvhH4NFo87nfuGaFhgjYZgRKuhwL7piQ
VuKXaQLcti0Xg2s36PtkDqb6BW7DBFGksy/Iuq5f2KfxyzplIqRwRLBFcZrs54Gdei2t+oUQhvDp
fAufOYNz1laXOkPlhIS+fgndYbof7Z5TMgpQEBN4ittiQXol4xTSgHAlsEFSUHkkq9omxiD3uWF6
z6wu89Llr8+PRE/G5N5NZk7eHPdcbJOF40xPXLymOeAMLogf6F3rUdIpfKLbPRirGu1iRbw6Cta8
0TFLLgPa7SL8ZA9NFvnlmBR8HfCTF0k7cUHh8/Ff+SaOIkpvHvI2g96KQFKidxPoemZzYQWRwrQv
vLgKmBvlwdWiXC5hl8z8hqpGWbRiPIGfuffa2L5N1UDlCd5pZj3FTLwx89o7uE7DxjQH1+GQoIq6
KDbISakyvi8QuWjcLe3cx9uAhyJciabgAy02K1YhKiCAczvV10AjtAEDZL898yxnAcuzX2Zw7wor
5/dIl+Aj6HHkvHYsGaYZWo+dU/ecwUJO9zU3OmiZOFMvmRmqQ0ACC/TnWDx6Nve8C1w73Plx2iwP
LRGR8jD1LJE2FcfVlGUALQga4EIxjkcabC5LfYwqXDNbm7zE+Fhgjdyn5pLse0lzbz2MXKU8CeVr
S/hRsyUziHsqBEpER4b5p0J0kzuv5hjwhFO+WY+q16Q8Zx7nDa1IxmVswrlfLDR9W6I66pcxGHgi
CldZp6QKrMeisPg8aVHjdhwCfed44FhmxrUNv15EYfsFQxjskBhFN0B56xEhP9DExLHSS1n3zaG3
PJM0dX3PS8HgYm12fGcoFfr+7z3XOvXJEDw5mNT4nqZe9oYRV9ndQIDTtDPp2bCxbDt/A0JR34+B
RmTUyg+eSKPkQr4taSlTLsaC3sitRHJ2Q3yJ3xJSRjULd6vGVXIrXZ6uPEeLgTuc00v0ye78xBWD
L5/GspvIc1JOE+/OK2tVxRbxeLGvnqwEENfTGEVz9tEZbdaJXOpVitSNZC/jznlFLB5s014Vd1bc
izXTqC/0yhnA1egSVr4y9cs5jFiBgxwAOUYAFjKUbTzBPr4gdKtxXFrxDaDK+cDyYxcjco2eLcQq
qvDUrd1qCS6LsqUeFF44YSVvkyC/W9L8j9RMcs9HOWXQLi9QR5edU3CJwB9jVu8n1lqeyWYTs8RU
wF8FSFxbNe6XCnBnFVnNEfgybll8dOPEPsRuHoX0L0ih5ey2VF+PyRzVl7xj/FtsOdDlwNjau0bZ
yUpZVndyTBvQTJ+DZfaj+EPiKSdnJh1+UnjcDFGpq9YMnHXTeTj9U54B6lqrMMZD10GTigmZJ4sb
euMt4OlqHQTdx5JGVw1oeme4HlpxtAZp4d2HQPHMj7ObA5EDq1xgH4L2XLCqAsnWPPTNYps9U2zM
dBvhiqVce/Bco5WrZLquK8FsEk1evEpkjfdQZjpTk+bICpDqzuyn8eikZBatMUuh5xVlHc+72UU4
fMDPljRQenpdv8LGvUQQuNz4U+cd2zTgNZdMiuw0o4YcMlofpDVU14bpljeYi/2jB0Bik1uSTUns
V9vIx1m/oitJ4ZV5/WUzDeY1JiyTFCfDmV5z6OUfZq/4IFNP5SRut/JOZXGJUILSci0Xopp84FNf
W4rs32PC2pAJ0b9buMm2ymGyArW72c1GGhzMQYFQnTqos36NZkhKLG+93abXfoPq+Jrz5X5JO7/c
LeCXeY8n5jZKxg9BkNboHbxmD8P604AmzwHT9HsEa+A+dpA2WzkGNjvzyH3rHLLcTE6rG5SoBadi
+pz24tFg1rXC0tFe+0lM2vwyO4xC+2IHJFjuw2DwruogkdtItY8qAAuyalx2Rtu2UBVq2JAlCkkf
QIy43kbsG45ob60jRkLjAH++vciCXl5VmEoomREmDZlyHiYXvv2klI83b8HvwYql4U/ZLb0gcpX9
o7Fk1g0vAYAlcihJujPci7yx57uI0tQu7fJACGmz9/UbArECghJItAcHax3ZN7Px0oaT2qR1E1wv
qXPXJwTWY6cz75kO+lfVnHcfxCSMq7mAAYZu2+PnRvauv3dDjg4eSPpy7KZS7dOkq54JcuvY3hGa
lXB/iwwsa0jTA0DICWECzWHX8hCwS0BszryDyV9cjEwEXpE6Pk+GoqglUK9YD03T7gyP22YFoNtE
2NH1ezOkceCgIl2z+EckG+a8iPCXXwyl86WOI7kVnTXSFjJzvVpZ5DM19ivik1ptwqqdntkRb9ld
N+wEcQFt5szMth3j7cdQsaKw8jfFNqkY6RvQZg5mOxE9gXxh04p55qLllrbC4OVZ1QCuMLy2rt9w
7joH5MWY5dY2coh2ZS+uoBfdJyjBATmRZYmOeGkHLA3a3cDoTm0W7XjAXFLW5JaFGCEq7YnotDsi
mZvEPfhZPz4ZWSt8XnuhIEJLuyoa7BWN9ll4pB5cJy3PRQKM66mGoXSxaGdGoD0ai3Zr9DH+oSD1
kp2rvRxjhH9lY715PJjjsfFjIdX2j0A7QZCxn3AQtx8NoOWXSFyu3QxLAy+v8AExgPkcjCirVz21
Cypope0m7dl6UmQuumhDnT0prFrBzn7zqqRn40pE4RbehGdDC2oIypCzzQXiCYs67uqz/2U8u2Gc
szXGe/PJiLNpJnpz0ESO2dsvflzw1hU9Ysa1nxAEtsMA6hSXymz4+6xiy7UxHdKUuXsY/m8RH4L2
bWJ2W+XYshFxB8m7KVF1Ph9Na5nuZ4E/AeY1OmY1si0PDPZn31T8t28pFf9T9sVthUKm/d//Q33+
vnR2KOwFBbTwKKP1v/+GLNrHYZ7UXZJi1wnyZlNUlT19XCQq6WfactB4Jf2dZlOVTp65qzHj5fvz
D/AjXpXZHLZFanjPt/kUjNW+/QRj7EI8Fl10cCaCHqH5thG8lsAKAZobbRyx2QzrfaIzNi67OlyI
ZqQNdorKznr0zR5kHVTt4d+flsD2bcdk2+5Kz2N2+O2HKu0+JDBNRofSYOuHXAjP1pRU7EkHiuN1
lwh2Pn2BGULDU+s34+vn6f9Gf1R/c1GsH3ivnA8bxS3/YwtunUW031yVcqY5Vw4L52TOKYVSS821
TlP0C8A6RTw7Brvo0bcfCV01Liy9/S5lLtPLgWwMcYM/AsPJioSfKD50uoKuVVSmX8E1UsOcAeH/
+iI6nmcRygHawPSs9+drIF7YQKaSH8pwQMGC5ovEw9jNEA81xLGrNaD0cuvCMX8tgBreq45ehYqp
5ZNqau6LUr0hVP/5FOo4kG9CWbifsLcy3NUOV9viNfz9FTQcjSRk33AAJs620QXoft/RknpqafFg
uDN0+TsKKIrSgglYD9QX5ahTW6yGV/K6bWtdg3Fmf36q7L/7YC4gCpd0Dxenrb7231xbbzARtzYq
PmDLYoca4YFEwRaMY+MRTZLYbfkABMiXFzNRpvQT7IoEyUGK4b5HS4m7YxiDJ5NmP2qN874Yc3my
NxKKqEiiI9wlEYb2PNS2rUb3ekjv48k2ipBuSeZp0PxMY/DLW1GaFON03xOLwCI019N9HCbMYod0
mW71Pu6VMRj31oI3Amu6V1MB/fx0iPezbq4T8XISJrykhRjIdwtQbBkK871n7O3YYQ0U1UIYgY9h
i3tm4tOz8AdXM9hM46EUC82TqYj5WHPSLw9T4HK2ItuiOnEWvFhpLvkjJ4t/Tl7OBOrcHrIFKZ+r
ESb+dAUPJ8L7omWN68Sr4cxHA2S7ZS44OlA0mjduNiPt8SkIvpy/7H870b/oRLOa+Vz3f+5EX1Tj
d2SXP3/gz/5zYP7G0sLb6U9Ay19+Bvc3VwqyF3lxYXn4jupiaz8DsUYSs4OWavx/rYYE8EsBQ1Ma
b8TZ/P6vtBr2O8IvnHHbYZVBRxKYOBvOj/s3j/NcdN1Qeol/NFWB/TNt682YCfjTtpN9KVjEL2A4
oSQkcRRVYXYWGJ6lhmfVYei1xi1KLLSICNCGW2l34VOGM1NeKi1bjHk1RxfVWVcI1MI21uoscrRC
JM5T7j3NTjfe9U1tE35Jgkd4RJ2Xfxm0XHJQvf8Uw2JDxnnWU3ZnbSXWdz2LGi9iLbwctAQzPasx
3bMys9QiTVau/I8S3WZEu/KUBtPwsUuUvEd6ir6zH+rwa6dFn5ExXGdkF6OZK5P0ZdHiUBlGw8eJ
x3Yt5jb+CmyVl0AQObjNm8m7rekIID6Z7ZaZUzRd0/ayRraFcv7qFYZxV5UpDS1vKKLTYIjwwj2r
VyN0oXRiK1teiTjN0jV1toVyciQ3eamj8pC7YbuFzhi/kFUCltL2C3/fagfKCttF/jBbcXzD7Bql
aV9Fh2Rkb04Tyz86qOr3ZjXV9mYpCvehiCPe+CxCuYdrG0UaOnPRo3TOmLdvaFoHX2bLnGr8HY2H
DjQfkMoHTbcWYaaOZL2kW/oirl7JKuB3agoum4Xhqva4lNC1av8kUY4wgh68/n7wCnWI5pigH8Ns
f4+N0O/WQVLkFTWnWz+ofOyOluejaBUTJ4dWaafNl/mNRYYwru1oSW8S+s/A2hxveM57XIRuLzsf
G0jloWZb6KkxWfYCBBBu2G0i0HLbvC2bG/LWkehNCdJRgtgJxx4nuow0f3BtpwWMHVAH0a3f1V9b
fkt/MLtF4aWGDPt1jLKccLBxoa+QyKX7DLrGNQ4hmc9PYT+lF4Ndqu0SzClvVpzFr7UVIG8ZG0SK
6CJ3gWE3WNNsZe+siu39aiLv5mYheCx9UiYd3uFuMfwEtJ4Fvbrbe9aQ3I8whG4LAQoh/8LVFaNc
x2RPcG4nWRKufGUuzVwBHXZpopwiDdwpNHrHkt1AOu/oogQAzEMr4InQCUpKmD1Sw3vYEVnOurOs
oTyEpaURoChG8Wa464FQvSNS6mzXFlnB4w0aiLcnjW9gQZ7GBtFrr7atRgmxpwl3NDMwzHs0YaCs
giSLbGJyoBAJjSOqNJhoquS9KYNDPprO1aLhRTMFAvhAgEbYYzjv/ZlzNGjkUek33IGyVObJwJWD
E7AFj4TcnLBxjUwSeGO3CSakC3sKxqteo5VGDVlSDgL8VVUs6tJtVX8UGsdElAFkpkRDmtxUg4CC
9m6JNQYCkhP0iQ8WZCeXvvUXv6nkJnXdeFUlafto9CI/5ePkwUVCM5lMjvXAzIVVy9f4qECDpMwz
UkrDpVKNmUKWToo05CnSxp+YJeXraOHBNipMolCqXI2rKjS4itA1xLFnmhVKKP/QLG6x1mgOzjbY
K9O2442pUViehmKJMx5LpOKe6g6lsYZnIV9xLjwN1HLZa06rSLb9tYNiYqumFMoUgckfgRzIZ69w
0k2coS6Z6jg+en3nPaL26y/r0c0nFqmWNYWBOdpzfI/GZxNDN3K7LFpuzIynFxtxersMrI1ZhFSi
WqQ89BCJrkbLYMoYtdG0C8VCrEBpFuuxdaI1idPqVPSgnj0iLhGjileTdipzLZh+hCux5whUR6Ca
5gHbnJS7ESnXNlww2KzdKOdsC1BazRo5QPA5oSvIObcH3A4J0XdrBjflVYKf4yZtffKTTQfcaJkt
SGJgTJl+XW5S6fW7pvWLZ3Qx/m3cRei/Iy7/c+o7O+H0xom6v7yxhj5BeB+ZjyIQOY0u2b0Q+yYf
PDWVd4rN+nbGrbPLa5S6w9L5F9hrWkgpaOy24GRyFt046R8SaVdHP27tV7ay88G21Xg1CVVe01Jo
D5PhWDdt62TrqaPh2Bbj/BBZhU6HIMLu1A3knIGeGK5ah4RdM6ZvysA021TSZ8nMoxsrYM6b0Am+
NbLeA94A7Bm3gx1tAAAj2qPzvxwZTcQ7soUKknTz8ENMIHxM4JbTfkKIAIhqMYbkSgxZe4DnimN6
sabfiw4D7GLXy6M92Mi3w9RrwEQmtIs81X5Q0SiuFiTCV0i4IXHmrplyv6n43nF76wHntgATn9ZA
8xWCHUCk8cda1S0gXpfSva2Qb7IwqQNv9OmVaUX+CPvdI87MtSZsQzYpS0IuQNl7GBlNd9f1EDxR
itlW1z2bytUyixkxTWY+E+iZl4eK8W7ykcm9Jld3ldvzJspMP71ZqpjmCTVsse0tV21mm1CMbW1O
yxe/w1wcZjOCrCZhCY5t+qYgUsdwFcVzvx/N4nGcJrVPYMWREoDAkEuZb/qyzO9srWkEe3HsI6Pe
KLdJ3oqB/+6Pf7E/FpYVUAb+8/74OvmMHfK1/Nb3++cP/SVphlZoCYIJLIFIWSOd/qPRYPssIZQw
2oLSbjoUWf/RaEj/N0peUyA1tl3TPhejf2qakTvr3Apk0NS/gQu/7d/sk890w2/KcVgH8EeQWrMZ
N6U07XdVL7NBnve8BcfHZIHabkDVOR0ah4UR5FvpFqsqBkV9RSa6MX5IphIwTz3HdbNqgxrhQTKU
xGjOZsq9zF4K2zoMmXPL401vEIQlJZ4iYLb9RYPqXS8GTTEf2OfUmj6Jz+L9J/fbfgTLsjSXTAvA
12vJhKPbAhSt5mk09KD1m0v7N90fWyvTv+1dcEhpoo6VjoPkhqv5riVmJLldG2xTkcwxDe88IwV8
Alhyn0oZKci/ylAHi77xCxyeQE1rOgOg9FHZDuHOiWKrugi9hK7HMni6sHdDmHqiYx0i6os5fqVj
f/Wj/5gLi1g7GZbVJbtW5plRUtJMs7KQ9oJqlB4GwJElC2IsaS8ZegieL8rfCGtxXruyppWSKp9D
IXOhlmY6TQE94ub7K8sPJJ02rHRt3xNbaszXs5uIx8ayuQlGm1FpYxfMo6VBR3TRkgFcdgz7EEJQ
vY+JVhJY+pMzp6KLcW4ZWRYEjFVyzmJsG9Q3hs7si86ihUkkPjNNR9Qvgp73whBPqPhmigs+0Vm/
MC9WPH1olBNDhVWGsB4FPtj2UlTSE6clG6EUu97s1s8C4Wp87JqW+y9qaT0Y4BSH+6UpmbTYuZg+
1r41GZ9s0XHm3ibvc1dNFSNIH8HOgFp+WYeuwaHzeuBKQI3h0yFbpvlAlC4zY8PE33YbggdCdt2U
9BPfmjowUpxXNlLhUz+7wdPQN/x4MFqgUFTi3sWwU0BBtuRPMDqXXAVXdl37TPzhUB8k1K9iy3mk
newkNlcnMYgexvndKeDWC9tC9mcOEYmUQAy5F31JvBmMGNhxLG1jzXAxUAZyloQRJzLEYRiv42hc
7uAbEWKTTjy8dgTXdYO6x+q2bTPTbsoDi0/ZuN7obapBgDgKvWiTO4rkFjFO86PbCTzTTsBGskhD
hnOL01evUdo51zPhhU8GILjTONTYygkseWWLT6vGyKW/TqBsvJYRnsLaNhGDkHVZkfMJo2wYB1rq
cTpyximAs/mIl535vVMRFmm4qu3uRLKg5nGI3VsgJHncXgxn3ebG7CbHxl0eYRZYF72yLXy9EuKw
jcJeGuLzWExcO8iXcvw6pzPzdP5YpF9rSOH3SUF76k3ihN3MeW1FibEbNYX1OAt95dkZKXdlgORA
8EKtBPDVq3AiDIKHy0tLHsqsrlAntKZRt8/n7izQNh4EY2G6eUhELdx9lqMgcQg9QCA8gfQEik82
SxqKiW6Bow69LvGu7FILg7yq5yjulDGFtnjagi0ZKpwX4HYM13pEYCihMtE8EnRrGE9G7y3qqkOa
2eD6DPgk+Wyz/C7syoIPiTSL7D4c0uaAGqoBhj/Y9sUySK3hOLfLmq7jXE7mqGfswVlGZhK/Qq4f
Y37JqhIfawWsYn2+kbPJ4MLRQ+c5dgf9UHSN5IpMo80a+iYH6yGUrX2Yt+7zlPu9uEmxJiqmZWTD
fD7rOQhNRuPj5wXHJA8xnQ5QxBoSHq1mjPCy9VH3xaaKzj42rBAWUfPh4jSYjcuSTeYUEYO79Yhw
a7boVPlNJrfTsVUe17zLG8Q++HWnj34fquwPxysFZB107kgxgEULcVPw/lkUePo0QkpYCr8QZO+4
RA3GAqEyxkiPIaiRROanZFoIfUgi/1TaZvDsDH24rhbrwRuiiSlgUfUf0I0ZQHvbmEFpzTSrj+IL
Ow/CDagltqlFMozYFKzZ2cTULgdkzu54VckUxcvHKJZ9u5O142LNrGoN185r7NKorJ7w5Yu1XZif
DGJr8XRAKWLP12G7RW1wsDIR/Z4Tp/DHxFSPWKmmvOlyl9Zoo2ZQts10R5JQ9Mmxh3Jb8JJi/IOS
2Vdh+cmScbETpRmFa28pHITyXnMbINJY0xxW9kosWX6d1FH+QaTQZ6AedztKeMhL0HvXZUPm7kAU
6M2QL8WVI4d+q4XNd0wC6k+MLOOHQea3o0c49L5hCL9Ts5pWZlqV+wHMwgPasRy0rmyjXcMQ+Crg
BUZ9rZZjbgTZDgI0UhYFoJ3MA+giyWBXj7x06ufSKeqYiKe23JEjXn2MXVefWuaLK98lGnftev10
qt3JXlGZIROnM/eVHTLCoJ4qTyxpRFCyECcnwqC6iU2HxLuJrlK5aTF7XKq2qPZ+rmbdhLax/QD8
2UWOdZeGVb3XvugNRI/6Oc2aelxNYnAvyjkkW3suvP6kOhk+BHXs7g3MJjvHCMhrRh7o72bCek5G
3KlLFuz5YJblfDEaVnCxdBmZ2G3TrDsBJhOVUXqIy9Z9HJJh+WIiybrEq7ZcNmUT5Juf71De9ezZ
n3geKlvddmX4GmjGzLcjDFUVtp/mdUg+Ep7krGQiZo7MKVbSaFBpmYCVQp7yw8+Pqnc9320hOSps
QJ+RnMXE4IwT/abTKsMFqcLoBEeVs4omMmFhqDvd6v/5cd6pic/fjpkEmil2e4yz3u2+hphSqg3I
spZZq9dUs2HN1kItwpBZMP79wTzU05xOpNI/jD8snmEjYhN49LWaCf2TRJ3j5jC+mOf8/FA/bmSx
/5PGxF7cpDWuVdzfXbUo8GpjMt2j7c7WqdQ9CQeZGpb7DikRSo1f3CV/czyLOsTiNgG+TsP9++NZ
OJmhHRfOccGc9/T2CipjkzeGU7bsRhB3cHp//h31nff9PcKXA6LES0VPtN9v1md8XR3NWHls3JLd
1ZuklwWVN3BJhDOEFpefWhvFwJ9N+JbTv75Jfc3VDdCSe0DF3jNtq1Iqc2JUfuz7pDmMI8nvkzVW
b4Csf5xu/vgocBTmrQwRAfFSmXx/avNQjEDdWvcYdXFzmOHi7j1/Hn9xMv/uKBSUPrhfhJGI+b8/
itvZQjkG3yVQrb9xE3hqAovQv79NgKzbJkYBhADe+9skA0GS1EnlHJFTImo86yGGeUSZOIeIb7ua
dOdflHQ/rl+s6awmfC1GNxz2+y9GnEY4jwzWjzR63Wer96PjYg5sRchACqDRzOiU3VYLHX9+d/64
smB5CBDn820hcL3/qoEYE3OpHXHM0KlsQ5JkLjuwm5sldf1fjJn/5ityc3hMv/UUzH2/WHr52HCo
QhynBgLuTCP8cmk75PGSG4YUcn8DuORXWo6/+34uMb4IFhzXxbz8/XkdzKS048C1jrnLSLUspH2R
m36MyFkXPz8/l+81EizTAd0JR0rpBZ7/45MWI002WU+OEBECH85wAfLW8cz8nhiW5gSbnrEU6tzp
dhrZ143stVqy2YYpJJuolRQXlfOaRwgALJqV7DoXcEu3fuYSGvPzj/rjQhiYtD5om2LnpkGjn7Nv
Xlxl4ozo2ELucDDP9joJk/oFhhLvyyGVGpMYsK3/+SGtH5/dwGT6yXiSFGTb994t9lFOvwRZFre4
b7DXnch6Qdo9TR2tfT0uj+tQ3+9pQhRwn6uXYXAQG9hJgCyjFSrfq6hH/cMuCZopE5f4Xz/10OYc
ukE8DFw78e7lYCpmSoPPU18gNTulppPChAbJ3ObwlVejMn/Vxvnh3sSbr58GWjncoijbv78ICqcJ
m/55QUqhxdtmqi3nquQ2nWqq8Z+f/r87GH0jJmrEWvM6eHcwfwH7EqlgPp5dAtgDgiuz9alygFqg
Lfn5wX641Jo6wCwb5bJ+4znvnrpCAyoIQp+PbqgtFBglubN4EKkSf34ggXvs+7ery3KpNw8OXw7T
17sbOae/P4EtGtlBNCQ1mdRwmCf9tss+hEa1tJd1OtAJkZEkhnSMcf9jEbCJ1sj1a7BSyEsSbdQx
RoqldWstBAlp14NpuLSy6HrZWAm01HvEL7/szz6LDlAaXvGff5Mfrw8Ih8ChYRrAiP5hK5SUs197
Rfv/2Duz3ciRbMv+ykW/s0DjTKC7H5w+S65ZoYh4IRQTB+NgnGn8+l5UZhSUkX0zb70nUAVUIkrp
CncneWyfvdfuztaig+1UUdpZTml2SExyFX/9Un+6+Ant8x1wfAfB1rd/vef3iWn145y253ZNegRW
zt+/AV+OSXstOq3mv9UP16fXuxkITwP3Q4tLH8IjeP1fP6VqKW3RtK5z9prZ+e551nhuHWJLb4KI
53eoOs1SuM/1PFt/c6ezfv2K4OGzaFcG5491bm0YsP94mdFB3mcOjOuzEChJy5a+Tk92B6IRA0sV
mALBF8q2pLOFNC06aksIj1U2pc9HYs5keiyLRhNzKFERF7nqNU3rrweLoeV/Lz7fo7akDOUw8O+/
83ttVPybgKgeQwxdK/GF9fS9S4HkByjkPO4MHgYH3bcwXMZWExeyvG6+c6c16NbFEt1PIhzFm+wt
3RKw5JEX1zSwPJrAne4n1AYqaHrjMDuZd1drYdB+QrB2g4pdYbEDDUdJpJmbVYTbYAghhrXqupeO
L7B8qGXa1nptDqmW7AxuQETOWLhgmXDLgkrYDA20GbRvE1zhq71ABeSaEWymowHig/g2tYFEFDdI
9UUkmlYxVCcyvRthzCQ7GqCX+gQIF9E7bOlOOXqj5FRUNQt/ujT42t6Gz1HGKC9hsc41jeJaS6vC
1T9Qy+l8liIhVrDR7UwSDnP2mqjB13iHE7eor2XSjP19h3sde7/yubprUSoJ2Xy1s7ZDL5q9MPHW
SdMKrokv1vLBV4JEVmfytyC45S7f2WsSGWsbGJBrXR0f80z/c7Pnr+6+uhRxLo8YBCB4kZ1zrkfe
zTUtBnudyt8eR5unNC+PDoJy1S8pQnhQas/+PRcJsz0WX5ZpZfDM+WA8znXGSzcSKMY2NCsHCSct
aE66rSYodw+CzppuK/m6pHecV9nmCzzcKsIm6JzGse18uR36lWWiQMRtvTXzSP8L36CqGjlIWP6U
+dcOOUI8NG/pPVIsVBHjHUTTClhLA3AvOMNurCxEZUwGc26fRAVm6kCqnS9YRQ2LdUO8Yb77bQ5A
sydbtSQeUkPq1ehmuOZsfYXFYw4g9Ol6/hHiz78LlnFmA71KcIQI+WXsdMammFtY4uI0BSc+dJM6
/nZZAbIs+IZyzUy+nQevlZshvU0ueSQBbTs7ovaizVu9w228JcnVHZrA42SWFi6flNWtmrmdd8MX
ncEs2M8ZOvxvqxncfK+xa6+DROIw2wW177yWIl+V2BZ5HjoXx59ZmCjwb48/3xsQGVO0K/8aABSG
Ggk5P9/XgTS7qzJMuExLZbBpKLTDG+vEmKH3eUjj8j2eA34RYaKd7EESdg/VIpr58zD7NnWmhe9K
+RDAv2DpPxfiyaMTy4mGNs7098Bgk7HLg8Zy7rVQqMCpZja2uf4misg3LmsATC8pcgXfFYdtDpxE
p7f9FwZz7LOwsdY036bIRkVaIo6XMou4hbv5uWg71HpdEDLbo6AtAZIEyLVzab4hOFDI+wCBbBnG
fPrtif/PnvRv9qSwOFb/6H+/J33RtIpXyfs16e8/8/uaVKxNcBxMfA+207pjY1j63U4ohOCPwHHY
jFOM68wMP+nI7r9MwePs7SnuMVLzxP25JTX/BS3KF6aJ7mDywP2P6Mi/THIIFy45ejLxnBEcHODr
2PLuoBAPk8B30kw3Q/mNhRPX4Zd378bdb0PAe7c/b9b70eBPL/DLqaCd7aJUMy8Q5B48ULCt4Ws2
3mQhTqpvf/1Sb2PnuzGEjXOARVYQzGfSIiT2ywysRScKUvLikrs8eHKFwYOhxYNTGFjkhj53+ZwE
X1M6BHrzYCqQNUtU81jKqjODNVnXb0BMA6rBksFJGXYOdOmaBx1Uw/cMBSgrr4fW6QznyvTUciq6
MI/bpyA39ZXncK5/0k2/z63MPXd9Lkiv1gTWQJs3mCVY1KwumhbkKUKsMYHbGW1aWd2ibFL52HDX
GdvIc6rRBx1SByXKuactpurBAtSosmc9F8NVETf0BC8jSew9eaLCLq98Gtm27kxRRiCkO302apPd
j8Gye0P5XEsWDzPprWOAnrnK+5By8omYm1PtbMiUIb1ivcz7OT74lMX/fgL6567xN3cNa51F3315
t6/96399fyPN3byW3//P/yKI1K3/USp7f+f4/ed+GiywSpgcH/lCuxgl/mCwwCrh0AeF9eLf94z1
2v1Jh8O+jEQhwtBCfPV8N/hPnBRe8MuJgqvJDUn1BhzF7BClhb/b+7tERtEx4bhOnqAlLxdYasve
sDoe4UuJOOf2qXnsG1ckG3b7HHJFQ6ELjVNrTbhT62ewoTj+2FhyDdTSwwwXitXSKNeNYps5cgs9
nYOZku1CT3CO0f4qznw97KpOWTvsSMsl9BOTRGAIuUCnzixvxrQav/t5wFTdZCQ72xR69CbnOPnA
Gtmn1zWeD8FEiGnx+X2VTZ0MnIIYMMXMtOBVc0XVuuOi2EyVerXDClavCe2pGhhfNMsNgR3VMSp1
LCAXDO2jiJcBWubKNdhoA0X425jYibefQt+wPqy87WxXDskMrUemhvuJWwjmUFboYZ9e1b3NQQHI
VqOmuwY6EVVaSTAlFLEYabCvpRbJw5SYHudRWVJ5l9E6FOxBx/fm1khx0pyEs/4/6Z0J/Y9zK1V1
ID7I6duQGSAdnba0KYiO9beYAhLvsGg9kVBVSILWhI7aVMkX4pnJ7ejrekc2jM6GztdA0ETSBB8X
GlqMXSUmrGGU9R4Gb9n2/NN6Umi/umTxb3zudZC5zMTG/GwLerWsejvF8fixLe5Z/RQHvKHmBbGH
sTPcq3aE3T2izF215bRvCArdcbOz+MIojMT9kNWRAUP7fgT8+yyVKz+aqZZgXCuw96zpCT1J97tR
kRzkxD9vGnoGt3Djwj0p6uwE/97+lLsYAicmqi0x1uoE+ohWz7g4cjQuHtIil/e0qFOH4xsJUNmp
ORhiAopUV6c51E8+KBSqZcKw++LWIn4oV4zLDKHsJBOv3JkTlZzoex0tTk4ZYd8onusRW2ZjiJTK
qjr86iX46jZt3OZ3I6v/12QULgFzpc0bSsDABPIoMOjzxX26Noia922n9GFqmuWDbRVPuaEAfHmJ
ggTryK8Z4YMPXsBFhSfDwX0YO6dEliPZ5rk8tTY837gLXpeZKu8QJLXejGnSv7ZLt8sXxl+RTs5G
qolUVureFpK+JHtcoG95SVwfWwZnAt/Cu8S1Lz7N1hDcCL/CiWdN/Skks30CxBri7am7pw430K1N
0/tR2qV9NWF4uWHLDuMtUe69UimR/lHloGDT/BOfKL3X82BfDfVSHPHuqRu5OMVXlfRevHbS++es
tZc7Kl7G67JHDGabLmiMVYH/oPOewdgg6L837Dm7BLq14e9h791MXBLHYm5jkBRBlp0rL7Fvh2Do
rsfWzl448s2ApfUE8liO2aXH5fg0EBR9zDJPnXF0kKees/BTTS3lh3b0+qverUNjNw9+fjYXCLR7
UablHfuV+KSWeTr0iwk8nxZmou+j+wPqVHNAANEvc25JmLbGqZKqPPVufMEmUW1jUqWbKcT+Adbm
ZIXqSrumhtdvb5R0hm9UYnOkkVVxNOF30KagqBIQ3Xhos8rfW6lJud/sNV8U1RBXZjNl+8LRWeRV
znSf125zk8pAH+t2sO9ZIeiPA1XWFBKIEch7Ft9iFx5eFl8LMkhTueU66bc1XPjjRDjvoJwc9nk5
1PJZZRwG+di5Woyp2Ye+VN9s+OWHJShhX86QEnaztwKHy7a/w/5eWdHImZc6dRC1QedaPxaLPOgG
Tz9lvCbVQCFOJjXL8ZLG5Z0a+/DGqq3koxVw/S+YjPezrTkumTozL1TAm5ewl+GNUZfWvZ7HgQdF
p3Gb1aI4hMV8W1BOTtiZC5VVVuJsFyfkTBhP/XzKkAzOqs6rLZtLOrsHu7oMtNGGvs2tpioqfGIc
kKzGEY8e7msL/oQBF7vx9Fd8OmDFJ7gi2Wbo8vzYUZD1RcIdmznf0XMnWYw0tfU5Zz/JVOeiREPc
fRItNP3EpwwNnQg3wYCEtaHsvnnuqiG8mV1/uYydMl4V5Ws80cT0UGQ1FWhcPf51NU36mzbqXEcI
Gu6xqtzpzFQ2HuJOjDdj39pnq7BWb0DTfJhct7ubXez32uFYamdzes+TTX3y6Bb7EvSV/0MjTIBh
IbCwGl++TXLOd3hZQuzHaj/VwXCl587dcnDoqYPk96RXqTNoc5b5tAEORCKiDATYUQsPHBgqg/Nk
6jSEJ6p+V/v4OAK3pPjE9XL5o3LQSrpwbF5IjXvezqmT8oudJMGhIpl6GUQcXI1BZcD8WVpiPcEx
HKQFDsLi+UaTZV/c9I4Z3uYUK9Jpq/vdEHT1mWK3/hL3nIlzR9ItUFBcReJ7eAkcF5VDgSWhKsuY
g01nT8M9rJ/gejFC/R2CxppYHOha3IS8x1eEVIynNHW9Tw2ZDUqjjNqho8DIq/WmrYDPLzHN7SYV
klRv2jeZGVfclkZwA0Gh4bjGLkVidLat34kpg1QSwuFb++ijufaDV8kqCyqJ/cq2HMgDZWWPQbIW
3puzfT31ocNtUFt3CG1mlMTVZf0AcQnY4rD0AAHJJm3DvLEuQ9Dn8KVre9OmFUFdUNPPPpbo3UyJ
yb6hM+FgEIzAzIS4hG4JVFJmcDprW530Ynb3vps4X/u0JYQDsJEk1DSGj8KF21CxNdmbaB9Pbpyn
TlQayrmDCE6VkjXO4X2RVD5gEx6yMKmug7ilzAKujXkBU3LpHW8+h70V7NCmmu9wgSxSPnoKj3Hf
+Ef8nyrqik7Thqc7ik0LdbciWY85lNojQbMqWtwMuvm0hMshFq3/wixgPc1AckkakIH6EZTG8KkE
h7mPpfroNgUVLnl4b1ttRzFpDasJbETQHS1uefD++zw9T6o1Tl4Fxz5iwUgt26o2fs0IrzZwGeLp
bA3z1q15vGkZJHw1nW5f5tK9i5lN9yLjYT14kLv3E0GpfGs3C/PHzE34xk6GZts17YfKbMtb/HuO
iuLFdA4876o9KFS5xXWo90Ym/KNVF8EtiWM0ONPPPjGgeR3emIABRMfHAWYThAIJigOCt5AnmAtw
WfEM3k21GuE4OjNEUiBMjK9jh7vJkNOD10Ikn0hQnzxT432SzcR1wlKDL0fof2PwTXeOIy04xtxW
MBswTM9MqtWGVMX0OJpF8mzKunh2LGZAh2I9ur7iprlVsg+vFukxrdBocTJ9Bdo+wbSMZ7fmCbaB
PnbKBloagVzY+ZkjYEiSYxTZwIgZ1seysZLuu11SSxLi2WLzFqgNdW7X1CuAPu2D9gzbsbn3jM6+
OE6rb8KmFVswWknUJ818Tqtp2SUM/h8X2Oc57IjEy6btYNFWkrmCv6VzLqUvPmcsLIgMwt5tYiAi
G79kE76M1kkbPn2FU2pvm8GgK81eXttUf8l84z5QNEOG6ehtSSZD52gyM6p7CqlN23AiCUZ55ohw
lRWi3BV58szHArxZB05EOd2wtSExbehcBRWc2ZfOdT6JzkELHnu62aUsgI8ERKvKgjemnEJqZTXt
leQHN6iL1TlJiYtVQ7BPE9hhQTbeptqxPtgt9rYomCHCQX9p92g+VrQYM85bORDqqzU5KKfEIAGR
b8ly+5Nm9QINZFFRGQaHMHbpRfdSGVEdgjbL1+/V6PwdXt/4Cd+yd1RGrM+u1ZkXiMLZdkxIni1B
y2OuS7NTpnxsWl2/RGzh6Lx0gO6ukJGbCs/tPpS5vnVN/nLkMin+7kvOCYq4IHu0bvPu1Pr/UXd+
Xfxg77dc5JZVvSLc+qv5hephgutDkJ3ooORYZ8x+fG6XgLu0O0jv0TGr5qtiliL8MZhy+9cvvmpT
7+QeTqWe5ZkWuAJUH+8tz/D+VLpkVevpRWUnMdft1yVvq2uVFeltIEP58Ncv9YtMtr4U8Ej+u55+
/2xkypos9zB081KKXNGOa0TjH9VJ/f2vX+fPaApeiMUdddGUrwgC+388acua2t5W+slpAO23x3Cw
dlbO1q6osv6O6lTWumOYmhkfevkK3o0T9bQk6a0Rp+vhOk757f76V/rzR4yNgC02aejV5fQrZ2Ew
+yDtOWWw6aiWC2ZbfbDzFdZHERB7PYhA7Vfw7HzOoo3Pb6/9j370t/oRVQDvPqY/60d11f/SN4Dr
bf2Z96ozq3ncP6vXj53zO9XZo1Q9NEnEoDFzz0XN+Sk7h/8yTZM/wrCAyfatyu+n7Ax2dWVI+PgT
cWdhiPxPJCXH/mWxj1uHtDxXLVn2AGPNWm3w/uJVSy2tONbpra8UFeOFUbLsYEnvRm4DDeHoEyWo
9jjMU0RU7PCXxCqMCMhR+q2Lg6VGPSktFZENaOZTujRlxfjne18XQDe7ssoCuMml0td1Q/jyJVuc
5rruFvNbTlQ73IhBAiIysU7rbWmMo33IDK9+9nugwidivON4nu2snS4td+hdykaQ07tVaDzNnrwo
bhM0K8X9xtXGtTlolW3IXySRyKvF2ja6/TwOFnZvKy1OzjhzHNR5IL5j2xjcDcFBZx8GXLA7lCcX
WpeXZhcqBacTQ65/NNphLcAr0a85Is73Y2McyNJa29oKX6YKAlNq0HMQlUm9/lZ6yV9mt1NYuW21
HTDmpyElRkfS6q0QkAEEEeyhLnIOeTgjEKDFqkUz5FCCvRixXKgC8BzeZZpdxB1hRRfu39LddWrK
vatJ+O5X3hF9JX/Tu8mILyds9KsO7rcJJbQ5uH3iCt6sDm0ASGRnzRQ71blD1zmcJ8ZtYVZ7j3Pm
KKLJSdOeQC4nHNwZUCLVOPhXiE+YhpcIBZ9ewN2UStpnR+KxLb7lkyilCEdm/jDPKIuYBRaYt8Ux
lUtbZfFUJz4pHrqOTE7RhMb8Lax8lf+gsKH7oamqnewbq+rcEid8GYu9B7aaDT+7Zf8jjVy0zEL8
GK+JmMuzVw2s7P1WxmmkiyE/ZU5Y2bu2kPdQ6KjOg7FHB72cbjtKFMmuZzlfy1nWWw3xg7yOEGdQ
9/DfgPbvlyyTB1mntyKDdNITk89gXBXWNgs5D5DV7+mHCXrfiRybdzuy8oAIKj7SflfY2j2Vs9nS
fLt0r7Wliq9W31AHH8rOczdts4pLAfn3TdLnrb2pulCcO9hXG8dOirWyOhdHpxo+QxUa+4hSYfeO
5DBaYe2o5HPSOuYVXTflvpxd4zASmt76vNwFaU8dBPnU+6ruxSGdJAFPR8T+pmyCadhIy5RXzKfN
BMymG7f416rTSLT8JutjMONzXzjXmBiWc8WIvVnYj2wl0AR+xxyFtRR7GII3XtoxdA+Od42tlRTR
LOPPkKnCPUmh8aBy29nJhvIJwJLqGXPFDSlQ9379Zt8ickJ/p/Zy5zUCQhvNQbTr9lFgK5fjtLKI
yNvK/FELbd7Wrkw+JirDlt44JBlGWRy7tZVTZ15yyPNRHrC1xpu4Ud03a8I4ojyqCRLguBuPHN11
IP0Pi2XeVnbegMuNvWvYTy6TBj0Bed5NL24DVxTG30zomI6tT6W78g8GMk88mwvTfvBwyyMOdfYP
ww+wRva8G3u55P1p6IuvWMfCqM2Q9bagzpuQeLHnPCobNEJk+WP91QngyruQoUzE85ZitxISZxV2
Hf8OZZzQ5AhekN7bNBQJnybTq88rnToK8pyGpxEbhl0lwXF2PaC/VBAHm8FjDQ4xUfBFH/rsSoTp
8MQZU0YF788TfRn3fK3rh8DS1yF41ciVcXg0/FQFDMeNfw5agxRD6BRUXxMgvwuLIDvSmVd98zMz
3BYmaaSNYi3t7XTtwKozxSn28oceitppzQZvJd/uR2HUquQUqC3kAzuOpn55psye0OXsJv7G95vs
hson7uyDaX+uiwS+NbS57TwJJ6cE0nM/ucEUYtNQy0M9h1nk+O30ItOO+dPO64tVKIqdRn/+Sqnp
SG+d3f8Ao2BwcGiWXV3Q/Tdj6v5o4WC6XUQW3o5zsNzpyq33okj6O6tt1RXld+YjZ71FIii1stnX
dZfQot6Yr1gv2q0zDzXVZ0bdgw1ObYJhg7FxOBD9AJxiHitgLZ8I7C3GduGrtVu45URpr0cPlkY6
bauaO38wAav3g9G7WM2SRFyRNqe8lR3RoCgGk5ue67BVd42gIxmeMJlqHab6O2i8/tEdkyaPGium
8dXUIAlT0SGczUTBIExYp6WlajnClEIfXmbvGJfDDXnF+jLnKo8Mu2mvybZN94Vv7BCOwktD8gMG
rM7S+ARlQ15SUzRbQWXY56IboWGDJ774KtCP5iQ6tDEvDR+ccO6PY4BaV89xhhoTO1M0ppl5245K
vpToNi9JULV31VDEH5SMs6thJmqTsq14FtBYdqlZ0/bWjnoX675BaKyIKQGTNRFlOAb3p6pYRrVJ
/OGZOCvid+Z01dZAFIqwXNe7xkzNu4YNiL3zA9qxq8lw+qiUk76ChVLKKGthZwa1Y/M+9tNHZ/Yp
1hjJwOi55OSe0751FpnwvrIsNwGgxFV2h999okrODF/04nZH01l40AcVxVybLulACWbSu/bZ9D1R
w94mGwNHpNwkMa1422CC/tTU7Z71AYGff4bj/0kZl2URTvmr4fjm+5f2tZN/wDv9/kO/T8eh+y8Q
dyxQ14Pd7/n0n54Mc7VrMDN7sPjCP3gybIZj7K4B3dQYHf+QXDf/k2HY+jV9TQk2NdmrDYOnFt/U
lR31fhgu7MEAn52O1zb8/jG9LEA7LL5FNkBTXV2TInU0OwdCBClSnYE/S0JLeHKD1jt1Sx8/FmUQ
L5uKX//Sity7RWTzrme8TM6mx5CIsYpudbAerbHHFjh8dLqyJPbsw0sdrXDYh32Q3VhYtrkztkm/
wcJogVNOqVfWrn3TJ6Ub4Qxr9uYYlHdSmtVdP03DAyhYGpzITcsPrZ6m85rGGjYzUZiPrDJIEpup
gQEQq9RDgfnjobV61ltyOQFXmmHs+Mmd17jLgymK9mGNBu4RED3qw/p5Z0w2XE3w/RFxTRmNK7TC
eeNXADgpnoYVauGveIvsjXQBvGi+a3iK35FRSF8g0gw64oZCT2MCKCNMfaY/d4VnzF6+G02KOYlC
V/M1yHCe8vA2UFqwXzGAQuFwmCgjc0VzVD2QDhNah5znttvYK8LDXGEeTVZB2a0UiA8S7IwADZ/h
c7EiQAJa/fbGigVpy9WVl66wkGLFhuBMC0gOrDARa8WKGPBFJpnnez+f5XZZ4SMdGZKjOdWME2k1
XFcrpCR945X0K7qEO+MAUD+UUY9cfBu0c3fUK+zEb8zpmhuiPiIs2K9swutzHor+kb43SCmYtuWu
slQvkaKt4FSuUBVcbea+Eb6xJVFX3Ru9aT/2K4aFMEnxA/+J+WStkBZvxbVQxmTc2JlPyNDsP/Je
QXVBFAi55YJ6seEi7dEOq221gmCmFQnDUGjsDLudvzUQgm8RsHGWzkBkwjeeDO0SsGXY54Zf7Tfi
TNNSibQx3kg08wqlcVY8TfVGqvFWaI1e8TXQzMd9gJsfsr/zOlpjcPUWLSObrG6cViTRsMJwjBWL
k66AnPmNlTOu2By1AnSKBJQOj1Cg2itex1SIkdmK3JHo6oruWUA89JliVoqTlc/TvLF6kIWGK7rK
fA73oHwyzpUbMs75djXnfcxEab60K/zHWzFAqQMQKPMVbKBaNeN9ayTLp6bgsIIcqeYr5WbJU8gS
5DZg18+xKTmMo1/dZaRXH1i4WTvp2j1S+rhIRiSA3DQANSsUjAD51ut6nyrsqTKAYQUAsu08px4z
FO3J1TycN0Ej0E2ZADjlIqSXH7iNKOYa1rdV0pi7cSjdXWYoiNSpQE1lk6sixq1gh/Da3NLAl9y2
qWNtvcazPxcZte1r0nJ+6eLUR5kOBv3oeTTp0TlaGLslF+mR+bI8D8vIsr2ErU0hs9G4475iFU6m
mogSBOdKljd0aiUffFGxKPK9OlaR0zQxd5KM7cZS1t+K1frGjFrOF3vxS57y0s0k8fjR+JDQFgyB
nZhajGSQ0FSYibyOcDHDqQYis5SsidV8D95XvLRUFwEp4zygmn3h1a45XwSZsxlPhJ2UyGp7JpNk
7eqctBeAWzWHznyMO21p7znxS9DCvZ0O47FeE2PVeVHWahnr4UbPauuMlpwe2zdPmZNwXqyi1C/M
yX0u8V82/i5QRNn2BlSs/JtG5hASV4RoWx5c+A3/Ecn+TiSzMb389Rwwvn774xTw24/81MgEj3rb
4bFrMlGQIMP29HMKWMM6P0Uxi+c+0WOfc5qLf1MwfPz0WWHTRMmi1SJARnsbCf7v//5DpLL75Z/f
WyXxdfGcf6doo4j568ugt5IcQu3/xSyZ9s48Vq2yL37c+R/05LiclgT1Fu5SUHRMz1aznVV9Rgxv
xKYWzbgzl6TbkRkoqFnumms3NgfrI6AReVPj6EuvmpmTfWSphtsG7kX9wR6d8WMvaQroE839RJFX
i8Ix4HGo+pxGZA9j1WGgz/ABgjw9QmM83gKjBw4fGNV6/l9an5AE+8R9Bln36Lc5zTitHIeND67p
AP9U1RuV8kCLkgT79dbQNLw4WvvePp3xPB2Rv5eB3prc/JIPbBk3hZbyW8O67zZL3LHE9lHOt3HM
OWsDCIG/e6lKnEFAQKR/qnXrIK0IyuMOXKv8qb3SB86EKjUGI7fRJ/AauCLLUs8YtvgFib3ECx1t
XMilfW8Fqr4PnTx5WHI53kI8xDzuF/2WABHDfdzV4yGfWv9YhgWY4Nyp4SJjrsasFgySE4fTEkO/
UEb93CvV+wsAztikjvsYCzcbDmVsJbZ/YA0iIXK3JDDNLVCMtjIjWQXzjQ3HoBIRR0Dj5HSiHjgs
J02K1YL0WkWRahZQ98PNVhUOFIRREv5o0VJZTblZPM43shmdED5EkbUhm5+kLffc9kBZDyueOIko
eMtBjAtt7DmVi26K3I5oLW/mMPo9PQ3GSL0d5jG/PprdJOIrq6VCfds43bh+cfzlCK7dxY4z5xNL
wdKbivHc98OgzBuhy7y3203bdfQDlRs5WVMnPiYImtbyiZurrtpvPUiysty4UD+K+P6fG97/6OBD
Xh+t/r/3ot98n/7r8n3OvtZ/MJX+9mM/b3rmeoxxiEmFa1bwDzc9E/mfTRqe09+JXv++B9o+P2Tb
WNVZM0BieEe3tQV9bHjGwG1xfLFIO/4nZyH3l00bjca8vEswmyoYaGC/csgbVONlghx+3VpDpl8d
VEtM0I7fOzsT91GFckGjaq6PGfSH0jjVdEC5bRQCTjmSyjIP7Knps2ThzwRoKjeaGRyWq5mewe9N
W/hbBjivXRrqUxJiYlilC5qwHtmrLgGVgOj2FkJggTGQIItOGPp2fIfzNLw1M6P378d6GIUNEL5v
lX60qzZmsTph0vxELKPI9GaB4kO2Ja3NqjxnwdrRGfgGlgx0QTgtyQL6ML326IxUwWNq+Us9wZbF
62/tROn0AF2wg5T479i2il3AGF+YL1nj98twqNQYWGXUmWVlXlHhJIfdYjZfIZG2e79R+s61igp/
uJ5yftTTxvJZwdTNLv9cgP+zC5AR4C8vwLd6w+2rrPtf5o63H/ypPlBTCC6PE79nu+zf1oHi59yx
qg/s3QDksWZe68D/fQk6b7s5j8uDnbeJ8+RdJMT9FxF/k8uTxBv7OZZtv4wdfzWGEGb/wxjiAHxa
1/m2hcuE2O3bTee9HAFaW3Xe7AOfRDtJlkPWUbocs38yN6XuLkZPbk6VPDA3Y4AxeIM7YPlEJZsn
IisTx47g0jUP0WGn6UXdJ7qpI5+s7qWGmpy29nAOGnBd7I+9q3qojEdSgWptIjSu+ixYd0lAkUfG
+Oc8CHsSi3VuUOLZ0IzdocF77HnATi1ib0ECww82xvYhbzgR8HsjJ7rJUWbpxQN5fbbWEuO0ie+n
pbmdu3oLE8VcF4Pi2HSErALECEKT3lk4MU5OGW7TpPk2uAL/Sq66qBzbPGrtSl+wsAKHw4s9jyYX
nAfIreiMHX0dYk+12XLgeAb3LrEOjB7VS6jHfNcpmW2Xggbxub1tpXZ2JEZx61o9BXt+Sb+VC8zG
Lj1ev0SM552i/pQ26qPuhuzBT3A1l0IsNPNZYTTVehXw1Xhk33Pb6tCMmk4uO44mYjMAXNw4prIR
UV2b0kDWFxNHHFz4RUdtrX9JRUhRj10+hGY57frYP4TlcGRvJ+k9t1gkhjjy2RyZWys2gfvnInJT
/QG/ro5GVjo7tPR+26PTbws9JFHrGt4OYNaXskOBn+fyrDBlX6k205HNDq9efOxUhdq7S1NtcYMY
EG59f9O43jGMwzPtu2YUSMrlsyU2Pmib1ip6ilyEddYMNkTiveUkIf7AUp8sqjGe/JzNYyeCcUvD
OfbEWQCTBbW0pePZwReOhdANksM8eCz0WGnuQpF/VrMCbG6wdqhiAoau3WyHrp02NjTu1B7gRTWA
qAsOsTJvnurO+xDMy3VuTf4mYRGzN2ib3glzSQ++Kl8XoAE56KRDXsctdYoTdsOQZubGCr87WCq3
0GTdLd+JpwJZ3Jv4SgRtch/CpdkPidRrlxpF1UkfjYFYIqcrKHPu3VNj5eKzdhYRyba7mg35ZdHO
vJvTQO3yjKedW9HEtyxVgHzAdwHpqdn6iSK7ubBccjBnR/CXmq0U7Uej68ut9Od4i4A+Rh1x4IMI
+ARrwh17j0GUMur8ubW85FKZwLXs4Avl9CboAJ/SdeUZT/+PvTNbrhvJluwXoQzz8HqAM3KeRb3A
RFJEYAzMEcDX94Kqsqyqzfr2rfd6S8uUlBR5ENix3X05Iap6oJlIuElQ5fljPZdhDOrJROciR9Ei
Xz6zOwsTYijl4wrRE0z0ejOMfXVA/VR7tAj/sNKmk3i2GewbjZ9ttA3zPufly6WlrPfEBEQ8eVge
EYThiQWFf7boRorzLJxP1IDisZ7tK/pupsTgLf+CrZDvYpg6iU2mM/azSCUegYqd6UnaM7zCfFlS
1KbRsHye3G49jKIN4mhC4Ua8aZ5Kw1nwCk7mxRoH5eG5RHmPlVGKvd+GwArH2o+nigHcWTAU8qVO
14HROPxC47oh4nskvXJLo9hHPvvIBQ0VQ3PHPmQKZyMJVr6f7Tp4p4DcAZ4F81unAuoJ1I/LtlDd
Ff74RIzsjA/Vv4QA93Zu7z36adHtFeVqe0G+YbeCiUlcVxMU66JPFMLHHFmbysn7CqcuYLLcOi65
8bt21+VQ9eiaY3CdK379EDRH5S9b6VXTHALYE3FN2iBZUrolBKCAneXmvzqJjJaFVBNKG5Ldhkmp
SgYUFU5jbJnhsrdzaSc9Rt/YzPz+ZrGDw1Tbv6IOW1yImw1b+OA9pbbI4jqIUIzwhPOoIaV1v+eB
y1SwLumt1xfO0ayQw5GooQdW9rzHQjrslrHkvhTV4Uk46LOV/dP3h+sic4vz4OnXUAFxC9D5Y8iA
/nmC8PIcRfMbRFSVtG3w2xcKXSnNaRPPqmfbmq4Cd+xv29C+5LLnziFlRVko+CWzv69EikXfESHQ
7+67x4WG9I4D0FsneXRdVpspG7N9p8bqmlBdf3R1HyIeondWRYMNWfwkxhE9Ly4e/Kqh/NsvpsNs
L91hDCuKw0L+j826PnMjy+8HpKDC4iWkjVRzMcLYgnG9OvSTB7eu9p62itXEH7v8aumGc9azA8N8
YqDgTwA7Ba8X7vj+e1XqHyqdphON619ysulszSpxmOxRHXWjjQNdpDR21XMERW++NzOw+53rbl+4
umm7IY1HD3NMnT7KYpWsB/KD7nK140CrzpYw3qaoLQix6C8HuZyzcJrOIQgbzpq8Z8ma+ifO3/wi
yBQcM4NTToWUxU49K1HkZtwyq+MdskA5ByRWJ9Zuax2zoHhTc+6dVyN8Xsbhaig7Co2N7Nsx2uBS
NVW69ZetO7f1rQNoCLzHbm1ewhZGgHR5k6+cqoeeHq9EhQtL4I+KspXxBexaSsgHUAD8gpPGe4Z7
V5Mhkep1pPwn2JQ7CA1QLvj01eEdUJIIe20gqM/kIZNF7Q3OqbMltleggYTUX5wJBD8Ky7L0A5s/
b5Cc3uWuQ5zNWerbqffouDU3BdiZ+N6aS+/MQxDFBUBzRMOmqIj0YwFs+7Xv/zte/z37+P9b6Lks
vv6n8fqurH4JWf/7aP333/TXaO3+DasZliSb2yjWsohx/Z+j9XbxBVDlBfafayr/6R8bvj+32813
uUGsWSn+td1z/uZbG/6P4X0LUTJx/wdjNffXfxurPYsYdxDBf6FZxgah+X/DzXreoY32re7ijgab
a7fi/TSPB4d+tgdPNEKevYjF1Q4458qts4df8ELraMFt1LfxK2mjbym7rOsoT48GKcX+GcNIdRVm
UV7cjziRf859Hrx7q99cBOfO1agKO4k2tAgNxHl9sXVaHvwywkIwF8110XYGCz7RyhtqP1twCAuP
sVpnihOE3ZIwVn30PueLE54w2sHZHbvF/zErPYX3i+0FMERzwbAkuZ07XGmbOEJayX/NoyF+TH01
1ASXJEuwFrOPfz16Jl0AB6OqTWgJYPmE3tWK3jp1SxQFIPgh7Kq1vZXDwF9XgJ6lxKZZQBycMEUj
I1Hf0JlGfWlYH+B7wvEA8wxz0da+EdrETBWzLN9PDO5LPSn4sV5kMsojrVixBbPD/FSqGvCrlwJE
FhZ5XGHcuBsOnhIcb78aW5cJBZG7JrQNiMkkPSBaiHAlWZSgDoHLL/05o6SwR1gQqDBhQeSt+KLJ
ctk6BkZyIR6GbYkDIrARGY92qdP+NqhH42wq7A/wadIdoQLCoLPLbX8QzVkYxnzMWGIyo/gTNaeD
CTcYZebBqpR38KN2+YWjrdzjVqvipVxEkkuKU1Fjy2vMOM5RDm59pjt6OpbNTDKqa6S/q+ZqO9h1
TNy0PNR1IxMazLM7z44arBmVTnyUCywWnsNwksnTsBLH7GtVv6WNQUKjBKy7VRe0d1Xhv5Syzh4c
mjzvlZiDBy4E8zsbU00qzsL33Qr9wOdBUrcr81cG4PS+suWCH6c1APFM04yGbKcJyIHgNorK9FW0
2jlp4Rt3Bn13TDA92c456J3r1E+rIzzSfGXE5Or0ShUwoYq08l8632qesPqV1o6CMYp3uII6OsaX
F+hY0iB4bhht/V00DrQRMDOdFSGlo6rK7NVppXMVrTiZdlbrqWc63bhMhm2PjDch6H1byvVRh4J1
K/WQTQMfRkJoZmFGUHkNzr3ynosuSIZich1sZjq4tkgHE2DJ14oocT/NdxTI21eW1vLkuhSyjMXC
z5o1d/8gKr957QcNWjYN2g9lize4SXM8VmF44Sdd75eWbf0ytOHNulT6IfUHcWmYSZ4zy1l/ULZS
14dIafuzkL15ZawN1axd5wQXVeno4Bbt7znq0hP59G6Ppw7mSRoUT1EZTj+IU1ZvS7nmb44a881n
G5ZvHRs1PKI8Yb4x9kczwCATBWo85C3eT4klsQ6Ze/HuLXdN1HgXpYdIYX2nTn3H7zXurIIX5uqx
Itux88jvG8A/FzpydR/LrHT4FJMIF16oq10+GkPiGhB/pZraWKWI5nxfRpxelYgzw+RCPKiLNKMm
wR9mv7qQZO5Go3/J1/6paI3gS3v4hhk3t+4ST2HfQNpYuRr2hXtVo79fmyM3fr8Y0iTIs3PkDsHN
ovqOR2ManlbMcgn14fLTn9AYW7XKe0a99aNTZGWIHm6VLLVq8UVm7gu4Yy/2uwoTBbeMJVnXKLth
nTO9jx6COX408h61GVM2y12u0P1lytvsFzNj/rtSLAGHubu2p1TtPV/pRMwTTjPa7k6OEVBiqkkI
Xv+hW7qlDxBi5H7EEwd54hbWjHHopWVQV0qE7aEsBqg57WjRsjdp63YecohGVZpDLRK0K+mTjS78
KJULHqfMlPM0j2Cv4EyB/pryCZTTH9hrmorl0aXxCR8ksPdpo3NH/gbeX2gS4peaCDWZ1aQtVxoB
uUoRFwuINj5DoRpuA1pyl102ObRWO/S6EsoSZ1mHAJ9bIhHXwNnkLdyDko+oR3rb1J8d77xHi1sJ
kkw6xPyhFNQU6XCGJxAdaZrV18Zo59vqJvx0Ze99S8P9ytvOvraCecBR16EAVxEjOq2KPOSY0XBG
hjeRU5bXGMbICBfrpzAhLnVmJXeu1i/S7J/QglkvWL0gwbbBtrjLHnLL8o4mmcmHzurl3vBt3Hru
oIZTZojbqpyzAzeClLtPb7Fy9bjmY3U48Lx/Fly9HzsbJUXAAn7OAsQYS/TtRRVcZfs+9aobEuRI
L0Mz30ho1ScD/DycgZqIrYt1+IFPbp00ZqTuc+AHX53mZkvm0aoYe9zwNfNT98JXuCQ2Ls1YeiyH
uJl59X2dGt6hshd5trBWxCaZ52QZzPzaIFYNyKCRx3HSU+KS4H/HsSiSKpQEqoLy5zhYH0XX0jLD
6/F6VnWGH2BQ4t4NO+4tgyThVQs7RqAbvi28LfvJWqanAmvlntkf9FYWlgc3hNSLdyh9YoAebn0z
GI8qYpOyDNhx56xwLOLnEeY312arZfTCOCsar3OXcuJGffSmW/3stJoOmaLpqQ4Da0+4kZ9rGP4U
YfW7J/N4dgxe92ZQlknn8U9kpKLdQhThNOejeTYpWkzm3LIP9phbtFgZxWdUhJRoVcI4jh5ZVHdI
q4dirAjWwpA4oGZ254mBZD91VXRyiOUeAkpBEoML+ZHWqPkqBzjGc6TZAI2WYSQmpcox6uW8d4Kh
+RyhaMZ87c/5RMRvWoR/gtrSxbl3s7owrxq3Lne4R+yDtLzPzmwfpilkdGA7E2OhP3JEG9j9jR8W
/q2dEFzD8nJlwqgwxpamvA3a/iGAOxkN3XFlXccdsVSJKZrH0BjLC7CN7IAeHO46Nr87P2/sHfb5
y7BW2SF1qxuH+rrHaCC1XvlTdCLjTge0Uz8YZXNPZ7I4jLVJJYc0MEhWy0M0T1aCc6w6wmWVybhi
1nEzybVRTNaxmZ2VQzhw7oCnU+YTGcEznK78tAIUR2CxfhPbM/Zcl+mqos4a1ljr8SIrBe8DZ3pQ
LLo/83qhitng40cY9+QjZz/4BpZjUGJiN3uTFZtRO5113UcnzDfcfPM1vNTj8lDl3k/KG17+K1X8
r6QKAtPcP/7fWuFd/5v55d90wr//lr90Qsv/GxDfyCL9FTiIAcgNf92kbBcBwwEAin8yRI9AP/jL
K+H/zfZZNQOoMvEyMhb98zZFuw/cKhDI/4Ra/Se3KTC2/36bQnkA9shFD9IOESIkEf77v5CrymGi
OGWK8vuijOjYjlnssz3rs9K/i9LWdR9ciMDDUVYmCc00jchIMXDnPtQZojb6lg0xZ3hAyGA3wBkZ
nUdOok1191jmlWbsl2x2WprNTtnamOp+rDrzqzZbZbLgGggYxb0lQk7wyZIZpXUsG8L5KCM329ei
Ky510VjfTsa1jrK6Lvww7K24ApvRJSjdjgaHDGPjGFSPWNhTiiHlmjhRZd6VZS7nmOXENHHB6Tlh
CF/3UN0c13gJTOMjxKGR1NSV89RFAUGKmUQoEuU1Sef8HPCQ/VTEhfaoAWgCfeOLxz4IS7zhUi/3
87SmEaEZVfd7p+VvvAundQz3A+Y00IUCxwh3xGz+k+5V/keOtvkysO4sbj36IEGot8FdzomuSFBo
1qeVv3AIB0KIXRrpaN4N5pgvWC3HsUn4SSw/0oXjwGBmAxuh0+wJ9SmNdqyluXMtfPnn3E/F1ao0
dfR5zivad7V5zhpn3kdItA3uy4LUSEAXfMZm0GnfIEf2eEu6gomC3s6LMTSmxHmNHZ+l1xoSAVXB
xF7L5SMBGAWPaqDFsCaFNwxUgVTB8j5yd/bv+ZvYZmyXc60TgHw6yc3J2Q8mIxGBNPEd9OzNBZV6
pyF3p4PKHFpdunwiUSWCh251NaIPdX2JTQ3PAxWC/YXEA6D3urMeqJ1RZMBr/5K6EI52fe/5X4q4
W4IUNd2yJVhRpwDMCbZbSxRah64x2muSHsVyYzaTGbQXu3RV2HL8NkPIwqyo2X3hVcfN55YdK4O1
yS13ZzpYKRvuqeysd1M9uNcqpT003wHKCUPsJZiP3aRmG+Y8TEPGz2q15uCpbhuS2oGho/a16ueg
Y3lKtmaBqJ3uepNdTIyyEwyJT0YcNymiR3Ttt2Tw6i5YWnongjLgLb7UxvWMo3GIU1LRtwNFmtdz
A/XITxv1y64FeZtyUAiCgI+Xs6Z+1EOXsBvYO7TaidPCelie0D4razeCiyAntmbGeCKtHxyaLM+B
QC4M2aKbBVIBjkae7DQM0p3TLvmY4PCZFAV6dGpfrxicu8Q2XCeWgp9m0s5b8MxsjH7dFdxZsnu/
oXM07nmJBTeQR1k/DJ55JHc7of85Gb5hWEszxXiAeCojyGGWyGrGS5NW3HKAj1JbX4Xqh431+Diy
tc8urjk8rnos1odoMj6NNWp4psgU4poie+DdjtIZECQ6UY+HbFrkD51K092FyySeV6YzttFp2zdH
/iWNDxgdxvHESbQ8uVCP5Nn22BrHeVXZ/rEyha3OAZ7KsyPb/puUw4s3+eG1k3vD+jSXNoVMqtw6
ufp00UnYGtaVMxAmX8lnPbh0jnNTdaOi3hcZp5k3mQ3Bxq44rtoJL4URLiXRBUPr6z8s14BWRXiy
bY9/MaTztrKylFGcn5U8ZNy+Ent1nQcDn+d8cCZRJX5U2FfSb6I9pR00Ahl5u7VMCbih+G/zxKTJ
ip9z6WbFR98Fxa/CHI0Xp6/md2bbud/30nV51nDDJUaxOvva4nZ6RoF1Y7zyxbAnPZb1V/wCd+LW
1nLL8Wy/Xeg7DAHJXggnevgkFjfwWiSrpXLZ1HMDiG0kLAibPiWpO2qr5pPR9QgvKc5qXO/Sq4HG
yqadyDlhiH6GfOu8YnJ6c/kIQ+QbNGpJ1Jj2yQ9V8OB7uZVkY7okoy26c0Dq0Nw3K02sleGlWSw1
nU1NOri3VW1P844NRW3dqF7Km3VESDiGnXR+dKP+kWk9R7vRzyHcWjlLl3iezZGmRuJb0w3mN+t2
XazhEf5awb2a91f2YGnI14hKbrWsy6l2INXgHud2R49IN3Bq3LphaR3+O0/9b+Yph7zI/2g2ff6t
fw3/Ok7943f8tZje6sFhTzBmEB/5u4Hqr3HK9P/GfLV1alg2WPVt0vprMc0MhhEUI4ZP4IhNN3TN
fyynbe9vBFQokiDo9A+nyH+wnOa4x0n2r95TYg2ea2P9sF3OL4f/17/PUzyBxtxJaZ4VU8fbbLjB
bqiWz1DTw7taBuskA4uCrmX5GKjwZhja+Yc/F91TK3FwmP1woTYOGSqEX+LKyTgvqeOnx1nCPJ6a
zvg1BQGjkC/N7uSGKYoV1YfZcE+sc3EeXDcv7ZqNUmUFZ5LLoX0buaspX4aqo/mK3q1VOkccCG17
w7rODPBM8WAStGSbPdYunNyycA8rgTuYQq3q++6lCpuRNV7Q1JV1QVv1SaKwMR73gTAhx4jKtdvL
6ILI4ykil2GaO20v4NjzmvD0JZALG6iFVmdGMGlJphw31eExtOmtOwOv88yUYzMPiud0MQyebyso
5y4R0pO/iiYNvzK/2BjL9qCHDmM9ID0/Dgcikk8sJAmmjHwJw7HU0r4KTWfdBPdIXKUFUBSykIE3
HABTF/OekleY8ZTbAB2ih0jDgqh3VeOMpwJWEtpx6L0vs8fbxMkEcZj8iRJ1lFY9FTed3cgTdobX
QrIlLlAEdhbs4xNlqwQoujoTbxRyw+5eGCMBltxIt6flbprehqxuUMOHe6fWDF7NHCFWZv4nsFC1
6yf1vjJNxYjUcamdM0HwVw2gHB+JVZBpdj8y1Ni9AxHlCWcdHj78t8eJb6nhNJLWjFYdh0Cw8reb
I6LJ47zmr35lf0tSOFfrINUuKqEjio7ivml8l/VwqWfZnMoxb9ntOQkvbmCRC3vKtjUtaG3rvchq
ST65fG1BnGJ3NuQeeN5vLs7+Te0Ds1YRW3HeMQYsqSlF3k2TcpnKozu71k6v851dMODNMyvzjIVY
7KpZXKdT1d+Eo7L3AX5FSqHz/NDo1dtNRibidRvuWbHNx5oR6COER3DRBC73LU02j1m7uMgL2e/U
SeWdZxDWHHP9xBRUQaCF0UrsIT818HvY0wFzdOTiGUDiJuRlzz1zLohDD9LgQAIL4o8wouPsq9+k
mkHQiVEmbNTxMGZT3hD4zD+oq5fx7DXQgDL2MXh9hkRKAIAIqUvsUUq488yZknNjgA9r62fLa8wd
6fZXo0rPGEyI2A4tc+BovHlE5yHX6eIiOi+KjdbNvx12hj+nlSCTNeIFUS63p7nDcDMtZnmNTYRq
en/kiUcr7tC4VuNbokyxBg5Di+Q5ZTwZ09q8gkSotXGyS3N6XKxZBU+VW7b3eN8gOWAuzzdB3z84
kkxKSlB/iC3S+M+DX9M8bFprdiShbF+aCfMz66uR/xsfLBbe8OI+qRdxYjOd53vsy5DxZj4WWTQz
XIZaL19dy6G6zwJ3uRB/bk7I6pCvjiMfLQ2R0jd13PHVluww1PhtdRCqdplK24Ovp0lQyzhEPGsq
6tCyza5Vt0QDhnfoQooSZOGK9WDNtXklmqg+Im+1jK2GfTRtxq6uZHJbCv8YCMkpoZUdSzNjq+Jw
OyJuRjtg2zl7dtJbH0qa7+xw/aFplnglYgqAsTB+8Ui92Wtu7oAQSdxf42U0OpdCE/CEfWUXV42R
fxEn75PcbvPXui9Yi/oEjm7sfpkRTSaKB1cMZ/ddnb6w3i5Zz0ROdN26lbxYEYpk4MzXxL7aR9eJ
jKeSJTpDvJcnWRl1MF8jCKf0BvIYo0RAsaCq7LBAXL7xuephLRsHpqJxZKoWkqhR3lDBaC7Hfntq
kRr8ByL+ziHtYCYaXYWzCg8DAmC+z5fhpCzGW6B27Iu6cA13S+o3D8pZ3qnM8E7uXEefvT08BNpl
7zSUznxywvGH/2crZZrG3nbmM6NpiCwIfITbRDt+p8yT+8IYjatl8sQh3PZgjbniYpQaRHMWbus0
i/MgXG5zVpR3q2HON0seccdeJjzDNHnt9EDSaA7sac9WDPNY5FITqOwwjopi2kG/OVKS3XMGjzfR
xKm1Olhx0IP5JI66OTPuQhRQ3OQzSz1OIX6gkr7UPaAoDAeTjE6d1kcDAsC5hyUbS0ubBKSi+nPZ
FpKm4YzxtC0pYZ11SfFnc4lde3hG/MWAF5YL9v0qSoaxOxOpQ6w12m/dBS81sIv9GrF9NYcWu9NC
otJwiUuLRuMpmWp9Mcruay7Xm2pMJ5SrqsKF5HVxZQfN3RaFRqbgB9uYC2i1bRm7bmtZY1vQdi3Z
BITfnMLMEgBUyN95KrFi2HXJedf5P9dt0dtsK19Rjj9tWZZXXptiRSSNtksdtaAdFNY1n4HhyB1b
xKosvye/ig66XX9mLX9q+We3zC0qBVxqpTYlRhz9ZQTPtrUUxrexv0/BycRiW08rN5x5uWMsZNZ/
ZzP73Ubdb3fMq0PlMTDM2n2r+0mQiBy61yrkj1p7hNiW9fl3P7l2XAwFoiiHKIseduXSq4qHyJbt
2fyzRS9Hvg0s16c6NRMOU3yLOEvewkXywhidDT2KupoRvSt0yLnu59WHvW3u622HP+FuPRQweGM2
rM1hKGiltC0bS+YC0212lo9BpHBdcSSAFeVrAIZS4jLswtfBtNf70mFzwtt0szuKAG4K37CWL3+G
4/3OY1+ON6Nqwucu8Pi9jrk89VN69isKQI0qyrj+V+reg9TxjuHuCdKPgoGe3bo4DE4OERrcPKJo
ccSkfKNFLtyXyCsxsXNpQiUK9+6a+jbO0yDb0okKWWxTaHJ/xuyUSfvLA6zsJQs/503ckHeztXKP
XzVQQe2FP1U5mO/UU3wWbTreraZjEMadxXwq2tG582p/3ltrAdiG9dVI5YRY4sieI5ZLnscnwqwf
uzDyHtWCDBJzahqMGDbVox5eyu+hd+D+8KBm/EzJeMvdEvT+keidxyPT+CMM3CEiFooi5idc7p7a
HDJCMJrXIeCJH0RvzQ8CkpdKiZRtkcTi1mXOFz4k76mhsvgTMRNbwMpOdKtcnfS5/aMc5iXQhwSA
p/40N42x/aM2brojlcPBzQyx50hW+h5nxhXs3TFIZl4H+kS3C8SU2Z+Dr5TAYSzsIbiLRi9/wxns
3lgALxPk+GpPp3IbtxIQY8KNud6Dk5aPveP2kMD4Vtzq0g7FzkwlIvnYTsgAfYgLdNYDuu2m4Gbg
TA/ppuyScCPbzdd1HHvfOBZekdbHDpvnG6dZ+cYrbvpRKW0+wYUHRlME+dn0FBNv2vmXrplZPObG
QGvFQiroNbOxp17NxlLvolX0lwgfOO0Wpir3wNgikKzo24JS43Kn3aZNME+YhBYQw0fWJW9muE5f
XqvmE3zQ6EoWxXjnghR7kY7Xg4IeJJE0p/OTsvYQ7Zmu1teoB4FScH0YFLI4J2zMPWmKkjVqHUzQ
VbvM+7zgeaCO1N1aqTfXgAIa5f/Iys1RMIcAKth7uhEPIlEummh8ne3d0vVvfacU73OgsCvLYHqq
1gbIGRYN46ZqdP6e1l5z6NOw3rZpujrjLzDh7BVZuAPfaAAu3cwTZqqhWvNLT7rmeO3r6EnVzMbU
ikwfzWbDMERQHPxxzWhL3YwafzwbYz3XzyCcxY4GKfuoNnNHsdk8lnoUicy6Km6NtRp2Xg/pRm32
kMr1+j7x1rTeFXNe7ufCmq7rZp2Q4gqIp4HO7u3WSZfHMCh6eaczQRAwyrTZ+SAMMRYxLNBTGy0D
mdu/h18YN/MtC1MGnXKf4Ar+ycmwsyJJN5yKSNTRjgQOqZpKuwZ+fMIm2HaaPnEGwTmq6WJmdPKd
0yh8782mOGFKCPW0wQlqeWt9RH6YJlRhptl1Ps95hwvP7Iu9TRcSm0ayyHFJgJjTZ+zlNV6i9kQ7
qvWou5G7gAUOa/VYgc9UMV061bfnns8k/TlOft0WXh6n9hR81+yQPs2mJAbd5/2IO7Vun4cySvN3
y6K9tnYjdcMSpgFtvK5bpDoMf0ty2CefbLSBKxvuTUcd7+taKHNPGcOKoXzAyTrYw/rLZLC+Ukvr
7SruxzJozaPkj72sdjcCx85biEZu/aiU5REbpvPIZnGbeMLCQ2uJ2tlnJb4HaaZMBx3QISjKVtyz
xrx13W4rHrLcFzjB9X7UOorXxir2Ge86hnPcE9ruAepWwdkA55NILu6PY5ZHh7407V8eS7FTXfZ0
d5d4GiiuDVmaS3HMM2dOeulte8La58c7CPVRRRiPcDjcOVpEX0gldzNfCUYv045b215OnVXhKofH
fE3pbqh3oM/Uns9Nd2gj7e3/kP4bPpT42Itc7FVai31E5SO3EaP8OTDT72QU1Ccjx7dtKN4kjfKx
sYfVCFTVNBaUUkrYgMWgR0eBcTc66/LYKoEDlV5nXcJN8dACeiZwo9pXixC/29Z3b6irzjlou+yU
SoNnd+Dgh80KtEtU8dpTSt6X48xLRy0PGGuj21lnsMoI8J9KP/f25EY5MAcpL7lp3YfAyXbDMGgZ
T5uHI2gKHB5YlRnsuvCWWvU+1rVZ7i2Q7Luiipx3TE8BYbSBKr86F/U7hervOHFo85nDo+vRRET0
f/4yNS9WCqDX81KTKbO4eFIY7QEg1U22ebkctg9B5if+Wv2CSCL21E6D8G30jzbkEpGFybJ2XzhO
fwzFvH3eJlPup7Ep5U47zp50MtbhPEovRU4lfIntaldnpk8R1mKZ8UbPr/Y9bhSQ2hoIHrRhPi1D
cKQpKYht+tCvqywr79k/mGYyATMK93NrzrfDyLxNLxZAu239o8OhPUddV+1XNa+nrAjN36rhiga6
dz6RXJsSZXQ2Ajw22bLtgRbr8RJAIduZMLRA7rNcF0t7Dlu/4wVslBcbB/PDWorskOXdB/c1RjHI
yUvirkV9BsQ2kyCeh+UNN8uwY99z4wBceGWUegZaDI0L6/uV8B0FhmJlcJTinBL0wTo4GX3SzNPP
yOpulLU4O1HYr43BkVfMrJZBfIWx8pzwjZ10vQOAhFRlhnOMW8d7Bk0IFmgt7atmEde50bzTVwBk
YxBPvY+mx0l6UAvTUZO1zZOQ9rsjrOrszI37BT2cHresR3Uw6lcdhM5329bGimM7ZIPM1oPhW7e0
P6x+/RguI+tomYG8Gtsw/TmbUzlDp52BQUWLeuwwFkn0lTRl7QRw5eANsOEZ/muLO47GxTA50WPD
gQWyxfEkCWKMZROZEzEaPAn13jdLUlDQI9SaZ5qrTprwo2qDm7Lw2jv84CwJLODZW4s6MSLfxsW2
n8PKGvawW9pb2/LDM//AfyK6/G1n9qNbADYrw1xcotYsL4vHy9Vy1CeY56k7QhkBpADoDlMXDWpe
pS9rHpQ86tZrzysprix8hZO97QLbJouXiAxOYPnz9kww5W36n+0xCdMWwpHg635WJ9QdkgrdT2IL
FyRUEw5ka1LRYNyk0cCsU3ndHpfOpbXw0wKLCfZB6VeX1mP9h3ViiBtGfawo2o5TQJB9Nj9ExfBl
1jmf+HTx9pFuHjp3Y5fUS0AJAh6zwBjFkbsLC8S1Nu6U7b6htA1XY2oQX+ih0GcUhx6F2Wb7XNbW
SRdcznpvGs5ES002F6PcmaX31ao0egDwwxouxU8i5PKzBL0WQ5V3DkEJgZw49UfqzdaTCkEu+xrD
WoyrVP32hmB+4uzD++ETcg3Mbrr0HcsoFNHYSg33pupxxUPByO19b5blKfKbG+jrCHGr406Jnato
2geZVQe7whTlpeP9aEWrPJT50v4iey5BqLkOeSFjXT8xxaQ6tpbS+CWRMu+ovgByxwuvxxIZ6FNY
Fv018rUdkxQuBIW+2aU3ULydelk+mLN4tDJiUoTHwjupnBSdQ0yfRu5/Zz0+SUjOBph01tAPq3Zh
zeeBauI2/z/sndl23EbaZV+lXwBeCCAw3eY8kCkySVGibrBoU8I8BYYA8PS9kba7LFX98u++rjvb
MpVMJDIQcb5z9jH1R390+geAmXK+qNGv6pX2qLdHBS3wwHWQLXHfuTtRAeiGRpOMjLDh/66Tearx
Klox54XQuIAHdAZwda08EJR/niLnIzsE56kJI2ZVzdQd+B5MW1e1gsOV/6JBroMqKK2nyMwhnsf2
B1+04VsxlsY6LUJKVDzLSjY5h3TjrBkf2Xd5ibTagMQ9s4foxh0ZmYq2mcTtT7Jk/Vm5nVmn+yik
OwWRiImhRgtjT1O4YlVyuGF7pyuSydBP1IuqZXNuGt/HyVcR8MSDh8Y3LZDxiXXhlQliYF+omzSf
GSQLd+NDgfnUZ3QB8DWmicFGoI5X8KnbewoDCCwtdsc1PgU8Wk2Z4JSqa7XhgcV8SfURO6ZJwwC1
OiqmVLfshFhlXgv6EL5IFft8tfu0O9Q+vgUCIg2bVh8oAS0z+bCmTXt8cvq6Q3wyMyj7HMN8Pgkj
eKEkL3p3YoyTmzIKIbOgqU3XKRugQNh80bZzs9jhvJaD9wgXdc0WtKg3g11/02yvt4wIHpe6hNXM
iO5UZy7dWHVP+iQJm8cRgtOnNGUHvnFIpnFed8RD21QMuPNm8K8tnXnseFVUPeS4lT8ZMulPNi6M
fgVQy79Xk9F9ymrDvJB9nPZW7YuAw2trP7bEcK8BtO1ipUQYnA0jtn6FaZ2dutYfnizLRgylKIVv
aVWyrK4Kx8eFBX0IB7bTMozztOSJBS8jBQ6lgii9oPAv1odA2fk5Fdbk7DpXO3zSBTzGTkWgC7P2
AW6HTKntWQqOkKGeKSOJTqlkqaQUevqWM/N7hXTJRm12O+pSEJgucRDAyo/SpPnUuzAKtcFTN6ok
DzNuqQ2HnWRrRi29H4bGmoI0elbh6C10zm5Lpje7q0VZtuzshXlXkTz/2KUlxTrumBSb2NBy7dLb
ynLSGY911tQXZ9L+oSBLsG2Hud7rFuO+XQPwWRlKd/d+XtifUW8NHmK6fjbZ392pqtG7vmP3j5zp
odIY8XWK02Ht07iIaF+lIHna4r7vgt+MQQjQ8QXu49jp4ITM4j4Y+GrYqRVvk8Y+VrHwH0hNjEc9
OcPJNbxZr/CG41nn1NGzY1yjN6tTGwf9PQbC7A7Uy69ANsSWxnW8m/70Fk0Fk1+J/SaEShqvRFig
lanpBd98uPOw8WxriymzwY2+jwdiv4OarGPWVmg2VVZOFgVy8ya2R7FxISqvqJBhL2vO6jWhq2XN
UWE+YElxZx5kbf/gexU6sAjyfFM61pBfRydOMFXwsEmdrIKnMQ/ZneE1G+0wvkFjFew0qnhHlSyw
+wrWaTbz383wsbXH6YPu6Ke2huwlaK3PdsRi7RjlNiF0TY37+BaAQYeUy8BD6zjatAZAlBIL3s4S
mTxoOPTM2a+zX3NUgLpAHpJsQQTtCp8yNZNp86lum/TBjfpDaFhMxJtuP8xy+GKMjEEs7Iu2Kcyd
ObNDHhsj2dcDD2oQUG8FFRePum8e+2phI5uVz6NdLAfBODc++HZADY5pxceGiTntpca7NLz+/mb7
UKz/q4QxGEJPID932gHIX4x3Q12PR5U3n/47tv5fja2luxjn/mcb4MfuLf5uav37D/xpArwRQUyc
fiZJKOuG/fhzar3Ak1zTwvcJTBwXIKPpP02AAJMWThJBuP83rr5FrECILEhtx2PQ7fwT99+NDv5X
UBJMXNuG3fT7pNr9sXeAmkZyJpM/3dPaZsBl9XU9TTswNcFLUUj7CKuPGtghiuozY5n2XUxTsh+X
MtlbAbvC73+2WHUf0r4HF56I8RpPk/PAKtua9qrKxyTENmVrEwDboShcGeqr4U0jOKAeWFIgP7JT
CgqUiQJzmRvpgYewmYfGh6BgRnGqVIrSuLYwfvvf7BqUan/Q8L/H4Qi+FIvHMcSLnJ4ATTbDUz1w
kZ+MsvJQ5mRsyW0Ef2g+cy0lO5KMTZnJy/KYr5kRRoUVNauI/G93hS8IfAnwyCUsihgZj4VsrUs3
fC4LC2cRtqMDb6qiPqM3foVvlFBYKdkg4MhJH2kYuXQjKiVlLtGOYsz+LUzqrw1O3gzsGuKiS5PI
OqgonCRIPc6eVZ5SzIEOoWfslxQTaG0OzdlijwzRiET0eImjDK4RqWe04SwzounJmEQPAsmk/3gZ
tNSO5e0tzIM97uEbNkmYUSiWpjrm59l4xR+dqPsak1zJh0Cbk1UMx/8uCP+rBQG+z08RJi+JipIy
+S5jaf/+Q38sCp7zi7Xwg4hKysWtsnRY/LEo+CQmPW/pr/CITSJW/MXKEvzCwwVvCYuA61qEIf+1
NsBDsfETm57r+ZZFNuufrA2e+IGihiUGx7K3mJb5LRY02/dOFiDKVVVNkTj4PjMmUs8VXl0zcJDR
poaoPD1nZfhlKn2HxAsI5o8mks9aksA/J3FEWVAF3SNQjCipjRbhVnmO/xBPrCXKLfPnqlxa4+Eg
HZuwew4HPCHrqW/eTDZGKtmgNkYfCbKVL1bHelMXmmDNYBnq3QnL6sxIIbiTAK7fSpOwI3thRBu7
ZkuzYtgfvHRuZXzNRo9CRJset6+Bh9c6PSUYui4cELYKLoMfjemZ7rLa37tDWD5rW4IEYYvey0vf
seZsrLgyng3p1N1qBue2rVGoVx7wavTpBMiIZ9njRagx3+iGdcGlT2A4t93gc1kqGp7EqCPioQLV
KHOXlc1aXHK+JosoGmyL5LF/lcVcniOd1CvHnyWxKpl9Vmlbbh0Ryo1B2HadM997sax0uhYV9aDA
zvpkD/O7fmDAbXp7+AjyyJpovHYtNTd9S3gnNoE+ZwlxD9LY0BVe6jYBX++5I07CmZ6kejWmISja
MIhyiqJm2VkfmsSem52BJ/5ZNRSF96yiHMRyXb/KSPp34P/E88iBlKucCa5FTA3ic5BhLqfXQYvn
KOmInOb1MmToIC4NKwX8/tLaNsqZ17Uc+WxQlwwTOKez/4+ZzBF0aWgP1wxvz4LJ+7Lw8o+5SPlc
QzQmOjdpQsSeEC+15o49Zd5dXY71qxWQ41s7HWJWikkvWd/sm90gqVXJ4wgTYDQ6wQvjYdpNyy4M
XkRvwKZV/lDRiqCkeLboAIuY5Q/JXntVT/97F+AHJS/8Vo950+5ltxTeqbGdzwEzDN5nIXjoRWLp
R5czb+gW7GI+I9NztzTXn5je8gto0mcRmgERd5zGYf1KLpEEVRQO5JccqhnTjT96pHHY57rWJRzo
WNq1XWgC7KiHhL0lM5v3NK3wiJI2xCMxLn8tdQ8UEOYMeJo1gZShpdQS/RcGhl/y14/u8ub9GQft
arYyrqDSS0/r3Hj2UbqFPI5jzMcyE115Za9qrKVR8ybC3jIfaGYCvLC8ouvR7LGjidM+6pzShRUo
c65vqqPwRSMI+2tbwpbfSG3Rs6eUkG8mwV1/LWnzPLumql95+tF1jzlBHaIkdeRjlLJHyOzFbZ3Y
iWq3odvbNrz1hL8/snPe1lT4/l3MnOkT55LJeLn9lpRl9tGBcnm8ObZw+GVhq3CXUUotLoGCM0K+
qyVr3LqazxmnUjM/dZoTwq7Kl4/Uws/ANUmXAV8Hn4esXludJ1Xx78GUkKvkTAXCzKjmhJYJgxsi
gAa093TOCuWljTrIwhTTLmnq/BtTDu7I1DWWe0osU7rIMfxiD9CM3ZAnihFcbp2N69HLOr3pAmsm
D+zqq6n98WFIp/rV5k5jYFH1wuc+LQtBB0BQ33V+v0bQ8CdcuEaDjm4Bae2LklnypFoiCqYXntNg
Cl74MJncAJoT1zSeunlFCUn9igrRchBLrZHcYoBLjcnXbiZdgscvch77pGt/Sw0wd0ihfC3yIB+f
fJc5rGcpbmxLYamlzqsy7mDbGbw7vAc2nj088+tOq9zeOEGJAMglYzc3Bo6HyyTwfmugPoLDLyvf
3rLBw0VstRmFq7RiHO1yub7TGIcvyvNYQeC4D7xgoT8w05Fbkt1WtDU6W8NpCZETCiXrI+2lNpET
P6YGjifGY8lp6Eq1C2MmiidSWmuy2PrIEQ82klbTV+kV9ilUXXJIAQK953RKvvhRP3o70vHpXYPM
+NUmOfcMQGQ61gW+LqzymEMS4yN5SPXCXrHdlE2G1pgHfrInp5muyGnkd2LEy5UjbO5Mv5i2JXUk
tAVEcHzg1LVn39FeipHCw59WzKH9SqIXcVOHIIACyxPHflbZPXsvZ+NojUpMPtty10k4e3dO1FyU
q4qvjhPEcjv7ashX49RMJ8QE/5Jr4yqoXh+3nAZsap79oRV3Oafe5hGneHwcTMxWgzvusAENG/yV
9b3ucRNlRh8+lAO4/G7ycMYZdX9Fr+DMq0lWdkGL6ws7kX1XZ5woP4a1Xb3oOFdPuZYPsTM0V3on
KN0A2nwNOaE8lR4nVRKznf+hkb55SLy8RiCJzc+RpcezDP3nObLcTz0Y0X1FtljtHV1WAd+POq8P
zIaXL74+jHXALru2Hto2wkvFvNTZMj4y7zRtt+spbDrzEa9TxWQOB3ieUojTpvAKGAWBINrm2mRK
HIex/hLWY5GvmRQ66c4sMN8cIDjk/doQMt8ONqQ0fzS7Zws76mtiIV3zKISS06cSKcs06uPg2tzV
2k6/jDzez/AA+ktnmV8WjfG+bjkTrChtrl3ACWF317rY82GFWk9TQF/PNKbiMRNu920gU/5lCqKq
eRs7Mx8eCY6E0bmDk3SM8gxRtlGfrWkOH+NYYJJ0M0qCfcEBvRP2OgcxPQBHOfWtbXxQqnO3rUVu
ArtF8TXvaD1oqL3bgtZhHpR0wyu5lHATYaJ/COrA+TD2muRqVgK7Ad7k1Rd6VbJ7M8SsuokRQB9l
VlFlKnu95XJ5q0HSVoloVH5J+g4bZFV/DPvaPGWmeul4JG4Z7zhk8s1XATYq1Wl7Z0yO/Ex7MNZH
L5sUankrtqFBvqmNJMXGftXf9546+D1qaObRfhmbVDoBlqtH0jNxR4E559g1irSdb6La6hEkJ+Pi
Sm4VE+pFof3qYOXiU4hot4pyFwXRqiTjzW7R8BF/BMc61sKaANHoBjwpAjwlkaSVo0RmE7tA2ua4
shjPP1Jl6T74GBueKiUZvatyqHg/cbfO5hFqTkemWDGVwtnx0TUb9CKF3iPssV6j/Drw+4viCUMk
XSkp24+dRfZng3ObqES9uF3R4xzG7KiWD8Wo7F2GL+jZVGo4T61tfjIUPzgAgLhnBRpA3RLi3nQF
bZ2dOezrso/5V0vWZ/oJmmvsFGjBU9nqbV+VSUyDRyVOvUx7amNcc6NC90jtKSHzLJo+mm0eYjot
+pe4jz/jNUH2dwQIjGgcoo8D3ixE4RGrT9PaJ7cuxsNoYt+RAT2Xbu/yOXQq1cSxChPjmu/1rtpN
WezwTSg6GhRHp9kh9/J0zGNcb5hj8n2NB+yF+bSxGuAQPIVp5YGLa8J0y+NQH/y0TTZkggEKRwYF
kmVxjXEZtiuVAjybsXyfKznBd6COvD+PSqK0WtZo7/iZ8d7DDu2vPdab97Tp3W9+HustJSDOfIgD
Cn1qz2sOAcDkbb5srWB5qlU+TJC9kK6rdV6k7pbxJWC3csA21/v9va6FtQmnnLj70Ayw2zzrTI/A
cJlbv7Y/8nzL7rsyt+NhXQRj8ZB2NNa2mVNdce9F7pUpPtldxwgWG1jKtqDU8teMisFox0CI6d9g
shfMXJF9iHjIRkM+3jESa7d4n4MRv5uP1Mg2YCnMqVl5qSv4zGwWn8psI2uTFXqNiDle51CnNdPl
eNdk/XTntI5zof8bzBODYYNMnIPsXuXdeRTNtPfLZHwQTtc+x7pg7tCca38eN01gQZiH8PIbCGxz
P3SNOonBCfcq8l/YqOmdR0Zv8JR8TNEdiPYMWQZAbCxotQKNo8UuCWZi1Foq5v1QuZgaFJY7X3vb
rH8dsyIniB5YtHORNgPmUTIQLe1wvstwhGOnxBRFEdY0fzDiWSX4KhKn/xXp8rnup5I8m0p6GVr7
gsJT4xiO7r6Jbe9KS/Wn2s7H+FzmjRfe2aX51umgvh/BPEPh5144ZpppBRirKdsyKouZLFjSMT8l
Bf8Ec1BhoXioUFt3DmKHMnJge/rTHGPZlrbyI+8hsurmgaffsSt4gurDX6S9/9DW+UNkls4/krKo
ybagvk8C1Pn+YAwvD/99xL7WU/RKapuTqJPE1vM8ee17oESy//nrOeh9f82U8ILSFr5jgRM1JVuF
JXPyl4wunSMTmldbHUry3nf41evXloX5LTM6AmFW1f8W56aUl2jwe/uolItRad2CvSjusaXlrHx8
sbduU0r1oVCDuBSGO9cnhT71MsRdsB2yig2gnMuQbVvhMtKNTDvgQA9I98lyjVBtmzFTh6Tv2Wbi
DnqrnEF3Ty1p4HY3d5R2Mxx2ycN8mTlPZEt+kQNbFDo2e/2IswiAD/FceHb9qvOpfeeWKb/5lBw8
2ZAFgHY0i//Dtcz61SxgT9xFnI2MZe00OWAJI3ycjbZvd/SuEUb2o0odJv5H9UFWtXD3KhbuuG2F
X73ezsKF24jLzz+ERe34i1TKZwBHXqLUkBcwEWd++NAzdshQZJg+O9NyXnYSoimrXuQc137+Qstf
9G8vFLiEiNA+bOvHu8tXnOCanBfCgMNHXPtY77qy4fPhuyff2sTnbB1VI4eQmafs6z99dd+0/QDr
mISzhfn1+1utRmP0GNZj8Exr69nV2t/Q2jqxf8zVoQKd5TKX9TgEGLrg2PbzFxc/oL24yCjglknb
pvCoRvnxvevUMULCsQCUBN6v1aAjgoRky63nMm05Nkvh8uYHOVVnalPYo5qq7Bc/YOTlB3w54vn2
C/23E+JvEHKIkib35f887/j0te3+z3/UOH//yT81Tu8XDx3SBat8m3ssQuafGqf1iwsfy5eULAgG
EBaL3p+DD5MgH7Mwz/cC9Ex36cr9I67H/EMEvkuRxEJwXggJ/0TjdP0fV1bg3wxYpON5OAH5LX+4
3aNJcsZPo/jYFl5/rvwSglcJufxsT1hTc7moWQHW8qvtYQTiyUlT5YiPYdn+ZLHCdB2GvbdTXaCe
CJ5jN7Lz4CXxu5xgA+Nc+7aj4kjU7GhiYZ81LluultOf2vVpHy67DcmuLEBEdVYyc0hNBcSGnWUD
10CyQbknEacmEhERpQof6T+EPzw48F0DN/0caP0ibjtDSd/Kx7kboOGywu6SwTA33bKXjJZdZXfb
YI7LXhPjDdtOGkubqzM1yR0/IuoNUUB2qJXxmIR12m5iCgsOinPU/aynEis4u9t52eemy44XGoG9
Q5KIHyhfchscy8s7R4hpt1bhJhvKZPId0Al2w7GeiqcoxnSOVErSveWP8d+IMxWUHyuOJ/Ao2ZX7
ciJOwsbNaMxqE3EWiaAiye4pQ1t4IK1gP4a3bX512/JXU784lH1j3gQ9EAToBXJrLecEl3MgJlku
od1yxJFVAGDF8DzO3TZ2j6w+CA4dRJasvejjDzihhm5jTSTmNx51QWvpaIJmeTTLu47tPFkW7O7w
reduFRbdIdALSLOd2BzShSm2xmBBe04njkeqLR0+D6e/m33r0HGISpbTVL+cq7KwewnLyTwFWn0E
O0et+mSWXxYA/0kA14UH7scbJ5uWAnhnQwN7dG0l/Dz2b1BYKcppLvntmBfkReyt6qJyP0R96xJj
MMLFBT28hiq0HmGEp1sncsc7Gr2/drfDZDnN7jZskuhh5kR3GgP2TKlrr+3lHJovJ9JccKyEIB4+
Crv7DKIAryjNSMf4dpjVt4PteDvkkh1vv5iI3d9whotHjvDOOY0a+ylzl4ISh6Itp20bd90NBZdM
14W6R1n8okmYXwwcLltLm19lWXzxtK4AgztlcxyWU3m+nM8Zj4l2Qze2/8pAoX+ejb5avHg5m5eQ
4/18O+qbt2N/6FZlvs5Lrb8g9VbmBuJSUm9bowEZjcFKcFCYrK3jdcU2Wbqv6BxAZcgWvaFuGH2s
RzFhL0eO0I54ndvg1VQ9uAY7YFSBqQYTWFIHa+mxMd9jn+S8uogcDmpHFNZfTUyOE5ZTpBC1iCJO
Pgz+B6KoNQZcH600dq1DxJpz5W9gaoCp+9JCrMVYoY+jKIt2VRFLHDGUttq6b2+yjB+Oit4tVb8W
N9lGLQqOMttdumg6w6LuqEXnmW6Kz6L99IhAnLHiY3YThqzZ8otDHxJO5Uw0pWeOqPAOkxbVfTWa
lXPfQuXdejYmz5gS321T03TrenjuRO36n6QqJmfVzWf6DgwI6W28z3wOAoRVjJ0TTsjm5qR35VJ0
HI159nlEj98UaaPPPpVmsiRSS+W64KyAaXmVqdR5hH9BisHFkukyOV37QyYhzRbNKc3wXlTsKfeD
bJP1IIroXg+O5gqkCws4N52jg/5+j5ZjvOgIUSM/9yaYkCKn1GWVAF3ajoZd7NL67E7jZ4tjxqZS
rXUc53DeOvxf59wxq3uR202ycqQxqlVTNZa5cXrH9o5AKDkee6p5tPEZPfsOLG0XiPUmdggQrKd6
nvYhexKmtnmWEdUFRChHT58Z0ZGmVsOXnFpf9Kk+HgnjBmoHYeIWgb3kczR962M08HjwvB08fZnj
IK97xjXtb8T3mo3rxRyeY7cUSylAf8RQk0MlCNVdkvdfeLC4O4DKw6GcKQGEU1cZM241raEJFkn3
m1XytNl60mvvZBFCfIzEU+S5PmA8YpMJ2JO1Kv10Tx9pseKMdoCHiL+cB+y2JJW9FqUBIFyV5tGc
AHuGQRYfXQ0vnfmieXY7wJ48sX1aN/Gd9J4IqP/wEsS5/Bq6JE+9NvL2ug6IPBA0/daTAVqSQkSH
qPySay2GfBPYVnNsAkHfXBoRuDNH+0GJam1UZMQJ0srpPq6j5JKYjP+yvOYpO1Mf4FCAcJq6Jtzh
izmT/miAnY/tO9IikeKi1tuUaPZdZ9sM0HsZH9Uc/Ooj3xwjByZcEPXbPtO/YmLot6aYsDj1PG7A
2B191UYHJv32BlviZRDhtWtL+2IXsPv9fnAe8aEVOwWmL5rSa2+2xqOO04eR63oKR8fi25hfyBjN
uxECLI9GmpbMlTu0LoR+DtySPB21uQMUcMXE5qPMiPLpnut6bfokck9z2k39/dSaUbVlgCUUALCR
OENn2hMAJEk/gbnF2j/TfhcG9fyEuzYwPuuW8OAmQUOfF8fcoulnJQVS8Dtz2DoeZ7AlZRA9ZRkI
+M08zGxlWpB4lyFjqgYID93fossYN61Ac54IRgLT7il0sCrLiDd1quZPNum9T0VljicPY9i5p1Ji
30yGBrRfeKO7eFqHk+lmmqU/L7kGHB8PU2HOlK6wYvpgV98mcjwb9nPpCYG6txlmeFi05z45FUuM
Gtzw1vMCvZsIqrxDJTDAqGnnoZ38Zqf9RuxsciaU35Usr1ljc4GyiWFUbEbRi5xCUuvp4rmkkphN
R2FjUVXYrDbmjPdJM1PRK55u2Nuo57bPqu5JUnR010FdsKY+8Fc8ucyd0/JsAxsT+zRFekQJ5ozJ
3dSKEh+03w49bm1EK8oTjSNWLmCmJpVgYOpsGXwQdDZ066qbm2SXOU2wrfxgxq1l9wSsosYkw5zG
0IlSM330Y9Vc0yCFTBm4U0IeNXAIaIbjTuEWOswiHtHsMuow6MlR3tKZPnWfchhgm7ANxF2R+sWS
Vhinz7Od0DvQOnubfCls3hn20qJR2fx8EgICIsRLY4UeVgZVI1t7NIqLnIAnLDsgQk+FS1+lTKT5
CYDlYh80KWePejKvO+L1JQOnrDPXpHy6zyze89bmIp0Z8P6Km5KYmueYxYpPFGkmzxZDd6Ag/uuu
T6cVZHZr3XWoCmvpxsWHsqGZFPZXTMrXie9rR9fALIvuTveec3TpYyC3afvOY5urPtu2TpnvJXLu
NuBDO8E5QL7LSzm9j6EPOp4990fKBL1zKOOS6ck0eLRvsTXbhJGIgvuCso61NXmfu8JuPwHEgmAT
OXKXG5RAW6NjHhUivFq3aeq+2rUc9BpFED2DiDbPEiu4z9Np+moBfVlDlRdvrKfJKdEGgMVGup8H
2konOiUKD/Z6k9BG0JkEj6OODoip7Owrqp69dVwNr2/ysi0EsWCPwthvHVII59kb9GVqI31tMaoD
ydCIhTQ2UERex29To8FrWVUldyIh5U9UpkZvsQY6l5dctR12DZBNiiCswfTerdIa7xjmzxcfzPpT
rXE3rVnPUwgBghhzaeafI2HmETp7GpxwcIQnBjbmyazDBqO805zNJnIf7bnTa23WQJEoP9oa85LW
8mS9nUpPsPeHreg4IRNJhj8ZS3NR7rQLqTDNjfI4mkjudZDr54q54M4w1barm5TaOby96SK5pov4
yiIxbPgC8mXxCMC04LGpe8MPFS/CbbZIuNNNzc0WYRc2Bd/1m9iLo3QL3rphA4UUHN9UYeC2CMSL
VDx0lX53b/pxvUjJw01V1ovA/N/z///K3uSi//z0/J+0v1UleNzvTI+//9QfZ3/f/YUFzHI4+GP+
/r2D6Y+zf2D9AqYCwCGjGf+Gi//X2d/7xUT1kr7gTyzcR/waf5z9pQXFBwUUUeqmEfEb/gNUz/ci
LuVMjKcd2sAkRi7SNz9aH3FWxRkQA/fMuUYdVCHGB0eU6jBPsJ3XncJO9JcL9Leq8e8viBhiBvSy
UZQpFoHxLyJuxruurbpwzrZjUfgy6GQ/B/344OY+tzlPnr8RLL+XNv54PelyvaBOYDD7AexI/zNH
GsuTZ6+K3bc04AWotxXPrYPX5edv7XvJ8vZSfNR81g5oaiTqH96aImob9ZmQ56zQzhskH3VwuhkB
z8Unc+mInLx4WSou4H3H689f+j+8S+4kxwf4ZOI1+FHA0Q0rh2koeW4t3AalzwQIgGGJ0R+6fLH+
+Yv9oE/e3ih3IFloNvG+C33n+89wpASKbVAiQXq7vBDcWXMgw2siCA+dx4O2tNM6PhXjiBVmUvHQ
fpaiykn40HOxNtmw3/38N/r3t48W5rsuzCtcf2jG3/9C9AVD1YlCefY1h+r1zbZiGlmy//98Lab9
DpUQNBt6P1YKgic2SVRM8my3Wlx6abTvnK3Ha59af6dCL9fxXxr4cp1d0IDoco5nAiX9ceCRdLWC
+dfLM03t3363wViF8Tef5n+6dixC4vZirFI/fJgmsoPXWbk8z0QUzqk/IC37LicQMRNv/ztpe/m6
/fiWqIITFkMQLuGPrRXULYlhNoR9Tq0EJZsaFNxuoYHt6Obd8ZvMeZPuxJc0CUaSHh0sKBrZ/ma4
8B/uYLw7LHvm8lVdyna/v2FCizFG6GbyPPqddbKBWxpgggL/rjZa7tAmYNqQZRYy/zT3RPZvX148
V8meFUQd/vndu/QGE03gk/bMH5aojOa6sYC6cW5xf16xvOrVzfonaxVs//lLMX+iWxi3gf1vI7Sx
9lWlvMY+Jw6XN7h5HqHUstT7ixns5y/2/bOF5RuWC/OiQPJk4aj84+1bA5TKm6Y2TkRnmH0ZFI68
lnZev843CxgZM/9v7mXx/RK8vCQZWFDBaO3LB/xvc5tslpZLi9jJ5Ci+xwuIC6tVLSZwbYzXpMXW
zn5+Hh848BD7jXCWFWOHX80oa73BV9Ic5obH320F6YibUzA1W7gOw9jAR5mQcPybi4Q3+buvhMOD
32M15UZkoMrEwf3h48fknsqRA9yJ+raCYAzApypxaWUSbdYT6qd2OFrn2IAqnFppPblbambcR8XE
9+bf4nfEBsHaGzpR9z5TWPI+Whm3bhCTfsNPZrDymioV8E+E5kzAUUG+NbE/XnOgxjA5+DFFNgKU
FD+HUcTC7milzWuH7HrGTGKfVMoFXGHqmh4A3BlqC4IQd/EcG+k6DsJGHAR1JYjVXkyvVhHEZKNz
RUgfvn9iAxktG17D50pTQTE9NM2Cx5ODJGmJWokzNqZaalVLUb9O7LTnvRES0DxpPFkYiSPqpScl
yvjE6bR7BwjUvHo1A4pTIZahHArug2F1Bn5OpmHJFzEFfGTebLsc2DRA5Bco+9x7Xea+ZQk1TmjV
lvM2iaB9/33E5g6D80YntPVbPYfWAaNwc1VuV2DgwsFG94MccPMFA9Bn2LkFAgAOYIPBwFmOeDVl
mBlre5Rc0TAJXyY45/vQttt31RK2MypLPHfYUDFU4oi7YvuaX6zBad/rQPI53YImYlTte1ZEFulc
m1n03IZYo/xJBS99DVFkRarQPgYhJdCrIp0EYQyum0SZIZ65PFFJhPs7Unm5jTc3VukyCCTWOXke
d7aMXZjxBRq4d4qXjYmRenQzNEVwZ2KUvGbVxOQ4Nw0DIDHUxEuTgNLaoJo6bx4BWUpL0rRG/qgw
wa8HM/TcU72slwaYX0hLcmjyvYX7vFlTUrp0GFDO8e5WkGq4g6MJivXsi0tsFATaJ4eOonVY0du5
wTC4eKQzWLgrUdrcy0NK/rPFvcWAu+v9DcImvnfh8yzqUOMXNhjP5VVHGM5e13Y038/UgEVrkRTO
21A1zpsb9wEsv1IF1HNMQj1F9mwdZpgh3saKXPmlHIby2Se6e0/eM9+glFcCli+YL46epjoleUWw
Jl9szm0+jhixZ3ADZhu6z3k+03xmuj4uDQCp08Vnlkt0NyZjXGQBXYpOi6TOOAtL0zw9Z4Hp4GuK
6xp7GYlVSNwZaX0O7Y9d3ZKETcO++Fo5qvvmy5nOJsvrL4HrwKnAXkdSh4bwWq/nnIWLUyq+m86Y
6s9uTrPjrnUm9zdiNCBlurK8A7asoh1zbQ/aYV/j6EorumGqvroEjClgZcxt/CWyKfP0qg71nMP0
vimn8Awj2Wv2fqv/L3dnstw2koThV1H4TgX2ZSLcEUNq3yVbtuULAyIhoEgQALGDTz8fuMgCJbnd
DR4UgyNFJasSVVlZufy/8RALIIXrELAs2pCiM2jLKMSrSm3xk0KVKXdhZUFNRcFrtGgyH0ynZfhz
QnYqAyGBui5q6MzjxhklglPNU5j/klkPtg2fjvxcmR3NLGrjMExDYqrS8C4nenUa0ht6Okn89KjW
89qluboEHlT0bilSnv0Q0wKcXsIL1N8IaqzmQA0SPnDMDEhmSyx6B0MgoQd5kchHM67xE3rYrzSq
uzH/oCRSB5oAqECQOaCHfjBtUh56PyG260XNm4/LCzxd64QqapiWQlGUfQ0wkCl5NXt4QPUcsVKK
bAYAjPgHi6gmdTOL8ntaimnCLsL0KCdfNQh9aRQAL/TDDoTSF7ZcHaU9IErygHHYAALfcirB17zA
vF8Y2hyKeE/ijZqeMrmgUTu8kbI8voG9hkXdM/DInHpIx0BPmbAl0pQbw2EUZ8DxGdWwiWSpMNYR
scMaeomEQYoWdCDAHMuSlbLCpso4p+zeygn6HDbMWPCAQXZV9AndUAyv6DB1DWWtugnowRyYNVUN
GakXi2SJDpgREC70liRBI02uYlBFRYYJwhrjmDWNbr2Ke1QKsNnswCBx+rWINbZ+7uugsVYaDDK6
PI0f4phl28Q8SB9PYex7UGC1xZ/z87Ivq5ESsef9NJ79JE5oxU91XGjgP5oZQQ+aJA7DiVa6Mwva
U3rwe/p3YMRBs/Pt9CQgnOP3w8oTZMzkif+YFpkziXWCT5rwINKhiDb9QfN23vsiFjFda5biE+am
r35g0I596JflHLhTY3FUW2F8v7A9IA0gMi7vySnP7gwvflICoBKBt72eZkp2gl01g4FiJ9CjUro7
9jLfGy+EKL94ucmbY8dDKgP9pd3XPJO2/cIX07ph9TXPAHaGK7gqacIepFQREUIDNb08AepbOtfm
UX05TwmeGYtKgOo+A2mwb/AWQF8mnvCN5oYqPKzkDPgaCq2u6YEIrufU/N7NhDUfwOtDGqUAzIZA
rPoY2UZxnhkxYTl9qAjgSS1VDMjRgxuQL0oKy+cB5sIewis7s7Szuiweh/R3fykzb3or57l0mRDK
/zktjSmsvBRBclZS/tmfU8UHiG4tLhNyXWc9u7RBjCu81FFEGZ9T02QfhpS+ncuG1Bv2NeiykmMZ
k0dpepjTqi0rCsQ5cHIQwwZt9qsBeNNJEaoLUNN8mJbqfHGbQcEDA7NXPuRBNidnkaaaOKtEVekD
K5KAG7WGACpeGZVUxse2n6fgBoa9iwm85/d0+QHe1YMlNmwivdKUbkqrvCo54Z/kYp5e5nFcHNMZ
Up9TRjMD7cf2h2QfZa4XPsbtGDBJWQxiPIseQDFmcespBVHlcDKEOyfF5D1Mq0ylCiHQLyqhYEap
ArCzwRxeh/JAAQVwSCI2Ui4zswbPtbbnsnVoBaaGQZRBWVWMfHhk92CS9WJPO9W0Oc36gUFfRG6K
uxQsqvtcrtNvFk0eh0VFIyoN2RRamgCianApNAm1iXmgxqUJ7MZw4QM5AnAPKZMaLrReAYCRhqpu
igX3lDCguILa5qG4ViT6v6Sk7F3qIiNTJNS5emT11ITazDjUj+apqQPbpwg7Pc5Zu0/g0lffY0vN
RqU+NMelAZT4kRQbeTpIA1kP4K0MzKQ/tNToCejxOW1q/qIGVCWLn3QfjLB0MlM55USananwK0Xw
U4RAGVdiXvc1ygUH8DAk172gBKZLMoYZEGL47N6iBlARnoAGzTmn4+h8moP2CHZ08cM36ojWKW8x
uab9w5T6QzK51yFd8RmVKlXv1u+pvDWK6mTwqmL4y/JvFeC5wCstLzX/N7VQ64kcOJlzuIxx3uZu
Ut+5KTvmmbe9+etNJMLsKzibmYAP5x9+aRNxfFvQ3kuCzlEEKV4zAhCaW3FSpQmQtWqrlkNaDuV3
EgKHEedj9/Mn1QYGHX9Sau55AZTu6897Nuz2sqXSH6oT9uOhnZxfeqGb92b/+4mt1Pj777SG7oxn
IjxgnSdilL0MEpPa4+76J7PfEvFr9lDgELuVdTKFxAR4KCN8qQRT2Ycdp+moJeTzsWZvWSqD7TR7
3j0hPxAFoWVdPVuz1yEcsoymYnj15w+nBLzKJnjYSQuavq9qhkEo7ddCf7kGDHufqD6FhTRRL5/V
lvtAG0GRNGu1O0fVfzw3erYor+3AuztBtfZtLkboYGsNGPumJIOJTGht+dDb/bE2ArcKuevsNWlf
Vm3yQXBSLR/qRF+uAVOjjZ6yeRIDq+fjrQFVWlvof78GNMACLPIR9sYa8q5bWmisJeYCRT1r6YOt
hYaErKs9UPaBEFMpdlJXs9w+E+R9Q+LMJAbwAbeC0fVQIDfKZieZqdLM3Dzbi0DfpzAbd4Eq5+WD
3/DBFoGmqJ0PBWmf5KpOCQ65hDe0YOEY0NWgW03SZ/l8OC3onOtdt4K0b9nkfYn+vqkF04TyxoKi
ZpkaRg0rf+wjHY0mJ3tXLbDhFQtcpbUX1Mxy2yyShZNwIVZLYaX2D6QF7LnCidbNTQJdqiF3VPRt
g0D7BSkX+nzU1fT/gZf4Bzp6vnANfBGMl1ct4aZvXbbe+8LmrvH67+t7xun486fmJtX6YtPXsvrt
Xzexv1ru0/Iu9OKPm7vR8nfW/76e4Oufbv3WZlabD0+EmzjJyAcEoLlZrod55cy4sP03cB6dmfPy
IsTm5J38GsnnT61xvnjxfyM4nW7JbZzrznKhYY/CtmCytLsQPHXCtM3xRckjB2DXIQ+cQDxFyRbo
EtgJOMedZYMUkjjjaCOpWXzmsmiou+QwdEeZGOVvXJO7Cj9wA6d0EvflsFdX0M6S11f7vehpj97g
fPbYxrqiO3YHq/AIrYtxexXKUsO51nX8x24EQFdbMg4Sp05XySdoXIiNnGahyKrRxGm6Cj4dO35r
AcraErSrs9wgEGEk0s0Il0OmY4UDs7PocCycLSvSgJ3tQHJUtl8e4Il49l0HfP7aNlHItQPjdM7I
8tG03gxxqWQDLW8+eLMj8/ns/90RcBHlcNFtq9lWrB0cL5eOCFvWYx276arnS4dkgROON7Nv1LEO
iHQXnabOiAyIm2WtNU3NU3PN7CxfjHzhOe2ILk0zO9jhl4KzADjc1spWZLL6uxh2CtoItNJxyzaB
bybtSHoEevNmnMv3Kes7GXgUZluLu6mqsjc/9e83zpX7mDhb3hMVcQ0Pe9dFcuUWTvvc4nar7sB9
unLLvRNnFqe+aB/ryG9CSd0HXu6duUnq1htZy1e5itbtQvilW4lR6xgjFLiLE73RzAPoPVvjbkIr
nccdJZm/N3ASSDPbpxn8VvLOfuDAmW7vfcriduCSXPuirfFVrKWrWq6nAR5J+1aj0JS/AyN7nbje
dtKM4FX3V3njAsxeB4WzdU2gorsJvHRVyZ0fjd290/TV2baKaHQV/yXK31mIKqfEDnyJ1Q+8XoiN
+B34g1/RvpumbsulUClH3oFlfJc5+v2Glz9yr96D9u4o9pubzDjZNkuusbLrgE/XRfImLAfVtzsw
JN8dzp3QAy2iPW5L28HW/FtMkY4a//67nqWusuuIfLfX0opBd83mg/eclLciTc/p+tfxp00a/q1/
awfXmm+MAtdJ/vofAAAA//8=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_xlchart.v1.5</cx:f>
      </cx:strDim>
      <cx:numDim type="val">
        <cx:f>_xlchart.v1.6</cx:f>
      </cx:numDim>
    </cx:data>
  </cx:chartData>
  <cx:chart>
    <cx:plotArea>
      <cx:plotAreaRegion>
        <cx:series layoutId="waterfall" uniqueId="{D0870945-BD50-4502-9B6E-A2BB697BC50A}">
          <cx:spPr>
            <a:gradFill>
              <a:gsLst>
                <a:gs pos="0">
                  <a:schemeClr val="bg2"/>
                </a:gs>
                <a:gs pos="100000">
                  <a:schemeClr val="accent5">
                    <a:lumMod val="75000"/>
                  </a:schemeClr>
                </a:gs>
              </a:gsLst>
              <a:lin ang="7200000" scaled="0"/>
            </a:gradFill>
          </cx:spPr>
          <cx:dataLabels pos="outEnd">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axis>
      <cx:axis id="1" hidden="1">
        <cx:valScaling/>
        <cx:tickLabels/>
        <cx:numFmt formatCode="$ 0, &quot;K&quot;" sourceLinked="0"/>
        <cx:spPr>
          <a:ln>
            <a:solidFill>
              <a:schemeClr val="bg2"/>
            </a:solidFill>
          </a:ln>
        </cx:spPr>
      </cx:axis>
    </cx:plotArea>
  </cx:chart>
  <cx:spPr>
    <a:gradFill>
      <a:gsLst>
        <a:gs pos="0">
          <a:schemeClr val="tx1">
            <a:lumMod val="85000"/>
            <a:lumOff val="15000"/>
            <a:alpha val="80000"/>
          </a:schemeClr>
        </a:gs>
        <a:gs pos="100000">
          <a:schemeClr val="tx1">
            <a:lumMod val="65000"/>
            <a:lumOff val="35000"/>
            <a:alpha val="75000"/>
          </a:schemeClr>
        </a:gs>
      </a:gsLst>
      <a:lin ang="1200000" scaled="0"/>
    </a:grad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_xlchart.v5.9</cx:f>
      </cx:numDim>
    </cx:data>
  </cx:chartData>
  <cx:chart>
    <cx:plotArea>
      <cx:plotAreaRegion>
        <cx:series layoutId="regionMap" uniqueId="{FE3A25E7-0866-416A-976D-0E67862E422A}">
          <cx:dataId val="0"/>
          <cx:layoutPr>
            <cx:geography cultureLanguage="en-US" cultureRegion="IN" attribution="Powered by Bing">
              <cx:geoCache provider="{E9337A44-BEBE-4D9F-B70C-5C5E7DAFC167}">
                <cx:binary>1Htpj9zGluVfEfR5KMcejEa7gSEzs1aVlpI0lr4QJanMnUEGg+uvn0Nlya1K60l+aM8AlgEnKrnE
jbuee27kf36a/+NTdX/nnsx11fT/8Wn+9Wnmffsfv/zSf8ru67v+WZ1/cra3v/tnn2z9i/399/zT
/S+f3d2UN+kvjFDxy6fszvn7+el//Sfelt7ba/vpzue2eTXcu+X1fT9Uvv/Bte9eenL3uc6bXd57
l3/y9NenL7LcPn1y3/jcL2+W9v7Xp4/uePrkl9P3/GnNJxXE8sNnPCvIM0Gl5MJo8uUff/qksk36
cDkI2TNNDJcho+b47+vaN3c1nv+ZNF9kufv82d33Pbby5fPrU4/kxpfnT598skPjN12lUNuvT982
ub///OTW3/n7/umTvLfx8YbYbsK/vf2y218ea/u//vPkC+z/5JtvDHKqrJ9d+pM9bu6nJ5f3rr9f
vmrmb7EK5YYYyenRKuyxVbR4pnQo4XQPRhFf1z5a5a/J9H3bfPvsiYVuLv+RFnqdwVueXPTVXfP5
q57+BhvRZ4qFzMjwwQbhiY3oM0nDkCghjzcgso5Re7TRX5Xq+1Z6/PSJnV5f/CPtFNumuf/k80+D
/6qqv8VMUksqOZfHUKInZkKC4yELKZNfFz3a5y9K833zPHr4xDrxm3+kdXb31d105+6/aul/bhpu
nhESasX4Q4SYE9PIZ0KFSnD6EGInFvorEn3fPP/95Iltdvt/pG2e3+XN32gYIZ9xoZC4vhpGPzaM
Ms8YVVQQLY6p7aT8/FSc71vl4bETkzz/p5qk7+8+ZUN/7z2gy9+G19gzqhnXQvPvpzNUJSIJ5yFs
9m25eX73F+X5V7Z59Pipjf73PzRs3PL3ggIePjOSacTN44jRCjCaMsPNQ8ScgIHndz+X5F8Z5uuT
pzbZ/SNtssHP87u67bP876w1gj9ToVQUrcwxbmCAb/scDbSmUYoAuv9A3N+Gz18W6/tWOnn8xFQ3
/9zO57115ddE8z9HBII9Q4gwwTn7vpUkMDchsONDGKmva/933/Mzif61gY5Pntrm/T8yjF7eN02/
VONdk9991dHfYB/yLDQKmSx86EtPo0g/C3kYGg3O4Ms/9ETfRtFfler7Nnr89ImdXv4zS9C7e1fb
5u/sd8QzoiXDf6e2Yc+UYsqokB9tc4Km/4Ik3zfLHw+eWOTdP7PPOXOgCZ68sf6u+uq8/ypw/h+y
SuT/49o/Jt2+Ra6P7vw3mUZ0e8ClUiN7Py69Bm0gDbmg5KENPEGuJyTgv5bn++558vijLfx/Yhj/
tZ/8Qc3u7vzd/gun+w0B+eOrX7YLlvnk0YeEe/TZR7v96lIXn399ygR6tj+Y4u0VD88dC+mJ0o46
/+O5+7ve//o0UOqZ0ZwrqUOuDNpBGHa63y6hRQH5BTAVAm9JNPGoA411Pvv1KYAWl+heFH/gXHo7
bN9TIGfOJAhNyjQ1muk/aPSXtlpS2/yhjYe/nzRD/dLmje9/fcqR7NrjbZuU24qUEaMoZ1qZjd/B
9U93r0HV4276vypauIZOpbwPaeIHs2etaIMqJu2Yr++kHNryTgRO9oemW/pF7DybZTbHgU3Ix7Rx
ogliy+ZSX5pMLsOuNEHTnU+mrvrnlazbYIlsOcv2oyx9MdsddFUVPE61FvRez3YZXlfZrKu7MJRt
8onXvFM3qcq7lkc1zXuIIlrp6hcZJX5qdmklXdlGdpJ1fU310kHktK7pcsVq3hS/B/1o8cw3Jv2O
khBXj3QErMuEkUoYBfMxAo/4Vkea1vmQqSy8TybbFN25r0Ulzisx9k6fr33q8yle87bKf69IkrPk
8OPlKUjsx+trzTUH2kNFUhTCPF5/LXjYK6LyzwUteZnH3nLJs8gYFnTFwc1T6vzOZT4VWRSIYG2b
l5PgS89iKlY18UuvsqYvI2s77ugNmNoO134sJFz4Wxk1OmkuQrjQBjk3t3ws45zlAcscDz6rwI2E
7dJVp7o7VKHwnESN80p9KCVJPCjZP8Lt57bZ1hVGaMYkYSbkp+u2w2K1DXj4OV3gcyoaSVv1v2Ui
YU0aTUU+5C+aBAMsH2WZZUxFP14e7erJtrUIqQC9LTD6QQw93nYqxzwgc8Y/B7rSHY/lRJS8QyAF
/sKuua5u8oBa+pyX3TLclj0haxahpauglH9XklCDA1QyRGeG9hmF8VsnzXSWVMVC3GehJoTcYaFq
peVBumnoxT4PE6E+uAEq6KJeocP7YMkyOrMfc0va6SdWAUR6rBbJlAilDJVUMA0/8QavclIsZZN8
SszaSHdmu7ZOln2Q1L1ZzpbQzXCRH++fnmQy1EtDBKIEgcqRTsMTBaRmLaRpffARDbOug/PZZ1tA
1LPNMC4bpkKsIs7rfmFtNBvGoQiZk2y4rVtVLHETUNfcmjqrXbPrpHXsdT3mTf/xx2Ju+fSbfKsp
5UQIIiQF2Y5oOcklw5SEjnTr/HF23sEJyFAS2IfME5dBNDs+BrctK7staPxkt4+8TYef2OdPyqJU
aaE4USYUXCC1PfaWsGO9X3plPzaVDJDDC2SvdYrGhfhFXvFEIu/36eDKu7qQDTKqa2tH5XkYFMFY
Rl2GbLtl/iXDU02+VuOVmMvW1j9JK/Q0wOimJM0wxWMbIlIn9WnmU9OaZuUf+4SpoN4Xvm+r4WW3
+rxt4qlbOggX6HrENbt0tV12Ybkuwe3UtslFb1xVpHG9rmS5qrOu8UnUGKISHw+SBNVrVZt0rWPG
zYyUyIJioc0lWU2Ft5Z5MnXdT8KUYozyyAGYAkuP7oJQLpWEsz7WPDyz6cZmbD9oaWUh45ZgftlF
STIY42K66gCpPVmO2bMaBK4NX9JJS5MQl+bJc9Udhon/PIbEaRZnQBsGgUQp41vsnrhFOZd9nWS2
/dA6RFG3530ZiueMZny54v2wQB0mGav1XZ3Ny6KjIXNTl8VI+JN6nXZrEpy7WhTrOxcMvboJc7UB
hFmMdWXOykFu5rE9N3ChZdRyfN26olzfrZUqpzIiVbUVrRzah4FsYzJ8yRcHJBLW8wzbcVks+OhX
kvpw18qe9welh8125ZzmABjdl+VNmAbLFIV2LvAKC/AAyfOg2bCBb2Vd3s29arr2YEZHx1vB7eqv
nSsTF1VV7VgdB2lSz+epQHF934RNIt6NZKRwMh2mwBlj11hAlB/nhtOsCe1rovWG8bXCSPvENXiy
NCk1bfVhpXXv0mhmRLd9NNnCVhd86CYkih+veJqNmEYuYhR1mwrU7tMVe0f6bKr59J6vw+aM0yC2
9Md6XaJ4q7GT6kNS8BVOOLHB9+lzjcQCP/2xGNsI8VFQcI2WW6NWYFTPBFDy46BY+Th0gVH1u1o0
teeRt4MM7m2XdchGWdk3dO8SbfOXYx+myDhtJm26T0PPRhuFWk/VGHmWdldVEqrbmbsqXKJ+omp8
7cOA5HEn19lewYlIFhVEJHkbiUTRLdgzAj+0YwZ0cZEUpd8if8TI5wVDvW+XiJeOz+PZj3d8mtdC
DB4I4AZ2jd1y9ASPd1yqJGumrtdvx6EhALHSOQYQO66b3wqALHGe0WmG286l4fhI/RdkG6h2c2k+
FBNLbpNZbS7Nunyt3XneMr6lyG7tCT101dj2+dkqlxJRl0z1hqnpEtaITk07hNGPt8ROMlsIBBSi
bCKrwYKUkpNU3fGmXm3RsLehzzhiy7fpJoAP+LCF7pc4Bmm5QLYkm7cQR67cUoprOxSaIKOA8XSW
21e2K/vyrjKFFuf5VG166JbJqpukm3FXnvFti0taq/5QBtrxQxu6kffxgnqB7f5kaycdALZmKBeM
IlSIFMB7j63l55LqarDLW56OW6byroNrrdWa20+ehCVrosXbbn2nWbPVxzqwFAaZVV2ly36tFfXp
wfBgmN4CpTqoY9IFh/fxcUU2afLAwMXEVLVbdhuQNs9z1k5Iax6IBAvmPiH4Cz0WhSrqVEAV3uss
8LGshgIhkRlW4K+jfrZUWILv/BHSPonREHAB6EozGaLtJH+CunRahVpUF7wZa22RHY7wlmXhPJYx
OsssbX6WFk7K0bakwByCEZQlnA85bbxIYYFa21m/6QcKD/ELRoj5GWo/9COKVli5T6bAzn2kKr5A
4dWYNIAsSHrQ0uTmyr/Uqg+T4pB4ESIZICDH1w4DD1SAOkDg+7lBoXowW9pNDVQ5V2GDWEEUbeZI
y3kzRFDkFB9mKcz4mtjaQhJZlqhNpfJbn/pjbQvDH+dEbH4rAkgSlAqgoNPOBnCwD1IyL2+ybFFV
Evmh5G2cTCQpbhRbhVv2XeZUG0aGMVNkkXNd3l2SauCzjFqgneDKpXUgnid1pnncTXZOP5G8IudT
Mgi1K3Vjq8+iqFb3uraqxgm+lVbTCzFSMq+7sGiMbOMO+LEfDtMkw/HGdVky20jVpKbXnDhqdk3j
DI2L2Q8uiewcdmsRZc3oxBynczkiGMbVTUsVzYEsRHEwjA7iVlV+EWlMZjpMw1lrpowmwG9J6i98
poHMYr1W07qirYUrthdzuSRD1PVtoQ6j0SnfyTqY1zeTsix/N4gqTXZceEbjBf2pXSKV+t7sTM6m
Mk5llZ5jWOx3nSXTepWYhpAzOtGMHdKgDzOyb0tbi7eLHNMyeGssmec3s5+5fx70vgleo2Lo4bN0
Srm3qx7TxkattTTrX5l5rcqzJAe7cVitCGsbmdJylsXarX0XfqR1ETafM9bacd7BVZbu3gx+mkhc
VlNPi3OfNJ0Md+gDZKXOkjoo1Y2hOijLs1G1rK+y+yxsuIeWZ8pDJ56v3I5w6ZW6vs1ecUW8Ivum
EW2rLwaT5Fl13ci57NJ9MaZ+Gq8nmaR5fgissLl6Lb1z9kIVIkvDA3xF8TJqx5WgrFd9mE8mSgOh
Or/LErcWy8WU9kGWn015jWoTl2YSSLBjmw/yNxsMSvYXcI4pSOKJA7bQm6EF6jKRX3g4qxcV0xof
/vhlkOcVruEkpcByq+1F93EdOsPGy0K5NmXndA4CreOlkOWgz+amoHUVSTFudZHIIMd2Ui5RVO7m
ZFHExIXMjExfLFM7tfplkQTFVB10yQPWXpTDYsLxhSq4zE3UGbNxEtp5mZXvdJokwXolRNVDU8HS
IWU/R9buMnkV8MTp6prmXU6rl0UxFWGynwokgnRvcxxJdDFS1ibSMgYVYXuSZkve7UhbFi7cNZ4E
svmNpazBenVRGfN2SMOuix1ab2iWhUOOChJTlW0vgfyALFHXmQ3Ti6zH7uM2ow1XhyKbNo3xypf4
sH3mg9um1lvKF6NPQx2byVs4wNoAb5x542rc1x63mnm5Qn1dofEPtaRPsFqVUTSZDc0389BWZEz+
H1rNm54bYQpwScEQOJgiaMowE/ddh4amO7g8B9KKp5AuuovzMJNDAAuKoRve+aIZ8gb6CrLVnmXD
Kuj8PCz0JnIOS7frrYJnYQWOS93HJJg3B1Mu2CwvlwDfVabeVDOOFLeixIbdBBnGpsey8cN+nOO8
+wjCLcN3cm6tui2lSAyPxWRAAEWtzih08eA9ydobvFIXwba5xC9flDHAa1z8gHGNXOX2F+9l+ZyT
3AW3D6oOjrd/VfLxPjAFrHyuWVtDANoE2fixzFWbu7O84Qs23bEVB6ejlPE0J7dowFNrInk0lF1H
D1dD5z249KKhZklkRMtsXNQLUw8WWhpZXeEW1oJjczFojmQ0UUmWDfSmtWT4stIp6T6aowZtiwhC
XjvuKWM5erS4tY2a6PkyhFt3To6mPbqHSsoK+lEixxN7qatt87NaMvhpSt22TCYyhS8X2xGdvV2D
XAz+Ejvlm3qPjrQOywApscntLTR3PZ7DSIPDu3qfbaIfFRqs04o/bMWt0PuAyKYsLlYm9dyepQQk
EtlP+WAR06ZIN+ajn2DffNSs+0hV2sB9egnEis27EWD3RQ8ue3shG7cPMaYhPqqGbOFQr3KTvxlU
mk1vhyqt0vzQpCHem3Wcpvy87BdN/RU/+kpe9MbrsweVm2J0EGfOeYmXoAJYLF60eYk6P9JuVeQt
kFsRjru2C3yTx6RPEywui8yiZfJVC26zAmEAygZmyoYLbdMtnAfUV3xXLoMqwkMJsDgvl9z01WzP
vbCkruPKiKoeo6RPQRtSQwfcn/muxwdAo6xu6m7A/5d6Am8nyURBFXXg8qubsfQJSIHJFVidZqkd
36kmmdEFJMu6+f5kkMqLw8w7hgwTuqwawn1Vo8TW+zloEtNfSINSNb8nai6Qb9LK2rI8f6CTC19l
rjgMWYV+99MiehxJOG+LDOo4419iprNhBYX1yVQm6zuehXbybzs+ZZM698etzybtoSLezmuJHZXp
1Mu9WglFlvNObOqjc7t5DfiqzcWP/GnYlxM0QAe27dfnOcOHg4Pj/i4H+xhEebWCVzaClY2JQFks
qn7OW+pwh1ro1sOOcujhV0eSZaWycslhaDqXsIs06Va8Yz1SbwnacrCGnRQlKMqElmh96xq9UxP7
CsSEvKpLtcWTF1MOEj4tQ49UyVWyoOb1CzJNcUCvtylvyPlGFbAhLMHFF1WT4nEcT8Iu30+AZ0lw
OSW9c/mN4cVGUtoB5e65LhOu/CsBGmtJ9nNSBEt2UFMrq34H6oIqEWmQQOqDSDlFS45iaGD8NRAr
dqWaeisbtUw2d3PMUTjfUZOFt2CieU5yPl5Oq6wT/apchym4dQDTYBXWtjPqA/It/CuY2hUaKATZ
9pC0TYDkj/ZyY6mqHHgVyNrUdmo/KLNkHf0o5kpVN0p17ZIcBLO9D36fclrMyR4VjVcy6ivw30Ec
VlS7d2Akp9K/IWlXpGmcyIVn8+tJA9t0n82Yjx173ychqIkzVw5jbeKArX35bhUDEzYaUB1mNPuU
WmBKraUZ6AAvrwvD4hFfBnqM9ITJ1Lx72MnRll1bgCCO8ROPZdvWl3RTVeOW/8ySbtkE6H8L3ryv
tzuaL+x9UrDtO0lJgDuWdNluTDjYiXqPzn2bbeRV0iKUU6DF5Gb1C233BQJ1i0pTb1ceXBaYEpnI
4HQVLh0p+C2dBmns5sVxHVHmSPhyyHQ62WgiDQh7sayJYRdT12xRngbrRgf2mBPhQwCW+YtuJfBv
QTB/uAFvuUle5pg0fnhYSDqDktbBVYLbY8fW5MWqy6ho2kG8Ko8JqzwSjR2Os8AbgqrbSMjeKSfE
rk7rziZR1qkhuB1y2WLPfsIUb7zMWbrBuEzMWEOP1SbW8CXgAluijkSJHLYgb9k2Ztw107z5pE5W
VuaRzPqmrvdZUSEaD0eFgAfekl4Zqg1iiZ4GxVXGeKXDnxBfJw09uBzkB3gwQ3JT9E+0cuYxQwBf
zW4zaxWk1mk6IxomizTbBWKLoGoE8ZJFY95tsv+ku3vc223L49iwkvjlisQB4VOe1Q2zDaZeg6o6
psYCHDCkQB+ASPrxUicEOqKJ4BdLWAuUFf6vtrb+mwHvFJZdmABKfvURUs7Wxl2bCPFCG8yskJFV
thl1yAtY2AonYLKH5PhjWR5TCDhQCP8J8RODUGEcDj9nj2VJRs5A3xbprcFUTX3IJd3weN+Hmu9X
C+j8Mz3/eUFmDIgDFRoGctGc8Ipl5gitapK87uYGhSItUfEv9FIizT1E9o83SDfa7r/HO9sOwd0S
qSl+8UIxjjpZcK4KkTa+QpN1zBhTtm6k/aL4IuVhFn04Hoo2Wd2rYeJLsauHZsvn3CE1BP0qUI9+
ItFjT4dEaKVCg+KljRSg6E6IxsWQYNIL715Xx6CagOsQ4/NQJsjreTjmMEEmhgWRaTiKA6BFkG2C
FC3vhjUeO3T2B1lzK0k0I7UsMVJ9h9sRHwm9yRfOeBdPx3lWe0yzP97EqRlhOEE4wTF7ULIUv4R4
7Deou51nczDeZH25Zab1CxBqe9kMr5YgHMT1v7+eJDDk9k8pdaIzPQONsJAMNw9lb06zroiIRWa1
kevz9N+i1iQB5b/9AgqBgcPq4k/pgE8JmOgxL26OZQkgebOGLivERdN3W8H48Qa3Oc43bgqHwPhJ
IAJxHkWA0TzhM6dlnXO3yvJcN4ErZazrWvMPyiFgfhaCf14KpgsxwQsFOn19murqhNXLkKr0/AhF
Rgl2BH7EuhofP97Vw1GMbzYGrhBLGRyQITj6H4an40JCMJfRedafuZWRrN8zOW+nEQYi2GB/79cG
M/TY9im4VRPVyYpuMfIy9bS+QrXGEZw0tmUL5ueaCXAP5GWdyDS15wuwgbQ3yZyXdF7ihGHk9L7v
uhptkCuYaLp9XQ0r8zGxRPX1LnQSVNs1n6nl6qU5zvNKhWaEv0iamnbz8zLNRoMjM8OocgpOpMBR
jXM0Gjqvd1VQtDDFA0DRAR7LovIIK4DQQxQL9SWNHVuNciJI3VNWM6RutIYbDJhGFgDQWhaiT2jY
gBsAsdSgb3hfbWAuOGKbFsNRRDtpQ7rmUdn7mq5R0zvT5DvV6qoYoq+UR4eymUUPQOYLgsJkbYJ+
1y7cirjuRt5doLcoFdu3ocWSdYmuYrwkmFbkaVzNdY9+Cnx+VVRvOWCv4Tdq8Ua0F4UiwUYG9KMD
z7oc+zAzLT3vdlk51KBdwcBoTBmiIvOhTeJgsOlE6qjDUVvJXprOtHrapx1+sNO9kYsZV/sG84Zt
ogUMSJi6sb7HEOFN3oJtTnc4hITjBIfMdZQWcU0BOn9f0Hr24aVU88Q+UDkvPrwR9ZS0rxpjipLt
i6YPCDphJI7ZxzjKhVn6vrELbLubZra6JSIBmIkxBjSjMowXsSTTdWl6368RxtFTjm7ahA5z0Twj
/ZkglZ8+KlKXS7ZLBAB3E9W6qd1vDZiXYIjC48jtIRd1mIen6jqskbeLQ5NVig1A0V9wFojvDScu
jd+KztE1qi9osNFViZbNGZyIaaPREVVTZLLUaojBypJFUxmM5g2SuA1v28YE1aHOZSqjLE2nW7nk
stgt+ZSc5WLk5znh60Xt5vEcTIZ9rZ1i8WxkdqNzXxFwxqN7k8Cpz0UqbR8h+rKPhWur31KS210z
ENJESebEAc0uKCXWyKuwJR9siXBsplZdqylvd1pkGaxLAnco9Cz2hc2HF2tRebIHKvf7cCG8gseq
+lPWDreMivbKiSC9qsfe72UPChpnX9Lz0Q5ml5kpfKXbrMNcv80/532X7KqsTaNFNM1OJqa7DFdW
H5akwRS4aaXAq8OliUXR6MOEV16E6Mc+utkOZzj3kHzuTFmdlTOt1mgxhTxkBbG3rQA3H1WgaPoo
4DZ9O81reFcFjUQrP9RvppDle8I8uRTEZHlkg4BfC9B0B+f75r4vdPIK5GGO80qem88Uox70M7Sl
r0dWZPmhXZpgT/vav+5HAcIBqWDXL/NwyXu3lJGspzBOtEmy8Ld8ZGa5wAmE4VPPREH3dmg92py8
zpZoxE/Z70Mvdb0LksBd1gbHEXaC+uLVPPISfVJtr2TvaRcnYWbvSNG317MW5KpXdPPQRG4z1HSc
LmfA2edEl+MF2O/gMi95xnYhst9nOk28idY1pBna5jZ4P7XddN8FwRyznK53fV9YhhMFLY4PrmsP
z82qtopwYsoNu3adyvlSDWmXRoS2+c1CNRIxWqp4nHjFL0VIqvbSzZ07sHZgV7Kq5whM7zs5LZ/I
kCQ3giJ8xn7wO1CLJI/SuR71Ti6W74X2zU2bCfd+aWdgMoLxdtpHQ4kzEGWs81S2UTBwcYfJtI04
q5ozC6IgYqT2r2balK/6bPFlXHqfvu2ypfvNzW3Nom4e5jihri2iAvJh4hqCc0PgzdkaizmcXhrW
Z1XcrGNxV9TtGmHIU79rbN5FbTvSVwZDhIuWuTAeHEkuRd6Iuz5U83UBvn/E2EEMWDTxUTIEHTrS
Ib1WYWDzqKKluXMBQM0uBD4rIln03Us1qfKARK9UbPJVn3tqs5c4p4OzHVPm3jLbtGfjMNOzoh3V
nePJ2wl98tu1q9fwrGvFEhVdnd4vUMhZ5vUw7AEDl1vvjEwiJzpMbMvURyQbxwtlyvasAw6lUap7
89Y03nzkc8vfFC6xH8d1XO8HOPhu1JY9FzhYcEZQKXbd3Plb4MsgklMzXgeuLz+sxDZnvKIJTmaB
Tr7JFiJQy2ZkJFLkIfggWapzjcFM3PZNcVbKwb3F2S4O+Ud2SUnDD4Xi/Xvwct1L02TunC6Vua1r
t16lfdHtZ42Uiza4zm8aQfylG8T0sukT98aFofjEyxHJgXXLeCOWGsEDTusF5X64mp2eLvJp5ha8
TdicJaoWO7THOGEJ2sNcrIFLrhOkt1crC7O3IaiT990a+jco+Ok5gk0/X2ngcYZJ5YfKJPIaE27K
Y1+baheuS8Ph7645rGlgX5ag4F+ms227GCdDyMFNRfe+9YNI0Vyv67UzYrjCQaUS7EBt36R8NTVy
dj3vuS7Dc4qZXzy2q3gRjikHM++Cz0HCcAbtepFizU281DOw7k4PoLTD61LyUfs9wa+ZKh9Vpk2u
p6BNX4JlqW4CsTTvKu/u8EwKojen7/oaCKYYdHEzmwLHL2VL80tjW/ZhCJJhiqtsIs9x1Gd4m7Nx
7M4yVnERm4zqK5FYFx4MqRtzWWdhu8McV6zRiHn3LjRrraNi9WaMap40NzbAvP9qCToNXSsyeXfd
mRGDHjo7Ol00oqtf8FkEr3Rj8jZWs8vsPjOte12k+VjvMfJdsqs6L22+C1wjcQgxSWhwpse+X18v
YeOG7GyDHmRnutlWtoTW7PR/2Tu35rhtdGv/lV3fPadIAjxV7doXPPRRLcmSLMu+YclyDBIgCBAk
SJC//lsdJzORM5PUvt9Vqck4Vjf7QIIv1nrWEhMngT256YogweRSRNLW8wVqCR8LYgP2tCSbWgvl
d/ENcL06KJcAI+J5wkZ8eo5a7P4M1hGjpyjG4MR6YEWHeYqTUxQ6v+dPG1nrcM5XN/iZPYVY7Pxj
SuEI7Idu7U3ZzGNkHzOPCQ4Ch3WZyY1Xs04UHs3cY0tAzeRhQ7sPag28bb/E2FUWfjKE/s2ScdcX
oYGOf0k6LKclALmtVFC2Tjyc2iIOEnGavNWN/K5bvTjbCD7+3neyhE4jxZXS0mEk76aJ8nQq15jH
XQiBfVS4HlLYm4UN1lBWNLBdcyMauLO57CHzFtvkhj4ncoXxk1guDn1LI1UxGIUX0UImLblr3YEw
GqRlnPpNAkmMm+AomNGwI22UrHm4wP2Op3C69aLMJYXkNR3zhAoCKQ6a3XOgPfNtzjCaEKPXcK9U
HZCKzU1owwIjXOOpAt48ULQlT5r4YfWoSjCY2XRtuwIr6YQfUL7XuvYNi9CQxlWjO51HbAhcVgmZ
BElT6dCpKLoE3hzbjzBzZX3gQ0pf2Tx/2baGfWSN/sIyHfEc2wT5uIDtqOq0NnsfNw8fi0RsYH8l
27lbw+7WkNbu5sZkhR70pvMEmKbOpYzko+m7uDQmXnObthTr6zzJt4nV2y5RHWw85uoLHMbULwI3
LkO54WZD77OxIY8JACJTtjO0HpwPOGFy8HDLt0Bp8UEP/ZhWY5Kwm1H16tEO48Qq69hcH6EasyT3
pMuOUvGhDPuh24mhjh574QdVNjXqLOrIu4TC0XOoYVoqNsK8zrAtKsOwRrLOJna/uTDsciSuOln6
2TyMlQ5idQt+cJmO2ix1no2L74pBMF7QeJx1ngWyBkMKINIexxhvrlohcj9utWm/1fC9hz2Hv1Ya
XJRLvq3C3OIuj5t/G4uubDnmC7yE+gF3nXZnkywubK+bZ96y4AuUN7cDtJPtlZ/JXaITfu9x3xSz
jJsXv5cfOw4SjGHjtkvCmn9WSzipPCJKfSZ+bU42JLXLa+N4WrQQR0+1DvGmmQ+Fu3Vzgc0uuePY
lpzmJWjfREOSL6JmwYsIyHIzw7ktIz2oI4Fk/AzxPRTXNc3pnHB/uMR1TTC3YnG8noT0jYrrZnjt
5fWu7cLxq5pTr626uIURCjFZxcc+6ltVjKZ1E7ymTUEsTBYeFKTDOpLHXsujS6fH8GvTNJPIww6v
Iedd0qSFwPMWkL9wTjSrjo4ytmFSTg1AToNZS7CT1Gr6pLFrawqhCfG/4Ma7mDzz0mU+eJOIy0lz
79AOUfjxyg3sgm0WNm9XT99FkeNf7Zxq3B6w89wpW4OGUnVEbmDdmbNeAZXkhmGkuXGj1V9FOLm2
GCEzznk7d+5tmlZcK7gosU+zGirmtxmu1ZzDkZurns/kBJGaAZlq3YZhHtjoLxQIab2TSTOd6Yr9
W+5hHJnKrh68qPIGCebX3+boeRq77nOiZ1eIkYxl53uDf2uXJHiEu5ZmoIIww+XxtDTdfsFQdcLq
1y+VG5qGY5TLMHqC4vDULWmWwCtsfSXxVulHujJ6RsIARApOooI2suFUzDs2x7BSpCi4wJBmqus2
di7qdWhDzNSkr7eXfrS9uAtVsIwldhW1wJKWxWrThQks69a954e8p3exJXWai2BoyWsHbNTri9lL
Ha93MMyE8y+iUbHKCuy2HdW53Ro52iLBDTdaywb+VdrlFjQ3Xct+Xmspzmtah8QvRuuyQN93M9Qh
kjtg3pndGauH9oUxQRUrF1wqsFGQxiG9yWc3qHjaMcxq/dE21pPfx2F0c1Q14J9kX0UDvLbH2g/h
vew1QKmpL81KPZ/fc6sFvgfqAZeyHCQzPIAZmDve/i/SyxIfn+PI+7XMdOOilwguU/P4Q6z19NVw
mLrsKo2GQe30GXnNq3UPXuDqg+A63JJvjNa+i/fgqjdcb0MwZu1nq5fGa/I+hdDlYWdb8yXGLQLL
8fRsGwgK6c2EgdLd+jzzV1pYNtpB7De4W/i2cMvjin8lqe1nWUbdZNf+TCze3pajjSsMxwLQC5H1
I5ki3cZVDFC1JSff2mFV4JDaCTMO9g5s2GmdcqzH3qRKAQrpEgLmwuiuM6yYa9ZiiErpvp0Sua4a
KuwMJbUtgFTZbqEV6x1tu0ovIG4yaAe9Sm82jH5pVXtdXMMFm+tM2zygQ0arZN0I3cP3k886td1H
D3TNlIcK4bOcWlw7FWgT+c3vBaYs0O+NEZWKx6wpZwNOxeVbOMB83GK7/krZn7KWzfcR6NgDdOD2
Rvk1KUQY2wsP1lVWmkjAWnMGI1h73SPP3JIcB4xwSU56vdLc9Yvo92byQTG6VC89wjmz+KY3vxZY
Wqms8xj3UVtOZFsfxtZbHAYEr6swgWKHWHMdRXsT00mWtUzdV2+r3arzgC1D8JCKVkQlKuf6N+PD
wM5HPmNr0G/ejN2I4UFTYZww48E2kZi/Mc9dFRdM1GFfbKJhO+S05trbSRukgHPCIeuL2qdKVXT1
x0MwquRzN3c0GIukDpkqICi2EXaoyTreyjT2bRn6kZ1egD4Am8iNBmVXgOkYZgxIQQiuCOLWLcPO
W+Z0wBx+cTDcXL4QkVSJiLuTx0YFlN1GCFeArdMS6Ea42rFM+yiDJeVNzR65BXwxiWNeTsDWHQbd
DbywEMy+bgAWcG7U2Qfr+Qrvc9O7ONDufsWXXdKsTrOKg634xQO8BPGQa3bjYRkev2BzuTQfEi7N
deoiYXvABBOfDE2i9iuWSLLuyUz5g1pIfQEmyb4xE+CTT5fNAVerLZSRbWtdrlt/+Zi6yN4vpmvw
FhBjgzucSIXVNJEIK4goewggHyZlxtVyDCBatOUCNubTQihyhJEY6aGnnANPNNHjUDO1m8Lef4nN
GORZAg6xMd0GQn/c1hyRo/UWmcqwLUM7zgh1dT0A+ayds/nIYgM6bew34KCsXhxebtZd0Qjshgvd
J2u4g0MEn9UnCBaWbCYzll4PeYc2n3QCvJCwccBQ0K/jhVhtb1gYzGnpR0wnO4AQ+mlxyQTqeOrx
LkEDJF+oaVKWSwzgd4N3nXjHlKZ9jpl6bfNY1BlwFDG0TYkbOgd5BbnkfpNQAPIt1jquxAzAriS+
bKttcHgMi4DTARuRupyJ/r6MTV+F9eiKZYrWzwlWi/nspt7oshvm9GGMzGRxuCgasCFooQLJUF1I
V4fntOlEAkyoXmVugjo7e14Tfl27Vpycp8d7sHq8AAMWviIVY3v4DEm2Fm00clMkC23X0i4rH/PO
pFNd2aZNO6y/hnRnHoRrtJviJXr26ka7WyhXgkAMUHLNOy2Dz20G4iGXADFuFQgTv0qWaMWmIAuR
ahhqP5KVDHjzJCJnlgL3TUx1mM/LhpghvX5u8d1CFsjQJFT1bdpJ8jKAsmD5bLvPZJTqxUxK5U3b
Q3sEUQlQis045TvzmXmLzzBbOa/wMHlcjEW8Z4Tu8qVn1jsajou6NK1I7iY7qdMUDch6mETcQBdI
Dl7tp89QjNsEpwGLv+pwI5Wj/vgwmzU8ilFNYcHndLlOa74EOtND4knGMT2MpOnjcss8DE6yzdy+
j8K5e0Bati0NxK3S4FSnxUAiW2F8Cc79qhqwgUvw0tSre8nqKcj1aH1EJyNRybSrvwMr9ksa0elj
inF/H9A6+KpAoL/4eEiUew4fHJD/F2Ru0ouDyb/X84SrLrWvAJSne239tc7TSfkBroPtPmOewEQT
ULnH/cD02GaMpEwTwCl49M0yhOYTh9hRpg4blQGZ4i13TaCevbSjj7whVBYUqv5R6z6AFQbSUhDy
tlqo/6YSGnqQ+YoblJBzCQ8cKaYX7GiV1A+GjopGdxNvBqzyI6oxwCaZAflnQAJu5XKA1wDDUd3R
FSjNul9CZDXCkijfTc3Rt43k2xEg9zp9rFu3RG9RT5U4cJXKiRY1Nf7klekc0cVg8RKgWeBpgY/g
WdDGfgnwLtgwNqb+2hZGxMZ3R7s6qJh5HLpoR2m/pF/ivp+wqAxadK7DOhY1flRizgOnUHprzBiA
FgrGCjgyxnhQVSuy0LhogLHTCChoo9Uv/uCtyVjC0ASoV416WUUDx7JlArSQZvUVIsc5OMAGYZxt
/vBhJumELUxLXGzMs0qXeuYljNgU+z5EhlrHbzlXo1XluKAGLqh8Tew4fLVim4M1x7Podi0WRTGS
5ZtusDIcasQkeVZAsb6+ExozP+v2DXNzMnyyHtvCKG/rVODvwMInsTt704gN85mvY93FhfOzNJl3
f2PPvQ+IwPxDgDpDVvbayJXFAB/e27i9jz0Hdzp78zlSJL+53mEsIthPhkgG2nNJ514WvqQmTPLE
dAgi5R18lLGYSO+Sj/xXo+uvX9d7dxkvK4FPj7gqWkRhHsIrev+y2mhFNIm1yTeh9DXbJH+AH1Jk
HU5ET8Eu+xuj8r0nfz0iYtz4NK7ZYVi+14qBPzIZEA3TyUde4hf544jzD6qGRL2BNT8mDbWA4Gbf
eYh8tBxm5Y+v4rf+hPsfjuiPHoA3pZGsYc1vjbr//OP/PCmJf35tfP3Xf/zva73v74/4n8vvTb5/
+VP7X9S1DGH8+Yeur+afz4UX89uru3YovPvDn+oc/kNhw49i4P/wl+/aHN4VrLxrc0AuCV/GP2Mv
f+pzuPZPvS+p/bXM4cfDfqtzSMg/MpiFSUYBO14nBpxQP+ocvCT6R4T/gtMI0A0YPPzNb3UOFHUO
0NMQY40y+OBYEP7ff8FOvjY6XLvQ8HSoa8rQLRD4uC5+f5PvvklUWPz25/eNDu/ProgiwAmdJQ0y
xLFQo/Az8RGCj5Qg1MwBO6eWFL2BVYbeCCPO2PJHZ+ebYX5k0ViflN+CU0XKefrQaG+We4HRXhTG
zB1EZJG1mH0tgdNgsInRUJIZq2n7IZtHf58I6NQM0GOxOW+5ZQIh0TKAqvrkYOe9xP382gVrwfBU
T/NVT5qE2j7AVn5SGhIQBjdBc4Vgywi6LhmxAPDtYhca9XnK0+AB4WTkAPXkv2QigK7oeW340GNL
cRohi1VKphAwNR64xIlXUSDFt4h6j2XgBcEDCDOvkqOXfR9Do3y4JsQh3Sw3c2Qz5t78GlZ+JXMw
VRtIgGKjI0dJAT4oASu7NEnzFd9/W3jeiEcvwWyOkTBwRFKUeaiCS3vcBKdFgoWYA1FGQAjKmV45
ojGZzD7NfBtY0Xep/5LIabvEes6KKMy2g0S05jAtoznOnsXRg3TBjAjScze2U1YsrSIW1l9mopyC
eIWlMJLtAO7YyjLUzPtsLYke04lLmUMhCG5MOmILtkRB97wCGEnLmdkAEwEEpBwqAZ6tQ1j3LtWd
931rlqxwZKhPonHNN68b3a1Gqm//6+sbr68KZzYcbI7/PYbdhC8Dob65SOKkX3a+sf3e2hUSYKq3
XavwIY/pOoGVnG2TJ1Mb3rA0sJC67STEchOHddMcajhT2yEekXffNVEi2j1BggXTQ43NeQ9S8LRR
dURiaArzic92N7UsfNGen8a7QK+pv8epsh3sJHEupFqcuB3HEkdvi2wcoxZeXhQ9Krl1iB2T7rHR
Zn0ZdDPeIDaTPfFtTncNCU2McPBATn1k2bkeaINRBykvrPHIe2h82WnMRZyLKWqLWeFNcrBQVbSF
Y78HyEdzEQ3TksfZFOeO6+3z1i/rPqVjtu+6kHyH9L4gn2UkIkAB2VxTspC3Ypdx3PduRafwXJnt
sEkDcbiEBcUeq23hxSvIxRPQtIdaZusFMXzE6YAaldvk1xcZyxbTMVvSfYAI0A77LPIMhlvssSX2
VA7NDq6Rm1qZ7gXozcdJ0Zdo6uyNjPxPfYrZqljnYUHs1W7eVs2iu0goylMxAosE/7XVBUJ/urC+
6E+shrCZt5Di7ratU/djvMkPowcsfMGW/z5qaXCyDKw18GNWSdA+hy2Jpwr1GNupoYPAzjBcSLF0
EfnokMSAIb2mVyE1xoXqFpvTUeDCCPsWJ9VSi10/za4K1QS3HcG2DT0NowffkYwXSzJ+51Iizr23
RPegdMJqbubpqjKPvkUcoqt5nnoZvemyoQUE7PzkBQHa9gKcir2thnP09aijWfHVbzoTZR8TOAEc
FiikesDuPQJofvK6DRkueo8b1x8YrNHHIfM1B0ADEcE2M2lzT/TbRxetSNnwobnF1sycNl9jMI5h
JYVDgggQuGI1XYVO36t6bD2AWXQTLUNUr1TE9jBFFywUQQ5pB/NoHK9nUCXqQ+O28VOG90+OtN4c
P2qprvPjxqBC17zBNia2Wy4Ack4wV6IW73+wttiaRAVF0mtTmC5snmLEQrbCdUYUkID4eZ64WIvZ
tPCdeBi3OYn1WJhsdvsGRlSxrPJVYfysTIudjaqH5BZtPN6TEEjA5zZstl22gN3BIbpJF1u6mXuT
CnFKemyK1YLFPIxnrEpjbOvPv64sAyTP75mT4tQpXKFhsAX+j6tIx1i0HITgZ7NIGD4QLPx8DpG6
zpMVdxij4n7vGJZn3XchxeWwhA9BdD3Q1BhX9uGIVwIid7ss/gLvoFm8rL/FbXu9Hc0136yQ4K+g
rG4XAwL1/OsM8H/j0r8tbPtDiRWBdPZ349KfSkh/TEy/PvL3icn/RwxuM8CmBxTuv6YllF9FUGtS
PwWeCiYRG4Lfx6XoH8hGBSg6SxCOB7qMvcRv4xK6L2PA68g+kQT8VOiT/8249Cc8MUnwRIATU7C7
KKH/afinXuzYAG/uIPqoKcgW13kYs+c/fCj/ZiZ7v8OIKHJxqOtEywLSBQAMfy5wmtSMG0yW4h4m
oFu7ZISqlcxItQk6VX99qPe4949D4RdVYM9OMYJGPyPWStYOuQqMDG4GQ9RC7jmH8LJyGIES+lM7
HWRgvL3bIppn6ar+5vB/+jgxAOFFZOi5Aecd/NxuEnZbGi0A6g+8X55CmXxKIbX99Tu87hL/gHiC
6sQhrkN05uN7Q0Ts/ebJGG+1fh0MhyhYnlxEnscsQL9PGEDZ24Zf/vpgGN3/fDgaIh5EY5qkmK2v
m9o/8POEDTR2mDMOFNG0ExMy0IXKPAkwoJanbqYfKWpioPGyYcLtjigOZK3LNqhAwkhTjqpu8yRk
IDwbnoqjXZJMYsCYswGrdccgAY8Z70GaBBoZtgY5JkRZjiGX5GvIlz0Dy/a9p9dx7iqlP0Md0bgn
ZFh5hdeT2wYVaCVpBAHkurrnldfmpo3ZwiCeJaYp4Q3Ipxjew6d2TRBOloZ8gMoa3UVTLx7iyOP5
TA1WfDaxWzv3YHdkVpcqtehH8iMkqOy2HUXKLhbVPzsi5XeadA+qpW/xln4ALyiLBbnnk/bdFzZT
pFkljysPpW1AN/hWCr0NezFgqkLTXAl9cfnFNBkwUd7c6TX2yjZTpqKhtNWilvjWOeBnmRfXp5CR
58QL6hPAt6lAWYaGYTj/QmIve0Jsvy3XgPNbxNzY0xTTrsBUVMB7BtipYBc66CiHDemciqOh69KP
UWGbGlNGui7niPmxqBaDkGfBlpVlxynl1mGmTbKnIcGNp0mjoAjTNrnRPuf+uUf/TrDrHez5j7RP
vE+NmM1drwI8T+pc+KQCMZ8709oD2h3HvDVmkvhWo+Zcy8FcVOdHFdx1sZMgjXOMovx+UIBH+IJ2
k3m14W5GNv8ZqlZaYmJDx17Thvazbf0hgJ25BjceOtWe2mbYKnjBQf6fuSO99eZemvGmzlbygz2i
logDwP7gEjgSH2SPc+FXAMlOPbRKST43wkRrLlrLQFsSd6Bjm31AfpXvPYw7l19pJNutZYgeoMvP
RJKKgUnnSMKyHA0e7f5fWBIY6/i+TcYdPG8lEcJNoOsH7Au3ojniYZ/czE7wgobS6eWDXsVHHows
92bu7ans5/M0xui/AAgD9ZctH7x6CfYhsmyHAFVv4AEneoz0OJxXGFSYjQCc3skV9w2c0YDSc9Ay
/gdSD+srfFy/6HDR3MyMe+eJxeGeOPhfcYe0dsllL3YCc1A5+AOOxsR1k5KBz7w2HNa7WjcrpPO0
/oxJDGZRyrI9IuTL2XHYF4kC7RRnXrMfZ7/GtS+9PKSQomkNIFBGAhHuuFtOW9gENw4Swq7mcfas
lAJ5LPCLjeKkeSU1+ZQF21qxafIfWrf6h3AmXxLwZFBg2aNQPs0DZJVy0m4nhEdtMdfC5Bv1JjS8
zKJEgqsp4o2jt2DQH/hQd2U/bN9alo5p3vhizdOazcfaY7YKPP+DW7HdcooduAd7VmV62W8CT8sQ
DvloAi+RWJ4WD5lXo3Y2VOR1nLtroxLMi9HtBs3IUxTpDM6XMP2xT+bx3nqavGLdTo+tXID4BcAd
HZicqmksvqGI6u227gR2e6TW60cVpN0NFqTtGDj4JXBfPxu1jMCXQfktaa0KIHyAXP0Gm8t+3+AG
kEs4iVPOGCzETgb97SjTYzeHH4VskL6tg75gqTlRk3rltnl1WQsvvbBa/FIDUys20CkJ0oSviAXo
r9yS+U5TkGx51OHaw5IQ37UrdzcoY+yOsQzNgSCRjpl3W15+hUCb1uDIfsbXtehiXEC51zv+PeNe
9ylYBv+pTjb6gWwcrnOH3gZkkOCkIFtG9knXTBXEkRHXSey+IWHq3Ymh7/Ax94UwCX+Omqg/wBtW
XTGYzhYBdbTgFKtHlw7d3m4JNjykXYac6G2+k2PqHSACxcUwJG9JQEBjzhm+d2gu/AgpJXnCNj+A
HdECgwvpWiTz2h5CQUMYwlmDsKpSZ+VsdIimKLpDFkEcGo+xL2lUSdau+24FzzvOjfsYYOUqgcyn
O3xI3RNJWVBEYHOB7E4ifKQDvPBFyk/TKugXN8fNbWzi7dMIGgYb2qVFpMiYWxvoaSckx5m3JvxA
BTCULsZJhpvn916MYV6jD2gXs3o84v64HGdU5eRXLC+Jz0hqAKIqw260P+aK/xvy/27IR/cWxrj/
rIm+/xVKf9gd/Hjg7zN+8I8g9PHrThApisMfw/zvqmiANnR07oDlR6v2VS79fcoP/4FHoE4p/tfe
4PcpH09Hce5AlL/KqP8bQdT/KZSHiRH7C4Tx8Brwuv7UEToYZo3MMnXwkhFQ1NqoxwwUUosCsUxW
iJW/AO+fL52ncYZa/dKxyDv6S3IbKgvSUm6NKNGzICF8yv6+s/5zVPusza9e/E7RJS0365GjQUdU
QRFA3vEVamM6JrcaW9Y8dME9d4t5zYi8xEt3Id6yryddl5OJMigeMsq72aaQgtrv1rftrbzSbEOi
YdD1IL18L4UPF4VL3vrbGUDHfRyMJM/M8orlyOWQJiukTAQGxPb72HFRSoLaqUSlt7iRo7glgQHO
+u+Z6C/QMh9qmJJQFy3C2uJi1+2e8vXsM/yU4eigbNrXVQNYQZ/VWzRhMz8Hb7j0YMGOO9XV6IKU
DfkEBe3QmjTOF3/MKjXWCA156W0wkRcxd6+JvwU7ny0PvhGX6ycwSZuWuNa/cyTKC5Tm8h3pVlUS
CXbZsgRJ22UGv7w8pL2LCwz+7Gi67A0iUbYPGnpgbD0L3IKOW9dBmV1GfDC+X9CoPYUNeE8n3FPc
rA+Lpi8NESfmulczcIgc0W3SEBPnMR0rijcEd/u7mtZ72uG7Wsm0Q3AICBm9CpEWg+OE1EkfMmje
Ch8Uam1rsNZmQs+S31StyFAe6c3qPMF2q5h3/Swb+QoSFl0b64bmkgVT3fVYGi46aLTtfhn9+ylc
9mA0zkHK4DjP/lknyitm0XwnHX4sCtoLsgfnEF/OIVWgejkiKrmi6/NWo4Wqm2JAj2iDKMWIA81t
yhFpoQDAI35SKzrd6ICQduSeQKeVbu2XAsw7pgLVvvbg6aoudG+p2s5zyNqCN+geEEPy0jr/azqQ
uwzkehEvgBvC6bCBpT8Mbn7ahujQthrEoSEHBtwuhyiLerwJN19rt3MMqLpaFnyf6BYkpyzBmeC2
q4MaSgIz239GoeFbRhYoVw5288S6U5DMT4OxT2gN+C7REovOBzWVVronhEmBqbST3nWglqot9poi
CFqovNfPPejj2yyjL2ro+Q4JLwjXNNlN18fhfeaNS3AqkvilTcx6iB1ORy+Auh16+gs6gbIC2421
BDs9ozAJp13nWF2sA42KNZvmw5Cs82lQ0XwcZZwe3ezhttysXTVsWt71nl53ftPNANWHsQi9juBX
UI5fVlSG3AQoebhuN5DgoDD5AUGXGXRmxDe35RWlhRhXQN2g2onToX9GKe6zdF5sS3gOAMAkVGzX
IKrSiy+GQHWGJ1u5BiHbjbSlnlZTDRQefInuqZiDeTPslKoJRkMy3HZec9+j1KlaPPoMdpaB7Ysi
FBNEr65fzVuP2B+uSt4AJR3yNIE/gW6HGMkuCXwJrNp9MEWYo3qc/hsP3xRUgnwcJPS12QdEHwY7
kih8bysuAbvhNBzqwC8dKhzvID/YPWKcdY4c4kvixbeAqJZjPZvvQCDONBb4JYn/vOn8GxHlz/v+
654fFce49BMkrK9//4eNeMtjEFWLUAd0QV0LEAeU3aXuto2Gy1YjN/bXR8NN6SeVAU0juKGhgx2e
HHiu90fL6GL7eE0gCONSLzHdnpBcaPIYbMHfHOmqML3XMyBAQbDBwVBhDRvw/ZGWJHGEQwk+hJN4
za5JjutyzINlLciYj+qI/+fv/vrd/UkluqpncAdjcrUJ8e/3x2QE3arpWGPORBUWknLzE5rb0KNL
6GFB38x1mj913XY2I1a3vz40ed9rB3HoemzY/0BWAzh7P2ePNepfAD2l/WGEFFFyGHn3aw3LCMvF
GdylOPiZe1vAl+7EMqMWbB5x3WYwG02zvjXQ51i/nS3DFn0j0SHLJNqLranCdDkvkKLzNIabIUDP
D4pf+tjsJGr+nGTPftTIMnb01qYdUo9KZfsoUvozmKu4oCmWh79+p//mFLr+sgZ09cPtR3/DT19s
2LWoSQFhfmjCcYein3s/2+5hQf5dpfD1F5b86QyiAcQwuL4Up9JPGma2BGjySq/natbR4+iAAAYt
OqXBTeV9nPFyTMVlYoH80M3rfTL58kPDcA+lG/s+zFiXr6MK3AIBW8ed0YgHWH+xT4iW3KKYYN+k
WO4BukrYv028H1zoXlgUrnsQGxqFSWt7tr4ZHwAlPzuD274NW3qa2hQZ5HhSZ9q33+s2QrJTAJYy
LlV75/HvtUKtL7O7bQIRg5DYoVmjQ9OgWYnJDX2h/5+981iOG8nW8BOhA0j4bRXKsuhKJEVyg6Ao
ESZhEt48/f1QmplWS31bMfuZRce0WmQVTGae85/fqPFKuou5aTffYfSP9E7wu2kKX2ubyYZrUGP9
8wP7mx3GBOQDvCRtEZ/Lnx7Y7GplZWlmsZ8HvPYoJ0Z2NlsJhs8os//5s6iwf3lmNipjnhbgsC2W
//7DblaLCXN49FR72KlnoJZjzhz0Nx/xNzsLRBNhWcs/feH99BkgRRI1rl7sS79XzJdHho7h/L7s
9AnCo11bMwgW1t7XxA080njDqOeojeHnJk2/eE4PKJn39crD62XfpxziaGjR5kzY5BnRx5IssHHD
RO4z05lXqW0Oq06fm1MGJRo9wKPX8scOhr0Ha4KglNnULdijg+T5uMOKWsQr06/ErhsVlF2RfNgF
r2CVyOt+XHRX0bSMZClQDSw5bWDXoogZzertGRJ2DIlu/j7m+Z56fPd9z/2ROmH9zYrlWUBRYngB
K8cWf30ohVBgIVNe7I2MRqGP82RN/jMVvCa55pg7kFBuBdnk3eS2w7C3qfUVZs3w2niXQ1lsNKfA
KzNcbKIcowy6WH8eoLUhh3WZ4fX413YuQpXQvln8WgO7ZidCZ1biUTc94aL9Pjc4CrnJJ9SFVFXw
yte1Nu5krD9NFGIrBeESWeSwA6k5R0h7V2nN+2kpNr7G6QFfNQtXkRC7bWHPTwjg+ut/fqv+ZpFw
Ziz/w+aQ7u2nezRElYtevS/2g1cElDgjbkt8HYuJbKii3zwRpga/rpNlxMO2hie598uaxH0UexGr
K/Y1c3gAi6YMYAEeQ04q9EMJBoS8kvNEg9QLtqk0pQKMsms4pJDcy9BZlQV4eZL31cZnmM1EBFJ8
MXlfGgmg2nu32A4269in2h+L0sSkrHmHangeMwzj3eUw5jWLTPkWDkuVytw+nfXrqgMvHEtcx5N2
w6TV27Y80kt7OVujGSQ2f9Gv5dHRFsKoGvqtCjvoyjNkxtEb7y5NUFhgWD7AizkW3fCQtDSSnowY
7Va0evY8oMaPIJpaPtLx/kFI4w6K59E0qdYMtwuSQk7B8n+0nD8JUZ6sQ9X1W8Oqm82yjJrRvind
4QEvVBoIW+LA5ShtnVVUSwzbYYwCd7mKv11r9nOV4vaKQX518u3xvW7xjuu4wWmWXCcmPYs/UooT
fPKcxv15wGsIloKNP2N+BKs9zjnKmDpiAbdtdqQp3uUhJwsSAl5MVocztNeZYb/GzVAcpWHf9E0f
QMqY1ktjBBkVg1EwxiuPyp6x+bNgLP2b89j5m+VNrcPsiCAB3qifDaqzyUwrYdn5vnGn96Lpz43O
udfTZoU2y3qpvy6tdrkQLZCech4ua76I2+00NAM2mvwYviUB+G+68aUP4RTjriBrI5j7wis2/thN
+8xoNBo0mWPabSUbwL3onZQC/1rVgM1zxLnYzrF/wn2XKt81b4TGHpO20xOifKb1NTa/jp506zFC
nIRtz00X0RhyHsZmyQOJKLPdtHtoe3bQWrTn2qMlhVpy3Xfd2bK7ZFdmzrhJaoZCFX63KGofUiQU
QY5EdGWX07vTIBZAlXrG/yXd42B503OI0GR2D6Yz3i3VfOv++3z9H8L2G4SNA56j+T+9zi+kw7+E
YP+Jr33/sT/htWVCjtWHMJFkMAP9c4xu/kG1QuPAbNlaIDaq/R8ANipuQddk8iUu8U7/Btj0P3x8
W22P4KnFrso3/huQzbpwVv/SxmAmRCNO60eyCZ3MT8UT9SC4YJn0+5KeH9YLwqV4LmC9te3z5Mgv
nt7TfS4sjaIb/bVMYQSN4ySPniHVWm+9B6/35FHD5/Z67LJTD7MKDYxzA58RlpauFSs3hUU3LSIa
pFnz1jJzPagiOFx4sPhb5WtABU5Hq++LexX2egBNHrzP8uTGqNxxFXF8LHYLULuMgs/UKz1IZfPc
Z/5DZycMxBRbumOnXxxN6UGGuTz6O+hvZe/CTOnrZ8OLocLYvYk2HXIYPopP6A3O4NNf+pqPd2zQ
wxJ0KWpR1uFEBHNO3Bv0WitRcD2YmSOur6tnx0hxSK7dYjVoXB5pXNTAiA+DXnMPde0dcBFrN2HD
rQHMZx5EKT+n8kNIbVw5Drey9Oom0Ct+KT7/5sqS0SOXwG1g7pIn0G/Cmr/V63yHXlnaJkZSu+pi
Ue5Tq1YAeVEWOJXDf5XW/eDBRVx+MrXQHCY+s6BZOMUKv8MGmBNepN0a831UZvc+YZqbrOEjM4QK
V7ZFZV4Mpth0FV/IVI4M9Dl6xGkN2pcL5ueXxcdUVOW+MmtU2eEkg0FOIlr57IthphncB/+BtNl2
YxaZWjeMW9cL3X9rtZ6HE2svwCX95gFJtUT17+D4oGXzFh3ZTBHC3TOZEAaD7R48Q3u4vCRJNTFE
taomUC7vgTGZ93kPYbTWfRxYjH7NYdqvQcru+4QvFaXSOpha7W8NuIVBiX3C0fVb+GZqeYta/i4V
403SGEzYykZs3D5O107oLKI5XqwuyxUzPvuG9/lj9BHDcBp4q2xIvtBw8Oxn/i0N7XFFhEjBke+h
KutLfibnLjWG8gLhqvka0xh/XTf18+V554y74JDxWmG3OG+jmFcGfjqPvkKm1DledtSpw1nkvNUO
f9eLeTs9l1cFggJtVNVOjxlJPSvHQ864kGxZecDMSiY3HbeL8OyHaebJDxXrhBSN8Dhgtnsdwypb
A+Y9u6BZa4AmkwXHy+SxGi83o1AsikHjryqZf8ELVGxCPAeOmcDY1Qp5aTMJvXgqfOOMzEityTLA
v6AG3jJbpXATFWIDbUsP8triljLM2wxR3Fx5DcUuc1njBEmV1I52FhuJWQixDiYuGdAkig6OLzpa
ULOhkNeeYKGin8LzpI+zjZyibKOzTvSsT+772L65LC9oCPNeNzqxGa0Mq/USSiLeU+VKz3ncVuyD
Fsc6DDTdlBuE0yxD6ZXry7PVwPIYIhcnBwNithBeAeAyf419CjDD8pbjpjlvSw73XRNZcoMNtb/F
JysL0DKq9eUFWN5wlvh9Ys24mkxsY37P+rbmhRG8POa2w1umrXmNRiYTmz41wjeV2NrejrnUWeOz
UBVqe6yu2b3s5AuuezwCQ35Eku/nm6weXWM15xjFr0UBaWJh657cBJWrPdo7b0i/aEzzVhrmqKdQ
CrmBLJysu1nX9pHNOgUnN06TG/tb1+ElgxJQnDQgyvVcsH2hFnzDHMVbGTNV3Wjt/DjD2Ekb+WXG
0K+txnTWQAsm/gWwH8iXqg8DzV9woQuOSa7v9dI28RYFfnYjiNfhwKPTXND9sBP3Mfyp3WwU0061
bCbK6vu1XXHZYc9XGDqDVeQCkuUeO1juAiRc9ibhj4wxl0WLLUC/1iLtgd8d38E+0YPatu7FlE47
J9S8ld0ilpYphflUjbTDDj4hElYG1i16cRoda7zpXPnhW6iv8N7gk5d7DadLBjLnV+KA4m+tArqH
NbZNoHk2W6BlI9QkrugOsiPgUsmA1gurj8rlj/Mu3bDo1QrHpfFoaVmyNer63dPRqBcLWFtW7lO+
wLcSHFcbuht3AXbNwYuOUzLSkUDQzowAQS6GV3KAMll8R46z+RU1MY7RDhWBs/G9peKc5zqFMVSO
gaFS314nuniwI6wSGm9Q6fWExvmYkB7hrXA4ALDGrcDq4MbgORCXSXtHWpoTRitm3pG7rcHfIA5L
rLbGyadDmK1YMSGoKu1IJ/OGoLn82vj9u5XoJVxcc5QfzBG02WGXQO22ZmEMe4SK5RY1/OirVa0R
j6dSDFbyFAQ3iDiKoIh64bUPl1TbZmYxNDeSPBH3UPiM4/f4r7fa84QB1joG78tOYeybMGzrzGA6
NqGrvLF7RzCDEUWonQvoP8fYdR5+KMX+BhT4BURxaWUwZnRQaGAj+jOhLgMcgZ5ed3s3mSZsBeOP
RHK4mIX30NVIFGzC7tZWwpv+z5/7S5+9fO6i3oCkortIpv6KRfiTJZhMqG5vDJfNjjVoJvJrMQB+
j0p+/POn/dIaLZ8GTOQIi3AX/xfoayDyIZmLbp9NvCBLJeDLUGO61ejfr+t/TcBvmgCkPQu38P/v
Aq7fcAAnUvkveqXvP/TvHsD+A1NSXkNHt6j2L3zZf4/Y/T8W3Y8Jw1R3aQ54vv9qAYgTXii2oO4W
cTKLMeZ/mLQmKeQe/FpyZjjqF8XSf9MC/PzCUqHxpupgZzrJo86lQfgB0STFKmUwjNKD3d2ewSOs
4hSN0fSYGximRKDs6x9uz9+sTOsnaIgPdGl5gNb55uxzy8r94QNxhiALY3am/Tim9b2ucWI4+Abu
/vlTfh6V8CkgwmJRcLIcf0HxW7vRiUGLR0YlFRiFGKt7Wdb9OnEtxZE7ZCujqQdolql2bgZ3fPzn
jydo6pfLRCexZJvSx/GMfyYPd93kJf3ktnua+gxXGyyFt/i66PsecPk0Mp4+julYNzhauZg6qtAM
UVOphAqwYbz1qYTIGGHI4k3XzRBj2se+TxIAMhOGvZK/izUWGQRmps04c2DhVKzssJmw5vem6YMa
Up5NiKuYDUFgji0bOxPXqY65Y1fPIYX2LuxzyKkqMlCa45IGDuQICNU6SV0PtLLqph6k8SAQK9+1
ZkeN6TTqzcvzBCuSsp8+4oYr6ousR9fC+d/gWkVNAfJfh4lnIGwVxSkO9fIVf3/1YmAhqa+HMfFP
DaMIIEEnPPs9Mqugb5ReHrhVSEijxYmaASEavp0AhKJWcZfCfU7Ew1SygRM+HN/a1VycSjzM0cFG
+BcpN6nvS5xRkJq7Q7tOW9cDV41nMnfGZB/q+RCYYVIfISJU903ehse5c8edU8EUu1Sr4Nv9U6rn
/VOVzs4nno7YgOliESqYq3XOWL1PJfVS5NJUJEMxPcZtWL4AnPNkKlXoe2egKHQHsHmzLfyTY2jJ
noJ/+hg62HJ6zY8Q89p8dkr82sIxsg5V1BoPxEw0n1Mykk/LZOuU5wijMV2orHSFf6m2qMVmnNWz
TCFKhsSB057YlJWQZ4WECF/9yFmnoqzfLY5ZyI8g9fRFAscdrDOaVUHOyzteMdOjB/dr5yRddsB7
Ut1MrhqCsUuzOGhwiyk22N9mB4XEe9UiZMfEk5IeEq88R5SrW8eLqxtmxzahF1H/jWiTJei0hRXL
pIJNwyhfk7Hqn0K/nK8x0+BXmTFFYb6UniNX7ONHdxPKZbFrlX17aectn2txrKWl9mPI1VLyKvak
UH0zZILVWyKs2whJ8YZiEjMUhHpBzqwTm13VcV9lpN7cjJIJynCaBu2owccs4xBvKT2s3sET5+ti
iKdHMeTJDhcWGWQ1RF5UQe1XbHuNh8RKhoCZ2rw1NO5tE/EcU7Rem8srmhVj/w3/ArmdL41vNfMk
LMgTO8vg/a9xGnyh6AqPWSNfBo06bSEY3kbeh975Oi5JGq5VJGzk4hA39qsucJsU2HA8RYJ3c5lO
JDuhl9BrrOyVpKr+W2u56kalNi/lKHoIBjwoB0ORLawddaty07r128G+7abQeCiSRr10tlO+ai2k
wEs7U4uwfDVzm0E0ASSfRm/y8LFLPSTlxVC+ETsEXTFB8gQLCWHV5eK8mEXQlI12xqalaIORoIHr
wZuaz6rR5HkqW4PmM+L+GC39CV7pOZQTPdm3pXAZuGGuvLPHpH5XRNTwmHICoNYT2M6zAenmlOoT
dtiOMKub1hGRJz570jek89KXxdC+J/g3viRGkUs8osy5gJ3UzlqxobIaumuM2UL7OERmZ51NOU0r
SBXTo4F4cV06XVyssPqtgwpG9Jb3EKPzVggfG6uxZWvqipuu9BEn8oZRx8u7lsyFe0z/zprd4Q6s
8q0Xu/b9XKOXRIhq3tR29Cm0w5ucojdg9BPtIzHHh1zIx8a2jE2Xhd2ms6YvDEmxg+i7rzIW+UEr
kK11VnwgXyVaFUanTmXeD5vMxuihIRztK84l1SZKGkxAqnCbDbVxJFTFB+GoXZKB7CiIVJTcWLM1
XWu+6id8a8IjwTNHTaoqSLIKSwflh9UB0QM0Sg1uaQVnGssKSZRmnmUfkZpbegS7cHddA13Ut4rz
VLjJRmDYdJXGkbrGqm/YOjELtkpz4yqZwnHTkbl6mMnXWQuj1w86OYj0aTCh6Oe8TTkgZVemx7Is
jBQFGmQz7Kn1q4Fgrn0XGZ/wU6JtBi05GQWhIWgCx/Yd+4TBoQ/0wa3zmWe4ijLYOkIlLl43eHqU
qB26RsBYEHp3iAbfwB3NhzBuQ2AOprB5N8uh20V2xJnHAe7hvMcxFwtwuLRwqrNpO8bKaGWDdVcX
j6ieEUT43gj7FcQDs57xqsAojyGolC+4qZQuvBhn2uE5Q+q76wDdkKdO2ltvmVSIZnVPdeZtrQ4l
0EGxv+rBxCYSryqJ9c5Ksa6uLeCzq2EO500JoHoQowLSiGNWVbPBgataFYvV/tQa9lE59fg4D2YK
BJZjO9cwd8sCs9fKowG19g1LUPsgpnx+wD2jjNbYX+3R9vgHjCqnO6x456APu+ooc2WtHZHlvO6y
B5mK5KaxTOvebSzo3OFk0MShzVtswLcVUvCN5uNrPJCWgq+KmT67DoRH3DOGrRVO/apDW76t4oxA
lghaAVTydZPo2KLiYgEY2fdBpEX+UwZDeJehGt04ZhkfvJ5MGH8IrevSLy30yYN2zvGGuiFfaToS
C97jVWH7sbWpnDr/hqTmJg5n9+SPrYCiMeC0xBxL2EFuxfJaNbNxUDHWvuskduqrbA7NF/xlsZ5y
bTwYV2LImqt4iqQH4Jvq31Se51lguYUzBnqq94eZfJq1yrV6R3NvvwxZlyC7lUl6sjADfke+4ujX
RmP1MxbEnkztF6wVAR1JpE1WGNSi/QYAkVs3tvsvJbpSooKGpS5Q1f04tgvA2hflxuvz5EpD7IPt
FYxnl9cvjw9Efdcnv8IXZV2PDR4ThI8k+7HwwmadJgh0JizT93NcqC9CeRraTcQRy7PRGahRIqWp
yTmUGfM+tZvi5IvQZnNW7VcPO1iFqkWUcqtDp45Wil34o8iAvtSkhWcl3WUNSMoEN9ThoV7wHzeG
4QHiYt/OSaKdtVKpF/J4zHjb4bXlBREiKUzSpxxNkTOqL9hZzWoT45V5Y8yczuRbVcfvxRdud8YD
VgLNVxJuUsBNsl6okxlLw5ObJpQAiXI+kVBIWbYUjHgc9eCAKe6wB9N1ilOGY84e250hAFxkM65T
0JBcwTYLYrvhcIdZQ8cf+d1TQtLaLdFowHKM5G+i+fIt/OrZ1HBFhEpeLZvynE8fjGkXbNulPPGr
yrhjGyy+AliXfaBFgEcNZeLRidiIVhdYcmrUtIuxkH6KE51nZ1Sah2I4r6cdubMwZvuU6+/6IcCH
ctqVFFsvqmFSSsoY5S/TEAybxuwgGi5hcTp9IMV6+vAmlTDwDEu8DQklNJKhmVYTjGKxIlI6O0jh
V/f/3ET8MkVfBkfL6Ih+ibzhy/Dox1apFmRSRoSLwWYT1TEkbmwph91iXaVVfY+JOOU9rnhBz4N5
baYlwnAouNlda/+uoTF+BlS+D7GYFrm2wdf5OZOlK5EBqbRq9xY5DYtYpbNvXVxeGXIAQE/Yr8Ez
4c4y+2YSiR57kza2uZ/b8jUKyeJE9FYdG7OfrnCKr567jiCbPhHj40DFvf3NjfuZWrV8Wc8gwMTx
CCEhS+avPabnetIle6HZ46SBYrkpnE+TYqGRXRbfah1vHUcRL5jR88bLFhRI55w6Sib7b6lacFPS
0H/DwLiM0n4ctcFht10GbcuXcq1fGt8Ir0KBOV+zz3MTUI04jBCQr6tO86D1uxor44Cted5MpsnB
E+LO9Jzi7rhz42WZWr08p4NVHc3MQZEa2uVXlWTuvedECr/Xal4sqhd/0dbWfoNpwdn4pZl1GV4C
XtBUmyBqP/XsNjx5lU0D0cgVZ9rkJujsK2wPtuU0sjslxRD4eKl+9GLq9/gER1vNEG9eqj4PRWRu
EgyYkRYOUYBddXmNcaH10mNGhWsCPgG6npuvwsLb4proaaRjdRx7B2K+GUmBbm2TkQWNN2gKUS6x
bxEmYeOJvx1kj9w/UUDO6PvM6cqKqebrqsMwedlhoJ9o5z6qnU+a7U4fuRfp9jLOs/Dka9hjHcuh
7h3K7NB1bGBxyMgKDy5GJBZ2mgCz+FMUcCNyduJLrT4Wc3VfZNWyp/hL2S4p6P0c2NzSE+eTZUq1
QXGmbqRpeKe0q6hB8X7HSyXun6JZi2ISQ0UGX7iTzhE3WLc/VeEQcZOSBOnc2LTjBug31tedMhmx
7U0TlRPGmaLVGiwJ4NOIJ7KVDci+ppIH15mz6CApaYJwXv5gybQLA71BtrEOE8fwejyRPXHl61bz
FfB9VJzG1PS1HqeEa4QxV4wtRLkZ2YTjVTZSypPopq80rL3WtNP6nu6bLZah7mc9pdVkRGGvG1sr
8VvyGX1h2J2vSRtVXyaUgYSNtsmu66mudDnwRs4tDQUGa91Tm2Svbk3/OI+GevEGpFCYjSa4tC/3
zscnITnOMzefQ0c716kwDwYHx700+2QXSmZbaw9/jENre+UbQSnlmzVhUNuKTGBtTWz21my9+o5O
1DtNFUkf6DMGJIJF85mAvebzSFDdQR/ZjdoFfiiw32Ba2fb42M0Z3qZTNnT440b5oW5SupbCZf6G
u9R9btbd02UIJQpRvtl4+e50iw5LGXTPQV3MnABtaTSfRQqgVFWZgoSRQLoPLXYTYoJBnfGN8vh3
q3XXKOZYIzhhINklkMALWuTP72UxclfwQlk1dIcrHDvmfRFzJhIJAConBo4c5MwcoZcRqz0xFcxy
UT0Pk+udjAGYhVBh/xQZWFygGGbuFXHjag7QXQHXFeuXon9CKE17P0zJzlsQIMzC1E0uwYfI3gEh
IEX7Ax14NG/wF1Ev0snv+tFVWMO1tNs6ab3GMg3Ph9hB3sYvLbSlcF6+9Wj5gFgemrQlNnR5BuaQ
HYxlqSJsnylo5EA0BMeUXY3ddsTqAqmEzgSy6xOQkWUWh6iBBj4erepeL2qeTImt2dfLWayKqIAL
FQm0JKbHq0rRC65jMkIFWOXqMne6miNnusZMzTtdXkPUKxQSUVHp+7HTpmsrAvEwm6m6vyA+hcnr
QzJPhp86yEmV0wVnpOvuM4uCCvqOd+pCx15f4AEGVNwGq6KzBXDk1i9A3px401YqAKEhjj9qIgCu
iTKl1hgJuMf3eAQL8xgfYvw2yjOhDCNyc+yZ6FMoybrSHe+qrgecK8gRWUWDnh3GmSvScSIAxJlZ
giUk4QcBzRr4T+ok8nVauSHrFzgD4G7YXFx+iMewb4V07E8UPDqWqk7ffG7TGkRwtmT1jL8sQJnd
DtV7RMjCptEZMDPJArcRdXbQFnAFPj3bGh19eLwgNZrHeQ6/uKiJvEj4TTk0q201s8WZBh9/wW8u
h+QowW6LMrYOmq5903VytSEQaDy+LKdYqhpdbr+/mgnQJQPC7ID6OjyT8FacIG4wR4YKc/Lapnou
Dcp0ZMRgat1SKw+5Gd/2Fp3WOtJbNndNNF/LzC9fx4hip9Yr/zS47LPlEHMLY7uq30mQ4IFI2Rmb
hvZp0ziU523Kml7e56petuEmLJsrhnQgkn7iUvOioZ5XHKLTVQI3/CFeUG/qkuUUoEF7NTxeCWvu
mq9dFZZvhJ5Ht26Hl5JB3PTakRYNADsRckguJ1zQr0t56/kgpJFEr58j8t3OmBWiFzbEw+VsYN6J
VYwXxbfM6xfcCRC112zr1r2Ik/zB96BNUIYwMxMPlym8nzNUc0oqYYt2eB07qfGARwuq9Y4H6QMQ
H6aMqeiMcc3JFhSx+fIMYsrDF/TA8EdqiJdBPhhiIwiBeZoGymQlwef0MhMPWl6w2bKPPZeNp15i
bL6O4BfO+gIJkoZsHTyhwmNUEPaQjpSfDbsJ5AWtkduIZMZtVeKT1eGBt8pZ2LvWNEFBy4xFMel9
+ZoJDYB6ADM2k5BWoaVwNp1qCATg8obDnpfnss2OLncD5Gi6qksr+kxXP6kVmQVLP9GMoFC1Od7V
gDaPyqVqJ7AYyAJuIjcTq8hd3LOOpG9yajm9osdjKI4zVXgeSZ5/FeRZJYRP2NVxIDfgzV22SlPn
pkC9k7ezh38XJu42qJeGCRDx3rRdQCasyRp0umjd6dr1DePBrNzum0tw767lq69wCWDhJj49kcpK
9QWlBCVH1czZIS1YZAQYxbfCLV773uauQVw3D0SNsFR6yT2A9E031A/VM1VJasH6mDAAzvTSp26B
6AQpQmeTHSrKCSITqCCnnkT3jgc+eVjsSAGkfvnXy8Kc8pQjRjO6+t3GV/usOFQOxdyOd6PAtwzn
cwiHQ8mCTqgqI1wzsT4icf7WUu6MI6WdwBNxZjoyggi3YyM/OmsuiVpoaGAvQLHbqFdL0JkOSxUw
4TdOyrKYux1AAlcM3ZHYrH3nWS9zHUGhXCYxLYDKBhYLH4Zg3Tvi3l5+1wP8b1T5m1Elalnq9v9/
Uhl8y96Gt/rbj5PK7z/z46DSXxi2Fjqt74zEfw8q7T9cj4EjLjjGv9yA/hxU0tFAZPRN3PoW98Q/
B5XeH5aFoQyTT1sQbvvfDSoN/9euDlTP8Mh/9eBA6s5Ps3WZQt8y8A3ZTySfP7dpWyjsZ03sycY5
L9ejW+ftVlXTXVaKeQmxgf+lu5gcgJZsU/wSoceZs8H4q8Pkuiikw2LVh29ji50JRKR07YUmSz9q
7wpPW0KrweU1DhqzSxSR5D7DOlMnOXD0yfrgJlKCQB/79H18A+Z8k6Ucs7CuoLi5VRPicItr4RGd
kYS9BA+JuF8itWK0REit6isysBbrQdLQtNFOdwNfDneF2lEHBl7hodTq9lz4kXUkvPI1dSvtOcly
qDJVgXagGnH180W0oWlCtek16hYPbdjCY3Pfe9FXW5NcJPbm0KHFPbQEPO18GQeTbRISClFxp0fy
Q9V4EuCJgHC40GF5IhjCvrZCzVnNfHrci3vHHBdxQ3vdMiZcdQI+lOE9hH13jT91gYSz+DRUM/YY
8FVWmSz6FaKu5R/5iRHlyfLUc5jDp5+NdjxC9XqFC3hw2CxWmWneo196rRbQ1i3LT2OqzS+SYPiA
8VEcSE91W/xxGLklxZpX8GE0w03oUjtiNr18BYaWNr/ar0Y8GmZXvzWlpm3bXpafosbPnvBGs56w
ToG+tZAUyaMwQaDhkTG8qnDWIBNhVncIfmhWLA1vjql6Ky2jflDIS3GqDtnQaX03A+feXTbY+9Cb
vRWdSHWLb3D9bEnvwWmSkpQxqiKjmYj1CnGKnzkf9n7leJs68x6zWWkkP5vDI7EHi21K2biwqZr8
Xvhh967peH+uiToz76kizJs8qVCODiIe4VEuvjFZXHwy0cVuzLrAGwg/j3OTtf628ULy2U3K8XDB
w9OlE4wzrScvZaz8XX3pEiNlYA6UTDg3YkC1ar2egBdhjN3VAi0he0FF8OiSjn5l5Y7+anHhQTOR
M5QnKY7tNvey3BpeTbyeibXJ1TBVdnsoU4426Pd0BoTkzdrOqzmTPibfHa4zUaO5jApYdZmbmPUK
bhJ4bWp8umxf/9vof7PRY8i2MH3+/53+CjZ69y6nH3f6f/3Qv7Z6z/jD5xXE1ZZNnd37P6x0z/8D
XrllLaJdF4rBYgX2505PV+cbyPOhVQlDh3PxL1a66cBjARoiI86C9rD81H9h/WD8TBFBOgSlCegO
bjoauAuS9gNFBCZ9TDvFSumNsMXeDS7M/WBE89Yc2LYSsuqOvf4lJXnioCoL7yr8xP0z5lztvnbz
fmdWRrXTW7qh33BXbPEzr8QTXJwNXUYsnCtd/ISEjY092RLi/sHtbVXesqPqtx7hG3wHLbRBhrry
U2JYmoWOI0Q5b/orTfXNmqSmLvzqFYVx37AMKzIgJhejNXaG6GaKK1gLVtwYL3kct069gRw+b+fe
0bwgs7F1xS/GhmULhN9q3p5olDmwcP5s48AgckSOQWm5sn6Mpz7al6OGP/3at7PqzFQC7yfGc2a+
uGH6R6+mMSqhV25GyK2V18V1x2zHM+9mw+keyYBjolFXkBT9TGQRMEpafcnJzjmTUVpeTMdUyuCm
1DkBCQIwtn0o4uzYmmUmtzBeCLwCtLLuC1jccoiGbVGHT2MYabs6metjFaUGZrRm854QZXILfDYG
TtpcGVF5VOSaPLhFMt4Z/jjt3KZrrwCpeuybYB4m7lzhOOOnzs0iLzsVUbwlP0mieu+M8kyM0Ytu
pnCqk6YsGQdl8TJtV9jLdaSXaVGp3c+d9Me1G0/NZkj68RS58yed8J7bmvANigi/IFljcIxo60nN
+lI3OUNFHGnRMZK6t+5MsKozEyV1ppgw15AbMFclzYZCw4QncM0Z05iPaVRj5g/4gBlrRS5JKLaV
nw0Pk65z7sRmcRgdZeM+mxdb5baxXDMT7NaNqTsbko6NPYecgvLiA1QuTp+jrsqDNbfD2qgi5567
Xl15jlzSVTP9GKH3O/rA4cfY0LMoCAs9e1bYHDyUbpl+VAO6j7XE3OkT3vXzjVmI8WSiL/iKd4fD
VLAlApmcGBRJfbvOsEbYiKTEK5f7bm2Z3Y4EXEoVv0lee7zp6nHd8qat5mYxCXH74cYXhFvYQ9Nt
QE78nQWGvYHghQp1SMiHL1rzHLd5zTk+C3CbJOaVrnM33NITNyipMOp7xjfQWjNq01bEn3QbG9jj
DSePmOy4afqGaW14XeWxRcDBWO8tQIRhTUvvvDRimmuITbFxED1BdJg9mVO8ntulfexLISgrbGIe
MHTLXVQMfsXoE4reFKCjIP7FaULtwR4RlK0g+rYHf6yNK1/ZpQ0kCh7Tu3MN4GUQkxcRo3Q1xgN3
D7cRQkF7aMI0nFvS4YiQY/5nveeDNThoFYf6YR4Uw73MJxFGzZW85qgMt2bph4s53bK6IEhYjMWt
sN/1TmYy1G/9gRxEPbEx6SY6TLb1ox8P8xe3n/+PvTNZjhvJtu0XoQyOzoFp9BFsg50kTmCkGvR9
6/j6t6DMV5cKRpGWdad3UGlWmRKdABwO93P2XntEdt1Ye89B/B45CpxTKYi3YiUcvvUhHVj2fw4V
myyYgPUlWMg8OomAjhdFU8vn3JfkPVIdGXEhsMPur00ay/tRcGxeZJQBYzoh4FMuVSHhe3Gu7PdF
4JAs27CIZMvYd9MbuygcUqWAPN80qTUcnbpH3T3lYT+SqtGkNxh2SpR2LpTeoegLDTWyKDkR1pNz
7bAcYGjz0mgBTCx78tu8uos6s6X2DIX5yq+G6lKrWlwC0qz0GzgpxQMOAi1diS6yVnrBf3eYo966
Fio89JNdX7FDCm8jY0geS2hiD+zKxDJQEBazckjYyRYsvnaTJN/joMWHhNonT0j3rZ3bJlKp9rU0
A44JI93kOwP5drSWOrm9YD9q8AOWnnk/a9prB5I1hm8BwSzLXoHhEW1f7Uj2XE10KutF0BXhjugv
Sh5tFVoXodfHGzn09T1crClewLgIj8I2jC8F/eQ7SXqF2DVkON9i1io5chNlhltehs1zoXRSsi1M
TgQoqThd+06XvIT4rgWw9bG/at0MtQeFP/yGynRnbLNqaWiNrZawUWsYjsNL/4v13bvztHDYVNJp
ngEvMkSAHurSYm2Gc2TG+zoxxnU12NWatWHcxzLxv/ZJL/gHk25BY7dekBJCliQdc8rpU4ixWc/I
YYrtSl6KwPaChVRGmCz0RlQHhOMcWfq26i5a13F+P7ad5pLeqdeEenUmF9kLuW5C53ts6sNqcC2U
/GzcnyLRkiNOIefWM0PBqNl3A0sNE9FOzBtiby5j0GJUJADOEYaGnq3Ye7JDG2cTOAUggdObnpfr
srTia2UXcmsVWslfmEbjJudFtxZD5A7XdkcYoGF0xoooZUCDZMMsIlfXnuGTVMfaMMcLakIQKalX
5t9QNPTfexMtQmLaclVnxbid9yWvqZYU35mltrm0aIWxdMSyd9dkS4cENfY94UWuWV+YbjVSnjZD
aaLvAP+27pSmrNWQ1Z65UfjOitU4QaVy4rbNkU5UySsNAhQeCmwGnhUrMPxV3JCHs2hTiDkYheSA
m8NNJ9DqUU+wXa/X36ImTAgirnlc4Qs28v5G0y10W7pzn4y+vY3jLMjW1IDltMzJnLxqosFpF3Se
jRu879aeLVbxDFWm3bSdloFu1nlevh5zYtDMOH82CdvhZ0b9D4MAZYSCNDb4iNbZlVs14rJhOeMt
akgKCibc3Av2XUaJAbbFliClkbwIT35rNOGsbCWIWBtirzwQbqWRODa4mrUw1eiHS8RVA078osru
hlBvr4s4VkfLEZjq0x6DitMI9J1As7VN1zR3gTfwsbZd+yq0i3BF1qdhXEYGcOKVhy6jgW4akWJt
Z1awJlCqXxFCI78TRV+9kmJT9iQEat5BWohr2WDaRr3OYvBFSkyttaiJ3QHC58zk1aJzLmHYTxa5
WWlnLEZ4nthE4pjunZjwiQysIwh9coTcqCPjmkaQVNqxR6lobTs++pjYCtACOnMAHQ164EMf13wJ
4Mjn1Q45hTWu0DCGPp9Wi/1XkZruPQ0ra4XVRKO9GCvnwkVviM7JM8utS/5CfAVXJRmpbcjsOgYY
/4RaoLoTFOueK9+Nt4UTwFdCAqJ9t4SvQR+SVb6tGjqn+G0yHfslyEqkYDLsthGhT7cGcSTZwS0j
7yboZPnLy2m/LlM90PfE4ZEPnwNEXjRmRzDP2FWh2V44rjIK569N9v8d6z451oH14bD1n091dLGK
+uVH8fZU99ff+ftQx3EEp4Hpep5NaMnsNv73sY7D2r+wzzMFwfZ5VOs4t/x9rCPihNK2iU5C/Lu2
9z/HOngRiNghNyF8m098/+BYZ831uTcCCOgs+BYgUEiyhMg7OUUI6VlY6r42aRcsDVWMaxO4tuq+
1j1axfqA+lqSpp7QHQtjNv8YdOxL00uzYR1k2LskNJtCWSX1E0LyEvMq14gsohBH4F6gx+TcQfFt
tl0St6O/TdzIjqJLOxh6xBRs/GO/2/nVxFiPZCNSsAr4dGfdGF6KHsEsALjBlRqeZG2A84YvMzuY
0jJJbaeTiQGv8rEmfzM4zcza0xZV131M1YvgYtcKBnQY4diF3k0EWWIg5w9iKp43LVvaXc4ylHYs
N4rvpeYnS1i3lVv+X9X7L0/9J28NIKx5ov3n1+bqJcr/qHn//Tf+fmkc519IWuCEm4RX4ar3KEb8
/6I3b4Y7Bz4hiJHiDwKm/BcuDWkwnSkB/OHOsUxeNImXXkLB1KmXyH/yzlCIefvK/IWgx5pDdWUu
hczEz7cKMEXR3WyVNu0Kn23B2lZXbnzz5m7c/vX+vcXnvB8COYg9Bw9BzwHtdTKEP3SpFswZN/2c
bkx1U1N4kh1u6b/v+X8xyvxbvCnp1L43gq+cLRL5c6M9F+PP9jNj0WcXciL6klFh8YViiG46Sv2o
olU1vX58FYJK1+kTcecWBPsWg5kB3ObkdjXgRuOgr+qdreX1DNjUhzUSWjwqswHE9pP0DmMzPt4U
z4yJzoPWmTmunRiYrxr7YRuVdf1ETocpltHUxKu6lUfDznqb1PhxuPRqJ9qgj8Yf3QJTE73v37Oh
6ojcwJn6oBKK14hR4wva/HLpFuVz5pYrNJLNOi1Ev8PONZ9zASprVAWAzcuQhOkSRHjVFQsnAtbi
1F28Dwm6u9ApXX3TMkmjMLRViJNdcy44GnMs12l9hpoNyDtglSSTCF0sy2h32XnZ9BiBi1mFZQgl
R1bfHSIDDn6UsRZqFdVjOWVby2guLUzRjyANrePgd2KrdTJdF2Yd761Mp8/SCWtD0jibqbEUV66e
oBk0wURAKuvvTNnyQxK3vZRw59YFXVnFYakRVxDJeR9ij1yroguPftwP3702U8eevjchv/5IcR0r
9laLpp9D7vhfw5IorFWGNPrRGbDbEdMnftb1LNCwG6v9pVWwGpdjnLZPnhG54WZ0WuvYUyUBEM4N
Rvt/VShkWIusxevtKNvhjOm3l8T5Ym2NLDbYPsr7csnvBwXfbiXb2Vi7jgPrJ0n2nD9U2/2Ip/HR
moyfXu7Z30bDDpZI1KKvbUJ8jI5oCRJsWIF8HqyfyCZrkgf4TBFaT9koxvICMRZB1VOn8/Oykd8j
HmVyyDy7eYoIL1ymYyUvMip6V2U2+GvTrqm0sb09DqkRQ6YwSXesy3rDEV3fUhvhk2c7TrD0fOXD
wlc6iG2U3wcbD+uOaiADGNPMp47bLfEvpDbacQ/MfOruoeDyh2uvYWLwoT2mAYcFPfXBgmD5o5ZS
dOse7OeN63E7EQsjS8vqkrQt1s7rdvDieE+6TbaBxcs3f6wi4S+72hd31FaCowoi/T7Ou4Ss2gHJ
n5HO5oMg0LdAkvxXX+KoZJZo/rUxeIW/RB4mySgSOVwt37duyBY3VkS4k4g40T1TZV1dVpoUd4JU
rL3jlc6tr5nalnOeeStFFlwOlv0E7386thzEOc3Yvb7rwsox9lXdcvrtxpQw8ij0X9uRHF0wXoQG
mVqnbWGpur+sOHF/aQFbg0ZrhotaCu81RKS6RvSJXI8tjb7WmtZb+IU33w+fUO6VmMYfBEpyJ5se
eigODR3xi1CY5T3jMg0C60Efk2ntK9AXDGaLrYsgZ2tTZfrqkoNMXccOj3qGwgklbeqsrG4EfSaj
3lxkeJS/i6RpD1XWZdedOdIaJhf8Ku8C74bKj/mQepgEAZi7GhotwncGI1C3JmE9Gyog7m0c1fmL
Cu3hWCuFaCAO2+uxqSCnjugfmsqzL5KSxpqge7csVevcl9QkVu2kpl01aC4gACxPkOHEvHilht8e
60kHnTIHSUsIh469QipaUEAe9F9W5JC7gDMhvK8goPywUULtRM8ilGhZs2VqgMfF1b8pVdls22II
iDAqSSnhq8LJWreqi3SAoI8pvgofJiPj8In5nJ9p+0TUxp6k8ibz6cBvGzwYopgOCv3mBcX1mXGH
I3KJhVKPOTDG3p6Ot73hAOrggwu8vd145Bs7YwFsZS5kh+SncwEmc8IFUrFhlwDHQdX1XqvBNyIW
QRnGeU4DtNcRJ49nxwP533IfxmIakbjAEssxo70OVduyjPUJam7L3Ya4pZYtq8BzFHn4THopdy21
pZ+SiOwN7in7AgVmvh2KKKUNqcXlS5MU4pV6J2r01IsIn4UoRdrIONzQyQF/Ov9xI0ccRv203qsR
PSuVFDncgPMcb37nwAHwKdSaOQydRbUIW0VA1t7vIaNpzvtzGnRHnTI8zOxpq78mSKa/yBmn0APn
JJavNrV1RGHyCllavDTQMN5Z+eh/i62weOqjLNu2HiF0tj3562hCeRYjZUFhpXtLfezgrRXdC+2l
do8GwU3YmMc2vLgEVRRKLhbPur/2WtJkKZ/D76mFF4GKoyAmtDbwFoqY7l2heZRz3BKZJ5WcfnZ+
9NkhbsSY0Fp22m6FpJsMv7zkF9ZHNNRelDj3guLv17bpJyAfDY+unAMK7ZLEAjnMRoSp7Bg2StC4
jxPCcFF3gIVoxT8QIU8GoDby6F0a95eFNOt9B232h4f3/5CksXOf1Y594QuQpYEzR2tVaIF5+zV3
y2603pulljwNHlXzPK9QwVYOyXVWjVuPitA2mJMc6/ljR1QOfY0YweCAHRAFHiSSwoMlHsKyuTVr
Zb2IrErXeckEpzwDEZsZvQSW2K4zS89/xnzDMTTozUOTONMTEym4dUgLgIDYeff57FGCfO1to7rM
6eSazteWDSm0aOLWL1M03GrZZDlwQl/DDdwm03HS9P5nD8DhMZOlT8W9jckfhjTz13NKOIP9Ujq/
7Ejbe0Ngg7gmAw3tgp+wyODlO8SpMYvCx+hb3jXu0Sv6caPRq/lidsr60tea9QW0nbrmS+VswirU
VgqDy0orrXAnffxYRJvUd0WYYUOpc5xPiTmS18ddb23MLijYXFSR+kbP84IPXxNf2DXxK1URFkBZ
KPwWTMTNaBf6hazI6869uN1nqjXXJWLQ5VjrFi8x6dqHzlDpje+KYC8oHCbL33N5ciErgW1EcMEJ
5WJyo/Ead6W/zggQRh5LlZj+eJ7cQOrI9o4aHbKiKfa3PuphlLJ8DKkp8finCulWg21WUPOkag9u
ntiYJGQJFOIu1KLXOlGkdYeV2iO+y28kLhtyFMlDXMxelyed2pe9yKchXk8dsHcpsF2SjxgvukTG
KCJCKmamkRysLrMvYtLgb4UctLVfl+NNJRs+3RIN6lZWhQb+aspkAuEDF/eCVBJvzbep33s1pXIU
zE15NbTIZJe5zIuHrhjzTceCwx4olzTxLKO9qagCLusOZ06Am+FKDaI8VL4zbExDcASuklx7aHQd
oTDVbHbMFvrFlGiXpY4gol60NiqSqYkg+7k9ehNKdfm2FXn6pHdMp6zEGGl6kXjVA8ySVkabEYeZ
/qoAJiMEIogTJDwUoxCZ6zqi8H6YxmE61omUB2ew1NoFi72nbkUcHUgfEIyZ51BZa/uClS4ntpP0
HI7y1D5x2C99/s+DpeHVXni0xC67VouXPn/0Njaphi6KqfJ3jYitbaSb056ypgMRMdrOV3QjQ9it
k2eHWK0io1l2UXZvjGD/CzfO12Q+a9vWLlqEFYQZPyv4lrjf8ure7E1FbT/SLgK/v+3oFC8K+mpU
TrWfbtVKWJH5V7NLxSKNlX/JZWAp07EDIfdv6o3r1sMaUpix9f2oh1LmtxcWKPwOhqQu1+wQw0M5
2dmyDdUtpswCIJKTfQcq+L2Z7JvRaMyNMeIqZN9W7ak6Gwv0SA9DEU5LslmCHavVlhvRL4Vu5avA
p7vnJe5XLD7kH8dz/g5+V3/lDkTeJCY4e91ttX1ulxaCkJLrpcOBl6kDR8GKnV+NpX9V5mGwTPog
XzsRLLZFYfbddpri8DnoenuXjAJjo+rGfo1Ho7gvLceY6HboFf05I7wIY6e8RdJVftVQ3C74qmfU
nMvue9lL516KmhprSgrpvuvVdDAiL9laadjttJAmNoaRyrq13Hq6xeRQ3+PFBSiVdVItaTgCCJoc
Z428zCcnNAy3xITFm75KOJLraXSgo606zKjVq4fe/kJ4GranJLW9ejUUAemiG7cbk+SiyV/Z3otv
o5O7V8LrWn1ZG3Zx7KsY2DyhFcOtP6li36rQ28Za2Gxat+NVzDIdsSTtHKrfNU9xRVX/1QqtCt1o
OKkbS7TxMYeTtOkiVX9zavZX9J9D41pBmEROFcoDEuX8Cy5GMo6qvDOf9PkL6QiQ8XrohtgX8+4i
jFzrKsya9gs9WxtFczUcUjvoLwZNJd9xUaNGJVW+gMHV+re9LLMfWSP1Ze8I66Vp4oKGDf32g0gM
67JuQzLaEZmbBKznFmfdBmyRwqr+aOYyWye+LciHoltyXWjqZ9JL96tRSDgE3uSCHcGTb5OJsYz7
TNF+Dyc+hWEWdotOG1FRq5qVLE7jXVxiPi2xLPF4+doeFKcKIAAmJliB+bEppxUNigcoTl/HHMlX
wCq/oHCDVc7DT56I8gsRxrBBSXnCHGrJikYpO2N8gQ5B3ElWXLZTagD389lKUYlUfkDfJyndDn8O
GUvZjuOSo/1UhLfSC6jtvegc96nVKqRxZedSkITIaWiR/5iaWnvJRzG9ZasYv+BIKR7jCoV+2ZWj
3JYa/RHy3WHA0ru2ybgHiGBwmGrzo2WKIYe7EY3PSe3QZOnqIT70RveTiFkAzpR3iKdy8wuTne33
vNSdJVwR8ki15Hoqerrejaml2zbBdTvwqC6BFwz4kaqyvbYMN7gm8hZDhpXGzRp3QnVVBwD7Gnw4
d7z/P9pcp4XHNw3iBB0dEqDa6eARbn+boORZWUEawhBvTD5cUqxx8/vHpjSLV5MYBytuhmdLjfdT
ZzQWlDJ6MVpOGhjlU1b2kqAuXrX0HpwLIpgwrOo7W0+bbOk7DW71TkcH03fkT4UW/cTC2oahIy/x
OygWl7qT+zDzOJvGRvCKNgfkBSshbTcNEUcwygeOOnxPAi979jOJrjDwvlijNVzopTC2/BRjVY1V
e29FFg4pAnR7IkZeg8nvN/1sSuK+qfjK86Zh25MvTTuI3GVELGNNfYWbYvryC1hB6yHqCxQZHYFT
BrzYxZCzp1Kh421szUYHHxq3nEGeWJCTm7GcnENVIVFvh9ZZl2nuvxReMi3TenB3sAfia4ckDJpX
pKAtSMIed+iOKoxkQ36Xo7xgh6sdcUW3e2Av2dGPNOdWwgNASeMY1yLszV8iyHMMNANWuS4KDn4e
dje5TbUboLB9b4Eay4Olmnyt+xbnyC7wRm8zltt1X5q0tttRP4KqcHbpUHbLAtjxVtELvW9ZcRGm
02z1vF7fEnT1EHRg30fwRwdz9tO2Q/0cerncxUHIF4uN4IGFVNtlptdfspWTh8HKgusmqBL2v0Am
O8KjI2C85atZxfgU3Baj5CKowuS1+B3hJ8rOv3BhfKyoloDswVLz0BnaqJYanQ7vOkrrwADWWlUj
4tmitDdVPk4czcLauyZPI33IM3SqFPm9bRg1waqkhPXgGM1PzN4dbTm2KjWUy4M+Dd+lzanBTg28
N7bNIanqFajwJAbO6QkEH2KnoSo58P7bX2XmPGXk24BnJ4qNXWG6otzxvTFINUYf5S/pod4aakAD
PzovkiPIGE+Xdq0f2UOBbZGUibTOFd8tLx0urJmz51QmhZQkr28CX+x6yAW/Qse0b21dM47N6P2q
Rkt7Cnj1Ho3fOZF2U1QRNI9x9pIKSaKZXWyJYuiQ8VTE07UzBCGnAvBxIfR9FdTwMFY5NHE88T6J
wkG0kfeaW+/IkKwWvUYxLiIVOcuqLefx7BOY07vKrjuPBrmc7HBKUqeMKjnaI/skWe9UAfNCb/hH
lMlxnQZluvr4ws4NRTcM6i5AApul7886td44JeVHwYWFbvAwxhafjLgXVzqa4r86Nv+RW/8+onSO
KvnNqMLr+85RLRJbVyluqh34ne4ygaC7g+DIlpPJu6hwdW2Lnsn1z6/PEMT6UIdD3XjqjLYjXxha
ETU7lXAXMQHxla4p2XEmtT65vndSSZ4aLzRBCRLLwDu/c8LiP5WlVu8yFRJlm/owq7XKjbHKU9FM
KX/clkpQQUyn8KrDfPrJ+HMl/k27kcQSxsevbnkONgdDP6nUQyAsiU7Eb+1mGgX4nAvEavT48f2c
58PpIPjMddfW516RNP6cL6Pgc9F6ZA2iJxfUDEJ2EYE0/evUwAQwKQN4bOeN64JQ2c3HQ5+bP6aB
tQLw3+/W7Z9De7Y1isAw67lIotalabcBdRUKwVLTUxwGATswBaZq/fGw515900L/Ojen0FOYfw5r
NhASZlU3DoeYXKisf3Q8Sn6Bw6z1yEP4LyasyRqjW5YLpPoU5BjUlS5wIzJc09oPlVFtOfyjXPKl
/skqI076078nDBJmw+IEzkKjz//9TY/Km6a/nyVwg+F783tuKr/7MbbMTQ2m5xUlZX3ruJP+AuCE
YtJAKf7ju3tu0sJMBepombACTul4iTTbaQh0sitlYB1txGWY4lliPx7l3CrHI5zbVzqNz99NrjdX
ao2+1VkZS8/vVaCPfVoRnhoXwoL6+/FQ5y7IAhswR9yYtBjnX+XNUMnY5YiCQQcMQ4XIcSieHbd4
/t+NMU/ZN2NEWEBAtjBHhNFeTU69tdzsMxbHucnB/ENNy1S0wbb/OYbnxe5QG229K9m7XgWdbhyM
IqdR1g/R11BjhanyXr8J4MNgXkEzg5fosxXt/asH9gr0O1BBUhmZqH/+DpZddqZWYIAKBI7eFpnu
zBKuLlMtrvZJ6eWrf3pfGQ9+PWBI2xDy9N2rZhLEDEfaZfnIBsVRR5S28pOtxPu5aNJDx2lAadd4
DznxAtFOdZJWgL8I0WjKIloWZX8pY3oZH1/OmZG4iBm+gQoMgPPJNPGaKJqUcosdSxuIbq25MJV8
KOv46eNxzjwmArLwMPCsWLmseeF+Mx2dMktMr5YFDnEd/88LIcDLOAG8VvmfZAW9tyO4eB/eDHWy
XaFG5fgZMrVdh4t7ZeVWMHvaifIbvb5bgzGaHpXNfgwfiA8ozaK6r9eV/83hyEqcBczqmO7v1mgo
o2W1SQE8s6bkYIPuQNI/arC5oCj6KedAYvBwfwV0izhXtQQTYsA7yD4dr4eio4INSAj2IxXHxeAQ
c/zxLbVOCSS/v+D09TCfwJ+xf2uL3txTUs0004MivpuasP3iwdy/Fr17pxwnesmmTh66mdNUp/63
ekyCjUzwCyejs3ccokJtOrOiKhNCqR4zn4NR64So2bI7CEuk0FFYIsapwi8+UG+MTLnw69hErD7g
Uat7Qx40cpaXo1VYO3rbOHVbF7j9mMQrSnjyMrHQMsQJir6R9XrlBQPe3mBcWewkPO6WgZ7Sgyb5
KlE4fvLROjPXDA8dAgoWwrENeTLX/Kyv2H0o7kusNZc9pso9T33cBXGNVnz0zWH38ZN4v+GBRgu+
BgEXhk4Qq39O7qrA3DtAcdl5LhHe1FuzdYXS8NIxy3ZLunZ7GVJ6fcAKEHySKnTm9WU3h5nUQIvz
/sxRB6rXws7JiT5W6mvvDOIZGZV4IMgt/vmPLxKBB6sRtQ7+d7p1pC/KeVN1+S7r4cNH2JBqyrXg
yrU4r/dOk0TusqHBrhaDQdH+48HPXCf7Kjy1uj37sE7dT5IsIcpOOUl7pIBuqyF/CMYAqUes6n+8
DcBLy/skURiRoDV7vd4uVNSAmqAQcboDRPxFET66Mtyx4y0yzX88TdluIJhCGMXp4511t8SSAwu8
S9EVwOfBL7VDWnwzDLazofD045/eQEvHrs/+BjMaco6TKRpEaZlbcHp2yGrMnVaqvKCHSE+nSc2k
+eQevn8BGYytDVsDm4b2bH9+ew+BV4jQ6TKuTLMeQlP7Uk3uj3g0H4LB+WQPMr/Lf541GIpjKX5h
gzX/NOcMGEakCOtNdrMj1aRW6pFNDse+n7Bh9AfKlJ/tRs+PiCUcGdv80p1+XkABuMU8YiX6Q+KV
L4USD2YN67ADDoHxyrj854+Ojbf5e9fBiCcz0ga567S+THZa1x2ILNlZVnITOfonw7zflBK8TvAO
YlnJ7uO0oNC7OqlY/OhdrxnagyZRwZcjX8SPL+b9UskoQmezgaHReUdnHzVjzOOYXPbapKJFpWeZ
xt0vmTtHOGo01N1paarik1XSeP+lZFQWDiS7IG6Bjv85If1saj2OfcnOQ9W6GMBt860r4UOMxBDj
x6KJ3SjMfQutgLm1xGdW0vbS5bYdq2Cf0kfeABV6mJRd3XldkoAmBXT5e1tQFYZ9gSzOefSMwdkF
bWN/8tuffTBEnzDjMPnjgPnzl0eSEKZ0NtId1el8HSsvJtmQOufHD+b9Csst8phknsDn+o6rl1kV
n5GgSHegPJDbF/1OB3XtyvazXcuZFxZdNXtb1iFs5SePwga5RehIzkI0liZCFj/E+qePm4+v5twK
BOOcMpzLoZx7d3rPdGMMOi1BPATZspd8pkabeBjglK99jIT/4+HO3bxZRs4nAxsy8Pg/h3PbyMEi
xCuqEv/HfO/qyDlmtf/l42HOvTyzy1bOynQu7OTewRvJxVTw8qSR7d4mM+lU+PYPmi3Fpg5s9/uQ
lvGeamHzyafq3Jo359qzr/bOHHooneqhCW2P5HLjps21lykONmX8VMbTPcv1J6Odm/AcewjysjhZ
viuSwQFFQlo2yQ6KQ7KFzo7T2Yg/I/j9Tlk+/XRwEwkcs+bE2dMDv9cZYwfyM9m53aA/RaFebDQU
xws/NvuU3pwcHmNBdk5XtP1NpfLk2k6luQ1dNJ2TKh0ay3G5EhX843Rw0WN0AJo++ZKKs3decsLm
zTRxpZ888tpvdHvIMr42o0WboK1eROsVS1RlzT6S7pdupDohy5AmRm5GT8nQN3uA488hio7JKdtD
OWQQiihZLxyllXgsuY6PZ+WZd42eNltQKYlNY3/45+RPJb9DNLLdhpX2o4RosdFLxJQ+AVuFevl4
rDO3Q/zWGNtzoZZd959jGQLDsOW2bO198UOn4LDKbP2lUWm+kx5JhpTK2092GGdeOiHo2LGj4Yv1
LmC6r1NFUnnB5cX21zAKtKWBaoc+Rj0tTPjlj1U9VCvUGP3un1+rEFQxqUixQTxdKS3NQ27oNsWO
s9p15Qw1Ven0SDU+AHgbPCnXDj6ZbeeeJFs2ygA4+j2WspO769BtbCzyzTSdGEiMnagScrM9DpWX
7TKHg/THV3hm2eQC2UMBf6Ree5qDTqwmfMqCWzv2AZ0LC1agXhUVKVi2/G+GInICEh4bRvf0I1pK
K2qznCOaIMTtFgfvtKhl61xEnRCfLF/n5igJF0xPi2XlXfm7RxKXT1QGSAXvHrqw+Gnb1UMKaowI
0epI3l/7z78+LBC6QTy3Qfvk9AUUI702o5kIeybjYKHL4a7uavjIzt8utP/YnTmzMEM60sleofKM
jWN+nm8KDuU0oADzOQKmgf0lGMetO1UPn0wJk59xsir/McY8R9+M4WlxEltzSi6CfrHADlgeGrux
74yOvHQ/HQC7BTqZskNdroC3B4/FUGOatOnVdvgBKf51qCFz2DgFcMG1ZgoBqUalu8hs68NkWeHR
8AJMgqr3v/klUWlZgziL061aIoP196EN/HHSx/HWFjVaXSyS4m7yMsRWuYDpVmRNvdX7yvc4QI3B
DS5AdodFFBEKHtU34SjDragbtU9tJJq9GWZXvVb3OxD/D1GRNEvu8JwRQd10AfG73CFOJG1kgEDt
d6GNWDgZCPIwiQqL4m7z8e09Nzf5igPUo3M4++H+vLtO1ZCC4jA3kQm/VGP7QgrkjWVqGzMr1r6G
9f3j8c694ey52exRvqchdDKeHRKXaAZkg+MDn2tO14OR7Ic2/2Tz+r6tZlErpbFFLZMy3WmwjDUm
oQmBKifWJDmWZVSjGXS/V8kjTWiiYnAF28ZzUOefHJnM8+NSpeWOcrg+3ZB5ZVbhq7epiRRq+hqO
Oi6h2tKOGF30dI1mhjNOZWf+uk36apVCOqG5nbOQV0a/t1H52/Gg7U290zaitfKljzCUCVdu6XfS
wfbiV1vgbh9IUFtCOg9WXiscai9yWgXCvzcSq1m6k41DsI2B37dTGaxjfh+4eeVPPB/iNv7tjB6H
aoOji3+fTeA7mzZeS00aTxXZCJ88inNP3AEISTLpHNIk5lv25v2N9MbO8oRQbb19UbQjF2rQt4mA
HPXxzDq3Fr0Z53Rj1Jd9loICzXeuPdtwqTcs4cSsPx7k3AfRAdNOX4F+m3MaO69XBrkHVk20PUGL
SwX7mMP4lyIB5xA26hPT2dnBqFdyZvFwt50eIpyaxSgnrg/9nQOZppi2vVVuUICipW6jT27fuYXA
oezP1wLL3rvNb6qU6cSoqHZ1XB+NRkKv9dWXIq1/thGahdD55E6Kc/Ni7nlzgEVCIE/7NFNDFIpr
sU+LxzTE5WWIgzvVA4kPNp5uUwthmFTtciw98y7S/XCnAkwNQRHlV27gwmkrLPUosQRhz/ADa/rk
fpz99VgQKSNRv32XjTeMPsEuIducoSp/ml7wFBr9fWqiI/l4Rp0dhyjDmcbuzJa5P1+PptdUWKLH
23ESLanmtC+50qBzd/UnH9Jz29bf3mIXjzG4kpP30Bw8HBxoL3ctnpGwQeI65Me6sKEMiJu0qB7I
9vykUHFuAr8Z8nTDGk9WikZPz3ZAqLYwQH4C50fc7hzqov/kzGGem7+cSGmSsX3kLHxyLmpnUsY0
yoxlxlDPbVj+AgftLHs4y0vKt8FSK0kNy1iR11E1ew00MSsza0R/Hihgi6LKF79ym11n4FjA1YbP
KGzr+2DyipVLwAQko8bdjHJwn1ybVXPh5A2CKa0Z4SjNpc3C+KUPBnYWsOdjqT/HRXeNFAfaP1u+
yO2HRabMaN1lyrgvEV3zsTfsT2bTubvgzU5dShzM29MGLAlYTZPjT9hN5bSf2okAYt36Ypf2BTXT
L22khk8GPPeIZ2cWQhlJsfX0tpexCFTFZmgXEWSDLq6Dnztx+l2ZhCH55P+iSf/4hfmtnTjZEKKY
MbhAXheOmSdPOtBUSpc0zXZONnnLcOiceysEMJ2byr4Ii/T/sXcmy3Ujybb9lWtvHmnogRi8CXB6
koetKFETGNWh74FA8/V3gcq8JZFZ0st3pzXJtLKSEgdAwMPDffva+WNtYAifrn60L+MCXtznj8UA
uLFH0rcX44hy/dc/6m+eO8nGOgItGQx8c+SVzuxBbzTzQwaJchu3s3NVxqSNc1rhXNZiZIIu8tOv
r/nGcMDzLFQJVH3WqI3phPFz6Igme8EKnC+6W0KkrNhw7BCkmrsuxDEPph3u0Y6NctLOtxLcVjDT
k2HywtI3v/4h5t/EsHUuHDnGCk7ASfDnH6IhjXCKPimYW05NWiPrXENi5sst2urSvuDJuEdY2/YF
I1YdPCeKyLoo6KMmbaxuRnPUdvMcah9ii8Tb6BftA2lxuY9HlhQTU7CxJ4nN7xB/nRFjE7LV1nLS
eItW2IJ3XfYHKPDudooHd+NFF5jDmPeZWU7XfLYMoeG1uryPvUGecs190oY5+83B/O/unw6YiVH2
2qF/XTii3JbmXW9y/3k23cfI0g6TMyXvE13Eu18/67+7FMJrtAZMo7NtrFnQD9kUTaemARFVHGRl
xpu68dZpPjxTT3gWR+9/fa2X9/b6S1urvyanV7bB18f/Ujg5DgEJhwOYx1AxaRgz7LVY+j6swRiX
bq5f6JUW3vSTMZ4NQ0S3uDDIwDLzeo/fX/s9lfwP9OR3+AYwQ3Qw/gclsHnun//rO/jh/Fx8/b//
5wKi0XP3I/NkJRPxV/7kN0jrD1QWK3DBe2mXrkn4n/yGFx4KCRg1apQ75GKcv/+CnhBZf4ScaB7V
eSLOS+H3nwAbdOvVtkHZZa1fUubhSEDJ9XUMb8Ley9Noci4Ko4YWTlFWZ2BBH+exCYZO1AwhuMYS
QozMCrMKz4iI8NRoUfi2EuE1x417UhZNFKeuczjpbcUytVZ48Bihd4LBVMQZtwEpe85iEmt3V7Sq
sMZzrzGfDIrNcEcrsDqB9HfXM9LoXCqr6T5n0XjbWwljsAhAsTFARL/LLYmHS9cgiTaW+V54C3OM
Sw8uPmgkfuqNj8IyXfZMg3XaZckIDjqHDp6X70Ik7g45/MjmBvBldo+oRD51+WLGQds1gx60TPHW
Fw682nBbzfKDMB2r4hKzs2wn2k/JvsYzt2QGi9k9s0q86wys8VODn/1GyGr8mCgrvVkYpd9VA7am
xFN4RvgXTD2zQTHO4D2Qr322FNDVhzz+6CCR/2B0plH5epXIz0xaf86n+expbZr4KivmI/8Ir9Tg
mNfAYbQDajV9y7ySDCaQDfwZUza3QwrcnjmGWdv0I2B4nx6opGYxVMAnrRDezKjb6lCKpbgZ9KF7
nOIiPCLBGJlWcudb2RnziXImwDIMLCek9SFOoHGeJl9YD/ZtigemuYVNKK4ZXfT2k+20h66a9MsR
KN5DvLjJfvGG6qZaLDdQU0RxmyqwcWXZyngvqrxbZayGeQ0Xf9hIQPNBgQL3qBJ9uch7e1abZGDU
RjdKxivhN/ujCCfIqcyR5qSC1NPB4HwUbDc7j4nMPQP4C34CxvIZuhvTFED77hfU6+dBNNVlJaIB
DgPwmutpQCmv67tJWejtGDH689898z4qvhK2UTMrkHzH+DSAdlaoDwqDsTyRX455tXG/c3+MVtx5
Qvfw11J4vY3LVotDXfv8Eib+E1F/E1FX2QiB7t9H1CuGsZ4/x0P3te9/Cqx//s2/wDjyDxI+gOt/
sZ/Yj/8C45h/AHU36Ut4MKWIq4TjvwKr8WJOTbwlIq+KWs5qfwZaQFN0TDjuExy/Y+T/SaB9my2s
shX6RDr2IJCpXiVm0pyZbapFfWARf4txfNozHBSuPL/fnQP+7koGrRaiOlrZN3XEvERWt7oWHTyo
8j7DeB/rspp8gG1D8MN7uPmefvwSxcNT4xrsH3Ql0Duvv+SHDAhKZbi00FYRFmdDEA7adadA0DrN
8puDxt/cEipSxL9rSqe9KVAoshtZtUt9mLF1yPLsGzHqW8q///H9cBnbo0LGG3/zjlDZodazpxpr
slFupdc0PvjHPMim5P/j0bFWyePQMdHRf91eiWqtsJhPraEYFe3lpA240FQGVkBl+puberW/s6ap
79J7oErGHo8o/eeX5KoCK2U51od4HDPsmee7OZoeGW1+rJXyfnP+eFvZ4GIm4gEEb/jYvVZoCd2u
4LJVNSx50P4uA9KH1GtCvxLJs+ZhWpjAXvD1GfLIP391qDCQbL8cRF9/Xk5bYYqGieUBB7rqfmA+
yrcltAKUxqb/60utD+znVJx7pKJNVOBUz1f98wNdhnSYkRHWaH7AKhWMO28hXof3v77K3y35H69C
yPrx2/I43CmBt/NByAmKRjs9qoKd6YXn9r+70qvINGZFXOGLzgLJh3njTOnzUkEa+n/4vLS3N4Vm
wPNYGa60UH+ua/WHgFFhP+EVVV1wijGqTa0pAa+17qebxSrmrcR9faPLVoc/bdsHrZ2qTZqbEksb
qzypBvFEMFbMUXnoR4IWP+bPL26ibhqaxxUWthvc7NuMsv8YLbq6qt0u9Nt66RzyQqwGq5o/Ava0
2OL2ZgTkVfbBnZridm6l8T5zjepoh2n4URX41IzFhHuCC3SomiFJjCnrOXMn+EPdDHbUx3sRI8sG
i6G+R/oz4AKx5XBd3jNwb52YCh4/NyFRXu8dfjujy7dzalUXo9epNIhdL662s5VDhQd3gKCB3yM4
9j0XITedKfwsKhnV1/g5V5seLS3lMzMM4R4PuWTayuzl3gGIsGs0hkvSZvA2oq1FUGjc3VIQuArG
9QI86g1w0wSXOEqYVGc8FRICEHSKclUfKBpRJ6vATYiGeXWha7hqeAU0AE8WIoDWbbyPYmVfTJGe
foy8Kn90RkzAm86snxqnMN6H3HvtuyATnurCGhZ+k4IkGLvYUQSmOfOtT44FlkRg6fXYjfBg8F4q
boVI+o8hj4Y5+Ka+dob0m6bzTgfmQd9DNPk2dWN43ztLdRzX0Bh3XXUx56vVbIvrUMS3LfMY5I8z
3aG7t45E9D4IARbvVZSbPmlAsjJ8hvKURIwn+NaAXXVk1vI6daLyG4Rh/azD5No7Q05LxhCj5/kv
yz7vIDCB/PEuY4dHliU8BHp/4KOseA6Kpo4evIXxaKamkuyjBNbgF81YbUAbpTi9g2VYIHW0Tr5P
MIuur/RB1XLjxKH6EIe1kFtDV52HmjtL4HljHHfJeNvy3mMQ8gGT3+Kb4cbViXuct8x/h76mec3B
SnX5WDHc9GCCjEsDZjJtBsxJsTNUI7FilH7CW7JFtkVnyuAV9OGU2TCn6ggqbpQJNBGOfOyals/O
0hYRKIstboFCwbBvvc4rMzkbP6IfihTN2jJ9lhRQd7LkO0Kvr0d+IlW+71Q43Y2tVB+Wdsn2DHj0
NFhFayS7lImuZbukHmpLcNHj4DtTpn9Crtd9MRa+LUvg/7zBlKR7p9y+fopSy75w55wYih+iTa1K
mCcHhisGAGMiAj3jTdhxlH1sIqM8weQvsbLpjCBr029gu+UlrGrzxA/RdxCA5o2YO2ypYlzsz7Bo
8AqP8hVMwBsaTLY+ZlHwUPTwxwHsF96nqoVWENdT/LWspX3AXgdbRSd2oE7rw4e6mzFmKCoQH3Jg
ISyjVzIKnHzrYC/5jYCG0On5HtDI135o3U3cTfdlYxz6Sn0a4jk5FaWDW2BYOxdshe5tPPBR4jk+
bXGSU1eqb+U2yvjOOSyFvlG72XtPr5cLZmF3xYJNW7RMdR8UY9ZloDU4Epp9zqImKk43cV7Pm3JI
5bVJUolbM199NuCcoFQd+mYHgG5piW7F2Ku9vu67tcV9G0X6nHTCu/bQyzznExgbU/U6pfERUzkM
E07TwIpiJiL8OMgQIU0+VxtFw35rdwufUeE1Eo3ZOm0m2hyYeEfMiaHe3eoOJkGWlj/bNoGybYkf
AHvc2yWBZ2S07bwJ4fmGDLoP3i08khYTSOYMmeNkGQ6ybfa5VgybdE4JYsZQbZyRS+PR0h4SRqwD
ZsPGzzEd0brMS6gIHRwHJNzbNsmvUfJXu3gE5hXjiX3dNWteXRnVRa7XLKaxifELKHSLNi1PJwkl
lnIOthIvUXeMk6c+8/Sv2ki0UusasbVFP2dhn5xTe4p2aqal6I5kEr4QvQ0kz951wJkCJuhh9JsL
EbGvpkAtTvUumXhCi4vPzaS5bWCBV0M42xO5c61tkaA65YOqozDwnLI8hctQ3HYDsUdERI9R8tFn
quCZg3HemSnd46hUydkMDe2T1PGXwHGPfLQarr2syw+do6l9GtNDKWQkrvo2uTYTU30Qadpdz1Pc
X4Xp8h7Sy/jey2Zv480o9K1Ftw+LTBZcRSFlM/Ea3uTZk9tADsGH+1sVreN1ffKO7/mxVVp0MBBV
w3srmqDXTDQJc4d5YDVHe4L7J2FXg2+4bHprwf0okjh/hNlRntqSiKMVnv6QaHq9St7w3vseZIE3
0ZvgHew4e1FYckAgsm+XAaN303CgGWO1ezxPfQNHztHvO5mWWJ7mBLOUQ17DEkllEeiRlh3LESwX
WBZ3FXkwtbqZFVZQfl6b1JvNqOk1kGpjs6KyjHddYRSnsTGLE84BWo3N6LA6FHfDZtBpBuW4IU4I
HC/m0ZiKhc0nb4l/hTuGdw3+EGigshQKjpWoIj4BBjch8cBuU97JUkNV+hDwTfjp5OJU3v2Fqapv
3ZzGsM+o5XytbfRhehK5x8lzaz0YZzhPZDe2hu/kRFyfvbWuC1Gtx9LLcQGopBa8Igxto5SOSdxa
GGgPAICJPd1HL9My4L5Tfj+m5gRWRHfwGyS5xvO+dmd1KvM02yS19snyhkOdpvjIzxirWDa1cMPh
+yJwqFusHsSVbpYi3fQu2HZhGfOe79Qw/SoF0zaARj8YDQrdqQmfs9jOYIcaGZQ4umugxfQPdBWm
M5BzcFUYXWqb0jIG6Pu5uZz5XKPPUe4ih830TuBEOklSSyGOyUSJdOdGBfHNcgjfVkR2wmkJf5wR
woC9qbnhQ0bZG8ve2Vb7X6e9b0vqkr3TI4UHP22YzF78nIx2C6zFodPyAwaFxBtjxLCAOUkXmQh5
AmDF5DzT+459YyGvyCQkUj54+4LuQpTAZPndQe1N42r9PVQIEPKuldjX/QQ3gmcIOzg/tIUONRMr
yYyYOrrJc5kPd+HMNvfrJ/DmZEijG9UkV4JoT51jPcz9kI13lrKLaKzzg2pIwkrQf2xQbMdlGVcX
wgLt8+vrvdUZrBd07bVJiT70jWqybElwLCdb53cgLq5kn2qTdKWCB9sWzz2jotusQ/SEr99487Lt
jEDPnH1sjPou1nMRgKu1n2FYqf0EMvA3B7u3zTN+Hzo9tLyUcqkkvTqe1EyHgRUYskNcFNZpUF3x
rTKBp/hjP3ZagcUByXae53xIOPv159UIxdczfnGtk2gn3ASpTHnyDEzuZ4OTZ5fUJe6882BfWECc
LkskHRi7dnLbqyap/R5j9EO0zk2ZQEWrreUW4T3TtNYz5ecF2xX+saf26N7Ooc4GHM4TWrckST++
7Iplyax9MC6Z8bsu6tvh8vVZkFGimHdsyVTZz4sjGgCYsHtlhx4hH2SXrvL7id79aFofmgRAChbr
oDrS2NjZrbQDZur+6TQCnQnUAwyF8EpYpq9+AVq40aE5nxwk5+29jSPSRW2NvwsDbyoWXIVCBQNs
zKUiFXv1zodkUKFTVglDtiTPDoMJTJ84fdAYknOGk8Fnm1MODxghqw+//h6MtVLwUyVBkqJgxrHi
EHCSeH0cnvXMQsI8Iq/pxiik3F3JSxGG8mMxkBp31WjP11LY8rG05sdMzs03Udvjtp8VLN6+KmNM
oKKWNkOTD565jfqadBIjlAP5N57gVdl9aUIsyY4iRJn8veLyn3r17+rVVNHYKv59vfr8dfyvp6rN
fuwBsr+sf+nPUrWr/8EAOfOFa6WRNb5CBv4qVcs/XIcJr1XM7gF0cWgP/lWqtjE+wCCEL5KhAzSb
FGr+KlVr+NlJJk9W5AyTQvwH/4HxwZsqjY14j9ll02bqCO+bVwUuXQEn0LSoOipPZEmQlZF9bbZj
fX5Rk/zwaP6mhPxmD+JaDJ2vXguoFd7oo1WniaXx9PLomqN+XnAsOmP5Ix9nnsBlg5xl++vrvfnc
aQBAuTdcJhWQkr3WQbWCYeEa952jW3C+9Eetxvo8nUj4+4m6UdmHjrk1J5JWpsKNh19f/M0Ob0Pp
QJrBBkiBFIHGzzG1EVo3YXBVHhcSvC+oLqhM5brCfV5fpjsQWvKRRP93t/w3j5gRdBgMVOr/RvPe
oyhtR88tjuQV0w14vf6LKguqDzJpp5tIg9P/69t8c0E0mfQfWEQU0em6vAqpqSam2uhaeYhFWF24
Xs1mGPdyW3im+GiGynn69fXeDuLQu6EXzlbBNBlNoFclbiDm2hKFkzoA+ESDiBq9M1YzO40NarTY
gLHL088enZGjO2f6XaPs8rGsa3cMYicDXBa5nXvXzwZEzlbZg/JJPTvA0XL6MBveb1YB7gqv476L
PMng26fXz2zA60wPvBf5fNEPB9tFKYSNuWGHF12Ua80uwmpjUzSRPp70Kp5xNAQjoz/wDc53QpKc
GVrsOCd2fxP4a20/R2bXOj5dCtZSF3LoLSC9nqcE+OBJaUZebMtW6efCwKsraDIgrRu4duQ0ok3o
tc7G4u1qe9LPonVFux1cjW1WzBO+YbB6w4QygL+0aAc/ecqk6uC0C0xLijxGekGJYbpxiBIOZGyV
yUNKRfd9mlNeuWtao2XJhdTfSx9oK9s3iXSs6yg4EeSs56Akna56SyrrFub+eAmzL08CB9m1TzPW
MlZfRvnYzgXf6aS66UaMVIpl1rReMIVN/TSkRv20tJp5ZMKvb4KJ6scTE2DqRuMsUgSyWQhfk5bK
baq39rPXatNd1eaYFhcqrJ/MuJ/uRCP0B7ungJosif1MKmSUx3KW05NT9cYAZ1ivmEAN7elusFru
FMA0JT9ERk0gyyR8NNIsazeDN1JRGXiO3qJ4bq2lPwySl7ZQMnmEi28/O4JqZRKR+zXmaGOpVSW9
F8hJUEJ9qat9X6txGuHiEmNzPFwl2dR9yVO6JxzauFkDAGy370aVL4FgACI+wclIimPWiKbofZR6
3rDtLSN+H6tRPno18XTTZwM182K2WCeqdKxnUMP1E/h2Pv6GqqGk/P1Y5wVpnlUmrIyJPmVgRVN1
0dJXz32wd9PNMMz1uFGOwSPl666fpinlYBZV2dLs1NDykmQMzJpSKXntWK/3uh7jfC+ihvPy/C2o
aIGJv/o2hm67kR7M0KAppXZ++TN9GJZBAdafuLHEB8G93sYu7r5jJOVuaDoWMLR0D0hcRjuL4dEw
vNA7xTFedeOwyZrJk5hZuDqFnN5DuY8Pmael5x50YQ3DuMiM6b6Gmt5GNNsmkIk5/HI/NAV/ocwT
XTuOeu9ypI8KUcboWfpE7GdtSMdNg9YxvKvrkgn2GNQeM8gxWNFLY5HzE0MP4xc14yUB8rZbkptx
Fsb4vuPxx/uuLNW+M+JyhCSfUY31cEKrEL/4uFXYPOfuoTbDeDslMzZmUD53Eu+5Jm6m40jjY4eX
lXm2vWoIAFkcQrBHWFxU04NTDFUQ12CPHUPMZ8vGHryDd/MBGXwD6GN2/H6e9GvhxD0OZU0XURRW
9sfeyqTF+upGE4+9ZLpQrmBu3auiwmdor8p9rVrO+K5GX3Dg1M9OkbinMomdMxp4GeKsZ82XejkW
vPBpPRYwb5rsy3rpv8gkpgDbCYrtGxa3PGHXOZUbOlmd9Gklh49m2fXlRhfWO0yQ6Hu0zXOpu+mZ
QR3bOjSjScimOcuiazXFkpozu/sS6/wPn7g83bHNsZYN8JAk7CJkl17wsZ47ysk2w5ePoNsGinWR
V+D2rNR0t0wxdq4xuUVt0aWgf0yhBFLm81R50WNqOwTMysgeALynqEMXPiyJ4/gx1Lpkn6D0PHr1
ys2UkpIe22j14Nh0WJK03HTcRrTTzcKzITAumnyPkF7/WLRCIPiNrcE7mgWOjPig1h2KllZvIcej
8Pu0RMp2GITKTrmsw8tR1NENwO/4GHnywQUp+pj37fNcTGv0T/THrsAOMx14TpNMifN2rScnrG+N
j4NAmIVz/Khd1RjM3YO3y9xNosYjBRyhNubY6AHfpQtQuWo96vlGiTCG6drdYhmPRYwXSzV1SPYp
aMGq5NAKkzGnseAXZlieSxdf2Vw3+fM1O1b7jtK5EX6S3pi0PlWDsNotHnB/34iygQJrl4nLIk9w
aOMgS7Gvt6MPM0yGQ2KVHnxpU8MhsE/2rl4zDzYbYfdUTR65SN3b3qW5lv0zXfFaGynbbYJ4iGBh
5VF7ZtpyPmIE6Z0habItFBUFU5E73RctT+Ul+FnCG7B4Fk2D/cVdF8HMjSaxLqUhKuMNwiT9DDiC
WNo4BjE9lfx3lMGvcXqaCbTgTDPIccSLfJxr+E2uh0Y7waRxHeosWYKTybHKyeuk2ERGRrxvFUiy
WBEHOZF1KH2R5l6icRJBirgDZ2E2kyIwXW+6AS/Lt2QDFdu/9Dyqlgub4WI9LzNK3eAlBLrxar/g
0rBh6VN8jG/6sYT9NNSjdTkOg7Z3c5uyQNuL7ksJKb32dbNlRRhLYz+7OfsjJHLidMEYLJXQpspj
elKoKk7JzBFl//1n6aXd5vsGBrVzCoVg+3LptV40ORVqBbP6psef46HwKM3rS17OJ2M0kNj7w1xY
0xVVRlzmtVZWT6PR1PG1YSt+dVKspY5RLVyybJPZhcBU5x27hdNbVeHnMfPcmDV7Gi4RQTRZzmnI
urQBM2XP96Go7Ccn1gmsWE2ml2PdTgmoxSHt2DL06GF0F/DmlZY7l9bChDVx0V2Vh0I71UMsvvUt
DvLxMNJT4DeT5STClY9gwVkWOK2xkzcMaD2Y7Vp2idZK1K51LSC20ZSsT7ShC+fn9sy2PqB7Y8Ns
CVX3GNV7l2lq8pqGYm3wUeQ8C73h1NAbi0ax06YHkmxzzw61VVXBhA3PidTy3jETMdwr2KNY0yRj
HMXeXZ4Bk2CrquVi4gAXNXOymwGnR/q71CNbpqQ+9raPtnm6gwtsY9Vk4cCGBW2CvA8V/+jMxr4Q
khzENWINUHYb444LniMR8YyAbm42k2Wjr06X+orX39wBb4+PmYrFh0nI5IQFRegrdC6BhVL+EFED
8ufJFTsExjb30TibkhkfZlXlBZX+MGgK8xYDhmRjttGw07VI39ByK3waUc0RD3OMS/pcvystQoxP
GtKiemwpkGZkJL1TZN9EYtk7T1XhQS5Vkfh9Q72VL3BEDVJ+K1vKGjmFjskaj6xrEoMBR13Z19q1
XSAPVFhvON1cHEACrObPUXg/IWPZpWyim7SJx+1kWdeW1ltXEx3fW942+3I55Sd2PrSARYb+U5g9
/H5nG8n8amA0z6eyO19rcx29q4UzPLWVYZ5xvE2rABgeCeRER0rmEGnVjVnod2R++DYInF9sJ7RP
pqkYf4XkLlM0oSUS1hAScrp8tRuHF4JPUpTt8Cgc403BuOHK8xGqDgQ7cAcVHosR4pFGhGC/Ihr2
aXUxNIY4Oubc1FddlrNIi5hokzgtK3Khq86ELdNZ3c2cjWkSKNLuza+PUesp6adqFMVwDhwUPw0m
6t8QLBZFT4UdDwmN/ZL0q0kz/HZNfH99nTenH/T5lLvWUiuzKt8dy34oO2NL0A9p1deHvFwdSwaK
cg/4fIrcBxCK25e1Hl1ewuGvr/vm6M91qfajEuFk+pY7wpE8N9MKdRfGWQ7VZrRJRYdP0m50Y+JX
VZTzHQoJYnGj1iz311enbvP66TIqsI4OSocf8brOOHcp1RPdAVVgg7T1F681Hrw16qZuR7TvwWkw
H163HEvWzBvWJsH95Sf8p2L3u4odvR1qZf++YneVlOXXruqffyrZff9bf5bsPPmH5YFzoyT3IqPT
KGr8WbKT7otOFNU+HApbBwTyr5Kd/AOeARVeTmfwN6j0/qtkZ/5vSnaUD8yfFxiATZeRAJeRUX4g
YK9XVTuTAnXBnLJ2UWqiipsBTxdHbCa9DCFV6lO9zbBmrPzZVHiqTczeQ++uexOoeO7iSbEkpV9j
x3I10T+UBHKMot5PS25ZjzqdvGwzdvqnyDOid8U0uEESOfZ7ZVn9FRz3/mZhPijcJVUK96Ki738V
jfyfRKlJ1nuRxjCl+rS8cKm0ofbAgK3tzU+CqDlfaB3nNjqARn+pUkTY78wsHNzLDp8ZDVc6Z8Q4
2yrM1Y4OoFxpdBOk/UrzZUoLee6gs2XdzN6kmciqzOFpTO2RuYJBFeIqMxN78Wlsu/Uu493eMwlX
OIFpIL9hGitM3ulsmH4Ug0cJ2iRVztFiLuoLs4jNvWMNxrFz+3hvTCnOZzTn8SpLgk5rErhFyjD2
qZHgcGhmN07qhumBP2Jezagnik0/mQnmTSa7YUu7b9vr4nnKMAvkQFqMx7ZzRbCU0tyCQ5RoBzxc
BpbYbeztQtflTtdy+0pJ0hC9H1z9OEjZVBf9IsPHpfDc+9q1w4eWipVHiaU3BVl1becX5MtdE2D8
kX5QYxtDWDDcIKPbxTOoFYnxVJ4cHJ0v+trlWQ4F9GfD6ULNz+Z5vOiHPvICEdXx1k2c5a4pIyvR
9iH2WodMR0LfMzbgG/3IMN24lBsSZBVDk2/SnTeH4YE0z/hQL+Zc4IgjlgeZu7lFaKOHebCE5uWP
QFOG8l20Mri17UCfeBLYz+aS3NkY0lnrjnFkYypfpLmd6M9Rt7QRbw7nGJuJ/W3RWQEpp3XGL4pt
XwvRtCFROiZqwfchdLaSw0KQZdWYBonNMd/Cnpsan+w5BPSd569YTjwSbGPc5ngmBO3kcZIX7kM2
2STNxjEa2it79bVZMJXHovNsNQsZoY39yoRLppuVu9LJundCxLcTrVy/5TI7tDp4Lar5SddG7NXc
JNyFar7nZNJhyMfo++I06WVTCKypbSvbMVdgnCTTcn5GI3/bCRQmpNbJyRryascpM7kgJVqOWsOn
aTi58Q6zsI9l71lBo0euj7cdFRqMCHZV6fb9iVp+euyS8VNLeevUYvB4AQx32CxLAdG1nve4jQWd
VQ87a8HEPhPNJqHEEUSNkALdQBpjfhR/tZfmA+rAFF+UqkbGrVEjttrMC1DOj6Rlc3SJJwOD9gkY
hAa+FPURLMaqRPcVJczAalP9hl+fXqT2LFoSlr4+gnYfvtarYMnD5oSGfzwemlohpqTfVkZLf6ia
BhWHfd+Y+R32jJeLHu7RT2irn+ND4uBtonVYn0fjXSeTY7kUxsbT5m2U8vQjyKiest51TbP35ukq
xWjBl5QKdm2d91sVLkw5htajg0xnNbnoNnqRf80trcW5aMRoD1Od+0QwyI7VTSB7TC6a3iYIJt6V
tVqvpQUwbfr2ug8cwLrF1K3cFlNbBq5UI2urZq6W9+HApC26QMRyOHht/pnRGs6ZlH9PmDNBe20h
ykM3Tc+x7NMD3bp4w1eh30Zxc6swMREeN7VU5XnyrJSDJdEsG0KXM0LaiYu6Nqy7xGicU1X3ccAL
a3f1VEtEO/EHnE8VWsfpG9mufqCUjV4kaXIfwBvYFBHKE/1Tc9sR1m977H38aHHkMUvdu9Bpb0fV
a1hdud5FlYrRDTBc698TV4aNodyQSrjZU54xcJFr+qzfa7yonVY1w9mO7PjOnCZ51U7a3dKKHsc6
TIwiA5NVOSA/KnZ4XGAhmNYuwMfuroNpzxOiyjVo6S41M5OfV1nPsZWcMzNmd2hA0mY6BNO0f8gR
5O2MYgnvx2y8qkXTBhPOQe9ckb6zKVz5uVDP3SI/cBw9GoPtsI6HGnhLju28Me6A+hwrJ90zERby
FBvrbOhRsx+99nNpz/bWbpfuwIT6Qw2/kQWcoWYp4lxd2M2onSll3g2yvsy7+NHJsG4ycsZ+4Bz4
RNot+tGPlhw5mlp2kK2xtBbejdeZ+46i9t3Eq0NvpAA1EUa9j1kY6R9yGO6b1nT51ISF4s9VV2h0
tvgynRDT9ztbNcZF66Se36gae0dIYXGQzbm3RxK1HOOqPzAzfVJJmO37XEso3sEMS5TYsZnlwRJK
lCtUXJn9Apb+GQ+wnoCNoOE8L5p1GxeW8Be3ba7ygSrLPCrcIVM7/gRI0gpGY7icEmbAyjF/p1vM
i2FYJ9XCxppKNKttf4+X7ZnGf/FZTSUw3flD6mb5VnE/6DyrLGAqPblQs3nU6TPtrDiEORzhoHie
bNgDaLCaejPQALiwEzvazcKc/W6IzKewGmqqtjouWKLF7pDeApFJFWZ5EwmFOKhqYyfo2dfqBKTI
XOG0Brmq3pVDPVwaURkGiWEwcTBoyVrLfReLcd2ex2hTOZJyq30eGSl5FAgHr7WoVoCO59xCwjMv
6XBXpsI7yi5bTpMy31mTVn+CCIRpWFhg6LrDedJcXSR1EFGWVc2K01FubFUvPxdC3eixi1zLGvu7
zi5vxlIIeix43XCsu2Zq5H3Xmi3aXKc6NYvz3uuALkwJLpdC77c6t7cxyrz5SHi1DiPCred00dst
J4T2CMza2KaVivdO7mBthxdYUGQWN9upJxlBHik1T1zhsZM9orYefdAJ3jcHat5msGvDt2Mzf648
d/5v9s5jOW8l3bJPBEVmwkd0dEQD+B29FUlNECQlwXuPp+8FHqlK0r1Vp++gZzWqOiHHnwQyP7P3
2vdIF5mMDc6Lnpm1XziF/dkmHy3QQkv4qI3ThzIqhTdPYrOqYwXXdTToMxa7ac8PLPX0Wc/2jZNw
ILt8eVHbFbsi/coE720Rmn3nuuX4pHcjWVhDfIU+20SDx5Vtp7VEupVAEvPXujW8WrT5Obqr6pgO
g0GNUEaXUuXHPmPGoUG93g2DW905hWrIEXLi4ZZwIee42lbzpK3ukeyK+WFEoL0nUZOwSZf9zkXJ
KrXJnHdO5xzjgOUGBPMOj0kqcXPq7qF2EZ+aEzMatLhcEKAoAvgAox+TVFH6WpWqq1IH6QQstLlI
ZccYqO+WCzyq7nGq5BzYcfOeR/B4SdVN5E1dj/KeA7Kbd/qgk2tq9VOcH4wy6vZGYWRcXp1W4gx1
9fOI7OV9Ti34eZOXMr9ycmdT2C36fRHr8q3MTeuNrDNSNtctGjSMEZnKnIJh4Huu0HYTfoo8FJH+
mT2smpcMyOt0dR3SqOi8t2VLbHfs5kFB5YG6ORmjGDyGLKb4vB0me58VY3RPxFvfyksKLb8ox8+t
u57Qu32tQss6dJIgOMPFMdDXaKbhB5zCkmy0dTZdHKTiwE/uzEwNAgUTlFp5VbEhMoYvY28gy13r
gXS8UCeEDNVtGzbcgVl1jI2SQV5Y9x6e4vyo96B+4zZFkkj8eNjqV2mc6o+JQfZBXlvOOetKOuE+
LtDouvfLGu/zkWAtmATGQcg3/LIUTWlYgX8PH2XUMk5sVBBqho60voY2ZrZILNPwrLWWcofd+LiW
PHsFenGPtlz6lVYyhDPGwCF2miMlMT3SLEava9gRr1n8ZXJhglPk78kY17zCrR9RclU7PH21ZybF
OXKAJYA5WZC/RXmY9xqJgJFdcy/m1amqjDsXmuPBivT3vBweq3oxWb0Q0FzQqyh8rvt5Kg2/rfug
Ntj06LXZXmotkentqqnPJE4Qr5UXxePckyVGZhPX3UJcB5szzdMr/DixiVtGpRVhaCSa40SY91VH
XZdUYfI1a2VA0DFBpwlPOiNHbxGgy6zZCR9tmV+ggTauWgNbxtCU3ymAOy+Lu51MV5ZIWqb4kY7X
c9zFIEOG4rE1UjKucE3ssd64OwPOEoW3Q0CLluaXWcQBs2Ac2rvCbK4sJ3wTXRsFLgT7Qzxl822z
MFB0O0v6EEKofCSKSlGnV+W8DFdK4AGuiANcuxZvhyGWK0ZPZxqWd0TCle7b4zh6tmtPF6x7vlb0
HLnUXpSzvka1xe6gGy5odRe+Gdl+ytdT6GTjbtW0Qx5/15wG8qqF/1t2aX1ssvYGRP55OccckXHj
+AzfxL6uaXFH1eoHvR8PqjKlp6fpuSOB6TupwH/hPJqsKzw9WV9ne3gPh+itqjKen0q/HfpLuwof
q3ElcnYuoy+apuAjG/mpT1Ymyrp9sbrOs1OjYHfd6pBxQbIhceqrMFRs3kshLwyjvk2B3/lalwq/
H4gQJZs8EgjPq4kSTbsZkOE4mO7nlWshDfm43AaNJ7Q63kPv6k4tT/CXpY2/6RlqSj2cFi/WEV4g
n8WH4sVm8ZKzJakAd8gCQKpizTNXek6RV+FYUHFbkuyl+uOozc1mEMkOKaPolv1uK2K/wp3wgvKS
Ffo0Ys8w6+ZxGpz8NI7xeKKyzjBdxeXBcEu2lMsanePVsfaEQz0s7coapnKv2UenN2Wiye9m0g3n
a5xYZ7VODpfKl+xsqMJlb05G+2CUqJEZib3Sx6eXWWnQ5EcCDUc0stytogt9RlY9SGVeImk1ds0K
4VBndRSkhAXuR9vQ9r1r4zxAWRDqZXkYS93Y9j80VpuCM+n6LUht0bxSJ/WE5Zxv1am+U3EeXlto
HQCGLG9OMbgMde1XO8r5jlHYkj8OF4uYqxPEQLiU03gli4rSoott7mP3C6LeJGhgwgRpEY8eAr2S
Uqhdgynjr+9c5P+8OxEBeTyuxbQHUALqjZzVigX6PmahcaJ2RI5UpiyfinG/AUd2nOiEPRZmucsx
XKUoTGmonLsh1YwD7TBTF31OX5BcuFTThsguua65iSY6hqulc8/hITleDa0xUKTPE6xb+BoGMq+S
qsFz0wmUjnly7DKSLtuWBFsSssV5nzX9WVfp35t1uIS5Tag2/YVakyvJ6b4jnL64SVt+jNUWvuhm
aifzfPK1SZOexcKXFbyjnU9wEBJFbHdWFZeRZX+uHLc7UGOj0Kh5/Lt53pdSHIjqGLflFP0MLML9
kCX8Vc6gvCTpv61VfYsA43KpyQVulzBYI33HpGGLStWRCWhF6U19zMfLGdnonS/imVPZFOER7hDp
Bxkbf31ezibeVH/Yxudi6DkjAUdCCB/fRjt9S2zz5BjNzYx945R0iwpoI885oj8D8yn3xjDvaLd4
kiUpVT0iA4+3QVyRCaAOzjwxSlm5eI2eCO9a3mFdOTnpsFtHK/ObBq8Pzc5aPjWGxuhkmiZnr3L5
wNl5p5Zo4RON/S77CBp2JvSztIS9JoC61N7AVCCQYTKdxdDAyZIs38q+cm/TSOMH6ZikLDQxVk19
fURmdgMTvYdzJVWgd2LfdxBaDRI7ARFVphZYub14NDnpQxHG3xzZXHWrOs8c61WXal/nr70sDkPv
fG/HhXxVJ8GEQgglCdpu0KSlL9M6DZBcf697dra5ln2JGy3eNYj8ib9hYavIWM1Xh3nJmrpRUJbM
A2K5UrrgI0qr9KaNOaD9bmit2a/xkl8Xw6jONOr6GgEraPdppDEfm6XlN3GT15glPFfUza7s5rIN
4t72psY6rwt5jvPNt9K5oBhjO7hnkhORJDAQPrpKu+GGXpoBS93aHgxcKq6HHK89JXkT3jicarA4
OqRABeVxgytjpirvHzTsB92+cDpt2bdaNrW+LmPGbRZ9wsLxoQbcbYYrG+WhpVpMFttswrRFXAwo
PN+QFNhZjxnN7Zha/P+Z2R++VRt+pvtf2zLgneKCcy7u//fv/9n99d/Rt2qj1vz2H3gJk365Hb61
y923jgDsn/LR7Xf+v/7iDw7O30zjMb0jOP3Xw/j/0ybMOX4bxf/1R35M4mEnfBKGMHUiA3BtMDz9
xyReSuMTz/sHhQtQI96Gf0zidfsTkkQCjqgYPn6Fr+EnUEd+gmeOJcEmFAMJrfM/0c5irP9zDg+5
EbQmKAnB1wNmmF//Zb1VMLLrZl7rC5nU1Jpsn6e+wLOGJ5XodqKiHFX4aWP363DIFCJQ8YRYyZK7
rKyL7kFxnmBfQuyPuy3HLlAzy7THsqmd+8Qq6w5tOsyXRA5+Pc0Gp5TOWMsvEQ4dGeBMGukJwOGK
8dQOCExZN679UPb1JfhKbp5xTAhUcJ26RDKRzmeVVozihJF2uVyMMHxI9aY+gzb1jLJnPBAoRDi8
mN3ANdP6Ii0QxRTpPGzj2Ew94JBdiYli6655Lk7FCOvM6O6QLSEDyqkBKo/mFRFONpqvolbkPJd9
N14m8FNart4ek2g7DpsUlaVrfihnLKYzkngsmm6VnKwiauwr1+2xRnWLwGenaZw1Vr30B84iXKta
vnk6abqOddhO+3RtbY4h4nrpSgiAnn2EfiMChbB86adF3k1WjBqrIgoKr2BHpnRUE3nod9Gyel2G
eQzL3fjct+jtwxUjmN9G1NknxELYGMOWNtIzQjGoZyKmmovJxAHaKavdGZIK1IrqRsLZay+mqpJ1
YBv2tINLwiIvySbzhCzV/uymy3zBCJ0rMSGts9/HXSuQJPGoB5o+LOK2sfBW9VpZUJvmoW9V5ow8
J+UMTLoUe6SJP50qlXOtCgRGAa+2xuKI6TEO5mgcuGW4a5iqs8ouIjUya1E9WriWXAzTl10+fUcz
KF5XUzJaN3kb91mYtDuByeC1kNiH925bmAe0tPW9hId0zkQwfybb1vJCMcrJr7WoP+ZjHIlAtRzm
xYL+UcFNamPsYH4d55KHRs5y3BGM3eyXjSAe2617PZsNg+OwxendGBF9Kxxc6EhFdo+TBumHGQ/5
V5FqhIqHqTr1hU2YuWmHX3gbWpLhU+m+ESElmd10BJweor5RDyF6o9PEjofrlXGU55Zhd+8Y47uY
uP3GxVmD0EFGisRvSU4VY2cEwdE8ulRlxFAXVo51MTadF8gW6oAyApg1dlcpAwhGKLBUoelBFzYP
zLHaq8YR61veF2EwNNHyeUigGYRryCuoacJNGQSu4JJqDf9lNZdXjZmiZ+2rFAOvYnbnm13mBDIO
q0cLbyKwIxe5qZtET32TY77DKsoQ3KiV31HCHEYEDH3l8BzaRCBSCGTilqtr8BcWTC7Tf0NNnCyY
PJgR05YOZl9ft0Xo7rGG5t9KmS2nxu0qf44bhmIop7wy7N9TkRiBTtKvbzqJcUxz1wXJrV7naXky
89b0yyxy58Adld1mASRifo6TVzcEhFs3U0fMM/9sZqLC+BHx9J8d9d/cigp+JBvbf30tXkPb/209
/dcf+LmeFp8+Ik6Ewl8nMTRiNvmxnna2O9EmOuCfGKN/OErkJ2J3ALWwqAJeyR/756XofAKlIkgD
1JXFH8f/9bMk+OHqoJr4l3D6/+L8w15I3otp2hgRUL7/qdAPJ7ACcWmaJ0QldRgAacvuMLGHZ6Zh
jD600O7JZeG8r7fjSEL8PXNI2H7B5j0/miVyZSCT3ZNAPgrbnovxl+/kjy/3V47Rn8oQvjqgeyi7
IUQBr/lwiv5yZbvA6UM5ucYpHY3qlUDo+aYRcbktuza1YJIvB7cWVLB1lf1dZBVW098Lhk1WYG5V
i2kJcLmG/ocrJIwVI7AhaU5hFD4XTUifOw2Je7k5Tq3Aqk3S44VTsrZeLPt8Nly21mmbfJlXMj3s
gQlWUK+LfhblDIUzgBasB0Ab7JC0WQRgOvVCzh+dTjgV/YWsdTxiomb6yuQQ50vhSt/A6XgdqwUl
tY360gc50WzcOETaw7AWiwfvU2sAEFikA4PoeImckrk8ilVmuA4WDwSku7bCpRrTeO6rxSjphHsd
NHSEkDP20fykvp4Y4klrWwIZM/thmNc29421oWqwrbpkODVH6Ne0CTFepY/HRStCP+M09VIqGFLN
7WlkVR+y8KvjkiGnmpfnMt2UvlrnygtzSkPcCUv/RBYea9NE5ADbhIzn0eMHYB0dPVv2TGqtw+yq
xMfmTGABNWRDbJSW3iL4TWSQRo1gaiKsgM2qaNlZzhQ0g94m+xFb0OIlvEpYdciU9MKmIVQMLkj/
IIcqpoy2p+HkOm5OE6TK/g5slBP7Up/g0CRYLfd4joB3cgJnqP9Mq5bazojWbTrVggGLomQ7Vlkh
eiiRmVXWtPtHLiGFb5pRqTeZ5jOJxc4uNq3yhtT1eU8uvWo59uOVlg+JhRcJ8C7k0Lf7tp/MG6Ap
2mFVDmJuqNn7TCR7yqkx4E11mQHbxd2KqQC9fDWkZ8A70sABYfiK7r4+sjxed25e98claat1z6go
orpK1WIhkULN749N2R2cnlE7edzzGTkiSLxZFh6dKWbRmNtm/M2YxHgtmaMTgl7axTeF6nKzguCO
bcyEXb/LWo4LfVxN/Jc2G7CAd+8eeTi6d4YCbDM8FBXWdM9iKZlrr7FhoPihHjaRn85hKTH/99nX
Mo3DBMpimx4YME5fM0AK21ovLsbYq8t6FJdd47bJ65jAZj6yszDUdde14dk6rPopF3o6Pm/OFPdi
MVX1ilKgB2rmDnPLWwHw4x2HdJoz0SMvwbf6ykh2PbMdbVeFznKJ04J03U7YvdwNo7Ym94teLcsR
GgF9skaBwPSlbIsoaAe8F9v6kExcVl2A61Gcl1ssQiaOaxPFXAV9edHGU1IHjdCr166yt7XakvOo
z6I6Leis7wDabYdhzOfPEO9cp+tgX0HOaBg7KJd/rd0+G7gj874NVzntGrMLO4+Jegd92koNr01G
vvo5sleqR4Q5STXVLzhd0PWOyqVLMCH5B/HEi7zrxAAbchDz8Ea6ziDYo4AAvXLDCb1cDYr/te1y
F8++lq8YGDjKXT454pB0UDArHc7RTOtHjElq/Zx3upZUfgbjkWiQOWSIswbcBHJ5NYehFfWZw5CW
/6EKcQ2eo0VGRsrwap3G5zJiC9OB4jDL12Hp0ZMybeyw5q/WVQMMEsFoNVbafhp6ZDoGWKRD46j8
eiljnB2MqRh9dzKdb4eEwCyjqnixktDJr1uSZ2ikIgpuQBnjSNVv98oTI2uJiwJ7FD5wvgKe3aI2
TiVmxhF1SMvYadXNcAjKrrW/aGPJGJZvTub6ecQSIqB6W4QHEsYhU6Sxp5dKatVVbC1uETgWoach
eZ6nSM1ql01d9dbJ/lGfJ+s0kjFhwo9yp9uB8jgPNNZ/uMFjpzHoD5NiZCJMiKthpuFeDgwBY30M
N0jJUl7ELBQeVMbq0UNUbr6bOH8oABls7KspA1hWaaufIzO+MPAXnYfxGDPNWLclRMOId26c2oSz
1cpziCj9yVVqtamKQ+0h454hwFF3ITa47D48xNC2wrfVoa8ZKjYX3tLb5XIoJ33h9ButtA04xyMf
xYCxn0MO/K7Qu6ePO/w/hePfFI5Sp3D4pdzZBja/AYmPr9NrkvxaOv74Iz/nKSYFIgx9uCTmT/ni
j9IRGfAnrMigxKkDTX4LVeUPM7JSiB4lWkMMrQbiPIcxyI95inQ+wU40ESNuXit+Rf5PSkfz9+IM
ryxERgPjBIJkKOv/BTJJ3ZavyArVfdfBa/XqtYBJMkq+Tn/Nsa/VRtTextgd3mEoMZOIM+1OuQ3P
n6EttZ8njunn3WyVHnprWL3spHqUEztzHjnthODvsTTYG542Vgnj7bkm+7LGAlTFc7YfDKV26G3c
C6UJwEsuobNJmqGoUkt2t6ZQal0kN8w7teFbuWqMbmJjMq41HJjXM6Yy7GJdP70Cc1tebT1ekk34
bUs/jkbORBAfSKIwfp4x36/f6KLTV/Ryy41GgiDptunywunW+m4dZTYF4Np/G9sILVKdb2eG2ARE
1q3sNcTooHbV46DPa/Y3wvAPev0/leEfPwIL5zA/VWAp4CR5DH4baZHMBDS5s+6BSrmbswiUvZox
VrjVzE5SV802nFCFe0N3rS5KyGEQaCynAoOcQShCRLDsbNusTu46jCRYmzE3lVF9lUmmPZVcTHfx
QiK9maTpJS2sjD1nCwrI89A5RDGYu6HTq2vHaR975gRHHC4XyMHUg4rVwY7dr2ljNW+/vCT/TU/g
/i5T50MbpPrxk2AySKIW0NbfP3RNskUUirq8R9UYvsjtp0/SnHymvZlvNGrD05Dq7alIp35nxCX7
jkLr133H3Xc5D7N4qzPJt8E1p/k6Ko3sbKp08z5c+H+NrtQ37kx5HuETvCYkWl5AKppvTCf8HBmz
OrhJkn/Oymn0waWIY1ISxB1rrXbIRt0KFsxDu1UUPNN6L8ZzsepfS2u4mFoljx9IES6brmdUpQek
/2W72ZzUTtRuvDeTl7wmpRQty/SexNAtcjRh73ULQvHDl9T2ckSGEI9+PQ77PpnmO17K7MoeNV4m
kqSPmf4V+nRKUlLYWl2QpStUPwPGGLfoPARJ0jVeZcPWEyt8LEUNHNhliSqq5Kfk9WWSXqJ9aC4W
J1dPC4qfbw4X7yY92pxMhMQ2x3m15b5kQnd05zoBE92LyzBe5htn49GZWcOHUzrzzV0Tr+mRHWjq
AuiL1B1gwfm66yXfUJVE+4S1BIr77d3UsvW2GKfuyYg7FA9YrNjBtq4vCEv7mwSUP84szO8OmRiS
VEIJdJUR8dby/dJQqmgMwwhf5V3cCyQA7lAeNCZvn5eZOI7WHuDyu9uzQ1X9PrHX9ru+o00zpiX+
muK2vaotFZ6Brmqe7MZAdBHngiqmfp5dg3nMYBXs//lbspGiBbuNXh6wOMmLKtyMO1Tpu85k5rZg
bbybRUvTamPyxQavLZcosxKf42rZj6jWtwO1ys5Y7lK3mj2ao0QMiAfTeZyv2qxabz8e2zqlrCT/
YblsG1PSRVbh9wpz7bOjFbTuqGaeIIw3V0mXtGxcaywcga6XyVspskNTtaythhl1kKcPg3UwljWz
dxmVzLVDqODyN+38n1wVvv1srvB6OARfmmQzbK/2L99+PI+dFq1teKfaGg18z3yDIrHR7lPcupet
TJXwiVvTHtIloTmA+OvWl2g6Y1LzBHtAT+cdBGrG1uiMzVX9mo00lp7bTHWE+LINXxgQ82Gw18tT
k5AQ9u/Pnv/uAzDe4cuyFPey2uYyv36AkrK4lXFk3+UWUSlzKucrwJOIMayQpWxXcs6EzcR5oTYH
TYkyZGc5Zf0qQmGey8kKv/PuIV5QS/XK5lxeWNOcncWqHsJ9kzvhQ25vDra4jFga//uv3WGRUv/z
stiefeAhBgMnpUhg+VjP/Pq1T0Wb0LxO5l01mPQ2U9eF33ma8UfRkOSf5Zqslyn0puucrcahh07M
ZLQsLYy2yXhWQf/0J1e1p5wYQaa1jfaAicw9uBNIOr9thvKaEMfkwlZ8/qlw2R723dR9H7km+BEl
7ONCunCxrs7oZ+gEbgZjysqDPYLjQ/CIBEKB1eqHIXxSsUyPmqM5Zwhm1S4kVmVPb0J8bh7PL61V
rgcW/uEJZzYb5dJGvtorNX+TUcd5xaZG22ZCSu4w87l7vcreJEr5LtZLhiVZXZ9ygyDD0uZVpyaY
bz5evdDVoq9tCOp+Z2EIuBnKjBZ0btVdrkDLBkWKNs1VTfxV1N26T9mVvPDkjd+MnJzDha/+lOM2
OBuScr3cUJ6wAZjz35GsJ0hTKLIHNi3IL4zGSp7tIn3Xq6I60VbOJ6i3Het+tCqIl9RFPE8dg4B8
vkrlyl3y7x8EisQ/nwRSNqkZJBybj3Lwj7KBs7oYOsL1mPRhq/cXwQuGoZmzOZ+w18H1J847BuXt
xWsc7SnF6ldsIGiYSBnOdpDhToydQGvmaX7GFI79+1KIJPNHLU2gcUXlvm8wf3i8SeJt88s+cvz3
b2oyxm9DgiYkIOy6sIMuRlHPdqnML8eyN3eFLdj3sDzTc4/GKsz3uQw3S8laMLqItDlY1hpIn4Ea
CwUggqSYGFva6uTgNpZ2q/Ni4XMfxPC1MblWeL5iWJWEs85y7Q4Gby1yErZ1nth+rvWU9E/sBI8I
uCALzwr0Ijz4JwlOINArsF58PXHhdSkvBAxFHtZU4XSw8LO9g60qgnYcszOis5gPIAzRPNTszWFt
VFxdqhldt18PWfyZeyD53CHQYihVg8P0qqRInzrHcJE0Zo0VAVawBTsxndMAsnkdf9WIlLjTxmkr
cDCjnQln5qrqCpTK6+a/14Ec7Po5LgQfN+PIy6uObxTaav5/2A+8BktMOgg4S6zaAb7b8iGKenKO
hcGts8pUf4v1MFn8SFp1dq71/Vb+uMttRJYd8e6M294IC+Rc7RuSohZOduFrJbkekTllZwsPguNF
7NM2IB3REpBu9GdZrQmRf2JYb1OQBOi9MBbdtdSWR/ZmLv0lItPvZD44JwfR5A5FG4IVxwrB2Ip2
nXbGyPbH6YAE+1YbIi7As594SUOVuRG1gt41Mw2bfSggYq75d0I+7vqqAU9iUrbiws3s0s8RwF3Z
dhHfKACRPpeBy3fGXdbbjxfpP53t33S2ip6Pi+9fr0RuvpUl7934Wiavv/a3P/7gj/7WNj7B32AF
snUwbOW37uXnamTbmoBeIw7zY/uxDf5/9LcG/a0FLknQxUpgheY/+1sdRNeGxqM1oLz7IOr/sQr5
d6uRv3y1v1yYRACgEoCKLwhRgzn4524kZxayFrVYoAGV2QKIFD8NctpJv1LAwMkhUClHUFEkbbGf
eqtxPdW13ChOxUR5bVr0AZSHCEGpiqFmxvTSGsts0lZa970e+/B6sqzlvFikCIwERI2HhQzBI3l5
HWCcBaYoDqPa03SIFjub+HSKawJOgOum8UrhqqrPZOa2Zwtm6ysmBWJna+v6GKrNS2XkdrxrXcSd
u7gqmvsow1t/FI0LqEXOwiaOXrdKqA5VzASP7IAJl6ubYYueWaHG5TFBi/5NkzJ6n7jLLmf+zLO5
VClhMdjcL+Ii37DnNgNIj4zzLmfYHaldpTHcBqOUn4+6m14nFaxbinvtICHe+qEIUeeSDQ8rfgqz
fWpH6bitXiN/ntEGaDQuHmJbYAEAOIh1yU390Wn5NksNV4NHHy7OSmCAuxL90FGhR98xU3DJPDbk
2UTI3k1PQNAeQnlxK9a8uknZIV3jeTAUgYVZeWbaqgYCwcmYTTGbaRZQvd86xWVpQ63dLbY1xXT/
NTqr0hRPrFr6i6Eynqnb+3tJcqBzYCmFrltpaYQXfHCyA1pv/fOcZ2oPGck5FHWUbtThMLw0oIkH
iy6wCFRUBaY5dne2hfF/Z3241TffOglL5c7Aym6PN5RN8EsmozkYkbgxhoFpbLc54KXWDS9yc8W3
hT5fj11q+i62eW1jMJsfTvrNU0+gW36GPjAEdpGWt6bAe58Z6gnijxVkmy9/2Rz65ebVXwZc+5Zm
Et+JkV9UsseAlqZ34ebyHza/f7g5/xm7HlBMOjt092C5BqIAUGAUNNAbOCB1Q3NP25N9d6fpXVJD
7asP3gBjAnnHQ86Zv+EIWNvjPczxVVKVTEGmKyOwSvO24mnzJUQDItLiDWNtBcCHngG7mgjd0SrH
bEE9jH98lRsaIRqAJMgBzAo6B+2Z9MPoRFHY3Jl5XaOUAbBgOx1ysw260Mp59ElIB8QwNjw3H3SG
eQM11IzfvQFYTZB+cBzY8zFVZep6t2yYhzFKDJAPFuEHACCcMJ+TPausaVsOydUAFJH+hY2Y/oJI
LBp62nsFemS6N1nwg5owmyyWn6XBs7ATZpqcW62wb3vMkPHTbKwgGAZJhsK+dDeIFE6ShX8fojQG
HsXKteYyz5GY44QMdYpcYFeaSZepl+lpqhTKlbxaETDMqVipS9oKb8z9mCTGdN//tZqJPvY0mS7G
9CXL+hZbKJVDiQwnNmG1LzUiyWDsWNYFPGZR9FIAQN7U7BKacqZVBTCFqVrEbgZwG8VgweaNjDEt
dhTkaek4O/gTfRYdl94xXmAsT/27nbkysyD+rC6stnzoqzM2Jro5s1rLep2sG9yNx8iNkqTyYnSf
4UOZDdbiCyYvlq/6VrGD1uT8V+P5n5v6725qVLNcnf/6pr5MAK4N7W9TaPXXH/opYEDU55ouOUKM
sxU95U9zvfnJpo38Acn8eTmLTxYWLyAVaBrokLd//KeYz9p0fqgg+A10okzx/kfD54/l+y+XM6JA
aBjoBj+EgwAx/5gCttIiXIPm6Ww1BcYREOTWyGAtDRWaWssYX0RU2FeaaVZ3Sb2UV+uEobZxCiH9
0h3SnbQTcZ/22coxoebsOmZbSgqPVmKytVs20Yl+BlCf23hM6iYwnZl2oApdg/I6w76zxGZ8PuZT
dSEiCABepfILsNjZjV1tV4Bw40Noh/bByHLsOHDLwq1Qtw5rErcnHP/W5dBt6mmCjTQfeRl+9GJy
1BamYT0lgwIrZgNT92cb6DvVPjh5TeEIKKvwrmoMMDMJicGnQbxl2Vq9cjk6l2umh7qHdZrBpzFF
uwmbPxqy2bqewtmJdpKRvfCROInTBiM/Zq3S3qcKzotdJ+61zlt9Igqm/RbNKmyQ79XyJkFadOh1
vb0zOmM6SzO2EdC/0gV8Uqq+paLCfWamgKIAu7PjWiLrKhJldN7Vq/bOVQ0Fl6mUumIKVZ6WpHke
3bm5SydlHbLYGR/juu/vkRLOWIeY0r8ZoR09o/ZlTzeYeEks2OkDNlV6JeIvWAdnAOWVSNpTbLrM
3pWS7WvDAG/wlTE9UVCiFh/K/C2n5QRsk/R7CRLmfRVDfpGI9pqNl3mWtX19xvp1Pa/DnFxc0+72
9ux0Kmg5ipkgLQPr+wp61jOONsyyfJcG/jZqsz3ZgPn5IklAbKvC4oMC/2JzGQ4oS03tmJoiPkBk
zx9QgcVPWZ/EGX6wWseaM1fVroCkKDH5maL2YqVnKCJ4ALGjG8PlQEvY+UMldPJ35Bju422MkEcY
8P2po5klGJFeyXTn6XvCPp/Jycw0DwVdtx7qNC5vEovT1sDmcxExxAzMdWFettU3Nfk37Ep0ufhZ
MeE5xTOL/tykxftMnI5iaTBExlszTyx2Eenj58lxOJHNU2xJyZEdYObAX8H04GotTPc2CtkiTo62
Y6iIaQ8gkNWaV0nuju9MVrKTaLGGTimGfK6ZYcGHF8/n64qTe5+6ffnoVmn4rBVWpJ3hum/SnUsJ
9hWPbzdwN0zD3chON9yNgEFfejeHQRiVzXArh7L50i5CsXuZ5GuGkRMrytIvd91k587RwHTTea3j
wjZTC8ty6iWDljgGyjyEUv+sjyI+R0ZkvA046UtPso6KfBvE3LGOSudLagv7MjPnRZxmN3MfuDUr
fLmMduBd4EPOgzrqqr3DauHVjGL3EVv/myamGklQq5MrYy3fzLoFX9FJWZVMr8LyOY2GTvrIhlnI
4HdtX3ob65YHk6I+OWHVB5hWh8LrmdhcxERTBmj6b2UHmxeZE+8z6vqGFILW2Dl5/X/ZO7PluI1s
i34RHJmJ+fEWauRMiqJEvSAoUcI8j4mvvwuldrdE+0rh+9zREW532xRYKCAzzzl7r72gsXFJMRiH
DjtonWwtpCkEofTNRVZJ98IWnRssZoxlucW1fqiGgWUNm6MbGOilDmNuJQ9qNOxDlYhsJiazDy0Q
5614VqhcIF2woo5K0Pn2AdKmB0Qn+SnSZnPDpHvIGS+Z/UOLQpEbSyfrAzEo6JIaycSCFS0cUEzN
9OQ8Y6o/ja6uWygTxIaTB8HpzRa6u7XgCn2pbJc+BTP/8U43mseAk4G/SWHBke2C/mxveHHziXSK
6WsDSu8Z+ZK8NruEUBW472h+TFu3ISIms7mNtR9mW0/VBRTDbrwY3N4XgRQ1hU9Xb73MnzBxt8Sb
03Hh6OleWKiVyVAp83s/7vItZ77wlGYsm5Xk/D2L4jEq7eHQtRMiIdJU8STSQYXCl+kSIMHo7Box
L68LURPFbpROs63MgQirKh4VoSJeejuviTLDpZU3TtkDYZjq5MNiRPiWtGuVGU16neFhx4Bpyr7/
CMmzS2/DOTQ24KucW5lO4X6RefvgFLl4QA0Y3bEszgfXy5bTGE1P+E/Kh4bi+mGQMGY3IknDp4n+
6EfQmR5Sa7fEqaKj7AmZ2urwmXitPND3d6hGijt0hg1CpcIO+iSzbnwaewHeOezNsDNYttnygrnQ
yc2g/AGjsdukGFmK4ib1Bb+ukxl7hieYq7qcGRSpG5hJSXh1rhrJrw96Q1HxlCHurKUP31le6yBo
z6ZHPBpeg+AF14u5GPqWbCOyQfs1JlSvgaEQFIkO5Rk/RXzwL5juSfzQrX2Y+2ZAqEDsaHZOIF0a
YzlGMoc5BiERN2M/7Jo+HHYZvs5xC1x4uaRvSRgpEzUie9K7Jh9azubEnobnBFRQ7+HDtIQrkUAB
TKiiKigXAlP1Gp0arSGq6/18bNdgVR8Z+5Hlwj2kTWvcImQigVWpCWyOv8SvIbG4x2TGdbVpm7nm
OqLXdMpcfa+ydjqANfRPoyTqtQ2r4m6U9njkfSIJlryFFuPpmg8LcJ6s2OUcG3tOkIW129xPJpM9
+pBEzJJUIdGZETubNrl1i4MsvF5cfz51bIxMd0mZLkmsFWt0rezWFFu7s5uPCVbdT4Ka+9Stcbfl
Ofk2Oafgxm3MJm0xwA1MIdx9MqbZHZSD6RPJutQCvXSe1Rqsq9aI3T5eF82J/j75stNEtBSNa1W9
A837MVFlxIodg8i6bM7pvaL0VAw0YPKfkzXel7ZP19w5bZd0R9P1G9AHjpPZQZHKRlwpB58mxvBz
ZLA+5wez8XPnqzVWuCVfmArI03szJnS49h03iBlQhEEaTfSmFXyTvs274jj0RvzRrk07eVEOrzhA
y0zYuxYoabTCKFd70bWU8zzCMImIEhsueGQVGFBGH47RvTTh8szZd/4AkqX8ko6zevLh/TzKJqov
miZ5bEpX7wqzKU5u06HOHIh+cav5wcmXZxbAb1YSv6S98+wiGf1sVh0nCKuFwdTZw7PrG+nRcb38
rpH5brIK44ovR63xJqTmAEz+Zi7IgjZ93WT403Da0wIdEvJHKt3fm7RfdTAMFpbTugU48Og5Q7sr
FrXcxwvnHSSDk10Y36cG/y2hflNCUVqoX5ZQT19Bmpb9j33Of/3Mn31O+YcFj9YnIFV+72b+u4hy
YY0xlKMosiiafiaUnUMFFOwaFx69BeDs36UULVD0PTiZLKofSTPB/Sel1Bu6IEIh3jmqKdPkIpYl
1n/+w0yWpsOwJJVnH3Euw0qKcd+htf1dNufPYiFEGo5ki3RWyQr2L/NtuRYOqC1NAqyOWKQQRo7I
WTbeHFawk6ByFw46yhzJcbutFuTlP5S0f6MYWb+vHyef54sj4sZJxm0jGPfNR4TBDukBwOcxAqCW
7d0WONk4S65ri+whZeF4ifyi9hngJjhKFp18nY2+hGHVOiZ+KbmAhkyTQz96eWCC9AaQWsW3nZeW
AGXzkP1Tt/Wui6KFqs4NH7CuTNv/x4dYoxFwwgmqeudNwStaYlAKQGNHRqcKsia6X8y21ilxJ/2+
oc0ThDJzzZ0BmpNzz1w/Tz4KD7uKCD3vEx8gfKnmOxjjHtJJstHQfy/70csQFfpjBgd0ko9FMvR7
XS49ZviiTA6//gxvJtDn74FRLYNHBGMuI/SfH7XOQmSgXegdiQkKt6U/Cz++1Qe3+l1k0+rl+6E7
8P1KnjB58Ajm4AD085XsURI4h3PgOOJfo0NFdGbveM0FdLvmXthoYn79yd68ROfr+bgELMUjjqxk
fQJ/eImUBCZeGDnXi5L2nhUFd9+AYPnXV/mb+2cJaa3BNORQkTb081V89lkvnwwG9kSeHcB5fatN
H91P97skhHOEz5v7ZyvJZs+LB5Pz7aKQRlIRM+l4R8X587S4ncL5zjOjV9a8LkwU0jKmVV9VffZA
6o13VedOBmdKhg/xUC6XhW039y3R2lDQR7sDAZUIUOESWV602ksq6MWHhGfz/RihSQ1MUEjGJkrZ
oTdWxEXm2sLF7im88IDwPkzOkhx/fTe/Z4r89CmZIgE8peWPv4OsoTdylFXePMRLOx+JaaPRE1XT
yY3C7gTSKttXWaeY51bfZsrgrZ2h7+DhTY/w+If9KOt+n9Vte1PjjmfLLc0th3zmBQBKb2xfW59c
4tE+2A04cTmpd9IvEO+0U46tH63IoxKZT3GfgBwY4/l9HJVqW0aJPmSQy9Mx+sRylh0d6sHbaFD2
cUyYtLK7xMeiDtXOjJzkyEQVcA0MlF1MpsWBGan3CBY2PaUGQORSNjEBRFH4BXizE5DmFp2sehlv
a5hJlHeLa13Rb88PxCwhGxwVc22rJldhcICa9DKq6A9V2VPfMVFtynxTFtq4tf1av2pNXe2RV7IG
ZZoHO7RSqN1OrAKscTTw3cXCDGeKx3roig+A5bJvtYyJOs+Er6kp25jAyYkmB8L7eP7oYlrZ0uxq
j+SI5KdUp/PVAjDo1oHKvO29pPQ3ZpFMt0NfNp9LCIQvooHMRtuFZlb21cgM7xqKlEFSXYJVxW0v
CiR4Qe7IZpcp/zSPRnlThWRMqpk2NZRpGhuGWx4Yjl2t93Nb5Wkd0LRkPlfRPZCF+WzHTMSsORan
KCuKKyus9XsjzxCeS+wXNxLCO5TgMUa/x/4SpMVkwivxvdOwWOZLGzrdXcp9Kk94PBkBup35mFlo
52qeiDEnDKUxzZeK3Nd9Fitja9azByFMle37UkOKq7J54qtBxE40TXSc9LCPY/NehcWwY20bT31e
aagvc0+RH6tXs+U7bx1Z3+s2v05QcoJ/GDPK2pwMxTBD/kqwSdAKsNwKcLqIKN5Tf47elWl0DVzo
U0zH4xij6HsIJV3RtHUQAWYvqijLLQrANDBSx3/q7dDbm20rr9x5mC5KO/M31IyIF4QZbYaUE30/
ihBKjBGzRAHBlytBw0qr+dLwIv+QQQ4IYGaEz/BSNL/MTJdLZSQfZCYe4lY0WKPZjNwt21C2TyIC
ORm3JMl2iBx1aDuwe/YCbIdYOgEn0tYvKSFwuAY6FwuPtj3qYJXWtwsjJZapTjaXWkvrFDMbO0qT
wsmteF0cQzMPQzumlmzYAVKPiUfmTL30MbA7kZZf2tGKPqahHF4dt9MfzbGdLgrPG2F2w60co9q6
aoG+HOC5YR/FgnsaJO+XoTNAEbnWkbkRqdvJU5n47tJsZePA56IvvZmNZX5vjaLcYyaPT4QK1zsr
r6wg1Xi/fBP0NP2E8iqZweGXgmGRXfE/U8Bn9ZZs5eaCNk62dSraaoaDb7zpRLYP01F/G/t2qm6E
jojMXK1xy4jJAYh2tq0VOo4kYueQC2YnJYZ6J0b0p3zi9sJ1erWbWp2BnyHicOlF92FB23WreFFv
dCIa6Ohh79AaravxK0a3aUs3eYE4mrZfYpc8Viwc7tPZIkM7VT4agvMFCpKYQhm9bDhy5KsqrF9O
5GPXYahG8O7A9B1eqJM95JHVfATonm0zsaDlNjgXGjaIzDwjvWSymmxfR/7wVPVdjrYPGOxixOKY
pzDDU/qBG4R4y7UDD+ViIZ3vqLVZ35jxAhuUvs1BTybibse0QZNXwOz8duSTZ4jBfVFMW3swFa0D
eh8ojiOCYmssOZmF3DVQfo6fhzC+AFgkv0k2+LTQRsjuIZp1CNGmi4eiz1J7Z/qxfStZGEDI4siv
IdEfsWfnge9CA+OsYgd1CPuOc2R7MVICkhIQ62+cgcenZGxZ1yvVXKRIKwh3sS11kKJoDmFpEG7J
iO9Bc4H4HK6wWUIXL7/NGOLTRMQCcB2HOBHh1vwdEoOHVhA20q6xI4Jw7y6TdPHGpjp0sDsnIMLC
vLRncegbFgXJ/PpmNNdMk5h0E+JYSDXPUxwpa/5JBTdIhoYKpr5PNjaGeSC04q4NS3/EFEcsdXvO
U+H2u9kX2EdNfNV2BZkrqbYhzc8lJsG+gMjfmmqdTBM2X7OyaoJP6A5Y8c08nUNdz9v7fwvW3xas
hNf9cBL6i+/kw0sXJ2VEDOHPNev5x/70nkjnDzLrbJ5qj/i6tcT8c/CHjP4P18Rxj1+YA+qfkz/G
hOhkkBXyQ6jyV0fKvyZ/lv2HbSH/wsyMhXD1rPyTcvXnMzCvCBNHpEGWQMbtMAF8c7JfyBhFmzA4
SMbzYgnKZB7u6fn0DpzEpvv0w435m8px/cP+c0A8X8yn0F6jaC3cx/abY31kz6uKpgfSiWPlubQq
9aj70X/Kkr51NhQ4hKVjw3nxx7T9zen0by9Nuw1vjeOyLL2hlSRGJqEfSet+QWn/XPotCfWjngjZ
cXElPJreDH+oEy2JH124Dol+/cl/LqDWT+7ifGdSiyuWL+7t5ZWZRCWrtHmfF2vUoGeMpB0IaGj1
RVKtl5vZCX9T3iiekTe3m4vyqFirwJo0oTe3u6wxcka1r+5JZ1GPJZlCJ1U4xFjRDiEJa02isRIc
iuwaQ9sdiCvoX52ahTY3UKwFDRvQoUZRNB87o6URuSykuDieYg4V2qOQl4Sw494Bc0OmQQcDEzBH
DmLyN8XgWjb8/NQwLKdhs87L8Rq8LdO8yTOH2Y3VPWdEnpUBR9CcD9m897pZPuaJri7nNT7p198Y
ure/XpVJPbsGLwb/zT//oQR1DIHW0m7lfYpT/BHRP1QWt4y/iXRu7rVc5gfbquWN7VL2ow3liPHr
6//1xYSuQ13qOiiL2VPefHmYIsusyWZ5/z1ObX1hNB7du2hs5G9sHPJvHhTEf7xZlPhkY7wt70Pt
9qUQg7y36Gs8cI4kNGZMJMe90DS7V3ju1ssonPXtFGQA1e7Ey2Kk7nyXZozb//kHN4XFaild2/zL
U6ss4pEbBP7QBxteEssN8wqQTEG9m5TZ73oAf/eSrB1B3kv+AyTiTTNL1jBCDHNU9xiJvG2pY5Kx
rDWZYlgTAguCyU8mZL5LutQ85Xj0yBhk5B4xwZTGtFnBkpeGQwJX1NgY+zOhvKueE+3unCuIv4hj
RQkyja3eK2Gp+eh08v2vb9k5VOPNK+Iqvj+6GTY4C+9NJyPNo3DwtC/vwzBlBgX+uCU2DCLR3Bf1
c9sWRpB7mJ5LzQ085x1FyYLKt9OYkOpz8iATK4rXZVrIU5Kh6F69lhTBX/+ef7MKurQ/UE7iObOw
UPz8ThmYTUYntOS9vbjckPNtljVRIFIQcUYs0++e7HUH/ektXhFZlseeSzdY0Nx9c8Wij1QqMt3d
T+RSXdp9Yb+E/rz+xaRoG4Q537Wmgx0rTEJQTYi7YoYxk/bfJVjy641Z6v7VrDg7IwxLDsLgJWB4
ycK5PhPnW9SxazjIudZordGtUDKQ6IrM2joBlWG2r4fq8te3kU/w9mPxSfieOWJbiGn/IqVdGL+6
TaKj+4qnhMG9XiA6AQy/BS2v+2MJuHIKUheY0lbZhIcFyQgTb+/HEVbxnD9bBBozUKBSBc246N39
uERGf6QHNSDokcymNygqwmUrzAWduYgng/ygIuq3wq0Yrk0RJ2XMXRgGtkIJ3oy0m4YdWwCouyzF
LW2B3roHyBVfel2BUqLwqhvAtaDrvKpF41qr3PgotZvBTND5F5F1covEpCWGXoMG5Pcb41dtV9q5
6HVcbvG7IX9DW1XAUzDT+g7JAdmXc+yDMbKqjoAqF8f4ZnRdo35CsEKYoRm6LlqYJqaaSSOk8VhC
GhLf7KgFxeX4cPgo07zPjZGTtQk0v8+Oy7zQk2gYCLUn1ejEgLoqLfjbAyLBegwvMOpC7p0YPAau
NeLJNSaYVkSg9aWNNJmJf0CiUV3fuUxbgdsicQq3XkpMZRQPbLsZz4irB0wHTkUkbUMeXbTjaODv
XNmT0FWQuvjS4X9LgtJjteEIyEI8wnR+II+AH9MuQ+It8E8DaX9I8ARJBrl7BWwkG9iZZSy9moJp
oHi5oF2b6mvabs0V/R1P7iNdFXG2qZPZO9HeiW9ga/Zf6Bg51SaiVD0w8263vllEN62ygGsAoMfw
QfdbiOUjCorkQo3evMU1qj7rvsKpgJ3ggLQt3KvFrD4Vfmd/rEzDJn0O4wUPyvw1GsK03yx05bZi
4OuhzdQjsoxqsiiki0uniM7tjrCcZ48mjAGJpepfrUY4wWwnUf1owG/KLsfSg+R5gcbALx7dEeGV
zwOQ68rdQtAixHnTa4veZLZBuBrii9hIGhHAwDMLNGu8SbShHWgEmfTrjxiTHJNfN0shL6KXKLw9
ucUcfhZkq1WWcadLrNKXgjAYk9XesF4ab2IiAFkMB1ZBxMp7ciH5xnTYsylQIBNd6a6xej6+jUOi
eSo3cC3ZTK2ScU3AMAXUT4u3NHDoGeSbJEUJI0TrbSd/4vGCrM1XjxHveY22uIe6uPTBookyDe0J
bkoiOK+S9clqVBDDeg5SnmiOv3bEMJ7oNLLwoF25wkrj74o2buhk8IZ6iOpXOJsG0sW7bNok39KY
fRrWbK0M8+RlVuIob4S9/ktV7l/1/WraZjkLQ4gsPjAPuXqvwfWuHRQUfBK4seD/oERlAuTZ3JxW
sVODdmY6SwdNpjcIi1hiUOl7V1Gz5q+uA108DWzq37sR6xrJGc67CmlArakI7TGsPLLciZcZaGta
8rHrhpW7sf62xTDAt6WqZujCsVOhj0/0HaAJ/jbLocTdlgWR8FFECvCw8I2MFidDrRjDjAhoERak
+mFIKDfMPFWPKBuxuffz2oBfT49ace8lPVlASLy/kGLjsXtNKh6GdP07Bis1ERspp0+xYv6YHGBZ
WI9H9Ron2PhR85xmBaffGWflw/mgsGQNoYLnGC41c75Pu5yvtuGXmbG8v1ogirkXjAxOVWOIG3Aw
Bhi8UNxgIMyqKx4jvju1/rZl1bDxgDM+nhN6RUqaUFDBQNnZMqufERGxm+tMkWwcKp9TOlYL0u8q
R2OJ61p+85GfGdeGEVi+xmjhuJ0POMN6VMmWtH/9XvycQ7l06q8RgLYmZMYyMohqLopu63pCOI5R
wSbKwmVmcWDb4Rek5Yhe0QNGmO4gl4afcyPm4uX5FZI00Of9OLfrMYidp9+2071nTcT9+h3fUR16
KyWwe/UjyQZcWjZrG5JP8wTQhtaalhwMmICeHL7pm7Iz3RMfp7o0R8N5SPSg9cbAN1dswSu2x2li
x+3Xx9Muc3kjopSdKbPWsMl05LhqARoYruspMmj848jjlOaUPLWMLTxzx5iNXwYuDHAQK+Oe9dLz
n+YxcR/TjNb+rm9gM36P1sSpbL/ExcQ9neuCz39eBLLcRPKelNwVeMb+laPhKzQ+b1jtrJcvJpKQ
0/Wtz3tZP6eSKYS/5gZz3G+OILH4VuG2eNucjZz7MHEEPYcvI7+f72bEoC+t1/O+CkwdO/x15DQT
T+JftW3Hb3J+Ei1stN0lyvD12eCMvpNtzuJjRU3U3flAaKaTV61fUAryHPZ+FTbHopX+U9Ivs4/a
YTE6cnx6DkXKA/u3UVNUvCOu2H4BHS4fleFRA/gpZYg1e/JxMtdIO5yCKLpY50lC1olfPwOJ5EVv
YJzdnT8hOxFn5M5hBWrB0h/OBe9CJOzzIk1eUSY2jwlLt9hMlLSPtPPlY4XRiUip9ZS24G8hOG89
mJ+3Tb0Inqg6N8yT6cV89sWu/atSMXKAxEPrfhioZNa7RjcNrmc6Sdg7zI546R0+RZaE1ks9oMQN
ypjJYp7h3BeLNsOtay4mIIZcekh9IpajhJjCANgbq2PctdCbYh551GBIgR/iJHRMlMFuAzzKxqhv
+0NuP8wtiQVBOa3BmwZiwxf6c6ws/Nv+U4mO7THPB4s468qodj4ps/lFMTr8NAM01byjiTvxiIQM
Ssg7YSlL0vPaN6vUQGBDHi+kpzFaS3Krp15hFFFdnm/A97VoLdzHVLEurAtrG7nsOOdnFx0h29rc
oyCc3UR/ZhQf3p+fT0sN4SGlEXAAwWpl1+7g8Yh4YkBraGfjRRzplib3+YEopsL7VrsjrOOiJRnW
wJy4y/Ua0g507vH8VDgzvIRNpkLCYEnbPsgGnWtqr92GrFuhSA66BTQ5NoPeAJu8EbiNognR4u1Y
Nsn6gYyp4OlLcP4HrcXE5KA5CLVb1nt5gxEEtvq6ODBXqqatzCPeLDds2GFcZZr7quahIX6R1d5M
5C0zywVd4sJDLTB6DUE/sWifV0Ar67NiWyG8LII+xIW0IbmIu2S6E6/NugGhK42ASAb12LMoVFGL
kLgxPIJ7y3N+bjr0vGZmo7luVOv5odBWS0wPpdqTD4ryKbIjPvegR4+nW1k9MWZWiz+t5Sy0vBth
HM3gLMYyvoXlD/cKQK68ac/B0LaHhIudv+JpFzJc2sfeHjiEREbmPyGSxe6LZJnP6/oTBiflvhu8
ubhVpv0lNkKg1QQpHwE+iY2LGu8Sdm36LTJJs3ZVE25Mh5I6GGHlwxBneyTSnB1JJ0Rs9LQ8fU4o
2nlCnc59Tmq+0MqelvlgQATZI0XT4yZqqh7p4VyckrpOr00LkS5JDTZCLlPNx1LWTKPxEpXXYcXw
159zzguOmlkMOWSu8C7Ve7t57npx0ayL/0VKDBvh1HHMmQoTKhVMXuYno1J0YeiykVqZg1l8F6WK
r6ctav7a+JKbZNqY4OkAAgo1p/bIBI91qRk54xTrkQ4O9vyQYcclZ6gxgqGZeGfWQhnwCDfG9HlV
CU5glCpIfL0LEQE+ZarifGBBFCTb4byZhDHr9mInVfa1OseHZn7t79J1D5cGalHUyTxB58IwElFZ
X+SMQlnyeta0ysF9cEk/rT26ceVfJXigT1Pty5totn1CdfvuFWEewe9mBvWGxwk/EzpTMr4AbR2H
ImK1Whwii0eCS4PzuumnGYsjKj5zp5tyzRtYz5t16HtXBYrigqkV7SsAyvVzls8TXkHWvbbhFerJ
dz4koZFdEEm8d6J1ZSayhh2I2i4+KjtOvlqjI7pLux5442C2Q2jPGv8K7Np6woAcPhjszEVWetaJ
qB3hnijY5v7YUd9sPAhnEIi7YZ9bSqFe7noGzdDLH4lNpWWH2yAJ6PNwS9zUYNsgM4JKonDYWJxR
O48xHWt47EiZanvmfViidTk4H5ltUXwjDgtXI4JqsWei7Ho7R/dqz5Xjx7gd5vdz7CxXsaWT9/UQ
ZVvYcj6rM9XOsmdDHFxojAWqd23Vxh2ptxVJDItfejuzNeejimzjy1Cb9isRX8vXnFMlHJC5e5rU
lBP9iOntkrRzwjc4lB1ymisfLX5d+MBhmBNy05RpswM2B+/InJObxK0J6U6d5ENR99E7hzP+HAxF
rrdZZ4uD9mx945t1SKYTM5+q0fxJdgmig5MyPu+7pTSoWHMRTTJwewF6pPVH57uu678Tnt9NeBgK
0zf6v11dj/ivv3bd168/DXi+/9S/Bjye/AM+83+khX+6usQfNPtNtFn4stEYrZ7sf014TOcPJi+C
3g1huXIVK/57wmNaf3CuoY3A8cb+x94uxJE/dYvQbNHOd2DLC4BogtPE2k36oZUNEsc04skuT8ZI
lwXYMh6odNyFUNSBihT0zQiScdV01SvkJEXX6K3sZvNA1eUem8IibswOycIi91XedI3lPM6ZyHZO
IsptFDmdHZD5tCsiZ/5IiGDT4NC1TUhgBFaqWuTB4NtT0MSRtcPB9TqUdX8azS46QMWMto6XNYEM
6ZrgZRkOehRsVQA3qg2Tmm4PBLoI8hJZ3SbV1UerbryXknHoaZijZS8Sh5Ma+FaBSCIY0yS6hVrj
HUudoAkCE5iQAG5hmjWVU32M5dAcFMzKi27M/Zhse8f5DAylJruvqPNmU7RRdF2BVn2fpb13RVkj
HgZgU1Qu7v04SP9awI3fekUUfSKiGgS3mY3HBbXyNkvYTmm+tgcI1uVxSqwAK42+r+rKPbVQUvcO
RgdUbKO8LV3/IkKjw1qZ3aHcILY7VPQq9OTtYNtWxJg0wCyhAO+mxhIBllQLsfzcnYZuMY6hscgL
i8b7Rd4xec9UwwmQTO7tena4bhxkFzvySUiEwZ7wCJ3f2uFRxMDEoPjAzKLYqwZtuli65R6dUnft
IiUnOE09OnMxf9E4SHfdBPOWvMDufsmwpU/ayfcOpPStUc/6wUpS9/MAdZ7N/RNK+u4ga5O0xzFS
a3kUPo1eUu3TNHRevcTJ9PWgVXod4ave5F49x5jT+2LnFfm4TWLPO3ZO28L8UXi70fzumOurTeT1
CLx063/22nL6FtGT3S+inL2gIbFux3tj3Vt66vIrndbv40Gm77250i9oCBBClYstrg1yjC69dduq
CsGXnPhxvasj9B1werxtvGTeRSic8taUY3VNavX7eDaAAhim1RzxK2T3M3X5hVea460qWv/SahCL
UGVZhFYl0ijc42AMCWEaxOqN+L2sLAuWYQ1Mge6clmr0MV235j62aup4xO7sDJUqjnrwsMMvPgJ2
ZQ2Es7EfFVtzIpqcoHesYZ0sGAmqpbgD/3n0MT9vkAE2162jXqq8ccMr6sM5vqxl/sHBRPNA0/AA
mlYapKMOVqgO0M7wFm5Gfyr9L4ulm2SHwWy5Xca5u+sG5RVf/NIMlyurpJLx+uG9zTnyroWA3A6E
8biPVtjhIWsHucNh419Mlatg2IYdm1ZNl/ehng2YcEEC9f5YW27Wvlc59c68RQRM23dbOm7lXpSd
7XXGtrBhUd2yUHLfi7EG6+SkJXkCSJjF8xI3Ux+I2ohuGu0W7geB6KhpYXtpeV/O/hC+pmvgmp0s
/oYVDgihZVg7MVTveHLtbOP5xUDqFQ2jLCBagWOC6P30s2uE2jh65ciR2q5Qem4qDiVouIaW8304
ExV2TW3rPxVr7ZIxReVJETBYTxKeGRj+FT0F7Nh61RbW7AOYirE+upo54Jb+mE+7UYahv0O0xSWX
POLQX6zFnRnh6A+yLqeNdD6js/ZxRXRN1LAQZxmUFnTiTTppflndunjUK0JshiY2+8ssn2yxraoR
/aY7u9GOtpBzO6/eU3t1oQqRj+z/NveYNmKoH/PV59pis2hJImobssUKfzqklulcl77VnGhE8N7P
driqLtcsu8F0D4NU8aF0R+9QrS7bErvtcjbettKurubVjRvWtQtEtafYzIF78FKdrbvD6uLtoWNf
eBh77dXhy7uK2Vcioty1Eb3fvVjdwG4OK8NRoAoCEzTdagYub4C0Enw4us4NhI/xGaQrBmNl+pea
Iyxhd8S7ZbMVHfq2XxD9LkMuNgUS8i+Nbj6zR7U3jmk5+8mltkmA567Cq0a8i8jS3aMyI83Mirp7
yyKlWyTUDXnkdrdV7xn7nCCbi7EU4RfMmfadDuW2c50I9FIaHnEli4+ZK5MtaUDe8yibudr0oaqx
nzbzpbu4MKhsBaKnmZF+TTr9hNdUXthNBRw3mvfweGjEQ8FLg96kRlhhddYu1eFy5/gpzJDMP3R5
Wb9f3Ko/aWccDrKFu2WPhd1sUgkLgijpMZhylPAunNB029IkvEzMVVxFObetWwrRieu/Y6RgbxQT
Jzr2YXxX62gCjxFnOyv1oSzwAfY1J0zEepMVszQu1kfTbFr2QtuvX0ZCWK+lu8ivI7bovd2T45DJ
UB450ZsfjJnrKZ/kr1p20Z6CsN61ZZ/fZGJqngbew+uh7ds7GxfElefKMljiMr3K4pn5uBmPN1ll
L4GtcueYL+OnxrOSK23F8YewGgSxcPSZhrRzOAkUyNUHD81hVZh0PGEv9UHCm39n07Q6gLJpXzzo
Q02HEBrYZ8+A1sbUbBWec2LI4N9nTrxcyjSrPk/QwTf1TAZ0hgjxFIvoQ9gCkpcUBxweiAVnpGDu
EmxjiPWl8XEuQ7Gb4qq5nhH9gv7t4Jey+zdbAuPrrSVjMMzY394bamAqPNAG6jYWRb5vwEXuxtlB
gmoLXKHwJbALR6oPwDqtLlKRIWLjTxOTt5jAm4Z27OkuJPbLuQVMfhlltCtSVoIWeDJpHaOjY/cd
5aoXseVFBYlHj52j6+T+fGj97/n+N+f7dVb6q+P9/+Qvn1+Klx8P999/5M+zPdxgzEESyRIkJAep
1L/FW56HF0kq5rCeQmGDEeM/53sMR2RUcIRHsuI4pDj+53wPbVhZJgp5B0EYg9x/pOB665VYByiY
nqQSamVEvD3dp7JWVmdaxtE3DJ5aOjbLcfCt7vGHe3L3XUzwY3bEz5N0eyUTe5y7XfRi2I0o2H8u
IhbZtaDrR+PYLcxliLwjMnkQ3m0xjUbxj9RS52v5GAlM2JA+9qK3WEi+i7TzifE7akm2ImX1eO2g
iLuwFuC0tVOw8v36w1GUvamRcCtgKUMkgBaE8EuxSmR+qJFm6vBGum14TLBAczigrXVVtQPJTiRH
wff1fAa4gDhNtRdDNK45sHmqD/QeVXlo7GgI7HGEIkFMJqKptV2zMoNhtvut+FzOSXtFPI1PJhCS
bUwZxEvRQgjKcC4vdCuL+zzLfXRXbf8e3Uh54Y/AgI2wSG5C3SfsMKkNQi8q44NuBL22qNPIa7vi
XhnW8tWnZ/oUZ1b7hF71WhCDvsO7XwZDDVN3gYlwbeG08QKyaId71Q3Ft8VcqtvFnNL3oB9SNNGw
Ae0mJgQP3DrAhHI6iiqstg3wvYPHAQoLrp52/8veeTTnjaR3/Lv4ji2kRgMHX97ITIqipJEuKEmU
kIEG0Iif3r8Wtbb4ckzW+Owqr3c14hBAxyf8AyYTKOVor7+kV93cdCrE86csvK92mVhnZTC1OwzS
8b3HDRVlxjmKA7BubvO9p2dwhYjU/I6mVjps7HYKqYqF/sHu3e4z8sjRVOzmtJN9u5HLlEz950i4
Yumv0lrlB0nOVG+nmHWOA2KD1IPtVfW3oaOjSm08/GRcGu+jBJ2QLYoHKCWHPW6PTtTJGqPLpUHr
Os8opFGCpQWKLf23AiNJdJtrv7wloqJlHvhJc2UIppfLUE8fw2Utt8Yxaue6JWsvXxPugCwXt5nn
3HPf2VvoBMt9CrVi3zt297mSzXhoZltD/gpogM9NUD12VZUe8fH4vnS52iWIgF8mqBupjbOKtNr3
DA70jfIaV6T1EyY1qC7W2XplgylHv392ivOAANYiwcwR8LIa670fZJicgLE5G6e633tLVlzZCCI8
0l3R3wpnyUv0BhG63Fvw1C4Ygn6XxsH3VpfbySGCog9H10riQIX+/gZxTlwtNGySIvmAozP3eKzK
o6VCXE+sCtMwDH23jUsiGsUZMvtKX+ZW53uEO8myDWDmf0UkPeaH5RcvHrxdSnlsP8ugvY8n5DeD
tL8T8zThX4FEHEub3TMLd7ymygk33hl/zBXKVKKz9HXh1us3TR6HEZQS39RcFLfEyO6uWLW+b4W2
trUO79s2yvaDWP+ywJDfuCusEVAj/Q1UmXU/RXho1KjSoMUYjYel8t/VE7wZL27cs6wIp9HfaGx6
FuRUMuQC4nEYml0AojCndxUa6861z0npk6oQBLDDUuDu21JNpE+zzOfIHybItaRIOtqb2EKB92OB
xhgma+Cb4JszEE27o9rf5w/+71sdHwY4GA8SEvY+cno0n4Ca4zIJhxtlLkGHk65DiJ3rNK6B/Gu2
/CSkllm44hy4FuCWjPA1PPQ5Aq4+MYIOKHpOa3I/FoKf9JCUTW6CtkOtsqnIl+8StN4JqFXQ9ull
FBvN9w2CseKzq9KB+qFdo8wKQQGLmI/5MFni0M6ckY8S/2BcLXWqrYsCfbShew8jvgY2D9O8+AyD
oHgfjXRmO7vmGG4qCZnKRsNckmt1uJW4GPhOQ+BdiHlEdIucFh06YaXRUdBsu5hQwrmCKS7O3AqI
5WYuFvymqzWisZg25Es9nXBqs3GAotoyTN8DtzZWMk6NnU9hOuWIh6WbASPd3S8oKEXY+iKbacbr
asClD2Mh7PeskOo+sj5UsxHEdQ5O0DcwTzMKBwpv6LpHABRxHXy4LTK4L3PH/2qJ4d+vvU29Q9TW
oHbjOFXvZs9XP/AOoDNcxyhtF65PNxdTi3U34C2LJuAyNeehXUa3pciCr2XV8n5eOToHbPAq0EHg
crZFWPFuoMf4O2Hp6qcbduVHz9bzXVnkwboL16p5n1QpiaSRmHI4PLA4Yt+Wu/+PAn+Zer4ZBRrg
8P9e5CUK7IuTIND8G7+DQAiaeIi58BrJdG0fSdp/B4GYQ/wLSid2nQDaIasGIIl/13gljpvYXuH0
CgIcPOsfNV7BXwlg8JhiQRMndPtH+l2GDvAnzpHXoespYITjHe5zfRnk5R/hSyjHpaoG2/+R2qvK
f3KXxJ69o75rtXqnNVZGHwGJot3UL15Z0dVchPg+x6Wqr5wGMhT+uJZPk6ugcMhdidis0Q8MS/K6
D51dWTkHsq+CNcBCBvNFazt6Y2sczcphWRHfz4fevYUrrmSHM5Oypg+gyUFdlFzOJFD+EmUuXLCB
/O5I6TdruR25SqMOddmZEuihHvNeAWHpU+g5byCKHYPy/AMeGyDO7LkojvIfwRV6OjpNHzg0olbx
Q/XTSKepSmQKZZA7jNAoSkTEI2cnq6ufLZI2y4NvAPLd1uWk5HtqZ0rmD3+srb+Jpt0XryRlRNHV
h04deFiHnEwYwsdz1eAl/+iUtiiulZ8lxcXqDy0ItNQKsqnYVDIDRgUOSSE9U+T4dchNbmPN9rWZ
+wWylxyElV9wmfd2ul/jZB12azkzFXut15SIEGosbhMBMKTgZl0Lhx+ryAwoONhJP8jojSj6eSaC
7gKDTPBOxkPyH7AXni/COC1meBZl/cOewNm9F/ihN/fImjbr3eujd4LN50EI1UKOIegHIc/znj9o
4YyNVpzGHz1m2/H2CqiEb1MJYofPnsz9WwyGhJdulkCUlt4qJ5HjPTdt/RYx/nnaYD7ZoxZp0MX4
7aKja4bkj33neEiJRXMePI49cjw38OtyrTcdTpoSo7o+WEXwxiAHJ8LzZHo0Y6gtMAKR6SidYppF
MqmuGrrmWxpmwOk2ebjo9a4P5g5r6nUhOBmPUa/64MZCkbpZdn3t+6zwOkAFh/Cj8JPl+8CFk/8M
etvmN4CFKWCxjY4PB/5pVcHPZcjEDEn0rx53qhgTtEoWfNxY6l5RDOwo4OldTe1co7BfxWbdWX2a
8kB3mcvwXZwqPX9eF3Mubtp5jcE1uTASWblgqYM2P7h+KxbYcziAmbzOz6sfwYQYqbPxdNyvd8jK
RuKvGozC+rFbm5x3BK8fUbF2KEL+VfQNqqz7AdHQ9eMKb3B8GLs2GO/7nH8yIfufjwxJCkJkbuBh
wmiix+OlGYIvuacsFghBNkgRqr55jjI7OGNEVNEMyl1+MnAytEIxtJPohFOom1P9Tk/SeAMv7Zyz
rvrOzxOovUnEo61sivhxkirzNCtBEfQGUEHWfm7DDGmi2B/b7Lr0gU0cJ/pr9WXaWstwMcw4Rqjt
HMbo0eyoaTrLZYg7KyeAHeNLUmzaMKb9cKZCMj532/i1Koqz3x8gcp3yqXj4RcZQzo4tBlTYtbtc
9nMyDABzKmlbGIj0ccB/0YleKlyGVQHF6vfvaBWAwL0HyRmdcJZcM80Ioq+CMRi8bOHRs6JKeoHR
G9+UPI0qvY6JkROhQhwd4J1Oi4saP0Z8ip00Mk/0LMlVtMDQZFjUIjHA2DkJzCcM4hCsy396BVxI
pJnpBVT36NU3Uh5yz7CnwM4gH1RvxjqKWDWJCx4SUQM8Nfm3qDrG8qATXYTeheXPGcXhah4Zw2Ye
wXxQfaSlGb8PSztgTGjPgdU8j0mjABxgVWYupNyZPf5uQTvAfEQeAa++br14rNErs4xGLACZMePt
OgTJ+JgGZwfepAN/yp8IrVtvvIj6Eb/OXbM0PlsBUAw+Z8y8BhoF1LzRvNLC1/MPpyE37+JHKcWi
bYDM7vJ9CeH3NDtvDZBeHim78Hp5lYXmMooRV85uengrAqkpnz9sI/TmeC0M2s0YtyM08J/0mhB9
3awh0FriW+41TG71jObjIbEDs0RNvDA+qLDm/7cOZqMaY0OwfTfchwBI9v6Usc+XbjG+9tSQuV3y
1uvMlkbchV/a0b1mJkTPZWg0lBxvfJCkTYwCLsiqX86wOu3z6hoVPGo6+7brwQNuSZYHs6q9LOtQ
3yui1RFnc1iKGaaC/RChuBWNO0S2pTmZ0pKq6CGwyQILHKS8gy6WxLd3rG1gkMloq/VOLMvM8g97
SnH+PqrIxeodRYkmuAkQgjaMfPIQ2h9BnHvZbeMAtkP8Oh/MDNcZvG3n4LKXR+s8621oYxtAqbrp
t3MJB366LAjXecfYwiT7e+vTwRRf696p+Zg6zpekeY/mROyjfNA3EW3IAG/hqdxzEHPc7LWX5AvQ
GTU0UQShLgix4wSCrtOz2MuR8gYUVHDMBt9XeiG0VDhsF+MemM+4GiKRnc5pmlyhgzM48kbPFItY
PFlujhSpp6VVh2KJzbq0h7lnDcVehqXoZWMYnOrQujS1IJsIj6Oyb8HJ02crmI96MwN4G9qbfgoQ
haQr2Q7MUg2xhLugWZCuDLbwrcwpODD4rFw7U7EeD7ZGDxKL57xv+TuNcyznUmGPpoajc3PNpf6A
l+NG+XPA+OnU4nQYGUX2guPqngU1tvTAm3Nmv10wTwK/6p+FaGvy4rRaBx7tO6CxKHWRUec/x0XJ
xttVMYijfh/6ZccgaD2gQbeZA0BXoATDbuF8WMLU8hEERCcoAdYPJPlMtZDY0j3sEvgpqN1xw4H1
Q9zrO7IchFi/gytOfTM4U9N6DeoJlLAAUSdpPnkWRlfr2iHKHHrJro2nOt779hC374EV8vFor6Mc
+os1yhvLfMLn8QCbQrKx82ElRjgLs8GM4O9ljcaG+Tt4AB4Ld81mEw0EDUQMte2tkEsLdyJAG3tP
dlE3QXwpE5v9aSUZO9cPY/AWmymFNXCDx1Od7/oInVXQAquzBF/AW5fde7uay4fIReCQNdS1WXsR
1Ar5oaAZB/VdVdwxAEAry7+OeVNvC1c/a79QSwqwQ8dgtHz083LtaCAHVfd1Qp5mul0ji67bhB8i
mS76aKreIM0UwaNokd8C0IVMHZ6QXZvGdMlAUVW4UJVcq2hz6tHZtsxRxyE/h+2acwuPnT9vQZ5i
7oFOSjctAHnx4HKjjeqsRX+OXGfwcUaHvIHTKehTHDij0l3iZqPgRTgx6zRO9LlOucnKrVzLaV13
UVaudneI4d8bAuiCPUagi2t4Ko46jJFMqNFW1rw+gBRMGy6+QMuLnppCiO2Rdp0tIhYRmh8BNh7R
DnyhzLc2KskYlIoyOZOup3dtY0/rZRzBjjw6k5O6h1jNTg0LX5Yr7lKxJ6w7RTHc/zD0bZc3R1vJ
RbX7qLHn+WHWs6evrV7X1j0d6379qIHKlRvRBUFHJxDQc0M5NZCdOoazgF2BlBRQ+100r2VxjDMN
9m9t/LBqNlHReEj/oavat+E3p8rD+jHFW22cd/jWLy1FYIEe1HaQIE7oqPZCI0cQYzpH/6qwBXbA
Mdzj4AYWCmrAxzFQLjyiHynwBo03chOCAGl2jtDLGuwDT3u04zuXj8nvGnR52Zf2UsaBc0/LvAEi
PzWZuVBV5VVKfJgWoZS/U/HUxdAMbDshRllGKYjGYlqH6tChh8L6B8lGEesIyG4010rEQcLmbkMT
PnZc4GyH1A/MCYeamIkwM4tWbXzIl3JK6J57vZrCS+xjLUJS0EEjVw+F1JxbBgJW4q7HBY8BHR8G
0ZjoD6ydeXeZO6hTgPYbKwrtQ1tlwV8CE2dexVGA7qIj/DcSKDW0gmNS9L07PoQFFRv36LuCKBjb
HRNFR8ukOMvyMDOXBhiqeOIOr4Dx7TFrDFbvLPLdkpCoplnDmVINlc2HEpfAPdgKUXXmQKxKlzsa
ZrNPaAK0RTNAqpbm5gxBHfCmXZJKno1XqWzACPsCktoWwWzsu5BBaWL2Ui8ahB+PfZSbc7LwZcmP
uLkT8UZ1rHqEnKMuMvFqFI+cNq4euuDbNLV1AwQ3l/VV0uQj16JWysRStZImZEkjbcYIwYNAOz8H
q4c0ukNpaUSplvuQZIgacDwztpENXLu65gxfTIj0K4cN+srcUr9vMHT2GUecEkwaFkSTeXvHiy0G
UmF1GzXHJatIOkqo3QSuIfcKbzD0Vsry+fdIIEuKlB5ozJWIFA42v7GhAlr5uwIv4pA2slWapUj3
mOUmqjkWf8ElJaF+mkYuTMf5iAfKoB/CNgahcUCb22GOhp7iIAXxpBin9G6dcjuOPo+FFHlxlqog
qaZzn3B0fFglFHVE+1dlMuquG8YsPVd2bYIKW9N+mQB2Lyhk477TslgqihDOvM0mu5N654MjJnB2
YxPNjw06V+LMRvV4DO8Qi0EL9CqIpc37LCs+wpT0vc7mU8eCIPOhBMDGFmkrXLhvVnCl/ECMfzuB
mlNiYpC19B4wSIyxVnePrSsRMtolT7drOo4Jl+bQUPPGV91TRIGB15l4UwdmPcZljsnnFoHxIv8J
5Bljli3/3Py0UVZf76YylFyXTsp7uds0lSY0pDKZmGDeU+Ztn7YHErHMSzlMDZPa9Rx81ZU3e0hv
jeGEitsZdO9Csqtb1kIJbIiYID/4nW/Wblm7UX1dTU5Cszwp+9AZLvgFlUdQOzULcztYY8Wz6rXj
E2w10vDKe/CO+S6C5TTeJzLKuq9jN2Qeoq/FoDSHyzL53pU/ObqogTCiZ/oTxK9JAnMlyNhsZzYT
0vsR4SWJJ/OsFxS+Lz1IdcslPd1lHo+z67XF1zF1ZgYlfop8+sRG9XrfN2HH12boWhMY/M6IQyRW
CQzmJLHJvuqk9fhTQs7S7WE2WvN3bxza9c62QDqiRK9S0hFM3ZIeqFKgvOEhWEtvsJCbchh/Cucm
6YYDbKIwSAMmyZdRZwL5ROEf/xD3ccKs6YoqVbObQ2vFwbAbBQVzGYmG5gRBCGfA6rTkvOetVPXU
m/yB5RQIHk+9Il7NUak4k4MzJcVMl6KWM0v/jI44jZKlCImjnrZePZYmtCqtCuw1nEJ0f1tU18be
LIx6UrymFXuLWZI4F071re3PWGIyIDiNU/2OLM1ATo40W5xsOVHXSNb6hik95ckxTmskSEDKr/15
iIlPeRbSIew7LjbLJz7wZj1ydKJl1vBrIh+F2uiYt7WJRJG54BTfAnkzWSNUF/SIztt8dDikCPiH
YNsPE6fzPkpGkwU+JRZlvJqXbtZ5QricXbZQhNfhSsbrj2HOQidJok25nVDHZUozZzCvPsDmT6o9
KLJYa9TTsD69loriCD+It9B6h0iuObA002gBeSz6LKsBQWX9SrkT77ziq9fMJkNfnk4O4K4m0K0c
JPCKN6pGp3UqakbgEJAeoUotUQQ5qZiBjIQ/FZXTtznWJs/E7KVMxQ6vsbZEpxNID1P6epHutBpo
Hkl6CvvedzCplCfVwEXVdWhrOpIimExJ+mlplABTubr+6aMMAAOdSFMFN/CE51U4F7o1ulxe8y3z
Y3M+NYHvwdydOaxZB68/61RrgfIbKAjUKRDfAU79otTe22h0T/S8v81eBYv7ckgrvKW3Apwc2zDt
KoCh+zVoODQG6Iz0s4exbFE6Vdol76YKYcq1ESmvOXueTubfBd26S0yKUEvRcyfQQJ340+uv/2JW
PEAiBLZGSAXrSvukYDl3MZoIkxRfdYZrFR1AJG84h7lcSaH+2aNs4VG8NPB351e18mTNWdR6ZFNK
73s5IMu3kKsrM/WcNDFX/evPMuXyPyr81GFpsfjMDKX5ENDIyWJzgfoVKhPu44xnZeb/IJWSaXoe
q4FdnDStKQaXS2B22+sPPh1PGhZEreb/3BD836mMLCzYvoOD03+fbeRh102OZ8J4j2WYiQVef9QJ
RsUUm9GQonYVCJfad2SfDGiOK3MxjW71OE2AvO2zeCnkz9LVdFO2GrB+om7naI3t6qrJgL/ZezGm
lAPyXprzrSpp3UBuyuMqepfngfTQCBwN8LNAxSBczjgafWKQ11/6xcQgqWzsbswpYDvUup5vTScq
Qnd27fo7Qhodb4HuEpHG6CxELr/TirgaYSW9NVgvJyZiVlyOPcdFeem0wRJbRrO3E9a3VUD4g9ol
BeU86ge4ymBk4GFCWp5R0C/kVzRfzNXZdp2JRcgZCWSyap24wuCMrfobTIYc31O4WMulgNz35qHy
4nj2GG7IHgGdIIikp6uIjAOpd3KNr1GK2NHCzCIYgYWsNLdJECdgCd8Yn9MWChgnnAJdbIPZo+4L
OFfX9l6YsCu+Kj8161bDWl/vhowg6D5xYewuuzgiNSbuXvjzj9KVeL0QGFTi/PUVcjpRdE0BixoP
cp+bCamj5ytkqvU8TlHifaF8R5UF7hkF3RC8D1v29SedjjL+wjZf69mSp1FHPlmLBTlU6Dm582Wo
G1lcY8JhqlgZSGni4dQ1CdbrDzxRrpIuslF0aGjyCjp8VFqff5rGF497d+m+dDV9IqACAO6JCIgf
FuY17toSEmiawbeLtrIQcGzfOp1eDG7AeW9E5KQMJZ/uPn8DCip40ipZf0EDZUnqPb2stdhTIEyj
/Jd30no3YldAeIgKnQl1fvePLGDBZOJVgI15ej49DU4FCI0xYkMtXHgNBE4S67UM8eIh5J6QbtiF
ngZ6scmcQnPUykmYuHJEAmdswDLYBkvucZETtms5UGd1QKCg9zsWVLP3IXmvq88zWsvhumsKy6Qh
PTAa7lWrQ16CjkvWmsgXHAVpABqwJhpWKAjxWvKpl9WTBXPLFIVr8os8hC1HJOo6Jq+McxgLFDh7
4GVUkpO8o4jvjjMOsJdpXdDBeH3+Xyw4BMaBi6IvDUL75dIeSMJTC1L55yZtPY7WRGlTLYhWbYLl
392d1x9pdsufF6GJSqJfJx8S8ehZnaxxrp9Ft304fY4S4KzefsiioLjGO9wtrBu7t3mDjV9GA/WG
2YlN/mSV6N68dfyefrnngZMlyECc3HDcfrW//+iL1qitTsxl+rlo6BRcZFWnqw9uMbndldvrN/TL
Thc5oFTQmxRVAy8kCjiVSoPwg5CN6vsvYwtH+SP4cbMs8lyZJOT14XVPtjS/HUU2dNICyX3mead3
cDLNdlnWo/uhhrEc7mIq/To5JHQcKApl+UQgtaHhXfFfktom63I2NHDqGgLsOaLE5LOXVAdM/15N
kHgouUHvIhnNEq5EuFvsirTJU1MBni1TMQs1fP70fAwD01EBjcVPj5bj8XFWIQjbsCY0TVVnRJ+J
AoQDkq09xycqW8pD3aBMfP36IJyMN2MA+t6z2adwDV/GIQLrTrwyodgOVW6C2LihqwfmamooMr3+
qBNfOmaTA0wgm86ZwLX4QrdxahTtB8ePH0K/+fWsQdBlKMbWZMUDRz1H0FPvvQSkwyjgfm0aCr//
1I2DKaZZk83gCsIUrm7KJoqTzq0QT5rOrSIfrPWqZ6sixpupqpiOyM9QW9gXdUwlKUMahAz+d4+c
xqrpt1qIsrB31tBe+buxqcyEryLnKdavmFM+VfFGZzLtEEukZiZzhwB/2iAca+Zdd5npwfzuNrMj
Wbs57UHuvTimIIgvnFNNVAtfH9Lw+fRJCXtEAhYHsCS4C1+osLV8wRjaKv5ejp78K+9q4R5ckARn
+Egrn3ZYqg+JP0eXS5iV8U758Bkrtyg/IsZvWFHhgHt3jxpzBCQRLl2q2w8xpZ7+DoL0mG5xoQNn
GeXvKrrS30fl92oTdGhxbGl7BrejiJvLFG7zNTdSuhq1HXS1Lcx4Pq1EZ+NFjNOvgGUX2T4qV6L4
aK2WJo+G8DZt+6i787mV0FRC++Mabuu402pp90Sa5UeMp3wY9y4NtVxpKt9NMdHt1k75hVxEXC7z
LyGGtbWdnac6+eByP39VaeOITdwFKdU+mB5HF1ONB6Seho+Z56XgoGzLr3cWJe7PqBUjXWOp7n3g
QxmmjDuc5fOQH+ioLQpwKjiMLWjEzNoMfjVelHWDuVY0UttM8/zTEAYIpIUxLDQUKJqHNQd6SqZm
pRTGLX9rB/Y7Xy/2N3fR/RdYOj78HTFs0zmoLgvZZ3s/W7I39OSeH9YsCJI0DjNBqOC7BAoneUVD
pVQCYa8fmS/UWty4htxbNphWBJ0dfHhj+T27oJ4eJgHKmWueGO40IomxV6V8FdWPgS0rMEKz/QC2
0+03VVVcj743UCpJmuod3XRwk68/+8XK//WZYHXobnKInyYjg+jxK/G76rGta2o8XqlQEa08B+Db
6w/69Zv+5xr+9ZW+64LRQe+WC/m03jK7iD6PZKCPDnLfI/EH1wWeh3jCAnIv5X3tVvF91scWQPZS
RGrnjSrDOyATARqqGtgXYL3gtgu66KK2WvmB+7YnThpK/bGqCF5cXVdI82jHf4doYf2zGlAdrOlk
vBvdxf0U5ZR0Ng7O2WqbFMmtVyGogUZ/FVDoLGhbY+ZBDbqLlse8STRdt6E7OImwv9qzRmSC+Xsj
FjoB4TEkJgwgDGJcPO7o05AAw+l+9gHVP/qDGfw089Kj1+Tl2bzOX2snKj97VjTvBjehP4gfWHAG
xhfWw+szI8xifjYzaCabAghgQIBjaAE/j4jxJ6votKXyMRnosVF57orNHMLj2cEBW3Gw86v5TFYa
gZ/MUhWN0aY6ayjxXo8qGPUGYoN1i4Ovf+atCzVmzKu/VLjyim1XWNfZUsurxVuOtVd5D7QLytvG
YtI2AT3kZbvqmQ5l3vTxVqpI3hM2js1h8rOfS5BnNx6+oceCpspZljTqthK6NNyxfvi2lOnwwRZu
8c6qIS9sgtmZDp6rwVZ7XZY8TPDZcW9o0dfC/8KJNqNO6JahqZbTM+ROfO8LK7zK0sX/5NAAijf0
53C2fH1wzdidji1qA8SgAdmsPNVSHeieMO8yRjLJFzcWMo0fVeYtILXb2r5xJoMYf/2JznPgK6tK
GjAmKQ4sLCB4p/rVKCWVXcXV+SNXuX9BhRkyUjws1iU1/fxAz05z0qP3+Kg8u/yYJbO+yrLIfmeN
kXd4/V2Cl0uLUJPj85fJVOCcggG7qRJ9mKAlkcz04sjbm/hL063puGurBT1E2y0oBlYN1D/kYNJl
l6eBOEuBw+4oKUYR2m8W1OCugQGQaUTr6ZLQbaqtPr0uAhzeWs+bb4IhTc4TIRN/g6SJO216xPCg
giq7GjadEzZbsOZCHS2G5ZAX2rqG9zTyA5O0roI+Xe4WPEnxgEDR55BM3N7bxoFCUoGIIKL0KogM
ZVvWoK+mHLgD+ICPYiQ1JRbp32ssP87TqvQ61ItAlrES6axu0YLo77woq0EnUKeaaf7TgtU4eSRb
lFfU9aQiKJRNpgJwtaHbOOfguKbuaCPj8gkx/uwvODcanzc3oyqKUOhbNeKX5w8rBT1nYncnMCZg
J7ec5wIawASk+IFAuC038LnybwCiFhrsTBk5lXxc+yGGbmN9W8Z8QvUpGNVb1La/W7B4ORM2eyBX
IRWelDsAFfbwmWX5I4YBNux+TUiwDilmumWgD/Y6Rg9tVw+HJUjjvYri+XMadvDOU4jUD6+v2JNa
9q/dE/qmDcPRQQXzFLG7QpsfEaHIfyTSDt63gdPfI8tq7SQ9kEvuxeFmKFt9ofy6Osfzy7nWteQi
k6We7zLkVgEk19N4lVmD9xPkfCs2IWpp7994y+c5rXlLiHke1DwXzDRJ5cmQIV27VFHrDz9oELXJ
ByIL0WPZipnxgOrdDZaEBe3Xfg3CXdiJ5meKElGBo4OrpqMnm/6jiMrkypZT8cHt/IFmIrcAmkpd
yXAnudz6LciIp5Pp/9m2D4v68Z//8fWxwkwp60lSvutn1FkiSfePCX7hl4BHSZc9PmdaPP07/+bb
2v/iV4Ahp9JN71ga0Zzfejqh/FeAVIuJqkz+gij8f3MtPAe+LSI3kccvswm9CP5+OybgsCDMjgt/
3ffGM/CfOCY8X42ArnEPoCLokDzxP1mUzwMIUwFYQ9UMZ64LtwGdx6iqtr6bRlf+4EX9RoquvqJD
zvBFJFpvxS/PrlghbMrDlBRNG4Dizou6bdsma4Q9kD5OA9LNcqmCvZO55W6RWXX2x7TcPd3brzB+
nx5FURoaM5rdVHGef2jn0Th1iEGOAEARTXOdaeP1KKjQhWv/D1/FUEaUwR0m/TQwX525UIvva6TZ
0BGYAXrsOq2LrZ7l8Eb6+7zw/TSAnCWwZGjhAd4/+ap51EMBClUfI7QYKU267+puCH7S+d4l4Dxx
HfUwtodDtlW23/yjBOTfD6dJZVaxE51W5/ScAuFUWh8tmtdox8/02R2/fcP44Xk+Z54CwpnDkp5L
QFR0GuL2oJP7sY2HYxf5XLf+r+RDzK0c97mq0Ft8fZ08L4k9PQ7mu4ntXZaJz8b7kwMh2tFF8QLt
pmQJAIUW3Q/puT9DkriNU1aXwHHVG1Gf+Y3/E2c+PZH00aW57FCG+xWI/VFdhGiSA51qhmMO4gd0
bkRz1Y6a/evf9Tya/f0UH6ZPCHgeEroZ5j+egmosUnptMRw9wMMbz7KuEqu/Jdhyt7hZize+6e9G
kfT7v592kpdQTkWgVZQDbOvJoaSG2PKIUZXKcb8CUgxIoyi+vf6BJ94HT19IWyAQANMp6Z0eZUta
BOE0se0wH/Rv/cYvPwJaIQRq1vBswMl3N7T3clzQXCr9/jGg4nmhhHc2JF1zHIG67oeZALSbpPo+
z4DdFuwcNy7Fq/drt5AqpcnWKdr1jYPJ+Zv5N90iAjlTuH6x4sIe57JGs42yCc2ljW84lhs4pePe
sjx7k+FRtlXQGHZoIKFmUs7+F3uV6IGijH4jETwBp51Et0AJkjf2gvjbV+N8NjscZtdpCoT8bVCs
otRHg6FBnUXsMqDdQGIDTdsl6T/MmQfOdAqiEpe8tb6Y67yj+lhRA6uAtqDTXKNY3Oebdqntjeeo
eBcDpNgAbVkuk8HtiHdW63yl37JrR613NPMB5uoOYZUpsz5iqoqFO+Dwbedb8kABhrIBfZI96l0X
uugAblol+qexiDZzKS5Tv/gwTGGPFT2i/wvtoUOHYdpusvRtg8/aWZtJ1I2xs97AF4yv7HSxP1ld
Ox7zGtXWWCw/i8W716HG/E0mxRmeZvqW31y/kV693CDofhEYsOu5g1/gSeY+EYOYzKT36Y1VUCfK
QvvcyeaHYY3Vfhgq5x9vSZ5IURiNDiHNefP8AIi6eQyjtdDHLo7Pnd7fl06CahY2dV6NvFsU/PX6
fnx5bps6A/QVolw6z6cVEmhWI/21QR/BulLbQU7iHA9NdKndbtm9/qiXyxRlQRdHJVQGaWOcpqrJ
IMhwaLsfo3AUl43VOufNhCbm/+EpcGUJUwxj7xSVUcFGqvTEAFoUEju06CPrbGiT8O71x5zkVOYc
42tCBwwQiHi6ricTVWQo4gUkmMd5dppdg4juASk7tAV78NXomElCChY+XeHkogs/dW5ybPziLQNU
x3txLeHzBK7TQB5o951mmG3b+Gs2yv7oz6XcT21UHuIp1wd/0lm49fzVP3eQM9t3dvOjbCZ5X+h8
OlJ0G6+rdYUxXzRvFSLdv30nifakcYomZj25VhIfyGGcev2xTob6nNLSPrLRSltr3d7EPf6kqRzU
51KwlUvoaLeDytB0yGx3F4V1s5N1+aN05vGmwPNhXacvQ45zXZtp9X6ph2yjdCbOKKdNF/VS3li2
fiu4+PsP+KUGQ0jP/jcFoD9u4dgBwbwggXD00+U+QRXiAE4l+YAhCZd+K/NdjPbGtpKB5sbqqgva
M1/DTD70XRCdDyrGfJL0eZ/aTfSuAUtNI2n9sYq4vkA3PDpMKll2U5HjGJrr8tBlrXrjSjgpPDyt
ThIW9GyevuBkdU4aWTzwFOhXIy59YURmL7SYKcBYEJyyjkN+CBbalfa51+A13Sv/raKD97ergHIn
TSbqnjQwnw9iCKAXgP7QH3Mr1cZNMxTfCKvupN/XGxotj005zp+k66TfQVoiRQ0Po3HTXeFhhzMm
/cG10U8ANyw3U+ZMFeS4AaA4DzzOIjd2pInzY6kdh6NSvpdesRdg1HeBFX1SIURDZxT2lSUAc+I0
+lWO9vtg4UGJj4mKmnAMeWPMX4ZuYUA2+F/sndlu3Mq2Zf+l3nnAvilUFVDJ7KVUKtVYkl8Ckm2R
wTbYN19fgzrn1j2WDRv3/QIbxjZgiZlsgrHWmnNMG0M8yiyqpZ+/L0ItD2wlC0KVZE+F2JGEk621
WQdYgUXqL/vE3yzb9E4oDD/EZzRTfj5Yk6VuUbPo7FRUvAfSB6ttQOizR3Ie/rzQLb/p530vX8tE
TBDY9tKk+vQwAw/qlCcc7qQ6eiDGM3rCu0M3EUmSi9o5zcCOuRpQS5ewkz8f+jdvX1dnaoJwhhcT
G++fv2SLZd8Eb9pgSJheROvfjl51p9viPfPaN0pe9y8vqI+95y/flTkRks4lru/zmh70WjNKFFs7
yvDirrPY90zCWk9FDHWgn3/oIn8oZTauo0mxucGvF/ZNVJNP9Dep1G9vJsclRQ/QF6iGT41D2bW9
E/c8vwOhNGsMPu7KjqEjQLGPcKD8zVL+m1ezS6AFl9mg9v5FwQEtEPAMlgXCwetxFylDwBT147/U
iL89v6hYbe4kTi+D9p8vaNKQSA1Fv9lRI9ehj7t53RcJPWjha4cBZU0Y9XbH0JPciwEke0g3INsQ
/Xw1z+7f1shfi3LUKlSFFOXM4H+RKQ0TLJ+4Sfkwfatv4siLtk09n6YeQXaEoDZUTV7sYo9kpjLt
9L88Vp+ElR8rNOsiA0e0qgCZP99rwICEaRWwe7GExW8wLIA3DXXUnhtpOPlqcEsXvVPHL4AZE0D1
6t0qc9Z6osAH5UTspCHEg+HUx1ZEKDaORSN0or9GEv5mofEDkHHUo6CmyXT8+ZLFmo/IBGnNDvRB
ve3sud8AuAF8g3H7L6fkN4dipELDXEe8S2Tmp8ddEiGiqtqrdu0s8ncb6/FlLuK8Xmku0XB/Xlp+
eyzuRIRSPMu/rGqqUHOrfLvaOaasL4FjuNtyggqPpYsu4v8nuvymo/WbRYzdLm0RtogMjj53KkwY
GUnZcSRp6dGaDCp1n0cV7Ci9wSs65jZBYvH0l5Xzt1+P+hp8oGsgnfl01bCBFC1252o3mQaBGZCw
kBzm5rrWGXr/+fsFH2S8T6vmorha0OGeb7Fi/XyL+KlddhFOj51rYyHaQnxoQRXH9jBjhhQFQ6m6
MdeMgGGBVVY/aFsqx27czKNn5Zfcd3i4JPja4CCaKftiqh7/dV2kPs64LHPlqhVV/FpiYT6loMya
LfrCBdpULDTSgq9khZ5b+j6uHGcwtoOlW0hmF/oTXD1vxiNWx8y209h4cDtzJvLNHpGfJEY+uhsr
ULH5HAww6H64Cc2SiJQ43Y2v4MKRy1LLtI4fm6w0pkPGwNjZxdLI7Y2mK+OYz+Oo7RrijJobJy86
/2S33SQubmNkxZa/a8M2HwA1j+gygrRYF2lvRycIo4637hwG0RgGq+y+18iTO9aFVu6NGgEQ0R+1
Wa+CWH7JG9Czq5FMiuTgRfhWQr8rSbPAnjRFm1xNRX2d9JSTEqebGrJd0wwBULvemcZ12U9Cv8o1
zJD0HUitWKvcWTZX0vfNV68R9EsQOI7hjNCpvleO1LwlPSGZbgfh9feFtOsWA1HF1Fgvcz/aABiL
OqZo8bit/DGQhIxFaEtscqPnsGmSYFfUvKI2mVi0BzqhDZAkGsd/TOIKVVqWl6Sb2HFvIJVRzj73
uwt93m3XO+pJkM73nGm+ftcW7rASORmw2sKVs6rgTBb7tqia7Rh7xZ2AItPbMcGXM+BD006HdRqk
+Tbq+qNFwG5oquY1SV175XSmgJEwWigurO+2pQ2bvpgaPkPt7dxm0DeBLd2dHcx4YgcbAR/JB1eN
rcY3ryX9xO4mQIVe/zpXTE17kLCrfpxWjsy+6DqOVc2tbp0grzcGZLLbFJp22OnSuPLzLD5ZA9eD
agEImhRfxtlydsjCLxLd4IqQIHEQgQ07Okk7NhWNR1qm7aybxpsvpGYcqtZGJwzJhD/Sc0p3iQlq
fUzH0VzPelptRlxIqyQWfZh6aU6YSLyAPPxb4dt3uRaTwTT48RZz+RxOWtutgR6bO6we+p2IMvUV
u75+XcSev0a8iQBEb+t3V6sAhrW9Wvs0rHekLjoHrE6Yv4BGHixdmodmIvWCJsXRNMatdJSxTZ3p
Ode7CmaK2HuOTYrl9OyMApC8HtCo68RzDhgORlOa+4e+84ptr1VijaT3IQ18cWzACqzdqPQ3emJr
XIdqXmHTnNcxdcOdrLX+tsIscNd0oHgHq7luJ+GtsnGGdKkRolANao9cTu6Zcub7Ivf7d7tpOyKh
AMERRd8TMjXhR6wKsgJX7DSXXOFSBi0eUR8xmMnN85TjnB3XXkUdwcuURQK44fCiOPc3FRoC2iMC
R3pqHCBxThutbLGzGrN/xf+Um5EHYoPZb0FH+v8ESULaW7CSkylsIJNzY9YvyCe3MBNhUGomn3nn
LZBKPGep2lspNPZ17tceyX6l4fmEebpooVLQA0zGp97RjrRn9YYmbSX3dc2ZAu1dZKgB857UkmS8
/chsA1OfysOQgDl3AlmhfzD9LabpYcbvTDMuBkPx5uqC/ST9XbUhQCW7Urxkv8FOiFwSlaIyTAZH
Wtfj2Lj3dp+K94DmPqzRAgjqSkEJQbDtj4/MmfL3WtUuQ+u8Mb4Wowe2slPOGXYiwXFBMaybuJl2
LTuWB3+yk5e+4fdMWjZuytasjjMZzqHExHYwbat5ogvHGCRp4nnb9h13QmwF1XMc+dW3StnpFot+
9exVptwntWizA668dCsnvXkCJjZRH5bDsHaFk4NFmUmzW2Wm5oSpbqdrMqKcEOy3dcBqna49Wsgb
qtKg3qbUTfk+VyX/vpVR/wUGQzRvfEcSxRVEg5BhqdtVEOaMBg8KashyD2rDMYJ+AAkhzlBE1J25
bTid2hfg53xFD/ZIfIUvnI/qpv2X3hy74RQJEZ2lX6EQhC1yAhBOpGts81tBKe5sciXu+9Z0CDyC
W3MkyDI+J0OjvtK6Mzc0zpxzVPOobooyn7czGtMt1B873zHLjs5ZpnovVE7snHmIKh4qri5N+OqY
gt86IwtTb/WSHGrPtfHQSM63ROO+Q0807fyYkwpec7rSuDUvyqnVm7NUmPCbZgWVEq/IjjMr99Cw
+bUamdBGbVdHhUfleu4b9dZOqn5GBmRuZs+rvqHvqxf2WsxprYpcHCO6EbsuIG0oGBrnbOOvBv5U
BtF5lIhC2O/m+fR9RosKJFGZAyb1lTWAmr82eC2rNcqJKNQIW61WEGmTghWqA7UCLMF4UMYEINUp
xaNyY5CUTld+JVsIuSMZe2S7arMwVshPm+9OZ5mbqPUrALi6WEda11/VOV8e+er46GsJ62Ik5N5S
/LTStejcBUA4seQ47MAL3WdiYVXZoUbRJVZtQBNnLdNBHOO85R+IPoDWHg0oqJJZld1q5jmnjVU0
T9NE0xpkXvMdEY0TCjFlB6Nul7uckFeiaRPTuZfIUr8QP9V5Ic6G6pgRa3Dnt7UiBS927zXsy9kK
K218JlK0MHARF/VzVs3jre823RcddOmdXC63SSDJtZMY4q6yew6UatM28DxSKdhkxGcbQ+GDnyDL
0SNtetdnstu00XYwLdS+uDPzxD4QdVtcu9bAbyzn9I4t+/iIOrb5Pg+9rR3nmpb4BunQ9O5B7CxC
0cWwM+i3NNDrYLMUoauVgHBh2JIELTVX3OH64e5WHWEvh7zvkT7HHXfSrFU1S69rc6exZsVn6JSl
EebGXN5qFvEmTEwzrrXe+HF/IFfWL8Kgad9LbJ0OswvEtlU+VO9amRhf7IjwrH5ojB9un4Cm4NGr
LqwW83tpJorsXZM86rBOnO4HwXIzEtze495XitPi8iZvdvqQGvVqMRk8zAhT7oJWZzXzXJCxyq8u
4C1o/Femumn7Sb2M0OkvRutHZ+FWctdiyEPB4FsH1jHC2iakMIcCPNNThRNXv9Sa37DGlymWJhBO
nDwEZidqYrFVsAtZxNAR0TdtrY6BsOV/JY2zvRG5inZ9lvV7GwLBoeK1eW3Vdgrk1IvkLTLNheRg
N4/kDhJvNsfvLVo+gPxKqbXolfXmQBzc2orcPkVC6dq0xiJ0esvdGZyvFRNNuAbILvAgW/l0B6Zg
vP2I7ips8sXMLLLDTCvv28A+EeQjmUXqklqmJhmvC5Kbiv6P3sX9MclVzWFT96wPxMnFHtBW1yKY
diTw/ASyR53RV4p7V5jlIRhlR0AFrjfQagwbK0jZB0e2x36aMhAcXX8ifKq+LiKvOEZxMa3Y6rMF
XPRntFBfA0gcB3gyJKyVvfUdFtSxkrrBkubzB7GWm8I1wEG19tU4JvYT+219Nelj+RYMy5ypbLcx
neVDJUqPaVnMhrTHjvTk47G+04t42Hqj2rtkn6yDQZMwf6py7w/zK/2//IX4rxlmbElpBQ87YqGn
wgm9ieCBMEnT5pBqOmEbQtPPaW6rbdN1zlUuunFtZ2Z+4X88mvJCe+gqzWWpC6K7ruEgnSO8204P
kHlSxxC8THZagKHmi9u02V5K78uY6PmOdmnMPpCt3CqXE8RwOcQnCYIMYZ15ENZsvMW6GLY9WTQ7
yDPQXiWY5KHnYWww4K+GlFZhNE3uFZsL+ymxnV3hjOWWx4kFuEyoTiO3CnZBFgTvPZyWp1FhmA9y
KIjrKLcfVDwmQMMCews3bflqTfbFcDzvMhG0tHX6Zqy2HvvCFdEN0SYaR/VjZtRkAuGALl4l3AY4
aCO5WuIfWNbUFBO0kMDGUkTdMEBY4VkyseC7bOiBkb8m05geo6HYt2mVwcu1tetuHq3bRPg4i7V8
y6O4ldacsFFzHDZkXneT2454xLbPNsPugQ8RgrBSxBve+Xo9r4nO9a8aslNDgSkiduBzplbtnIHL
EDIdD4HB0CKbD9NU9tDgyZxkj6alPHDg0lU0JucsseKSoO8547nDcUfSOcxvtWKG1p8AGCbPi1F7
B7tyYa4vQcbVrGhpdFJD9S6s6nqimU1V5/VoEIEkp8cA4/8dFM9jTSbFXvRAEEmgXlgC5VVTDB6r
fgkzmgHPCqhCe03fF6BQk+yNUQueA2am1DmvNZg7MsHJxaiQEIeAV2J/1fet8TxOdn2APPRmzO4P
+H/VV3as2desyUsWrUZ79DJH2wKMiDb45fLL5LJjyQDGM/QmyA6oEpBFtkPjHltwL4+aVQ72uvf0
xtt74L94x9huedYGNOCrYvLKM+0bqMykD0O2JzSYRQjvQ/I1z5PiYlZ+fnHJGCeZmsCgHeae9nvW
mADsmyT+XgnYsqFJVN65QgVwdOAd3U+26Q/PNTserpukyCEBPuMtobnWIVMkVZPipV54W9I7m7Ml
eTOiIXkgEMN8YH9MZZrmsX2M0rH5nqeEfjdds8RuTkDqU4JD41Uzt+IrhDkDYnvNm760CXVtqlF8
Jc6DItwWUgtCBV7yO3Rq5L8mEkpvM6dOcZ+BneQiQX4st17UorW2g4GORjfG3B4xjDCUqkVW3sfg
vx32mCh2MUvwM4EayRr1wMo7a5skPsK5raklO6jhU24S0EQ+7EvEzhQxBCGtEmkXzZWcnZa6US96
Aw69GuBFs3nlN88aCIaDPdB+XMd2MGk7bVq2AASO8pUopoLrJNZR5bp1zqYVzhJXSZt51YXZ2Imv
fd2j349w840rETnwo7uOo3aVNRnrAQfC13+eTKfXIiThjCdlCMoaZZpnkNm9op4odxaBU6FVQUQK
6QVx6hHrF/cO+rFil0lkvouyQFJgpmO6h5k6B2ezInpx2zoz3pm6Le+dAUUFl5B5KzT+auFhew79
kFrpaXLVoGLod/nivT8Ffdu/9y690VVHBHt8cklgf0in3twVXVE85UbgXVIvqESolK8/DDj4pv1I
G16c7Y4vvTd7nc/IrpxPLQvBxXOnsdCY/5VEwnJNeHbp/aOjpi/DWew1bJUsEuShS6oXueLDBtdT
0zc/ZNIk2S7osD2z8c1lsoOoaI5hBuWY/S6Xc94X9P+OA1QnnRillh2dE9sqOZA+QROlZraSsLhI
B1tFgd+cn4XdNoY5ond4yXii8tCcwXad497Sw2rZQmZeYWIYQBv4aCS6uamyUj8ykwaXiV3jkkf+
eI2WSX6Z53h4HEx4yh/9wP/WoP5Ng0qT+N86p79IUP9vnYJufG1+0q1+/Mx/SFCDfxA7whgmoG3L
JObfIl8C+x80cmnDm9jVHQb+DE7+M9KR5x7Aih2w+0FXTSv4XxJUy/qHjj7BCXxEqwhRiU/5P//r
2/g/ox/lv/rWzae//6TM9Jc+7r/1eWnx8h/mPc9gps8n/TS9gfNn2sokQtrJfD+EAw2Or2j73Szi
8ZhFlbMnhAC+E2X49J1Ac+/aSe0KBqVhDHdl2emrrlHaa+Zl+illtAlYSlgPbkKCIuZql1zHxvZu
4qxv7qaklw/wzbJdCvXqQMyj8bUkth22t5ccGats2qmp3rBpJ3tQ3sRMYYMda6Ayav6mK4QFUqDX
IiwjNe9xmvNWLbLiSnhWtuusZkXroDiV9P7DIBP5Wkvy+Gj0zXAoZM76lfMmWZta5B3zijyTlcjG
c6n8bKcyf3m6I0atnjuaF4hXwQ1kUv1kTFI/TdakoaYqrWqLGyDbASKLng12bzcGuwZjdLuTMCkr
dLbghisIwavsQCOYRFnvWFbi1ZBPhJcYEDLCGvvybcBwCMmmB67RdsZmVWey2zmZrsBxcBCrpltV
yTpjeSvTx8pO3AqBlZ3sVD4me4okpFr2kDOgnAwciWb3VPpSnKmLh0tbyvkbALTpGTGqdYlScBzW
lNQ3rpWMF3TAJOWaptxWwumu9NGt3nhLjAzsIm9Li77feUbK12Bjt7LpRO37gmTPiuD771pgLRHa
wHMDdWUW0cFeAGadBPCY6mWxbhxxylOVHzTGfsT+0Z+pSoJIACnvqqp33umtkHiVtPKqde1hR/ye
OJh5nN9Cp5jNbaCxTQJnILQNu73uipIm+RJNMnjxKjffJNJVR6Hc4V71Q/UQCFueZpQHp6HRAaR2
tSWfRGs310mnZ/coENUuRwAdrAa6CXQ4Mo/GW2ZZlxmB8ynixbMF78ecm3gSXHRSETqPlGWp86z+
2mW7dhuQd37E0+aKMJnt7FvHbvdGuG62n8bOunLBPuxy5cqXzvfkc6XImS4i5TD8yOb9SDP4Rtd6
68ocnHJfI4I8t3bZPCSzFYRj3mSHXOvoPYlBrILC8W/MSpkvBfiHU0XI30FiLt4nSYaGIycAEG8X
XaBMDVdmPNjcjlW9RyWzwcPTvgLe0KkqxtTYmEp4r5U1/CBtLj8w0u4Z6i91KcTZLa5YOsO8TL5Y
dvptGixF+yWyzRfPLx4otyC+Nor2kU5RW8YuTUB0xtrR0QANEVHq6zd0+R2DGaVbvTJpSG7R6dG9
AH8ffJPCJwiw54eiWWaPvtRz4P7woIkfz6+SiIs4EKF+cLvMXQOvzJF3NO0bgqO+pu1pPMAJPETm
4B7LodrBfIIc53p5sZJZkl6QSWV3jsj27jS0R1fMxcFO83KN8oh9AYvlS1sG8uAxnNpOkmxV7CXs
cIoxuVMNcQYzndLQSjGxzfGUMqlw0mcgoOOjh9fxosycIPlWYUOq49RcY2BRt1o9bofMra6qGnpX
GARE3CX5TjBhOAGsYgyQXXoh+mdtYTGkrmVcEj2yiCqnK0UcAY6SQu/rb1Y78UmAEA/6yCjGGMZN
nxmdtolRWz23HkjeldLnTK4Gbyoh003ReW7KlO5Nu7TDJ8cL64+kOGZP5Yr0zU1XzJig5rKjMREE
/WM004ld4SBQZJMQPmdqSw5d1uUzkryxOk1LTJ1BXl3ykVwXRUT1ySxA6+rCOQ6WiLtMk09E2uiH
DLjDBo55tTKXSLxsCccTZRxcnCUwr2noFq7mSGsvstXoupKsByGueXUpbBYZtX+rN24OKn8J4+t9
Yvn8j4Q+08/cDRw+kux5a9zMS5QfsU3yOifdj6LQ3fNGZKqRNP1NE9nE0eMau24StwjbSQuuiXCv
b9slNjBZAgQ1IbObJqVxiWAm2hpL0OBsYipwmsp6wqxt7t0lkJCeWbmlqDV/zF7UnQaH4EK6fcvL
ZYkzxIAmH6mkyTgkwgc0zxJ82C0RiOUShqgZxCIay0hyQNiNgInQRL3j1BcUYWtmomrTjIQr+h85
i0TSx0STkmVqpcYQBhqcGK5sB0k0srpdIcd2IRirx6wTOwmAnpRBYh3TnoBH1fdkUU0fuY/dEgHp
kAXpLqGQBmG4xwBr9dehMtP1AKkI5jOvW8kjftUs0ZJ4Idiap1UdvKSuK9d5MejPmSCEjJUJeFVr
rqclqnJGdPdNoYc+qiXIEsp3cyatIjtQdostsVXNJSM7+DEaCNIwljjM+CMZk/aQFk6T5m6t2Ktv
6qmikCNKU/9I1cQgTMIm2ugIdeRgrGf8lSuz0a4IHjcxuha1HLErMuvNtYW3r0tWNKlf4K8tuR5J
Ej0wMZXAFLsqm8LCCtpLFVXZviTbnvRa5aWYsJoaI50n/Oo9qFV6YJxsoowatGtp5nTkivy27wtE
w0734tTk4bLWVhjuu6F7S1v3BSL9qy66d3C7L3453hXGTGTPPOC0t6r8UBfetIF6/GBWkTqq2PMe
eiYcX/AHFN+w74xPoA1f/J4mKLe6ZBie0ivgW3RHVTXIp3eZO1aze2KrxfR0NZuQcsmJLFt7s0A3
rkcUp+tuGDv/tmqriSwEV7wT+Wv5+6wfuHBkCJngq0nGC0Wp77qJXc8uj1V5klD1yxfFAsrea2Gd
jyLdVnDN8yN9i3q9cB/WbPLSKyOaimNXS+/FmZzqKwbaKLklnja78mLHqB+WzrnYZXOKXjwcm2Gm
dRG1TvKdURc9AgekqUM0W89UrNRkWsJ4lNa60PQJB0jJiM9tnoicYv43Rtlan7iSbWQ/jZo57F2p
vHDK2+6Gfzlug8xjO5nFR1nb111gMiDTtdJZpRFvGc0j/o+9yGMxx9kmpjt65A2i3cc05K7JEzNC
QFnTTU8y1k3N1TzOLfFwsRxe7TSYjnXgajRMNJJPCwa3oBTZblmz2a3QOdRXUh5w5QGrnNZ9KVo4
4QDKUrITdg0CbUD69iVHJERAshYdZhsedCcEo3pGBsdWj65dI8tC5CzqmrCzdj1FXvW1s1yAuqMz
7WTVyy3g+2CjRbrY1DIrkTUxXF6VOFaowxX5wlzmfacrynLagjtHF/o7LhC20Qq43ChXaGyN765f
uP5To3dYIb91tlelzqOo7MVFD5xI5tk/RR3/XcT9tYhDNf6nKu667GQjXwtEQD8+EqAO3//3/zC4
J/mp/6jj/H+Q2ImpxoYMhI7fpY76l5WQOg4LCcZX/C8IRJEZ/mcdR7GGB5nEDJ97GLUlOqJ/1XEm
v3CxEENQwXOu/xejOxdP4s9lnIGacvESejA5oWJ8KuPQxAxdKY364BSC6X+SaMadHlfzySdqeVtW
4KtWDtubt0bzxIPHFOMw5YU4arVkVl+bfehlnnFdEmK+S9GDhSavmByAfao9+Cpv1h6ddMm2oA1I
5UjGM3EG3Y+kNg0inqPsi21W7UblaCcjElxOTFfjcV2YXr+uKxSARqTXw67NtXlfVrl7T/Tz+Bd2
0ydxpYFMngrbdjgNnNNf+D7JhDi77JU6jLUx3rqiAcQ9dUGIiG75Xnzuf7tFfiMB+6TG+jhegOoI
CAQ6ul+8xOaCBQR9oA6DVuNoibI3iDw9JSrn4M9H+iQ2W46EohF9wFL2Qyf4pPuaOzQJDc3QA32y
Zgm+mVbB5Gg7n1Ce+97M7N0UJ+Luzwf9zdej+/DhjMIoit77Z/0XXaZmyAuqlM5d9svEIyLOwi3r
0PJ0kBj914+2hI7BdsRq6H32UkaBPxCalTDU1AcSFoqaYfjo1saARih4+POxPsvol/MJo5GDeEBs
fzXOQ/PN4jzV5aGKx8yCnMyQY11VFBN+bTAWnuLx3NWdcT2Qfb2f0SWrjWzcv2nsfj3DmEfB2do6
EjuQAp8ua0Z440T3LjlUHZ3r9dhMDYIZIR4CV9Gz/fOX/vUecmj0AEtZ/C02cpifL2eNhcRqazc5
KGOeL9Cmm3Wr8QSrWKXxYWokMeFeAWPzL8f93ZfEdI+awXUDD+H3z8dNo4TWtUv3sxiqXhH5FDwM
VjeQMyS75L92rCVYWCc0zNBZVPF8fxZl2hLQdR9TBEqjInZjnPDuK73G7Eal+/jn8/lpvf04lmOY
nEo0tDZK0p+/V5K3rlZr3EPzNLPlLYWXHzN4g8b6z8f5pGf+53Gg39Im/LhdzZ+P07lQYd1ylAeh
Y7Raj0PCl7KnYgkbtZz7WEqsnSMNdbmaa5WIjZ5H8V8obZ/uneUzQLhhoSMuzMQ28One6Sc40gSm
8hnQxa9plFQmJb4WnYBz5zRIfAYVrjX9ZT3/OIX/1plcDrs0QF1YfBbv0M+68j5y+3IWnjzEvrCe
6sTNj7TnpxuSumJSH1TRrFqtHImyB8blhWJAx3gY3GL8brhZVX9TfZAfU1GIfUSI1FFIwR9zol3+
fIV+9zkdnXc7SlmgAbScfr5EqWOJYfY0bQ9a2H0jFsSuQ7hsAZeIHGN3XyBA8VZTonkeErMhPemA
ldDBwIQ7dLDHr4KWTtgofesm0NwGInkPtm9Nxe31uz9/1l/vWtjdC9bawL6D/vvTR2X+TExRNtB7
DXQEEylzg5QI06bd/Pk4n556Lh2I0gUs4OHj5gH5LPrWEH1BzJZYAcv5EshlGFSkYNOIIHDu/3ys
z8v5x8FgjZm8HZeu+GfoGOQ4p7HHhOW8rGk6+qJf6xl+NLrKKaEutLgUPPYrg9n8i5YXFKklKIK/
fYgPaf/PtyvWRB2DNyg8i4/z6TtnoENNngzUkt1QTwcvM1lM22C01AGzzXzRYIC/OTE6C8woHwOn
GPGTRIrsL8k3zhUNaHEMum66bfuAWqapFmkLlFI4I2aaz6csbtAk0bC/g+sv3vuxy8iWzubTnME+
XQVV7d57FeN0E/n1VV/rLLhNPph3Tpe6926s9H0LhZ8cbBtejK6k9qB5w3yZImF1qww/zDmv9fY1
E5P+RmCzODWamgjnGAvxzojcUUfiexF2FL0S+7kx7GabeCidVpZXL3sEkGjYixkovMaBML4VXW49
0vJTtK/Fh0RhFPZ71rf2sAaLZUEsRK50iiyebPDm0dqoe/nWxSzeJR7ddwInfJLNc7aNWPN1PwoH
GUTdVsdjvhtsnc0Q2QLNd9/rzA1xFt4LOR9ISksj4X7j6Y+QF5YBhwfsql18s2Ht1JvOe5lt4UD1
D6KTt/ws8Sd8jMmhDVPJoYGrKDPtISit6cR7JvtSEQ52/ji9wh3ajVnE+kVZVZwe8QFm9FeMiJhi
E93gKY2CvNtUc5wgw/xYrTpQxDRIWKF8ZvlfizLljiTUB69hlhnzvpOKczc5vmzCWtfjB3uU9lNX
E24Rmkj+b63U9PD42fyeIZaMP1sVrRsq87caKS55FHU9RbtgDjIUtsAH7pPIsh59wpJMNKmc2xzn
9lsW5ebWqEv7NVkCYFY8NEzXBTqdizPQaAxxdI+3el+NZznZfbz2bEN+BSTE0kSW0xdj0m1U28t9
mA+lOPpdMkThFCO7WM+jwQbGyMuZ9FUiJ1ZQz+ZTRDyTAKElm2nVNv18yR2NoIo5Z5/TxfSZw4Qv
AK4vGWYRNtxgGx0qyGs8RPqeyCfuXkZN423NJKrcdzEVg+uU2oMLHZ/rGNnTKYKeeUx9YhhmWpFj
bTPR0bJq2yaesY9ob2wIK3QQp5b1JaJ/cND9urgaosEOKa/RJ5sNQx6rmI9dpbt75nDiIWo9zAVd
+lq5RXqCnZSi63O8cz57u1SiW4B5Nu7IurdefERFK0yWO72cWhCqSHHoKM+hSc0XGigtt8FYgnSp
YcpD4LLNL4HszwRwTUeydbYxLN/t0MXlEcQT6nGNLPc0HwJAlnytLMVNRTwERBZII/TTbLSJjv2C
Atk6Rbk812O7iD8QOMNVQMoFAm5LG+3RFXTap0aZVxnTbR05QkiGybADL6OH6YyhL2Zwsg4UyngZ
xHeAvN4CZb4qAno2iZZjjXPtYhE/mAdN958Z89MP6i2VhdPo81brlPk1t2CkwW9Z9aa8iV2JWN92
H/peXJWFFz23ypxJX5rQJpMliDxt2SPl5nTjSss60S5EXiez5qj1CHexgV3DjSQwfZEKeWSTLYtI
1PyodFTUk1EmzNRELxBeR1ZyNEq7hGvBIO+6Y2iJkSuzYTUAYJkfndm2tuOQiW7T9mZw1RpGdWaj
ZMfrwWW9SD09Q083RY+dqQ/3U4l9dlU2iu6U6ufplHq0jOFpeUSEt/53QhTrw0hn7xBXAVQA+CDW
qY70O98ZhjtvmCZmVV23Wd4/5BCXCmgp3br8tmm9OfR40rKDrdlsBUwc2WE9sRfB/8y7sHAbcv88
yVJUDKvIFrwRPNI/9yqh9Om4/9Y527wtchd71yHOVGHNkOLc6O0XWpjV2hhkf2NXM4OJKCt9MNhE
nxA3lZj5lYZYb1skqXO7RPxtXQDZT20SDVfLqK+VYjgmQ0c+HIKb4CtzwUaQU242+B5ZJw9FUMdH
q2LfvjLBOexn8nLUirDUlhIh0+gQ194mn+rnovQdlGVt/0KIuv/e2mOKZqkwzAczd/4fe2eyHDly
Zt1Xaet1owyOGYt/E4iZweCcTHIDY04YHXAAjvHp/4MsmZRV6laZ9lqUmWSZScYAONzvd++5/us0
LuFyMMmfRNSvMwGpe/ZjMHWPalnCK75v74HSAwaKda0IKDT+kRN0eAwngdlBib79rqwg2CngcedG
g2iVjon9qh3LiFqKCwmpii1M5ZMkLcOHMm5wl8V2bHP4z1MHmQJPtJHRJS90GZ75UsOnye3JL9GF
jioNFPzrtJjdg68NVIOm6rYB/dXbwOMS8PIKNR6DzGH0jXLvBXrYjUHmvBRzV98nuqMGIRb5Kc4b
65ZPMNuCu6MLJxaHwXW5sGkhgtxmRnQkWPeI2YTbiSFcwiRh4KsW9yl2G4HxbKwPJW6ofYkn9KPX
vCUWmiZibJ3ZUaAhYG2K2A0OPwsW8IYJFFt6ej5V5mRfezOo78wlZtsPQp2y0w43224ugAIxOx/K
Q1lU/humb0ScukluJsMN6m0cO+WJkcr8XXMcv2h77B/wLE/U2alw6CKjqHim42/CKV4P7pUTuzrg
jPQ5AIj6XIpZc3dpBX9SlvfKc/Vd0E3T0W5wx0ZZGBzltLSnMYDhN4iYOAUeq9u8r4KDkwzyS1E1
vrcrVNi8OolLtszLix+hKzMMPHTOnYy+QkvKy/aTj1Fe8qNR5kHKRKGLdzfq6Bj6MJWTEycyOuOU
qJ69bCBMjd2zwmSVL/0NHnMm3XW+4xvPdoW0vo4Gw7GMHH9Bc5BNAVSSzLd+2NdffFEN54Ue3m0Q
8gxsUpuBjTvHWyco9L0wh+5L3has2b+LsnHYFki05LNWwVb/Lt8C4QicDb6rKf2REnWNdEYnHjc2
loQYlP2Pxkur28lV1jUb3f7FSOLhi9NmwVvSM37bVBVVieR1lsDlsTfL0pdYlWR1NDxnPlsWYykY
+sPrrEV2NQvZbI2AIeIGLGe9oeVHROyikisFQP6W7lJUDauJT24Na49XpScQqLl5S/1QuS2LkWdG
bc2zjMq+J5DK4pTShJw301HETFdFK1W/1Y5Vs5zNS/IU2PS+R+Tr+pMbTjxGBOoQ12UZsvp0i/HM
LNHch7iddoqHwsE2Fay/Jeu/UuO3cMJIS6YIkk+hDbL3mHYl5u5scW5TX1lMdax2OnqmHX+aIW19
GJYyflheP15iij6f3WrJI1HzYydnCl8EDawbq3fb91iBOy0HM4zoOn9hYxwTYPVMwFHNo2d/YshJ
iGVheYU2w0UlPzGaMTdmYEAimhgB+9WCzB/snQWvLqaXOXIKU5LLYzbgk61gVkVOJ+CMjWUPghfW
5i9EelLSVJyTN32qax6VyRHbnrXvvfE788bwwFneiZrWCvcFWP2okN7Z6qQbiYyAnHT7fZCEpL0D
CzhizOVs5pO4mV3Mv4v4WBQ/OK374GDNDcXtOOAOjs4miIpUNuIyTG7zavhhKFzIzcJs3BsG68zk
xdwx7ZoYtsx0kVDavLGmFTWl2v6AL9hkBAbKlTM+Tx02Qmenr51dhy+fKKPuLqae8kshpkPhJezm
2XBFHKq9rR6nuxEsAgWtk3d06emMTDkEHE2YMxMl5wFRx/eT6EwGHbnaB7r7rluj3imjXg7Cy2pC
zeF7O+PjbWfl3WiFdrAk5okMzEOPozXznH0dQ/Q28dxUsjtLo3kb5XLXF/FZ196LauNbllwEozLT
N167/IDc+AnszaOP2ZAOewZ4efkRmtl4WApESl+HX/Ccd9HSJv02NIT7UpcZLoTa+jKFgo2VkbDI
p9ap9Kh6DC1zn/eKZKg/bugo/yqHEGSORNXeuAYngmTs+9fFXr5OeJa8nFBQ45fZGM3hnLyaqksW
PMJBcXaw6TOrnzdZndkHsewo6f48DVN37HV6cZsXMxj65yYgZp12Gd6HJD36xDojCEj9Z8MCrDSN
gz4OnGEufd8ax3bK19t8Ns+unfmfPYIhh4yytYAE1tiessZDHh3z9Tjhh+l0qEfBFjprC2eDq3K5
6ME12n0qp0eYneE3EMazcTZUiaCzKeg1Mw/WQCbnRgeSlOemSYfpvrTa9edZTZF/zIjOI8KFiPUp
kZorGvClajeomk5OEDQvxZ7ZO1bpgv3QEcq5b1x1r30otHjGmg0JWKju3ciRswgpoiS3+RYkZM9o
EOcG5LcyYnDjgIMInA3ctDSGcyxKuOx7gOtxic60zjTmuo/f+oQDQmw0nDFqnOk0JU74zQeOwE08
3zJq55Sc+QYessYzr7nhZsNOhzPHjt5nWRrBwkeVWE8nkJ6G7/lijXe5N4uLKYoFYjUD3ZTQz1si
DUTuxPHFo+hcTdwKZip612B+qevRc291OqxH3lDXlHS5qnttqoGtQ0mg/UCpdXtib8+PNsC/UmzN
AX3rzsmyJ4fP+Wr09LtXEtrO2hUC4KTq3iXLWeAOO1UqyQE71+3JKjoepJ0dn+3URRToOOQHvY9G
sE5qfv4+aPjGbq69lj5ym5lNgXcL/KL8/POvhIG0Hk2PY3+N8/iA/3A5WnahPjqpOYNNrYVKENjj
3biw7TE4bDLrWSrvKSz4MAGNuRsz1c3+p1CsyokxCsVv2x7q17aUmQKNlhHFxhMWn2U6Fmdv0dXB
A1v8WmeaN4AJGHxyOi0PHcLLPdla8RmHK996BZb6FOPrO7Uw2++Lac29Gal5XIp+uZ0UpgqSKLwv
nLjxs3I59jUDY/DInXMoAobibN/3JbFEUoxjQZAWVQTxksWgx6Yem224rZ3BJUVCgZXk+jcX44I9
RH0g/mX4dXMUxWC5CVsS7IAFQ40k08Sa2Hmy1BSGA7K7AKs1r64YQVrlCxOyxUW8ipfi/PO6M7Jq
2Q9E8tj+6/JT2ZbLQ6o7rE/DZKyvL1XxD/javF2DY9YDKC4+k7Jnyib4v3xX07Wm25084BBGjiA4
aFWiOtSrFNdh7qGOIKY+uRyJFeLow5rBFaAdk58dDusPLHPviTYlY/eTDKrKGj3fx9w1Qd4nuMs/
KSoSAX41BFtVaz4t4U1csML2Z+D4JtfO0obuthkN83MqXCcnKkR3LZFl8ZgabK+Fj866/Sk8CcOK
fywgCW6GnKvJXvih+WTUH0iJFZ7Kyhrw0EziEgpScwORsY84pQBgjlNuHSPlFnbsntnkqGM8fKL+
KHBnncJmMgDFdUNpDpggY/HI4YB3WIEb6zGnJwU7YMqzD2GVWRfOLe2rDtePV5plce5rPqahq61H
GASQANYb1uqK9JukM+WDaT+/eqKW9UwbdHzSSK643APcG9irooSs5oNu+HchMIAbFt8vvdsNUSoy
jh5afSUVGEaAPYNDN7TxmUKp6kB5Kjf7xB0IFzxEsajCg24HvUtqb761kcBvlRzit3bEfYF3bRE3
ZWKJu8oGBOCWq5Fcc/JxtxXL4QGqKOIHY9Fg665XwaiQ5lzlIinAWiH/HWjOhGPYc5UQ6P2SAAn5
YBRp1BGzWO7punXjbc3pdN+brI+hwyeVeInxvHAg+OHHijcc6vUabE1oUMD94nOWUBfAPmBejoaP
d4yuJ459gZcOwKw5J0ccMKbPdAZO7yDrmEJ1bMhbpFSVAL4iAbyxVN5cRDdUVzId/XNmjsE3NYDv
yeopPA9uWs4AwnkyOdnY7LGuzQn2Rq6AAYP+W+655BG71m7jrQ8UcNiWKqv/Vlb1H6PDXxkduMax
LPwdZPJPdvXTt4+0/oPJ4fd/8TeTA5NRrAz4zRmK2qZHQuLvJgch/N8sms4Yr2NmWP3of7OqOyG0
ZBMHA7YzDOQ0df7d4uCI30I46UyMbNelWMm0/x2rOjYLBim/KOwYLDCq87JWc4wjcJv+adAi4qZ3
/di7kqfg2Ie3s7nBtjWT+g4IC/vJZm3LsCFhYsgon5ZMuWwFLf97CqvryfELrm9RY073xPRa+EZ2
49r+RK4Ca2JMAtcLuGEWmj22Bo0M+pFYW9Js0oSe6xezamID4TsrbepTwqw7DAPWtasPrrnBY1wG
e6Kz1QnCOOCSvG8iOYtkW8nS2a52/j2EEcva5WH/wMFXtxtMjPGltJW6dL2lD7M3NGcrbMdviK3v
jkR8csLOfKPkyT8g1av3lpF15LjSIyzbfdhtLni/ZFbY8VpterMwtT6aqnb2fFHGtcqNeOIUM+xT
pkEt2lNoJUNLiL0Xctgj/q6aYjbmd0aaWq/DPK3QabVlb6ToRkvNxxnk4aPum2oLSem1dLPwZXKn
+Y5WJPugrPB1mgJvN5hUP9uDfHByozk6fWtdWynbU485gaNNll3oZBxPrpdmt5xwP0LduOSiSdu6
pLFvGslKWNbG8KUr/Pg0x67Ng0uU31Fn292SB+L7ygpuoqBr62NoZd97wKU70nTTZ1fQCcwGMU82
DQIeceEyeLesHmScn6d8NvWrzORrQ33VbdUouDzpOEAcM9ydbVOmA7fRj/DEcIryR7Zwm1IOrtjY
WYgzeZkAoZEfVKf1inxphs7bk8PECBr3ZXH0rb7JNqnv4/urB5/DLULswSR7O4O3mcZ+4xUieXQK
UdzPc7fcxWNqRuniNJfUxpy7yczJ5bfY9W71BhyoRsBTIQ07exq9rry4QGAu6ezZt8BEYVCm8Xg/
tk27Z1g3fdW4p2k/N20d9YWhflCIgESKqi0OEvfppV1Iu0+U0l90THEgJt8x+ZYSe45KRR42FbpK
NvgL/RuhQrbvmfbN60gF+cZrw6XkLEzPZtR4Q7hJAiLo9oSAtyEhZkFWKBqUAJTLrZWkFFalFjQG
jvb5Bn03vBkkGYWNVlSzMAStUcDH6ZI1vChc/Ip91Ny9JK1P3/NQWOmPukejD4IyPJK38C6ta3zz
FheQYZrmOe3POCnt1iCCMC2Aw2yYCns/N8NXOMr0v7b+jYpBtMiAuGAJ/vLLgHdvb2XC+1o08YKo
I1Fkmad6h7ElVt4KPX4Oa8e+N4rYJ0CBzbXHN55EVcGIsB4NR0dBENfnwCtGtZWxke5m8EL3IFDq
3dIgz3kexEWmV1BT8FI/lqbrHuhi6z9BaajhwFRwnyidoL4iTDKkWOK+rmQ/HgUhb8mrMdtsrDKk
d8AfgSm0w7wTy5CD+cXXndHP+TJMzbQh5CD2qUszXBoyLQYqEN+mQdXeex7ibxy0z1lheI+h3R/b
yl7uEHTHqJ78s9tzW2/y0ppOTLxHss1efQ8mytgJxMNpQwRgfiJQoG5lNyDVUtr7TsCak6ZXECAc
2/EUzFkanypsFk8cQa0orLvInpR5KzlfmVU9PiRO015mmlIiFk/zSgy6imq3SpnWZTaLQhNuE3s0
T0sjvrGJ9q7KaaoTNmvrJLveo9axkxEJYYsNcpwcWvjG2zhTzCPVDCnJsvXTEqbzd2kqFS2GPx/n
XDoPWOVlxrdIEQo44hRNxS0Ofj8h7MUs5Ka16JuMQdFLVZrOvlFVEnnB4N2aU2Vsao5vpxDC6DYm
av9m12Z6nKErRcZUglJ1cJlv88713ngILkeMJsZ3JDFjM42pHTES6X/ksVFfOWjWjx0BAaYacqPr
xvxIFpnsGlyjW6seBrjbHaKzgm/1Zi2JvrSyfOyISp3TEDO73bbkZ8pE3y+VS2XPFCz3psjCuy5t
C8rJ+njZOYnXEl+pOdLaE8f9Ihi2vZ863/H3okP701ectWwRWTPJMRVjGrWea1xSw2k2tXLHVwXG
6ee54hEud7jViMOkVFLuDdtTQHoCnFZZMd1WaW+wYOHohQ7jvHMwIWbtN9lVxFVFDqQWH6NMnC1B
hJe4Z0m3xtk6uoNHnYlpxO5TlokJpsYSYCkoHxdTnNg9mOyqbYHEa9JcznbeDbd+NjyMqkhejcmF
ANjLjlKUKr3PGQDQFdMk4ycz8RomYY1/ToJUMRQv4vDIukm0XZuXzjfsx2Xp73v6rDZNCeEGDkkR
uVx7z/ls4e3AA8MtQXAgFEAuliQ9hWh9xRxyqVGRhrxtx0kE3Co4ZqS29kmgyx3wGhmZQXwhjloc
aq/rsdrkwaZagCGMShKM6610T9lOdkg0niVrKsE0kWm4JG7L8j3G40eamdTkDKZ3AzbF/yrIFX1p
icVd3a596GzpPgHjejFnp7sWYdxcxtH2T602lgOnesbFrj+8dDLtz64nP/Il16c0h1zYFNlKR5+p
iMeF5m0mI+nOmcVwy8kS57FLqvp+WdE34ILcYZPnD4AfrDcwHeOFGDpVPbaIh1eRZcaxXAb3IlWW
n63M3dd23hAEg2LgOZ8mg0CRCd1qx2kuZgw1lM9hkKhDr4PmjmC9wCuuwBw18feAgQsSYpoegg6d
bKQn79iBH7+kjjPeEKpJPg8h/WJ+R0+rWqAsOJ67/GAQ9pzKqkJqzv2nIuYlaJpdI14fI6Pcvh1Y
VXckqN5jfN0bWTtgclR9KaEhQpiYLnMsnJeyKapzA01m5xjtcECmCPfZVMTvbT9PsJKz9n0yKm+T
hFTG1oM1nPwx7/el172PgnUlNKWgqGgAi57IXdmnH0bvztt2ZnzoB/lyDkPYadgDbyZ949do+qQI
JGO2Ej4njFroAaZfvqzSzhObquKmagIe9a6AXIUGH+R3da3FIfQTdYWusZeerQ7BZLa3kG8AxU2Y
NtPckTgYrOTC+Zplx8r7YxLnGeESAE/3jasYNjooa1PQt9s5z92IsN97R1oEma+ljmkcxXKnRj+P
CrcVWBDaau8G4/TRB0hpaLPQceICqzt5t6RBIp4bZ+vWy/SVYlr17nEWNNnmfsgkjLe8EBrfZLPP
Oc3W0VwZyG2dGUQyLwzmcW3hRcw5ZL4R5AFv1WQVhFscbzcOEjUYRsY3iCEWyfZl5JGGosp0xQTe
UeR37HsZg5hE14iD781Y8QQdY3FeWAco/WW3iQ5D+bhtmD8CP3A3ei5J8mnCVDVdqDvofe2GrUe7
g4z74MLUoh3YnKebOO4IRlcWmWq+6vc1AIQIzxTMr3rFfGzuinNL/B8vstEhcZS9AzI89j83KerQ
XqCkIRuZDz5eNgv7WJKD1NLiK0mT8g78HwsCttrIjgtrH1cLiMCnYIr7HID+EKT1V/w7Axw6WZWh
fPYnhvTOmRkdQoKegrB+HueBTw0EAWIQXt2KnfImb3Hx2mC/hD9wys7dLSivwt/OaUIhpI4RVKnG
mr4rEFHfRgyOG/YI7mf+Tf1uQKzaz9agTvEcE4gVAwxtswuycz8EzW2j+Nt159VvNneeXcztnt8I
VzEMm22fAIjLOPwTHFNT9a2NTXHL+T44efBDuIPxq1/93ntegEltmtb1vjmlYiJMKFPdwPYfd+4S
to+tbOwNHrz2bEglH8wxTbdQezjd06baH50SMwKrAZGLprYQ4NjCWGMnASdlxdFrS2fnl651Y1Yd
DAyzZQsACWUXlNjEXW+Wa8ktv4+Bf02xweC8dsAOJhh7SoJdQIDaNIg+kckn9zjCi4wyZJ230Y3v
kpzyBboPw+mJtsxkO+QJg0TdLyR3VWJFRDW6bUs/boPnJfBWYUkFdwFP4Ry1runBY8Ak2nSqkudJ
5vlzEpT6TbP15MxEFm2uGIBJd+n2wfphxzLN0T01py+X9OrViEnvgH6Yhp3XK/NEfq15imNJf15W
81d7BJ9T0bXVo05CcHmNaD7Rky0+C7hDjNCTT7H0zYtDxRQWzso0jralQEdVIXGwfjBv/FCqJxhc
XcXgVlX+LcgJ56FKmw9/aWGbqGViZoOAukSk93jsZ0viQP+B/HBXlHP5mpsqfwnyMT4EFjEyhvHC
OnAU0i9F24/f1gLgSMFiAbqQqC2vqNrnbc5NOLUVsw1Pu/OGowd7nTUsvqWJYvyysOtjx2+4DLPr
ab5v/KBIt1VYZo9tErITaxZIYbCaMFcFBqlUHxDoWDiYOZclv7jEyk4SH/8VKgkH2MnjYjKNL2VQ
Ly8pbgh3Q3SeN2fPLBqmW8xEE+mN4cofcRDl/nJnzPXCDErFB20N5WO17pPsheuqXUAsisYEkG5R
2KvY+eKyC+tjlccCiA+0Ys6f60ZWuO3Ftdlcw3Ba2RxLsgvnZvQhhcBVbT7XegzknSjyzgahh0/1
thE8BcjedinZptTrzFWr85ZvxlyZ470gwnz0Utpqsmow5lddTWp6XkYj5/lqaA68GgZQZ/sWHRO+
5SsitRj3bvhI2gCgX9KkXmR3oibR+j/SGbrU0cZ0XZLpEBt+81yWcvr0i/zzv4QYxOpK/FVTIbaC
t5+2CHZlqDvun3zMqsFRXNpivNJI426NkP4/YQ18I2uOm1bq5N2S9mHIrbNduHvDafduKnaBH9+q
ftl1DHx5q5jPkI/hvPzrF/cnF+naJcfhmgIiEgHwE/6caZEYjSsztsYr9r2rr9grxkdML//+LyE5
sgZ4MO/6f/4A3FyTM6BV90qF8mb9z8PuUfn1/uev+Y8k+ReSJMIflvb/W5GMPsrsR91W2R+yV7//
q7+rks5vqH0ORAxgkSso4x+qJIVszs+rxDEBI6MK/kOXtOBkkMjia2UYjDn4H7qkbf3m0pm4fuUB
IDbw6P+OLin4HX+4hVA4hUV0BaI9aSASSH+UJRn616oBeXetRjvcDeMKgmF/Tedw4Y/Dg2e4WEcm
sqk70yx4sjCceqGXZ30ehVXz+sun97/d0P8kkoaegxsdPKRjwjfw1lf7S8sFTbcrprKnzLCpxDUB
psuhnr0sZcgDSge7TKd/84d1itbKgMrOBm9LsomXzneQKPzqW6g15wJafvuthUP1ZaHvVSBQuvF3
MRsAYv/1K/55G/+6BPH5rTf4WkaAwovT/0+veK1/9MJZX23qdKlaAX3zMjiIwHui8SRG0SYFQEai
v+xJqJPczIVpH+TQAiwi8qW/8WzsRETHLjkEndXDRsuUiRKb5QJEWZ2n90WP/6sLV18HWvanLm1u
inKEJgakx1vHnYP8i7Xrn78GHwmdyB9oP+HBo//jm2LSnoyM2rtrpePwExkJRpMOihdJf6Jv94w/
wycVi/Lzv/4w/7xkMkQm6+3beD2JFNIy8Mdf6xJJc7AkVNcqWMRVFGl/rajHoEoi/Ysnx58fHOtv
Ak7DSJnUI4jwP11ngAnnpWnT+hoo0/loRlCrB9ocZmtTqHRnNj1AMNucKZHNbXeUf3XRrBfFrxcN
79KiKsNiVoFcj6foj2/U9+2MjbPMrqsJ60PmvftRUBdZHtxFdjuvrWuggHz1h7FsfhJMav87LsDu
NIazc5k8uzUjm/7kIsIGJF9szJU2x5F5/q4MSMmmsUjEYaTC9ujatKr+RVTpz0UBpIdp02PZoEwS
/A8xlz++ftPr3cp1Y+NW9LH8yFrdJRtwMprgP8yYKjlj9S6+JEGoLtPSpHt0wwk1SAz+D6ylCyc1
ug0iAOLD96y1/W+wtlP/L4q2HfefvmRmQVxEPHxZW7k7GS79uph4uLXMNtX2be40Kg6DLfz5BaVy
ssM9NN8+aqfGfBjoJO43aZqCqWBM2mEhOZRAhaKibOSjKl05UfQ6Jq/4BWtOl5oRq9uoF/Bh7DCw
U4NxhheEDG2vnr68q66joiCvMTDjJokIUYKXeMViDak8up4uH608uUcLsycYF35zhSX/rC3k8603
wHoXGYT8LQWtC6L/GOSXMnWDt9jsnXPqMWVlR7UOXM3UkREXXcZWpwU1PM7BskWtNLZLPn1VXaOf
etNgOzhK7e/jjrOCE1vWc5OKsTjEviHYsadF/AWfZzuw6WuM9176cqtUZ52KulInQe7uG5Noj/ve
lsVTRguvvxkaJzm3cQs2mc/hIJi53TWjnHYOGv9eiEkMu9L12asPI6DkaLAo8JWd3W57Fd5BZElM
hkq1PvKoscaoMnNvE2i//Iw1L2WYHaon19buAYonzrTOkxQZeTXHaHPK8S0UQbI3psn8sMgC/egS
ZgL0tGNkxABhDcl+0jmolHEcd3My9MG+xaC1LWGIHiv+6oblvKWRZ5ADpb2wmozIjwEY+nipCSDo
Mo7wO1by0HrFLoG1bj6MzPPg6uAyQaNyGr23NVU9wCL86ULJHZjFh35stJTQvUvg998oRbGs5a0j
mOBLyDMtS3n91Zplrm0wi7rnpHXVhZbFdMbEthyGsCeoINsMvF5ugeEzkQtP+WyDwOv5DtCUGxPi
3ZIyK9iSvOJ5qDFCNjt0/sSMWtq947uUEIBfH4vZH9PtjCqsL/A5ba6oMUZkGKOeZ+HeM0jbYiqn
fJShE3I6F5xddHKPQ60NN2XDwyum3yTz4F1S0ObiIzapeaOrHQpVGvYc5kd4WXLXxewK9vAiJGc3
uv5wSlqgliA8tiQ0hm5OuvsuM6Tc1UkW/ICd6mfmFiMb1XVO0AdXF/E8Ple2r303j6oJ7Wc+diar
W7pTCaDWXUzwotmHbVdl+7n05Hw0u06qyMUPkUU+QIPyQFUVHm2+VuvVUBJKum17hdzyn2nAwjQZ
V/Ua0F4uZShPdhsimxap9h6XXtv2PjdqS9ykHP4BA/uplepD3A6qeuJhbJ/zBBTGvle8Avjg5Urh
FvQZRUGO9n4rg5lL2+BWabexEP25ZZRcbgkk4d3DvMLXmfndipwEIr18LwtQHLh0dSm3ZA8hxQoz
c45J5iNTWUXR2By6Myj0fQwq0RhbFQISHXMnsplBLRup8sW4MePS2VOHmLi83NBXO0HVV31iQjvS
PhA6KaEO/t5mZXxVXD6JvWL6qYbb6Ckz3ttqrmdjk3EfWVdBWQGMngB6sv08l6PVXz0VQgKrwkbf
un3FIykhd8Q/CGkrsPeMEEX1xpC3Ss/wzctp343ukt0InehnB9jfB5T91aMhuHj3Pfx1e9d5S8aL
70Uut6XdFB0n/XiXiaxhPjyys8iTfHhidDF+UW1qHwd/BIYfFC4n5orwJLmQss6nfdUO4rpMynYe
Ou2KZ6EN/sYI0gShTsw+XCIo0ZDoJ8uCmuYnnXWXGX6I2bxZL848h3rol13a3cMb1UFkNiPfTTpW
vLC6Y9G94QkWfmJ0z9UtWSXbbSDIwJzAZcTWfd72RfFoBfDUTxP+7f5WQ3tn8wkr657iOA+EPOCe
8VTXyzKs03xNgKDw1ze/vvSR9YnXpYAQg7XmXfQNuCf8vnWxRGExcOswyygyinj9Fd3asytI+DPW
VEtX6V0jnBmvta3ocDthoZz6WzoVUAzBuDTTnqkmktRMiG9dNLiZIt4RCwiu0XWfrCv5Cdh8eAap
kAX4gt2C62JOvI+xsnkZU5vPj7aezO4mYZub39SqKvKngKfFoatMcW3CpHmjFgqcW+qkmXWusQL3
N3FaJ8N2bv2GNj1/XofrfKyR6Tfz16IkxIGLyayPDSae4hWietIdmUvKHzOJL9YQUCHYtDwqSMHN
zGm3V54MXw1arfD2KgwMvsMyBx8ihfmtu5tQFqv4aNFdyLLnOjyOUiv81ObGkOxKq+I2WYzYDk9O
VYuGQTws+XMguKR247pigyw1+ESngdIgHjJjcyMwdnoR2Rg98KS1B8T0lqEip+rw2ZjZpp8XHA/i
m+5o6dhIrCbDKRstftQkRbpEzohtaeXlpwCXKMPcL0zR9C357fIpH+hbwKR0dCT1J8dlxBoG/V90
C9i+oq5vK29yLoY2Gc+mMOmHNeyt0ihwmac8sxPpvpF6ZRlh6ewQ/tNu7DbhiJLHU2BunlDIRfZZ
1GSZBlyzRjG/KG0beHRJjrUQuowiORuxGr+kpIiHqPQ7DzYblUcPEHPi5dD2TZftsqXnIs0sndv3
E3Qd9yo9am4wJjAUunVE6kzRzO6m240pviyiJBXxmnYBpb0JsMHuxGRPOBqZpraHJWi4+om+JcjD
ZDG7CKaM17xiKxPPebqia3nShZ+41mV3X+GuYoG1VJjvA5i5I663NyjoI+Gsohj8F9eqKD0Z3UQ7
t05cBsNjAxwDinnCFb1TsJWbPQcHHCCZrYv64rcqte+tySy9UzzVIe+LRpzktmgNKOyS3hlclpXs
9W0JZpFjZFhQspWuAuA4mSigjcN9j17mZ1Rmpv7vafT/KCl/oaSEwuYQ9H8rKWygdJt91f9V//gv
dq29/PJHTeX3f/83TcX3fgsxQYUBp7efyBoOkn/D2fj+b9yBnPTXNle2/ab3d03FDjB0MfiGpoee
ArGCP2I8oNP/99/8ESwbe22d9qhntfijP2FI/xWWdEXm/Hq8Q4lD1XEQJJFTME6u7/zXg8dMX7bg
oWAei6mOZPKjTIy7CRtnvu7egIXLzDx30JfCuP9MD8Imt7u/Ai/wXv7pJdjr2dLmPSOMr2ejX4SU
2vU8FQRrFLWdzWsfPGXsByi/6PBANua4zQ22s06JEIpt++BbDtU41pszWAAGt5XihsF3TBgg2GsC
jcpn/U+9mITusGGWt2W1TTem+upMyMV1uukrRPziPe8Qh/mfdNhvnGx+6ZYaz3+3+f/sncly3EiC
bX/l/QBkgDvGbcxBBiPIIEWK3MAoUcIMOObh6/s4K9XVmc+qu3JfvSjrsiwpKSoIuN/h3JbArhMc
mJEAahYRlanNAXb+YnYMUhhNK6meZtwnZPk8+yQ++TSAQPZXBd4IxBz2njmiJ+nyYHf8AfzcXyU4
RI6D0y072lBtdoKn9RDmi9pmEdEwLI4HN3i1pLFtI+8d3KCxLVKL079cI+es6XUQqIq3fZVvBhwz
Xu3XyQifUuoLW07DWwpib3C/zH2S9/ccgW5Tq/y+RAxGpxnZIlaU3IUvY+w6zUIofxSTbe6z1Idj
aY4/Sjti36VvTyXHoxVs1LVyW/5lyy7J5CUqqM5//rD857HyfzxWLGFqKMu/fq7sf1ZN9OdHyR+/
5o9niW9+8W3TCmzPFJbtA8j672eJ73wB4woJwvNc6aJ58I9+I4554vx+dphfmHS23QBx12PzWPyd
RwdPnb/+4Ho82PjNTBddXzjuX/TYQFSceSs/P0g/eh2zeKJ9Dmnd9cxvpeE+NqDnSs573/zC+jZz
fN713rxrp+Gm0ytY7JaIowTZe2z1RlaJHnAkg80taTbVxtNbWt0QNL/mcHBhdMDaqvTmlqHXtxjN
Na+G0ItcBttcMqf7pvwk2YVGCSo38q4QkP37cUk2Ot19W470iNBR9ChOXW9bQ4jNPNoNcXPAD0Nx
mVvhEEfH0EoZD2v0iphDoX1TeaO3tuaxfxIJDSJ845DrC+KizRTZqDfJ2i56cW3ezmLkJ83Ty2Wd
3jBL9ZqZqXfNLLdlTgqQ670vPQIl+XMPS6/Xa2g0aJxDwUBaxZWD5vcwIqao6Xuid9Qyvagm9baa
ymtGEKChEp5ieY0AYUtWgR0oMLsfXco+m62X2gj22StmG97FwIqb0TEoonfdioRTSaq33qiO4Lwx
/zbqHbiibncdw3DsSF1CvRTXG/QSlWR1bPIq6xroRbkOvesFIM6uCMaHxeqKawb36JTkftOvUjZ7
Ke33+V2jZDRuhT/ouECdfSNtmDwwRWwfZWt0a2KgusBPLvaxlkb4KOCr3drZvLDOWTjNIercGq66
Ss5NlY/fwgAgfOC4wfNUyIzeeNUzTVWx6xUDm9i2+JuwnHL/wRvppZS55GqTC06tnfTVq5ekMPhT
j8YS9W/n1skp0Jgi5y5D1ohNAytnApBiQkNUUtDaSAjHbBJIINTvehaSWqFKYg1hmAJ+NQnCGAs7
HLVfejWI3GzkwlohiPJGqG5nItQ7QUbkzRMsKGymMCq3kLHD5091hHBuweE7qR6hPVtnSTXk1taM
e7jP6ZtSIe5AYHlA+ROAAbsihfTcMaV2PztDcu65s5V05eyJ20fL399YNAckHbJolK7I09Q+irAp
8+eZIa/vTe/Jo4ESo7uiHd/VpuJ/o8tmfAONNdN7HJ05EFhPAxHCm6njtyRfqxElZTTfi4iPptOH
pKBoaPCHr+dovoIb52ss4GhcM7dnQ4P3NckUsl5bkN78hlY3xfU2bxL60AiUJNgK9Rrz87dPXHzA
1TRRfwgnuF6IAHR4FL3SM0dXkP+cvvcWYeifzkQdOOwrdfn8ytIwVf5u6C1++1wI7yFaCKcB8new
bcPYf7AnPf5ldMWvXE9RlE7ZP7WpTS7T5Ti8TvQfHBltvrJS233FY+V/mIepODoDD5GNT5yCInc7
7DGM07fPT1oKd4kLWRQM9NZmem8JIYctuNnqMpLdheUQpay4MSH1TGFbvIylXmrsCtt7AIJqH2nR
TVeL1YpN07C7IqLesw+gDnjqUdony6FXn0U4UkBH5fzovDgBWly5F2iI820dWuKq43DXsTaKbcwn
EhJr4IRvgcDfB+gaU9cJJ36jweff6M3oWTmpm8dqqWHIu+x6QHIN9lXeBdvPv61iLKrHhIiOv26B
M3WU8wd/XXGwO82e7ZysWoMuXIIhAzQ0fvuefA5wQlLFCx1tji3+q9/Y81rUxCPbdDm3ZXwe6vke
fMXTUOPuD071VnJDjwp3Xgf+neh6loui+3gws1XexYcibX45Y3BLZ559ODY/ABVep1buiMztO3d5
jprW3XAn8k8uE4bM4zkcaQy6L3O19oXOxfMe45AkKxCkpI2v7Dt8ba3UOqM/iw3FX3wsT8m15SH8
JcV8TqaA21G6ackWy9IL79FegChOhLv9KiLEP1LC2btVlq7gYdtbXDxmo1jOPdAzUOvOz+qYnp71
UUYTwWrxkxJgdVvHibql7k6bXRTWUQrnBxHnQ+k7DyDw8nU29JLljSh8pfP6rTX8H3NPPIHOX7HL
ByAIxUyeFOTHTPJ1IW+BKjBw0nKrx55K3XqI0+WDbCGDFCyM6mXlneqmx5LC7E3gZXuZdvGabiF/
wYlLZK3uw1U6ztkpc62v7sxFkVmOYzbNBeQVIQ8jD+GN6fdqO5WEjc0Aem4E/MCoqtcaeX41lZV5
wt/zbho++OwzuubGoVJlWkW9Ngoowtb8i1DIVSW+9zMRrHyhbphvHrNkGyvLnjqrpbg6G3LLzzrC
jqxRqXpQYVx5uxuEWRKyw7LwPJBDfoiAsTPPgYe8XtjPCsLHumg/4rkDqFD683mKm1FtZcTY5Lrs
BIz1cmn6LWSU8lRZ7jnnmf/Ax4p2sRta97RGbC4BfcmdpScLkpWZ2tgt6wGtJdTP1hHZdikE5M2K
aItS731OVqomSblJreGbCdgAZgFv+4C1lL3h9j9M23yFR7A35zr8OlqKSrfMhpXDghsJOrZzGxtm
LOmTtcuPIdsxZfQNZbWlci83nWX6p9Fn8odDAn0SzxmuHisyX7O51mcIL9C7re58Qy2PQ/YgQn9i
qzv9mnokUOzWLn62oZf+7Jomvwkaglgl6IlNNRiMLoHw32UtvzYq0MwW2pJemFYPqOIMqcc1JytJ
4H5UjX9WgxrfSnPO30b0tLMLBn+NJUiqyE3I8PBTxJO8S9jHA99Qr8Os8IOVO6XRaUAetG5aEVrT
Km4X9yyCWhfoaxAErLM9d+5kXFyr8deZFFPNXyK48bCJjO2Qpf3JcxqbT0wZElIjWIkDu4y8Bqe+
OoMT8IBOFeE2RENEJq/D56BOOsqES5JuAdSU5QoaB4Vm+HZHTgrZ3jKreptMGBx4x/Tn42b6VRZC
XKwi6r6OTTIeMOHqF7fuGJ7lWbhh+Ib1Hm+kYmsreBTecswKTmHs5Bk3Js3OtbJEfahCp12rpktZ
s5xDlj0tny8rZ+jZzr97LbektqEOCsbDvGtCsEK5rJp9LYiA92NGz0Y1dxO7w7Zh7CNBcC33l9e0
aSq1gRbARO9YN+vFyqxVQl53B0alW8NKs/dLReM2iaE7g01aiT7USnE73C8gYFcZOSfeXIN/mek3
PdZpS5lAZsar7IKzBfL95+gB7a7dudsFyo12fR7S9pSMgzQYMZueGsoKkUGsWGm88gatLuC6KP8E
/UyOc3SepZr20zhBs5LLI2UX7zwlwloxoZnu59Las8IAR99qyPJW0U+AjnvZ8cojYZhvhyTtt5M5
wTwYrHbdp214HOvwlET1lfyYA1zBT4/z4hIXTf04YLzRiNlHYLjuGhD1LqxbryctPmxTFeeWBpyM
afQgXTr3/Ai3Y4S5NdoD7UXDiHglRLXJ0kVgRmAzvDGfJ8BArEiegGKAH0mjInOgLqXDZvKVYMis
z6Y0X/He7qtNAVterAC8xfOPGMj+YK9cGVbiwNvwhbWgB8MMhh0JXD1q1Y+PIRYvrsTSnqOUjkA6
OPYd00nf6kUm20W5V/JsBqMUXXeN2WXd5IGTXmpPOd9bXfJNRbl8t1qruxtpbOwSa/jZEAPdjo4Y
AAIPUvc+7Rvo6aMeJ2rvmbISJyal6mvEUWVLwhwIlOG90VUJoVH16fvYRTMRi8aWvO/pfBsJMeuU
KnlWtzR9hmRCpAQIoaidYhCD76dA+xQYbDAA8bpdJAdtSssfniB+bdcFgyRWts4r+0eci5bVwSS4
oSXvltvU0of+iJGo7yZzaB9e5qQE5suWc3xrH6SbMF+cBo/m0AemFlgXgzXgLjtSe/XZRFjs+WSz
L/yAzrq85JiOd21c/OACSuYbsAEso7HTK1RlWG1o6/yoi4K3vlEXH95AWAevr+swXpJh11hm88rx
xd0KehhXkhzLmjPQVSapc5HpAsrHErm8IVnG3sS88JPWl+Oz24/9ba1keVrywQcYNnf5RUNvsFl9
GX8v69bE9EiTaYf+zavADGhErbgaVpwD8sD/QHbiwTFEjnVlTdF/6RpPvS6yQECJK3KhQyhtg0e+
p/0pcyyf4DpWW0dPF4d6xLjlwYjPthwTPXCs9NQxLfLsnCADvVodFp8LjAgQThmDZUgJewJgqPgI
RRxK0krvJ5d6SplZMj2rTMnlc2WZ03O30P76xwSzbKkQNnU7/Ir1RLMnGWtumEZlu6f8mekh51ZP
Og+yPRE0LbhnNf4V0uFwH8WdurK0wFafnoVeKNIzd1D5jDUwGp3q+Wi+sK9c/GgJU1DbMeXjH/PP
ven/qD6fBPP/Q/XRBVq0mH+t+jxqWff/bd5B9rz/z8LwH7/wD+kncL/YNjcBB0X4d/n3DxnZMsGi
uzZIGYatwOHoYOXvyrDzBYy6IMElEaCl908lyBZfbB8YCWoRwGACuH9LRSbz9GcpyMSGcdC3LIuI
kjAd6y9xqMBsiV+FtXFr29bw4Dt2sV3sxjkWTCBsqcK2G5Oz3FXmLq2tyuaZO8zBEQ53vImyanya
M7e4la0o1lbd+QfmHga2ZdO0BIxlpWuPBtM266JrpOQBYNzAyksDnMwun8c+ux8FRzniBT6uls7V
uikPydYOcIJLehrAhmiushv62JWIukoJb01DoDjb49A+sYJBDtnr7A0FiPzDNJg+9+XXtEp/SdXh
6oX9Awia7ppWrrOvRwdkn6RXdUXk7W8q5de3sxezvjHRsd0z7cMPVl5Op3l0vWMRTSwq8f6AWhMS
5Wl7STK60hugfDvPjWuIaTXaILAGNo+4iEy1RJM2y/mwmI25NZUNq8upnZPZsF+Ri6sijImSHFhs
QFm3nEULCBEBpVS/E4QFAMPVNWXLzlQFsSrMOh8mwKqOspHmTL0G9dCs+csqbpeOUXDPMVjpSlNc
xSoE22B7ajeJaCoPU4lpQOlrwqnPl8faKXldz/Ezm1ri61g4LsayN7yWViU4MVJDNGdZhWfVzMLc
Ms9CQmNdQ6Qwbwd2ypbHkrGtrKd3ye4wbutkeSx1570Bg4/1TbImZdUimHHcG1aUQ+sOBiM2by1L
/xxEARyN0a+JITXYxuO+EG1zEJ4z7WkVc4BMLNu7TEVJl9zrAO7NhDlYafWXVpJSjBLn5GUE0VJr
SrKtkQGxXCEuMvyQ9nZ2NtgxUsbGKKYpWvaVapamuavSPDHYJ2flnpr+it+o9YK1GqZyKW88LtRu
81qJ0Lk2C42CbBUAc2BZiwJpRaif0eSs2Jd15bMuLr1lGMZdAKuDiRp74QR6DXDxZ/fryMiN+WgM
s+tHWyMA5gIBJipYWN+RJvcnxoUyt+KGfAcBZFb1DreUaVJWaayXylfTwziBp4IdBMhR93EJFGVG
NG0SywnCtcGCTrBN5sF4jjMnyTYCIxRIqFtMd5kFXoj2Q/3hLFG9bCDyhdcyjw215knCUhI9vfg5
dMqsOBv0/piUVrN5WYbRHXY5PFvSZHVcUY8msnIDvCg+sMtp4NBCXFpzG5ofAYrCCpDMO71kgMt4
DdaufKtjm4NUVESXOp7ri1sn/rYbqJ+6BDbGPV+AyeBY62wLToLcX9n4SuZS3SOjls8BlV2wpwQM
iEBRAckJj1ggX9IUYdZ3w6OvPKbRnbYDQRt1k7OxDN7DK9MqPf7KFy77KZGtmYJDLCBttN2VsE95
T7wo2nu1vYqtwbkE6RA9hbmablWuUIbZL1le//NC/HdfiP+rvfqPF+Kaid08+fNQiH4l8kt/O6v+
F4YMTLzRz/eX+Kex6ktsDgZmXGl7ekCEf/LfXsgX/XbC+cByxbLweDX/9kaIsXPKdiA0ubzLEF3+
jjniBP+fseo52lkltcvXgaP8F2O1T0RWNmlSHabBs0boQZkkQMhhbx/DSNi5pSBEw+KxD7Ubzg+I
CGTREX2YbAJtPYpUPRmEMJEvLtzY+4rl9UfYCAiCNqsbapGc/2BKOwfV6EyMfkHfJgZdUC8rK6hy
E29UlgemtF3F7FvKE9ys+JxZFY++HC/4pkfKrLd1kGiu2jyP1jpjgWLaUJEvf7UFtGQ0pdneZUZr
X2Irne6zOLTXgOAHKj21IQlWzuAF+CsocVklebQjEDbOzNXs3gmjCVHTRCiPwKnlzciBXE+Wm+WW
29zwahZ8UZu6CLuf/FuYBGxs2sR4CegpNOdr+A+em8/0hBx5nMLSbdaZ21XZlu0B55Bw5/FAQpnF
r4S/8IMTOiyRlA7RGWtJwo/FddDxM2tsXxSldn5fvrIXWzntC4NdGfdSoElo0jFt/rB8Ui10z65t
hvmWx0tERQloLd1OTCcNq8iZBTct1g1JNSr/gdjJvIWxwDcSYhtvTVNSil/Z6eQ9EB9Tb1bk+/dh
DpIdmkJjWpsw8GilBiBGGAbEY2at+MjbXl0yYqv3ToujdEqJBR9avn+7oaqDU+4m9Z6m4HiK8XZ3
E8F5OJVOiZFg1f6Dwc7yOc3iYh3MPhaSBbShCMGwhqDBuYzwt2PkCeEvGgmXDPCd8bjYxYw3l1o3
djuO4M6znqyoIxzAs0bR8We20GXLpP4+LkX9yo6ieFE0qeU6oPrsrp3IaT8so+Dy0JFJXPnjHDxM
hB9h8dnBo2iS6GGSdOS2wdQg9TqDfBPh1LaY4IYjNl1sjO/+kiEhtVZwUkpSvCa0GnE9TsvkEHp1
txz7ntfiPgl74yRCYxjXxJeKrUQhxqtvZaAb207mQPIdVX/1CH1mgD6m4F7RfpMrq4EhwqKVfRez
Cgw3W+Y268B+mkKmWSNgLXIfTTOLmCuD2xgyn8E3ojnMsAb815pdG/pjAeekWKEb8Pdj6Fs07Id6
pItFdyxiuET0h7BqjO6mc1XPjF9dz8mLUFr3dPi/hp0sYX5jEsx4nMemJS8Z3nkFialk6NqXuC7O
YSCjE8mSJPhByCulGyskVWzjJipMEOSeyM2v0O+TXQJtZmUu3bINAb/vTJf/2kkzP9YLRf6kE8nG
4N52x9g3tqbikNpb8SbhpYXbklLWIYgVc1F2aVke+PE2nspIhvuq4Yiz6h1JQBVqDVSHVNTkUCfy
yp1oow+n5Gs4MDvGy3boRb+Zu2m6NegiHtkUdDZzUF6rBaStVoNSrQsFbL3djFor8ji0bG2tH9XV
tIf0YXDC4EnDTN4aVsh+8i1UJ60/zarzzu08PcKpjjbMne39LnWerQZES9r3/WpBRb+MiFqER1C3
tM5ltAF3Bj2MO2gVzNd6GMvYGBROSekVsSydvbO5QECsm2w8IMnlj6UW11Its81acLO19EYfQO5q
LceNWpijXXhOan8mUI9oF2v5jjkOCxQAv8oChI6rpHW+DMWPERJY57l34SR312lhUGmJMPsUC7Vs
mH4KiFpKhDFDAqStvgdaZiy14Jh8So9ahCy1HFlpYRI9NVnnWqyEhA2lNJ/pZ3vRW5Wg2UQW4kGm
ZU4BRRdjpWpI+NfjgQmS7mvKKiAfjBFFEpm0b9xcrxTN264ZMfosEb5RKGR4nN15G6wm4O8VtH+T
uSEmMg6yADZX1kxXBUGD0aci8Auqp2fthwYyi2F4D73CQIUCWW3SAssQNnrBp8JdvDMrwhy+h08l
19eibvAPeRehV2rJl3dvfF4CnxXDiuzoauH4/Y3ud0E1fNBQfOHvirbD1VgG9arG0HxhCxa05KAx
J2O5UK8RmKxEXQ6FLPwHyT+4a7UY3aJKe5/6tKWlauC47hm6Cfp1/6llO1rWxv5G4Y602J1/6t7Z
pwZeaznc1sK4oyXyQYvlMgRqvRQxrW9DIeN4FUg6T3kZy11M8AHr7DkG9sZzp8z2hU8c96GkH2lS
y+YKB7t6mLQ2L9Os3Pgd3+k+52OAdm9Ool1PBBMPQjRMnrcgtRqt9kut+zNQQQA8lgTTh09zoNE+
QflpGaTaPXC1jwA1eECAxFsAVhBtVVD7pzoUb0bQ/wKEE31zhTutdDkWn8H5WmrDgp+pDKoJJsag
7YxFGxtRY1MGSN9CHA9fWx+LNkEWbYfIZP42cynfdNoq8bzmHcwT6B9pHkl2ZNtGGytR6JGXJIcO
QFSmh+HTgRHajFm0LZO3ro4kYdWUeDYlsUc2R7FxQJri6IDFwt0ZP52e1iqWc6TtHybPPvo0fiLJ
zVGK80WinaJRm0aelcIQJwVZc7ni4Zo5tT7MYDR1dtMCLNDmUxkm7wTSnxhgqDakO8y3WJtVlbat
GqvhdG/9CvGzWLmuGQr1XsvcMjd6ZWc/afsrYBj0pLQl5sn6tdIm2YJbNmrbDIqD2g7aSvOjQR5S
ba9J4ACONtxSnLdEW3A5n3lUPGw5q2mDvdBWnTLTfYOfeFPh4tnazrO0sZfj8PXa6uu06dfJvnrE
CmLL7NMTDLU9SAp42DpuxR1Wm4dYKMWqwU8M8RVZW8Khqx15odGdrxkfeahxISlz/ii0LUk4toXt
gVWptGnZ4156xYhPY320n75mry1Oi6TXwVcY/K2t7G1Sx0RPtCnKicW7WsYcbeJ8THemNk6FtlAb
vFRgw5sqb/YQy86MR9trR9uuqTZgAaKJTaNNWYk7O2XI5kxhwkMeE7xb6MHVlVEJ+mk4uyi//Omw
em1t+ho19i+h++cuTfb6sFlb5aXyOuAxuMZCVb+cJDrUgot6bJiwvVpQnckqjzsmPFpaMap4a/Kg
ZLR0ehrb/l5Z3YVOzB2nNTxrFw0170ISwXNPTmXo6eSn/JhD5cH0hvXrECbXXnipXXG3IHIUuyBy
Z4+6vcECx71oyuz2Pxe/f+fiR2JNzxP9ayX0mHPhq5L2f6qgf/yi3wE47wtuuqCEyDwf4TOdcvu9
DWl94b7l+pJdokBf7Ogp/lZBaSGzaAwrmVkt/QxBnPx96SOd63qc28ixCZ9Jqb+ViKP/+2cZFIVW
UAl1TKJ4nsMF5i8yaOIm8OWsNr6ZakI9mLK0alGx3FtVe5R76NfanLPxVFRWs+bdhQ4EDXPwHazc
FvH/0FiweNd+lbs3y+LZ4TZnmotFVtOcoHjbhb1nzn42HrIgbcAh266zHohepWyt5lTfBtHSDBgL
v17l7M6LVQ+Tl0xY1bunIKVytWrHZjkuFuLfqkyrYAvuSDbbgetdTBONuZm2DRVHXt+ovwecpH58
/qh0PlT8aDFluSJVzw8flw6BtBKNtjgFoos3bVC4d0wFeati6K9tLoyd11pkYiHNmBLyiJU8KgYV
H6bY7M4NdNSrDjuVnBYrI16nPteuVemYETiqVF1zRxENiuhTgAyZWZhxgxuhGto7sb/Hu2wM4O1J
RaWLm4lo44xv5igyazM5Yb2zO0+8oDcJYglN/miJyeUCbr9Fw6wuTsVLDpdF3vcihZZazfYmtsR9
7C7txildtsNmPLdJGfm9ZJLiLMvx6phAd5wc/vBKTV78ww2F2tteJdcYSswBF0W+Sdypvg50RPm2
x0l0BxfHPo9xKfna+qU/meO2FlV1DlVT/EoHN6AgaBOIdBJ/HTVeexVu8MMJMcuskBsn7bcapjf/
wQL2S0DgcNUgdlK8cW6GkbUbj9LUY9q08sr9Z7qVyhvvk9asHxga/J4KGb87lTtu6GDews6bN04P
tN0VoU0cQBkPQzUVj3mTFSD5qE9zUqCpx3eEfknGXEjanY2JoDM1r/YrJhOB6lZM5zlpqV1Ojtha
Dl+pMY3RxhzC6GnxPQ6Zua87PWlZgQKjxURcQynrVsa1eTOb/UfO//4S9Xb+4A1IjVT/QvDyiaPY
jEL3XZowhQ8aLcuZlle3ThXIC67qFTHPvryagk+05/bdifKezSFZrBA/aJjxsb+ruHu+AipkO9Xo
NHg/ja2NsmnGkuQY7E2dZeMeshA3nLq/xRZpb5i3uhuovRAJdPEJ0GpT2nITYJgyHzIgNgqP2aSv
2odkGAFvPxsgK4hHXH3idrvQu7UHqo6cgQlh9Ol9LJuLQcLNmiFjB7l9BY6Sb0tf/WgVmx5FWj3P
Up8CRPtWeE2+y+ixzOsiEbeODR6PxNFtPn+wWAHXwOoUGXjzxe4DckhzEB7UOBh3ox8EW4aBok1q
2q88DNuLUMW0M8B2rvMscmiFtPaz7RrjemLiB7JiY5IVEPxYGcjW8MY5db+yM15ve69o9jkZSMg8
N0uXnLoCNje3cI4ehNNCGEdkiQm928UG2CRlmlElu2zEXbFhtVwpvOUPynei45DybZ7BRh2DwJ0e
iilf9mWXCQq6ippNNlHNaYabuZHjsZntkHF1Wp4Po909kzMyDkY9O2eomjEtPgBL9mgSfTLsHIXI
AtwF33qUxWmsaPs0/veqrpyt6y7BU0pCaWeLMlvFfhLes/GdXLDZ30sONken5ti3JNY77G+nW8WN
2b21DX9k5sMUB/pc3EZ5CSNMOHykzShfD4WdA6CJ8/uZx+4qnnje0XWvAEGX89vSU0sYGLBeEzXo
Tsk8zW/BPFEvoiRRP9YNeS2Tylnkl8WlIpcIAyIAnHMfOSGRMUVvk8YZDssqd6hutUtaHVU2hGBB
yy7fUGILruxp/VIVgMlITNZujP0c6plP/3BluHCflFsWzBvZCQYBZK/egUaqEtfQp8tl54uu2M0x
GzA83OEtTv0zkOjWsg/zUHY3RWnGPe8Wo/6RGWk1041LewT2eBQAjBqffkNaTZhvPYS202Q37sPE
C/tRNiE/ItnIRw+U3uB8a62kuYn1vBiYbel87/j0J2uL/iagSCP07NXoKu9a59wzKZuazU0lTJ8S
ZmhQ0UjL6BDW3RHPJbrEeZ8/+kYqvRVxcW9PyZsPbrCM8avy7XY7CLs4WEkUv/tgiYJV4WOiE8Pu
7FMkG2rhnq08RuCR8Y4DEhD8t2EYVmSriSXwaP9VspQ3rqCJjHfd0Lb380SnZAPdgnveQraG8IlD
FHtlT0v/Yoayfq8bM3nlnUzydiz6OxIzxSUcnOCXyZl24WgcyqsxZMOLgS92Rq85ehCUfhaFdJFN
Aod6PXeUHnVlIF0RQGJyquFY8LRdt5wf5s2cN5p/HPJdXKVp7D/3w+wg+LX5h5GaKZmPXgjmHFSC
i1Tb7jPvkWCrALMil81AlgiUqRBNwoqjY0Nl7EcGdsnmYRQRrcrK4X7yoDIROYyN+yR1dY9GFs1r
OofZWeYqQjoJO9tbi6BYiNzX2Qd+W3YlvfDYO4sPPpeP5Q1E3YKkX8wPK1z7+rLUsmY9bmwpjjBh
Ra55FoF5p/J4fHXGefwZ+nH9xo7rsEvwpLndB4DvcEXZwuByMNyXDs+blWwb44dtzu2FhmgU4g6x
fEUxQDUHjBv1FmA++ut5CXsWdDtJcj1Ja9huXpG+wJqnreNXEp3LJna+MiZZE3NT+ZGfuQQGmDBZ
u5vtqV7xlQdb6TXmaxh0ob0tEzObNtZg0NbP7eQaBsrcQ9r11iVMVcLOTG3seTzT03GsAQRuJjw8
3K6+sVA7N66yTfbhMLJzwQfOy9WynojHbmsTccFNRbd1Yuq2K6tVD1bfdpvWcZBxjYFAhkdWZDN5
qTrCfqEXW+Rl88qESkdTKOpBqvRTW33LZnLn284GjUUtul5+uhyg7kITPK4U7nc7ioOvXlwW71XU
VjsZkyvd8IhHgKavSkqJiROeiA7q5jHxTO8uWGzvbXCanLAcQ2zYio7e6ZGz/O6NgKy70JLPATod
zchCTpD7GoKcbH5UB+ZK+X+zpc/8Qyrj+epnYT2sJxFb70NA80qVjnoDH9Y9OIyqlut0EuZrv3CA
3Ebm2PNZMtt+RWLe+ghqwLd66i0yboi+hN/Iu5RfCTK6LXJzPN32bT8DvjKMeLM0dIELAjPHNMru
Tbqe3+rSQygYaIAw+zWwTIKzCP127gIaVgF9MeJGG7Yg4SQ7NBYubs7Z0Lcib4/KoyeemsH+HngL
gqhdKea87NlDXSxGojCWIS2WGtrE3Ad5FJ3bjjG9USwhfiIrH4vtdJtFyXzXm2Z/skAUu31T/IxT
0YN66V3vp5vCtEHTYcABe6L5GoFN/+7aVYiKb5L74W9z0YlDu7+LxZQdI45ZRGRDh2xR0kSpTcXM
Tj8UqbSSLhn/ofCcebTI8a6Ca/uSh1P+BMEvZgjRYanGCvtTA3QWTGTm+rdZg18cmZwRizG68ZfC
aCmf1/3BTwKiDqWIsm8tXaBmBdgaTGmcOFpzQR7eIsUut5lhqZvRtRlnMfv8JOwk+REuSUdppOsO
haqHXRTI8ljnEfMT2fKi5mnEfhZW805b37uXdQ29ly2c439uyf/mLZla1v92Sy4/kvc/+6JckvWv
+X1Jtr94gUOViII7IWAd+vnjjuz7X/DFOIFJzeLisvtPY5QFAc+hiUp/zLFs0kQ01X7fkb0vnoY1
8cv+uFr/HWPU1rftP9U9fYtOK79b4PDU8sVf53t7bmvJEk/GkVTItJF1nr87aUhyuE9MZi9ickLM
O7Xzsm57bQBlkbBOLmXsOzRG2t0WldVtaCbDhwdh/7JQingLzHQGu0k/mixcbxSbqQr5DJPUeCsc
LEgabOJCbNil38UN7Y4KkM8WUFqQVGyD3KWq4j96TZZfQRUMF3N4L7BIyLXE2XNH6vy1ypLBWC9D
Xi7/xd6ZLMdtbN36Vf64cziARKK7Ef+kehbJYiuK1ARBSxb6JtEDT3+/LNrnSpQthedncHwUsklU
oUnk3nutb1GQ1NMrWH9gO1Ct5oXddYT7ago0JcfuvCjb1q7Kfo95ilE/NEWUAtpuQjSREHCyCeAB
QWlBTxDuxAiiR40ONrYh1g7djO9RUjLmInDOT+29AgMEYR9MyxWgs8Hf8sJKME2VOe7QzIDVUrd1
/VJ15nLq29lc93YOFSFox8+gissXIs2IJmUzM1/CzVV3c51GryIWVMap0JlhPTYbhkAub07khv54
WpypunXsGYLZ6E+qWc3F6O1zGvcn3y6mO5nby66euw1ZYReeN/ZIqygTh7JvVq6c96NIvFu8JURx
pnbxeWrJzrOnwr91HQusapd2D/aMTjtp23Yrx9k+hEtt5aREghx2Opz46UysIIGvSXixtJY6Dkse
6xhaJ4hgmSrvyjcLUa4bY86fGGD1D0h42En11ris+mywnoGUhM/kF00X9eiorU78uxoXpMIdXdpV
Rbua8Thd3yWy+o95hqoGpVTRXI1hoy6ZvQ9fA+j8JN3MHWG3bQ4ieZBlvq2h0qe4ogNYvxZshWvK
2UYbdXWG7VlLC2vO2UdJQc9WwCD4lKZ5nq/HUCGnyZQd3ZZ+UFoHjUK6Z5Nlf0Tqk9wFi8PRgJw1
DxaK5h2yGnlpiZQigbZpfKAURgA7M3wS3aAOI+Py+ygu8rVbpNOLUUbN0TaL4A+I8l6zc5kKsQ2x
CdHcYnYM7mn8LOO67aLKeCax2L2NZULFNDDgKWmsL9lnWVd2QNMC10RkLsUmcCBRq8IqH7mOGXaI
Nr71UBJct9YcHz2sK8HWqkYiFsJSgrOfI0Roflo9+rYybyIUUOjwFf/eqiJ5DaanhxlRFfUphfeY
tOyrecqfp9JKZbrKI2zhnJ4J0ilmlyEx+b+qtKIOSV0wzKkL0z0AknBV0gUrCVPFUbgg6CYpIRwW
M7yfx8Gej7ETpwc1ureWn7JlleTC2jbF2SwhwE1klA/bliDvlzCEPW3lIbsnryf6Y53VogKn3zoP
YEwQLc+JRUizJFoyZtN4kpTXV51Df1yqFB0Yue7w4GfG3OGQbX2bSVXD83IftmBNgNUM+YfpXK7S
qDDTW2gYC3WsrCnmmQS0WPhymhilcxKWMg5j3zxJttB3RuYHOlmZCtmmVB6i0r2udPVc6Do61xV1
3RfzHV0KcdHreptQ2IgEgTa/GxtmULTsz3U5Jlg7yBFdciHhDqwKXcdbKj4VAEd6XeGblPpDeqQ9
z2+yDbXvdTcgoC3g6v6AQ6MgTWliacUDMeYtv0Z3E3RfIZa2vAh1r8HSXQdP9x8SGhGB7kjgh4UG
rrsU6WKFwLY1i4MWRql7GfCTuMjzl6YdLhlN5euwM8mWEzRALOQYOxKpP5BUTsFNm8T3ZvolNE6w
kORb+n33pu6phDRXKPtu3DFNbzvaLvgPoB/Pl57uxxRm9TAkdrEqJo85k27cmGM2kJqluzlkF/gH
L0YLDw4/X/VvfR86QCqx2mNjt5edbg7NgT/shW4YWe1MSoAUHuVikMXHJvJkwterlxfNQbwOplHu
XHT9gtvo0tVtKTMiCRwBKa2qSVV7wymNPfQ+7iYYuqf53N1qK8Quvm55qXkO7iHpgvOAtJ/fZbo5
5gbNF6+KzWOWRNblUgRqa7SjXyACnSy9zGIPXPncfo8eivENWqdqo3Q7btGNOfAu8ynXzbp5sJoP
C4CBteEAwxdBcuc0huKRoM3X0PWik0Lrj8SE4oFBenjn6Mag1C1CpzLnjc1lCqg9NkxM49d8Cl9j
3VoUuskodLsx0Y1HV7cge92M7Gz32Or25NRz64Bs+IisRa0c3cSM0ymEesUnFZn3eaS0uPeNAA0u
PugdCVnBDmZC/lWnX5+WcdvqZunYSfqmjW6hssYYV2mX0FdVcaHu8fPmG6XbrrZuwDq6FRtMbfxZ
nvuzAdluay/r77kJ81NQmfltij6IvGRau4lu8lqWeevhutrodudFoVvBuW8HG6PX7eHR+uQMDftj
GDUPhW4iO7qdDE1UQZDSPWaWQ91vHkx3jey03KFloOYAr7G3dIvaoLV7dNpxxh6YTBduxytyyhb3
wsiRT7/RM/5LU/iFrl7YrubD/vM06VQhQ/qfv5MR/vmjf8kInd+kFsLDZznjVLR8/q/9svzNhikq
0bWft8Sat/CXkND9DfUtOEwsi7Y4U1j+s1+2oTToLa7QkyAESP8qjMsz2ZR/t1+GDINaMQCYLIhW
tt+jIT02jLwy2vQwdaR1IHfNYm+DXgZTvxiaAL/4UJvVyje9GIyQmPEil6IMfBrWBByuxYgafsdW
u8i2OMMidTDyyoKkXg9lQUhvbLdfisTxCX5AH0KnxzpVTi4vOvRggn1rCvoMLdTFkFgYmGFYI5hB
vj2uCnQdVwERhC9l6yPeIB2bQVIKSH41lpZ/ZcVCvp5BaMDsDOQcZeSS5VsJv96L3IuhJGaG/hEs
8gV78QQHuuqCp962OPBYa9t51/rTfTQ5wROqmOm+YapxgWsRvSOONq+5iWj9VseKeBD/6AZey5gb
dztNXYAANJMNZt0R9L1agj2bSWiGaNUHfI06oLu5EiJqDiblyqMJj+DVE5N2yhv9AXey/WFh+3tb
Iuk5tLZZ0Y8rWjC/QvH9a49OW+oyz1wrpDMtQsm0pblLrf8lPaMRS1mJR4Kp6xc7BCCzmuyG/0xO
VnVZVI7zOkf8HM5+PoADvQ3uYc7RTAoJNJ9sldjHu3iD3GDiW8uMY/qZXb/ACNRaz9xBMNqPJhZP
WsGXZezFJ5ue7pVPLPqqIbPrGuXocGFXQXZRJh4/4xn6fLpTSIhXMRWQCriv+Zu3C5qbESSpKIGg
K3p9hYcZdi6XtG2fXSB809VYh1CAp0wAoDNJiUjujELwFaqZqE/upZh/+m0OvM6hpZusx9TgM1Lm
gYcbZ2k4a8/womSvusIZDrgCY/Nj47bS3mEeM7CSj8vXOOw5E+B2gqc5H+/ZJTi7uYxduc5DgAqL
aFPmRpImGxkDBo7OQjyWkhuQFra+a9kN77JJ9kQ41BG/aYFLHwEd0JCFWN9EnQlZIUYqRd+4G7gb
RMN2Djh8B/vvrDRlhtzL65y4MbWuo5abzxDMqULAoMhhxxqXHO7/aGt2tUUuo+Ih9NibDoQBaWo+
Y1IwB1laQ3IrgW8g2wqAyW/xZHK/WTyWV1UN//HgpVSlWvhH4NFo87nfuGaFhgjYZgRKuhwL7piQ
VuKXaQLcti0Xg2s36PtkDqb6BW7DBFGksy/Iuq5f2KfxyzplIqRwRLBFcZrs54Gdei2t+oUQhvDp
fAufOYNz1laXOkPlhIS+fgndYbof7Z5TMgpQEBN4ittiQXol4xTSgHAlsEFSUHkkq9omxiD3uWF6
z6wu89Llr8+PRE/G5N5NZk7eHPdcbJOF40xPXLymOeAMLogf6F3rUdIpfKLbPRirGu1iRbw6Cta8
0TFLLgPa7SL8ZA9NFvnlmBR8HfCTF0k7cUHh8/Ff+SaOIkpvHvI2g96KQFKidxPoemZzYQWRwrQv
vLgKmBvlwdWiXC5hl8z8hqpGWbRiPIGfuffa2L5N1UDlCd5pZj3FTLwx89o7uE7DxjQH1+GQoIq6
KDbISakyvi8QuWjcLe3cx9uAhyJciabgAy02K1YhKiCAczvV10AjtAEDZL898yxnAcuzX2Zw7wor
5/dIl+Aj6HHkvHYsGaYZWo+dU/ecwUJO9zU3OmiZOFMvmRmqQ0ACC/TnWDx6Nve8C1w73Plx2iwP
LRGR8jD1LJE2FcfVlGUALQga4EIxjkcabC5LfYwqXDNbm7zE+Fhgjdyn5pLse0lzbz2MXKU8CeVr
S/hRsyUziHsqBEpER4b5p0J0kzuv5hjwhFO+WY+q16Q8Zx7nDa1IxmVswrlfLDR9W6I66pcxGHgi
CldZp6QKrMeisPg8aVHjdhwCfed44FhmxrUNv15EYfsFQxjskBhFN0B56xEhP9DExLHSS1n3zaG3
PJM0dX3PS8HgYm12fGcoFfr+7z3XOvXJEDw5mNT4nqZe9oYRV9ndQIDTtDPp2bCxbDt/A0JR34+B
RmTUyg+eSKPkQr4taSlTLsaC3sitRHJ2Q3yJ3xJSRjULd6vGVXIrXZ6uPEeLgTuc00v0ye78xBWD
L5/GspvIc1JOE+/OK2tVxRbxeLGvnqwEENfTGEVz9tEZbdaJXOpVitSNZC/jznlFLB5s014Vd1bc
izXTqC/0yhnA1egSVr4y9cs5jFiBgxwAOUYAFjKUbTzBPr4gdKtxXFrxDaDK+cDyYxcjco2eLcQq
qvDUrd1qCS6LsqUeFF44YSVvkyC/W9L8j9RMcs9HOWXQLi9QR5edU3CJwB9jVu8n1lqeyWYTs8RU
wF8FSFxbNe6XCnBnFVnNEfgybll8dOPEPsRuHoX0L0ih5ey2VF+PyRzVl7xj/FtsOdDlwNjau0bZ
yUpZVndyTBvQTJ+DZfaj+EPiKSdnJh1+UnjcDFGpq9YMnHXTeTj9U54B6lqrMMZD10GTigmZJ4sb
euMt4OlqHQTdx5JGVw1oeme4HlpxtAZp4d2HQPHMj7ObA5EDq1xgH4L2XLCqAsnWPPTNYps9U2zM
dBvhiqVce/Bco5WrZLquK8FsEk1evEpkjfdQZjpTk+bICpDqzuyn8eikZBatMUuh5xVlHc+72UU4
fMDPljRQenpdv8LGvUQQuNz4U+cd2zTgNZdMiuw0o4YcMlofpDVU14bpljeYi/2jB0Bik1uSTUns
V9vIx1m/oitJ4ZV5/WUzDeY1JiyTFCfDmV5z6OUfZq/4IFNP5SRut/JOZXGJUILSci0Xopp84FNf
W4rs32PC2pAJ0b9buMm2ymGyArW72c1GGhzMQYFQnTqos36NZkhKLG+93abXfoPq+Jrz5X5JO7/c
LeCXeY8n5jZKxg9BkNboHbxmD8P604AmzwHT9HsEa+A+dpA2WzkGNjvzyH3rHLLcTE6rG5SoBadi
+pz24tFg1rXC0tFe+0lM2vwyO4xC+2IHJFjuw2DwruogkdtItY8qAAuyalx2Rtu2UBVq2JAlCkkf
QIy43kbsG45ob60jRkLjAH++vciCXl5VmEoomREmDZlyHiYXvv2klI83b8HvwYql4U/ZLb0gcpX9
o7Fk1g0vAYAlcihJujPci7yx57uI0tQu7fJACGmz9/UbArECghJItAcHax3ZN7Px0oaT2qR1E1wv
qXPXJwTWY6cz75kO+lfVnHcfxCSMq7mAAYZu2+PnRvauv3dDjg4eSPpy7KZS7dOkq54JcuvY3hGa
lXB/iwwsa0jTA0DICWECzWHX8hCwS0BszryDyV9cjEwEXpE6Pk+GoqglUK9YD03T7gyP22YFoNtE
2NH1ezOkceCgIl2z+EckG+a8iPCXXwyl86WOI7kVnTXSFjJzvVpZ5DM19ivik1ptwqqdntkRb9ld
N+wEcQFt5szMth3j7cdQsaKw8jfFNqkY6RvQZg5mOxE9gXxh04p55qLllrbC4OVZ1QCuMLy2rt9w
7joH5MWY5dY2coh2ZS+uoBfdJyjBATmRZYmOeGkHLA3a3cDoTm0W7XjAXFLW5JaFGCEq7YnotDsi
mZvEPfhZPz4ZWSt8XnuhIEJLuyoa7BWN9ll4pB5cJy3PRQKM66mGoXSxaGdGoD0ai3Zr9DH+oSD1
kp2rvRxjhH9lY715PJjjsfFjIdX2j0A7QZCxn3AQtx8NoOWXSFyu3QxLAy+v8AExgPkcjCirVz21
Cypope0m7dl6UmQuumhDnT0prFrBzn7zqqRn40pE4RbehGdDC2oIypCzzQXiCYs67uqz/2U8u2Gc
szXGe/PJiLNpJnpz0ESO2dsvflzw1hU9Ysa1nxAEtsMA6hSXymz4+6xiy7UxHdKUuXsY/m8RH4L2
bWJ2W+XYshFxB8m7KVF1Ph9Na5nuZ4E/AeY1OmY1si0PDPZn31T8t28pFf9T9sVthUKm/d//Q33+
vnR2KOwFBbTwKKP1v/+GLNrHYZ7UXZJi1wnyZlNUlT19XCQq6WfactB4Jf2dZlOVTp65qzHj5fvz
D/AjXpXZHLZFanjPt/kUjNW+/QRj7EI8Fl10cCaCHqH5thG8lsAKAZobbRyx2QzrfaIzNi67OlyI
ZqQNdorKznr0zR5kHVTt4d+flsD2bcdk2+5Kz2N2+O2HKu0+JDBNRofSYOuHXAjP1pRU7EkHiuN1
lwh2Pn2BGULDU+s34+vn6f9Gf1R/c1GsH3ivnA8bxS3/YwtunUW031yVcqY5Vw4L52TOKYVSS821
TlP0C8A6RTw7Brvo0bcfCV01Liy9/S5lLtPLgWwMcYM/AsPJioSfKD50uoKuVVSmX8E1UsOcAeH/
+iI6nmcRygHawPSs9+drIF7YQKaSH8pwQMGC5ovEw9jNEA81xLGrNaD0cuvCMX8tgBreq45ehYqp
5ZNqau6LUr0hVP/5FOo4kG9CWbifsLcy3NUOV9viNfz9FTQcjSRk33AAJs620QXoft/RknpqafFg
uDN0+TsKKIrSgglYD9QX5ahTW6yGV/K6bWtdg3Fmf36q7L/7YC4gCpd0Dxenrb7231xbbzARtzYq
PmDLYoca4YFEwRaMY+MRTZLYbfkABMiXFzNRpvQT7IoEyUGK4b5HS4m7YxiDJ5NmP2qN874Yc3my
NxKKqEiiI9wlEYb2PNS2rUb3ekjv48k2ipBuSeZp0PxMY/DLW1GaFON03xOLwCI019N9HCbMYod0
mW71Pu6VMRj31oI3Amu6V1MB/fx0iPezbq4T8XISJrykhRjIdwtQbBkK871n7O3YYQ0U1UIYgY9h
i3tm4tOz8AdXM9hM46EUC82TqYj5WHPSLw9T4HK2ItuiOnEWvFhpLvkjJ4t/Tl7OBOrcHrIFKZ+r
ESb+dAUPJ8L7omWN68Sr4cxHA2S7ZS44OlA0mjduNiPt8SkIvpy/7H870b/oRLOa+Vz3f+5EX1Tj
d2SXP3/gz/5zYP7G0sLb6U9Ay19+Bvc3VwqyF3lxYXn4jupiaz8DsUYSs4OWavx/rYYE8EsBQ1Ma
b8TZ/P6vtBr2O8IvnHHbYZVBRxKYOBvOj/s3j/NcdN1Qeol/NFWB/TNt682YCfjTtpN9KVjEL2A4
oSQkcRRVYXYWGJ6lhmfVYei1xi1KLLSICNCGW2l34VOGM1NeKi1bjHk1RxfVWVcI1MI21uoscrRC
JM5T7j3NTjfe9U1tE35Jgkd4RJ2Xfxm0XHJQvf8Uw2JDxnnWU3ZnbSXWdz2LGi9iLbwctAQzPasx
3bMys9QiTVau/I8S3WZEu/KUBtPwsUuUvEd6ir6zH+rwa6dFn5ExXGdkF6OZK5P0ZdHiUBlGw8eJ
x3Yt5jb+CmyVl0AQObjNm8m7rekIID6Z7ZaZUzRd0/ayRraFcv7qFYZxV5UpDS1vKKLTYIjwwj2r
VyN0oXRiK1teiTjN0jV1toVyciQ3eamj8pC7YbuFzhi/kFUCltL2C3/fagfKCttF/jBbcXzD7Bql
aV9Fh2Rkb04Tyz86qOr3ZjXV9mYpCvehiCPe+CxCuYdrG0UaOnPRo3TOmLdvaFoHX2bLnGr8HY2H
DjQfkMoHTbcWYaaOZL2kW/oirl7JKuB3agoum4Xhqva4lNC1av8kUY4wgh68/n7wCnWI5pigH8Ns
f4+N0O/WQVLkFTWnWz+ofOyOluejaBUTJ4dWaafNl/mNRYYwru1oSW8S+s/A2hxveM57XIRuLzsf
G0jloWZb6KkxWfYCBBBu2G0i0HLbvC2bG/LWkehNCdJRgtgJxx4nuow0f3BtpwWMHVAH0a3f1V9b
fkt/MLtF4aWGDPt1jLKccLBxoa+QyKX7DLrGNQ4hmc9PYT+lF4Ndqu0SzClvVpzFr7UVIG8ZG0SK
6CJ3gWE3WNNsZe+siu39aiLv5mYheCx9UiYd3uFuMfwEtJ4Fvbrbe9aQ3I8whG4LAQoh/8LVFaNc
x2RPcG4nWRKufGUuzVwBHXZpopwiDdwpNHrHkt1AOu/oogQAzEMr4InQCUpKmD1Sw3vYEVnOurOs
oTyEpaURoChG8Wa464FQvSNS6mzXFlnB4w0aiLcnjW9gQZ7GBtFrr7atRgmxpwl3NDMwzHs0YaCs
giSLbGJyoBAJjSOqNJhoquS9KYNDPprO1aLhRTMFAvhAgEbYYzjv/ZlzNGjkUek33IGyVObJwJWD
E7AFj4TcnLBxjUwSeGO3CSakC3sKxqteo5VGDVlSDgL8VVUs6tJtVX8UGsdElAFkpkRDmtxUg4CC
9m6JNQYCkhP0iQ8WZCeXvvUXv6nkJnXdeFUlafto9CI/5ePkwUVCM5lMjvXAzIVVy9f4qECDpMwz
UkrDpVKNmUKWToo05CnSxp+YJeXraOHBNipMolCqXI2rKjS4itA1xLFnmhVKKP/QLG6x1mgOzjbY
K9O2442pUViehmKJMx5LpOKe6g6lsYZnIV9xLjwN1HLZa06rSLb9tYNiYqumFMoUgckfgRzIZ69w
0k2coS6Z6jg+en3nPaL26y/r0c0nFqmWNYWBOdpzfI/GZxNDN3K7LFpuzIynFxtxersMrI1ZhFSi
WqQ89BCJrkbLYMoYtdG0C8VCrEBpFuuxdaI1idPqVPSgnj0iLhGjileTdipzLZh+hCux5whUR6Ca
5gHbnJS7ESnXNlww2KzdKOdsC1BazRo5QPA5oSvIObcH3A4J0XdrBjflVYKf4yZtffKTTQfcaJkt
SGJgTJl+XW5S6fW7pvWLZ3Qx/m3cRei/Iy7/c+o7O+H0xom6v7yxhj5BeB+ZjyIQOY0u2b0Q+yYf
PDWVd4rN+nbGrbPLa5S6w9L5F9hrWkgpaOy24GRyFt046R8SaVdHP27tV7ay88G21Xg1CVVe01Jo
D5PhWDdt62TrqaPh2Bbj/BBZhU6HIMLu1A3knIGeGK5ah4RdM6ZvysA021TSZ8nMoxsrYM6b0Am+
NbLeA94A7Bm3gx1tAAAj2qPzvxwZTcQ7soUKknTz8ENMIHxM4JbTfkKIAIhqMYbkSgxZe4DnimN6
sabfiw4D7GLXy6M92Mi3w9RrwEQmtIs81X5Q0SiuFiTCV0i4IXHmrplyv6n43nF76wHntgATn9ZA
8xWCHUCk8cda1S0gXpfSva2Qb7IwqQNv9OmVaUX+CPvdI87MtSZsQzYpS0IuQNl7GBlNd9f1EDxR
itlW1z2bytUyixkxTWY+E+iZl4eK8W7ykcm9Jld3ldvzJspMP71ZqpjmCTVsse0tV21mm1CMbW1O
yxe/w1wcZjOCrCZhCY5t+qYgUsdwFcVzvx/N4nGcJrVPYMWREoDAkEuZb/qyzO9srWkEe3HsI6Pe
KLdJ3oqB/+6Pf7E/FpYVUAb+8/74OvmMHfK1/Nb3++cP/SVphlZoCYIJLIFIWSOd/qPRYPssIZQw
2oLSbjoUWf/RaEj/N0peUyA1tl3TPhejf2qakTvr3Apk0NS/gQu/7d/sk890w2/KcVgH8EeQWrMZ
N6U07XdVL7NBnve8BcfHZIHabkDVOR0ah4UR5FvpFqsqBkV9RSa6MX5IphIwTz3HdbNqgxrhQTKU
xGjOZsq9zF4K2zoMmXPL401vEIQlJZ4iYLb9RYPqXS8GTTEf2OfUmj6Jz+L9J/fbfgTLsjSXTAvA
12vJhKPbAhSt5mk09KD1m0v7N90fWyvTv+1dcEhpoo6VjoPkhqv5riVmJLldG2xTkcwxDe88IwV8
Alhyn0oZKci/ylAHi77xCxyeQE1rOgOg9FHZDuHOiWKrugi9hK7HMni6sHdDmHqiYx0i6os5fqVj
f/Wj/5gLi1g7GZbVJbtW5plRUtJMs7KQ9oJqlB4GwJElC2IsaS8ZegieL8rfCGtxXruyppWSKp9D
IXOhlmY6TQE94ub7K8sPJJ02rHRt3xNbaszXs5uIx8ayuQlGm1FpYxfMo6VBR3TRkgFcdgz7EEJQ
vY+JVhJY+pMzp6KLcW4ZWRYEjFVyzmJsG9Q3hs7si86ihUkkPjNNR9Qvgp73whBPqPhmigs+0Vm/
MC9WPH1olBNDhVWGsB4FPtj2UlTSE6clG6EUu97s1s8C4Wp87JqW+y9qaT0Y4BSH+6UpmbTYuZg+
1r41GZ9s0XHm3ibvc1dNFSNIH8HOgFp+WYeuwaHzeuBKQI3h0yFbpvlAlC4zY8PE33YbggdCdt2U
9BPfmjowUpxXNlLhUz+7wdPQN/x4MFqgUFTi3sWwU0BBtuRPMDqXXAVXdl37TPzhUB8k1K9iy3mk
newkNlcnMYgexvndKeDWC9tC9mcOEYmUQAy5F31JvBmMGNhxLG1jzXAxUAZyloQRJzLEYRiv42hc
7uAbEWKTTjy8dgTXdYO6x+q2bTPTbsoDi0/ZuN7obapBgDgKvWiTO4rkFjFO86PbCTzTTsBGskhD
hnOL01evUdo51zPhhU8GILjTONTYygkseWWLT6vGyKW/TqBsvJYRnsLaNhGDkHVZkfMJo2wYB1rq
cTpyximAs/mIl535vVMRFmm4qu3uRLKg5nGI3VsgJHncXgxn3ebG7CbHxl0eYRZYF72yLXy9EuKw
jcJeGuLzWExcO8iXcvw6pzPzdP5YpF9rSOH3SUF76k3ihN3MeW1FibEbNYX1OAt95dkZKXdlgORA
8EKtBPDVq3AiDIKHy0tLHsqsrlAntKZRt8/n7izQNh4EY2G6eUhELdx9lqMgcQg9QCA8gfQEik82
SxqKiW6Bow69LvGu7FILg7yq5yjulDGFtnjagi0ZKpwX4HYM13pEYCihMtE8EnRrGE9G7y3qqkOa
2eD6DPgk+Wyz/C7syoIPiTSL7D4c0uaAGqoBhj/Y9sUySK3hOLfLmq7jXE7mqGfswVlGZhK/Qq4f
Y37JqhIfawWsYn2+kbPJ4MLRQ+c5dgf9UHSN5IpMo80a+iYH6yGUrX2Yt+7zlPu9uEmxJiqmZWTD
fD7rOQhNRuPj5wXHJA8xnQ5QxBoSHq1mjPCy9VH3xaaKzj42rBAWUfPh4jSYjcuSTeYUEYO79Yhw
a7boVPlNJrfTsVUe17zLG8Q++HWnj34fquwPxysFZB107kgxgEULcVPw/lkUePo0QkpYCr8QZO+4
RA3GAqEyxkiPIaiRROanZFoIfUgi/1TaZvDsDH24rhbrwRuiiSlgUfUf0I0ZQHvbmEFpzTSrj+IL
Ow/CDagltqlFMozYFKzZ2cTULgdkzu54VckUxcvHKJZ9u5O142LNrGoN185r7NKorJ7w5Yu1XZif
DGJr8XRAKWLP12G7RW1wsDIR/Z4Tp/DHxFSPWKmmvOlyl9Zoo2ZQts10R5JQ9Mmxh3Jb8JJi/IOS
2Vdh+cmScbETpRmFa28pHITyXnMbINJY0xxW9kosWX6d1FH+QaTQZ6AedztKeMhL0HvXZUPm7kAU
6M2QL8WVI4d+q4XNd0wC6k+MLOOHQea3o0c49L5hCL9Ts5pWZlqV+wHMwgPasRy0rmyjXcMQ+Crg
BUZ9rZZjbgTZDgI0UhYFoJ3MA+giyWBXj7x06ufSKeqYiKe23JEjXn2MXVefWuaLK98lGnftev10
qt3JXlGZIROnM/eVHTLCoJ4qTyxpRFCyECcnwqC6iU2HxLuJrlK5aTF7XKq2qPZ+rmbdhLax/QD8
2UWOdZeGVb3XvugNRI/6Oc2aelxNYnAvyjkkW3suvP6kOhk+BHXs7g3MJjvHCMhrRh7o72bCek5G
3KlLFuz5YJblfDEaVnCxdBmZ2G3TrDsBJhOVUXqIy9Z9HJJh+WIiybrEq7ZcNmUT5Juf71De9ezZ
n3geKlvddmX4GmjGzLcjDFUVtp/mdUg+Ep7krGQiZo7MKVbSaFBpmYCVQp7yw8+Pqnc9320hOSps
QJ+RnMXE4IwT/abTKsMFqcLoBEeVs4omMmFhqDvd6v/5cd6pic/fjpkEmil2e4yz3u2+hphSqg3I
spZZq9dUs2HN1kItwpBZMP79wTzU05xOpNI/jD8snmEjYhN49LWaCf2TRJ3j5jC+mOf8/FA/bmSx
/5PGxF7cpDWuVdzfXbUo8GpjMt2j7c7WqdQ9CQeZGpb7DikRSo1f3CV/czyLOsTiNgG+TsP9++NZ
OJmhHRfOccGc9/T2CipjkzeGU7bsRhB3cHp//h31nff9PcKXA6LES0VPtN9v1md8XR3NWHls3JLd
1ZuklwWVN3BJhDOEFpefWhvFwJ9N+JbTv75Jfc3VDdCSe0DF3jNtq1Iqc2JUfuz7pDmMI8nvkzVW
b4Csf5xu/vgocBTmrQwRAfFSmXx/avNQjEDdWvcYdXFzmOHi7j1/Hn9xMv/uKBSUPrhfhJGI+b8/
itvZQjkG3yVQrb9xE3hqAovQv79NgKzbJkYBhADe+9skA0GS1EnlHJFTImo86yGGeUSZOIeIb7ua
dOdflHQ/rl+s6awmfC1GNxz2+y9GnEY4jwzWjzR63Wer96PjYg5sRchACqDRzOiU3VYLHX9+d/64
smB5CBDn820hcL3/qoEYE3OpHXHM0KlsQ5JkLjuwm5sldf1fjJn/5ityc3hMv/UUzH2/WHr52HCo
QhynBgLuTCP8cmk75PGSG4YUcn8DuORXWo6/+34uMb4IFhzXxbz8/XkdzKS048C1jrnLSLUspH2R
m36MyFkXPz8/l+81EizTAd0JR0rpBZ7/45MWI002WU+OEBECH85wAfLW8cz8nhiW5gSbnrEU6tzp
dhrZ143stVqy2YYpJJuolRQXlfOaRwgALJqV7DoXcEu3fuYSGvPzj/rjQhiYtD5om2LnpkGjn7Nv
Xlxl4ozo2ELucDDP9joJk/oFhhLvyyGVGpMYsK3/+SGtH5/dwGT6yXiSFGTb994t9lFOvwRZFre4
b7DXnch6Qdo9TR2tfT0uj+tQ3+9pQhRwn6uXYXAQG9hJgCyjFSrfq6hH/cMuCZopE5f4Xz/10OYc
ukE8DFw78e7lYCpmSoPPU18gNTulppPChAbJ3ObwlVejMn/Vxvnh3sSbr58GWjncoijbv78ICqcJ
m/55QUqhxdtmqi3nquQ2nWqq8Z+f/r87GH0jJmrEWvM6eHcwfwH7EqlgPp5dAtgDgiuz9alygFqg
Lfn5wX641Jo6wCwb5bJ+4znvnrpCAyoIQp+PbqgtFBglubN4EKkSf34ggXvs+7ery3KpNw8OXw7T
17sbOae/P4EtGtlBNCQ1mdRwmCf9tss+hEa1tJd1OtAJkZEkhnSMcf9jEbCJ1sj1a7BSyEsSbdQx
RoqldWstBAlp14NpuLSy6HrZWAm01HvEL7/szz6LDlAaXvGff5Mfrw8Ih8ChYRrAiP5hK5SUs197
Rfv/2Duz3ciRbMv+ykW/s0DjTKC7H5w+S65ZoYh4IRQTB+NgnGn8+l5UZhSUkX0zb70nUAVUIkrp
CncneWyfvdfuztaig+1UUdpZTml2SExyFX/9Un+6+Ant8x1wfAfB1rd/vef3iWn145y253ZNegRW
zt+/AV+OSXstOq3mv9UP16fXuxkITwP3Q4tLH8IjeP1fP6VqKW3RtK5z9prZ+e551nhuHWJLb4KI
53eoOs1SuM/1PFt/c6ezfv2K4OGzaFcG5491bm0YsP94mdFB3mcOjOuzEChJy5a+Tk92B6IRA0sV
mALBF8q2pLOFNC06aksIj1U2pc9HYs5keiyLRhNzKFERF7nqNU3rrweLoeV/Lz7fo7akDOUw8O+/
83ttVPybgKgeQwxdK/GF9fS9S4HkByjkPO4MHgYH3bcwXMZWExeyvG6+c6c16NbFEt1PIhzFm+wt
3RKw5JEX1zSwPJrAne4n1AYqaHrjMDuZd1drYdB+QrB2g4pdYbEDDUdJpJmbVYTbYAghhrXqupeO
L7B8qGXa1nptDqmW7AxuQETOWLhgmXDLgkrYDA20GbRvE1zhq71ABeSaEWymowHig/g2tYFEFDdI
9UUkmlYxVCcyvRthzCQ7GqCX+gQIF9E7bOlOOXqj5FRUNQt/ujT42t6Gz1HGKC9hsc41jeJaS6vC
1T9Qy+l8liIhVrDR7UwSDnP2mqjB13iHE7eor2XSjP19h3sde7/yubprUSoJ2Xy1s7ZDL5q9MPHW
SdMKrokv1vLBV4JEVmfytyC45S7f2WsSGWsbGJBrXR0f80z/c7Pnr+6+uhRxLo8YBCB4kZ1zrkfe
zTUtBnudyt8eR5unNC+PDoJy1S8pQnhQas/+PRcJsz0WX5ZpZfDM+WA8znXGSzcSKMY2NCsHCSct
aE66rSYodw+CzppuK/m6pHecV9nmCzzcKsIm6JzGse18uR36lWWiQMRtvTXzSP8L36CqGjlIWP6U
+dcOOUI8NG/pPVIsVBHjHUTTClhLA3AvOMNurCxEZUwGc26fRAVm6kCqnS9YRQ2LdUO8Yb77bQ5A
sydbtSQeUkPq1ehmuOZsfYXFYw4g9Ol6/hHiz78LlnFmA71KcIQI+WXsdMammFtY4uI0BSc+dJM6
/nZZAbIs+IZyzUy+nQevlZshvU0ueSQBbTs7ovaizVu9w228JcnVHZrA42SWFi6flNWtmrmdd8MX
ncEs2M8ZOvxvqxncfK+xa6+DROIw2wW177yWIl+V2BZ5HjoXx59ZmCjwb48/3xsQGVO0K/8aABSG
Ggk5P9/XgTS7qzJMuExLZbBpKLTDG+vEmKH3eUjj8j2eA34RYaKd7EESdg/VIpr58zD7NnWmhe9K
+RDAv2DpPxfiyaMTy4mGNs7098Bgk7HLg8Zy7rVQqMCpZja2uf4misg3LmsATC8pcgXfFYdtDpxE
p7f9FwZz7LOwsdY036bIRkVaIo6XMou4hbv5uWg71HpdEDLbo6AtAZIEyLVzab4hOFDI+wCBbBnG
fPrtif/PnvRv9qSwOFb/6H+/J33RtIpXyfs16e8/8/uaVKxNcBxMfA+207pjY1j63U4ohOCPwHHY
jFOM68wMP+nI7r9MwePs7SnuMVLzxP25JTX/BS3KF6aJ7mDywP2P6Mi/THIIFy45ejLxnBEcHODr
2PLuoBAPk8B30kw3Q/mNhRPX4Zd378bdb0PAe7c/b9b70eBPL/DLqaCd7aJUMy8Q5B48ULCt4Ws2
3mQhTqpvf/1Sb2PnuzGEjXOARVYQzGfSIiT2ywysRScKUvLikrs8eHKFwYOhxYNTGFjkhj53+ZwE
X1M6BHrzYCqQNUtU81jKqjODNVnXb0BMA6rBksFJGXYOdOmaBx1Uw/cMBSgrr4fW6QznyvTUciq6
MI/bpyA39ZXncK5/0k2/z63MPXd9Lkiv1gTWQJs3mCVY1KwumhbkKUKsMYHbGW1aWd2ibFL52HDX
GdvIc6rRBx1SByXKuactpurBAtSosmc9F8NVETf0BC8jSew9eaLCLq98Gtm27kxRRiCkO302apPd
j8Gye0P5XEsWDzPprWOAnrnK+5By8omYm1PtbMiUIb1ivcz7OT74lMX/fgL6567xN3cNa51F3315
t6/96399fyPN3byW3//P/yKI1K3/USp7f+f4/ed+GiywSpgcH/lCuxgl/mCwwCrh0AeF9eLf94z1
2v1Jh8O+jEQhwtBCfPV8N/hPnBRe8MuJgqvJDUn1BhzF7BClhb/b+7tERtEx4bhOnqAlLxdYasve
sDoe4UuJOOf2qXnsG1ckG3b7HHJFQ6ELjVNrTbhT62ewoTj+2FhyDdTSwwwXitXSKNeNYps5cgs9
nYOZku1CT3CO0f4qznw97KpOWTvsSMsl9BOTRGAIuUCnzixvxrQav/t5wFTdZCQ72xR69CbnOPnA
Gtmn1zWeD8FEiGnx+X2VTZ0MnIIYMMXMtOBVc0XVuuOi2EyVerXDClavCe2pGhhfNMsNgR3VMSp1
LCAXDO2jiJcBWubKNdhoA0X425jYibefQt+wPqy87WxXDskMrUemhvuJWwjmUFboYZ9e1b3NQQHI
VqOmuwY6EVVaSTAlFLEYabCvpRbJw5SYHudRWVJ5l9E6FOxBx/fm1khx0pyEs/4/6Z0J/Y9zK1V1
ID7I6duQGSAdnba0KYiO9beYAhLvsGg9kVBVSILWhI7aVMkX4pnJ7ejrekc2jM6GztdA0ETSBB8X
GlqMXSUmrGGU9R4Gb9n2/NN6Umi/umTxb3zudZC5zMTG/GwLerWsejvF8fixLe5Z/RQHvKHmBbGH
sTPcq3aE3T2izF215bRvCArdcbOz+MIojMT9kNWRAUP7fgT8+yyVKz+aqZZgXCuw96zpCT1J97tR
kRzkxD9vGnoGt3Djwj0p6uwE/97+lLsYAicmqi0x1uoE+ohWz7g4cjQuHtIil/e0qFOH4xsJUNmp
ORhiAopUV6c51E8+KBSqZcKw++LWIn4oV4zLDKHsJBOv3JkTlZzoex0tTk4ZYd8onusRW2ZjiJTK
qjr86iX46jZt3OZ3I6v/12QULgFzpc0bSsDABPIoMOjzxX26Noia922n9GFqmuWDbRVPuaEAfHmJ
ggTryK8Z4YMPXsBFhSfDwX0YO6dEliPZ5rk8tTY837gLXpeZKu8QJLXejGnSv7ZLt8sXxl+RTs5G
qolUVureFpK+JHtcoG95SVwfWwZnAt/Cu8S1Lz7N1hDcCL/CiWdN/Skks30CxBri7am7pw430K1N
0/tR2qV9NWF4uWHLDuMtUe69UimR/lHloGDT/BOfKL3X82BfDfVSHPHuqRu5OMVXlfRevHbS++es
tZc7Kl7G67JHDGabLmiMVYH/oPOewdgg6L837Dm7BLq14e9h791MXBLHYm5jkBRBlp0rL7Fvh2Do
rsfWzl448s2ApfUE8liO2aXH5fg0EBR9zDJPnXF0kKees/BTTS3lh3b0+qverUNjNw9+fjYXCLR7
UablHfuV+KSWeTr0iwk8nxZmou+j+wPqVHNAANEvc25JmLbGqZKqPPVufMEmUW1jUqWbKcT+Adbm
ZIXqSrumhtdvb5R0hm9UYnOkkVVxNOF30KagqBIQ3Xhos8rfW6lJud/sNV8U1RBXZjNl+8LRWeRV
znSf125zk8pAH+t2sO9ZIeiPA1XWFBKIEch7Ft9iFx5eFl8LMkhTueU66bc1XPjjRDjvoJwc9nk5
1PJZZRwG+di5Woyp2Ye+VN9s+OWHJShhX86QEnaztwKHy7a/w/5eWdHImZc6dRC1QedaPxaLPOgG
Tz9lvCbVQCFOJjXL8ZLG5Z0a+/DGqq3koxVw/S+YjPezrTkumTozL1TAm5ewl+GNUZfWvZ7HgQdF
p3Gb1aI4hMV8W1BOTtiZC5VVVuJsFyfkTBhP/XzKkAzOqs6rLZtLOrsHu7oMtNGGvs2tpioqfGIc
kKzGEY8e7msL/oQBF7vx9Fd8OmDFJ7gi2Wbo8vzYUZD1RcIdmznf0XMnWYw0tfU5Zz/JVOeiREPc
fRItNP3EpwwNnQg3wYCEtaHsvnnuqiG8mV1/uYydMl4V5Ws80cT0UGQ1FWhcPf51NU36mzbqXEcI
Gu6xqtzpzFQ2HuJOjDdj39pnq7BWb0DTfJhct7ubXez32uFYamdzes+TTX3y6Bb7EvSV/0MjTIBh
IbCwGl++TXLOd3hZQuzHaj/VwXCl587dcnDoqYPk96RXqTNoc5b5tAEORCKiDATYUQsPHBgqg/Nk
6jSEJ6p+V/v4OAK3pPjE9XL5o3LQSrpwbF5IjXvezqmT8oudJMGhIpl6GUQcXI1BZcD8WVpiPcEx
HKQFDsLi+UaTZV/c9I4Z3uYUK9Jpq/vdEHT1mWK3/hL3nIlzR9ItUFBcReJ7eAkcF5VDgSWhKsuY
g01nT8M9rJ/gejFC/R2CxppYHOha3IS8x1eEVIynNHW9Tw2ZDUqjjNqho8DIq/WmrYDPLzHN7SYV
klRv2jeZGVfclkZwA0Gh4bjGLkVidLat34kpg1QSwuFb++ijufaDV8kqCyqJ/cq2HMgDZWWPQbIW
3puzfT31ocNtUFt3CG1mlMTVZf0AcQnY4rD0AAHJJm3DvLEuQ9Dn8KVre9OmFUFdUNPPPpbo3UyJ
yb6hM+FgEIzAzIS4hG4JVFJmcDprW530Ynb3vps4X/u0JYQDsJEk1DSGj8KF21CxNdmbaB9Pbpyn
TlQayrmDCE6VkjXO4X2RVD5gEx6yMKmug7ilzAKujXkBU3LpHW8+h70V7NCmmu9wgSxSPnoKj3Hf
+Ef8nyrqik7Thqc7ik0LdbciWY85lNojQbMqWtwMuvm0hMshFq3/wixgPc1AckkakIH6EZTG8KkE
h7mPpfroNgUVLnl4b1ttRzFpDasJbETQHS1uefD++zw9T6o1Tl4Fxz5iwUgt26o2fs0IrzZwGeLp
bA3z1q15vGkZJHw1nW5f5tK9i5lN9yLjYT14kLv3E0GpfGs3C/PHzE34xk6GZts17YfKbMtb/HuO
iuLFdA4876o9KFS5xXWo90Ym/KNVF8EtiWM0ONPPPjGgeR3emIABRMfHAWYThAIJigOCt5AnmAtw
WfEM3k21GuE4OjNEUiBMjK9jh7vJkNOD10Ikn0hQnzxT432SzcR1wlKDL0fof2PwTXeOIy04xtxW
MBswTM9MqtWGVMX0OJpF8mzKunh2LGZAh2I9ur7iprlVsg+vFukxrdBocTJ9Bdo+wbSMZ7fmCbaB
PnbKBloagVzY+ZkjYEiSYxTZwIgZ1seysZLuu11SSxLi2WLzFqgNdW7X1CuAPu2D9gzbsbn3jM6+
OE6rb8KmFVswWknUJ818Tqtp2SUM/h8X2Oc57IjEy6btYNFWkrmCv6VzLqUvPmcsLIgMwt5tYiAi
G79kE76M1kkbPn2FU2pvm8GgK81eXttUf8l84z5QNEOG6ehtSSZD52gyM6p7CqlN23AiCUZ55ohw
lRWi3BV58szHArxZB05EOd2wtSExbehcBRWc2ZfOdT6JzkELHnu62aUsgI8ERKvKgjemnEJqZTXt
leQHN6iL1TlJiYtVQ7BPE9hhQTbeptqxPtgt9rYomCHCQX9p92g+VrQYM85bORDqqzU5KKfEIAGR
b8ly+5Nm9QINZFFRGQaHMHbpRfdSGVEdgjbL1+/V6PwdXt/4Cd+yd1RGrM+u1ZkXiMLZdkxIni1B
y2OuS7NTpnxsWl2/RGzh6Lx0gO6ukJGbCs/tPpS5vnVN/nLkMin+7kvOCYq4IHu0bvPu1Pr/UXd+
Xfxg77dc5JZVvSLc+qv5hephgutDkJ3ooORYZ8x+fG6XgLu0O0jv0TGr5qtiliL8MZhy+9cvvmpT
7+QeTqWe5ZkWuAJUH+8tz/D+VLpkVevpRWUnMdft1yVvq2uVFeltIEP58Ncv9YtMtr4U8Ej+u55+
/2xkypos9zB081KKXNGOa0TjH9VJ/f2vX+fPaApeiMUdddGUrwgC+388acua2t5W+slpAO23x3Cw
dlbO1q6osv6O6lTWumOYmhkfevkK3o0T9bQk6a0Rp+vhOk757f76V/rzR4yNgC02aejV5fQrZ2Ew
+yDtOWWw6aiWC2ZbfbDzFdZHERB7PYhA7Vfw7HzOoo3Pb6/9j370t/oRVQDvPqY/60d11f/SN4Dr
bf2Z96ozq3ncP6vXj53zO9XZo1Q9NEnEoDFzz0XN+Sk7h/8yTZM/wrCAyfatyu+n7Ax2dWVI+PgT
cWdhiPxPJCXH/mWxj1uHtDxXLVn2AGPNWm3w/uJVSy2tONbpra8UFeOFUbLsYEnvRm4DDeHoEyWo
9jjMU0RU7PCXxCqMCMhR+q2Lg6VGPSktFZENaOZTujRlxfjne18XQDe7ssoCuMml0td1Q/jyJVuc
5rruFvNbTlQ73IhBAiIysU7rbWmMo33IDK9+9nugwidivON4nu2snS4td+hdykaQ07tVaDzNnrwo
bhM0K8X9xtXGtTlolW3IXySRyKvF2ja6/TwOFnZvKy1OzjhzHNR5IL5j2xjcDcFBZx8GXLA7lCcX
WpeXZhcqBacTQ65/NNphLcAr0a85Is73Y2McyNJa29oKX6YKAlNq0HMQlUm9/lZ6yV9mt1NYuW21
HTDmpyElRkfS6q0QkAEEEeyhLnIOeTgjEKDFqkUz5FCCvRixXKgC8BzeZZpdxB1hRRfu39LddWrK
vatJ+O5X3hF9JX/Tu8mILyds9KsO7rcJJbQ5uH3iCt6sDm0ASGRnzRQ71blD1zmcJ8ZtYVZ7j3Pm
KKLJSdOeQC4nHNwZUCLVOPhXiE+YhpcIBZ9ewN2UStpnR+KxLb7lkyilCEdm/jDPKIuYBRaYt8Ux
lUtbZfFUJz4pHrqOTE7RhMb8Lax8lf+gsKH7oamqnewbq+rcEid8GYu9B7aaDT+7Zf8jjVy0zEL8
GK+JmMuzVw2s7P1WxmmkiyE/ZU5Y2bu2kPdQ6KjOg7FHB72cbjtKFMmuZzlfy1nWWw3xg7yOEGdQ
9/DfgPbvlyyTB1mntyKDdNITk89gXBXWNgs5D5DV7+mHCXrfiRybdzuy8oAIKj7SflfY2j2Vs9nS
fLt0r7Wliq9W31AHH8rOczdts4pLAfn3TdLnrb2pulCcO9hXG8dOirWyOhdHpxo+QxUa+4hSYfeO
5DBaYe2o5HPSOuYVXTflvpxd4zASmt76vNwFaU8dBPnU+6ruxSGdJAFPR8T+pmyCadhIy5RXzKfN
BMymG7f416rTSLT8JutjMONzXzjXmBiWc8WIvVnYj2wl0AR+xxyFtRR7GII3XtoxdA+Od42tlRTR
LOPPkKnCPUmh8aBy29nJhvIJwJLqGXPFDSlQ9379Zt8ickJ/p/Zy5zUCQhvNQbTr9lFgK5fjtLKI
yNvK/FELbd7Wrkw+JirDlt44JBlGWRy7tZVTZ15yyPNRHrC1xpu4Ud03a8I4ojyqCRLguBuPHN11
IP0Pi2XeVnbegMuNvWvYTy6TBj0Bed5NL24DVxTG30zomI6tT6W78g8GMk88mwvTfvBwyyMOdfYP
ww+wRva8G3u55P1p6IuvWMfCqM2Q9bagzpuQeLHnPCobNEJk+WP91QngyruQoUzE85ZitxISZxV2
Hf8OZZzQ5AhekN7bNBQJnybTq88rnToK8pyGpxEbhl0lwXF2PaC/VBAHm8FjDQ4xUfBFH/rsSoTp
8MQZU0YF788TfRn3fK3rh8DS1yF41ciVcXg0/FQFDMeNfw5agxRD6BRUXxMgvwuLIDvSmVd98zMz
3BYmaaSNYi3t7XTtwKozxSn28oceitppzQZvJd/uR2HUquQUqC3kAzuOpn55psye0OXsJv7G95vs
hson7uyDaX+uiwS+NbS57TwJJ6cE0nM/ucEUYtNQy0M9h1nk+O30ItOO+dPO64tVKIqdRn/+Sqnp
SG+d3f8Ao2BwcGiWXV3Q/Tdj6v5o4WC6XUQW3o5zsNzpyq33okj6O6tt1RXld+YjZ71FIii1stnX
dZfQot6Yr1gv2q0zDzXVZ0bdgw1ObYJhg7FxOBD9AJxiHitgLZ8I7C3GduGrtVu45URpr0cPlkY6
bauaO38wAav3g9G7WM2SRFyRNqe8lR3RoCgGk5ue67BVd42gIxmeMJlqHab6O2i8/tEdkyaPGium
8dXUIAlT0SGczUTBIExYp6WlajnClEIfXmbvGJfDDXnF+jLnKo8Mu2mvybZN94Vv7BCOwktD8gMG
rM7S+ARlQ15SUzRbQWXY56IboWGDJ774KtCP5iQ6tDEvDR+ccO6PY4BaV89xhhoTO1M0ppl5245K
vpToNi9JULV31VDEH5SMs6thJmqTsq14FtBYdqlZ0/bWjnoX675BaKyIKQGTNRFlOAb3p6pYRrVJ
/OGZOCvid+Z01dZAFIqwXNe7xkzNu4YNiL3zA9qxq8lw+qiUk76ChVLKKGthZwa1Y/M+9tNHZ/Yp
1hjJwOi55OSe0751FpnwvrIsNwGgxFV2h999okrODF/04nZH01l40AcVxVybLulACWbSu/bZ9D1R
w94mGwNHpNwkMa1422CC/tTU7Z71AYGff4bj/0kZl2URTvmr4fjm+5f2tZN/wDv9/kO/T8eh+y8Q
dyxQ14Pd7/n0n54Mc7VrMDN7sPjCP3gybIZj7K4B3dQYHf+QXDf/k2HY+jV9TQk2NdmrDYOnFt/U
lR31fhgu7MEAn52O1zb8/jG9LEA7LL5FNkBTXV2TInU0OwdCBClSnYE/S0JLeHKD1jt1Sx8/FmUQ
L5uKX//Sity7RWTzrme8TM6mx5CIsYpudbAerbHHFjh8dLqyJPbsw0sdrXDYh32Q3VhYtrkztkm/
wcJogVNOqVfWrn3TJ6Ub4Qxr9uYYlHdSmtVdP03DAyhYGpzITcsPrZ6m85rGGjYzUZiPrDJIEpup
gQEQq9RDgfnjobV61ltyOQFXmmHs+Mmd17jLgymK9mGNBu4RED3qw/p5Z0w2XE3w/RFxTRmNK7TC
eeNXADgpnoYVauGveIvsjXQBvGi+a3iK35FRSF8g0gw64oZCT2MCKCNMfaY/d4VnzF6+G02KOYlC
V/M1yHCe8vA2UFqwXzGAQuFwmCgjc0VzVD2QDhNah5znttvYK8LDXGEeTVZB2a0UiA8S7IwADZ/h
c7EiQAJa/fbGigVpy9WVl66wkGLFhuBMC0gOrDARa8WKGPBFJpnnez+f5XZZ4SMdGZKjOdWME2k1
XFcrpCR945X0K7qEO+MAUD+UUY9cfBu0c3fUK+zEb8zpmhuiPiIs2K9swutzHor+kb43SCmYtuWu
slQvkaKt4FSuUBVcbea+Eb6xJVFX3Ru9aT/2K4aFMEnxA/+J+WStkBZvxbVQxmTc2JlPyNDsP/Je
QXVBFAi55YJ6seEi7dEOq221gmCmFQnDUGjsDLudvzUQgm8RsHGWzkBkwjeeDO0SsGXY54Zf7Tfi
TNNSibQx3kg08wqlcVY8TfVGqvFWaI1e8TXQzMd9gJsfsr/zOlpjcPUWLSObrG6cViTRsMJwjBWL
k66AnPmNlTOu2By1AnSKBJQOj1Cg2itex1SIkdmK3JHo6oruWUA89JliVoqTlc/TvLF6kIWGK7rK
fA73oHwyzpUbMs75djXnfcxEab60K/zHWzFAqQMQKPMVbKBaNeN9ayTLp6bgsIIcqeYr5WbJU8gS
5DZg18+xKTmMo1/dZaRXH1i4WTvp2j1S+rhIRiSA3DQANSsUjAD51ut6nyrsqTKAYQUAsu08px4z
FO3J1TycN0Ej0E2ZADjlIqSXH7iNKOYa1rdV0pi7cSjdXWYoiNSpQE1lk6sixq1gh/Da3NLAl9y2
qWNtvcazPxcZte1r0nJ+6eLUR5kOBv3oeTTp0TlaGLslF+mR+bI8D8vIsr2ErU0hs9G4475iFU6m
mogSBOdKljd0aiUffFGxKPK9OlaR0zQxd5KM7cZS1t+K1frGjFrOF3vxS57y0s0k8fjR+JDQFgyB
nZhajGSQ0FSYibyOcDHDqQYis5SsidV8D95XvLRUFwEp4zygmn3h1a45XwSZsxlPhJ2UyGp7JpNk
7eqctBeAWzWHznyMO21p7znxS9DCvZ0O47FeE2PVeVHWahnr4UbPauuMlpwe2zdPmZNwXqyi1C/M
yX0u8V82/i5QRNn2BlSs/JtG5hASV4RoWx5c+A3/Ecn+TiSzMb389Rwwvn774xTw24/81MgEj3rb
4bFrMlGQIMP29HMKWMM6P0Uxi+c+0WOfc5qLf1MwfPz0WWHTRMmi1SJARnsbCf7v//5DpLL75Z/f
WyXxdfGcf6doo4j568ugt5IcQu3/xSyZ9s48Vq2yL37c+R/05LiclgT1Fu5SUHRMz1aznVV9Rgxv
xKYWzbgzl6TbkRkoqFnumms3NgfrI6AReVPj6EuvmpmTfWSphtsG7kX9wR6d8WMvaQroE839RJFX
i8Ix4HGo+pxGZA9j1WGgz/ABgjw9QmM83gKjBw4fGNV6/l9an5AE+8R9Bln36Lc5zTitHIeND67p
AP9U1RuV8kCLkgT79dbQNLw4WvvePp3xPB2Rv5eB3prc/JIPbBk3hZbyW8O67zZL3LHE9lHOt3HM
OWsDCIG/e6lKnEFAQKR/qnXrIK0IyuMOXKv8qb3SB86EKjUGI7fRJ/AauCLLUs8YtvgFib3ECx1t
XMilfW8Fqr4PnTx5WHI53kI8xDzuF/2WABHDfdzV4yGfWv9YhgWY4Nyp4SJjrsasFgySE4fTEkO/
UEb93CvV+wsAztikjvsYCzcbDmVsJbZ/YA0iIXK3JDDNLVCMtjIjWQXzjQ3HoBIRR0Dj5HSiHjgs
J02K1YL0WkWRahZQ98PNVhUOFIRREv5o0VJZTblZPM43shmdED5EkbUhm5+kLffc9kBZDyueOIko
eMtBjAtt7DmVi26K3I5oLW/mMPo9PQ3GSL0d5jG/PprdJOIrq6VCfds43bh+cfzlCK7dxY4z5xNL
wdKbivHc98OgzBuhy7y3203bdfQDlRs5WVMnPiYImtbyiZurrtpvPUiysty4UD+K+P6fG97/6OBD
Xh+t/r/3ot98n/7r8n3OvtZ/MJX+9mM/b3rmeoxxiEmFa1bwDzc9E/mfTRqe09+JXv++B9o+P2Tb
WNVZM0BieEe3tQV9bHjGwG1xfLFIO/4nZyH3l00bjca8vEswmyoYaGC/csgbVONlghx+3VpDpl8d
VEtM0I7fOzsT91GFckGjaq6PGfSH0jjVdEC5bRQCTjmSyjIP7Knps2ThzwRoKjeaGRyWq5mewe9N
W/hbBjivXRrqUxJiYlilC5qwHtmrLgGVgOj2FkJggTGQIItOGPp2fIfzNLw1M6P378d6GIUNEL5v
lX60qzZmsTph0vxELKPI9GaB4kO2Ja3NqjxnwdrRGfgGlgx0QTgtyQL6ML326IxUwWNq+Us9wZbF
62/tROn0AF2wg5T479i2il3AGF+YL1nj98twqNQYWGXUmWVlXlHhJIfdYjZfIZG2e79R+s61igp/
uJ5yftTTxvJZwdTNLv9cgP+zC5AR4C8vwLd6w+2rrPtf5o63H/ypPlBTCC6PE79nu+zf1oHi59yx
qg/s3QDksWZe68D/fQk6b7s5j8uDnbeJ8+RdJMT9FxF/k8uTxBv7OZZtv4wdfzWGEGb/wxjiAHxa
1/m2hcuE2O3bTee9HAFaW3Xe7AOfRDtJlkPWUbocs38yN6XuLkZPbk6VPDA3Y4AxeIM7YPlEJZsn
IisTx47g0jUP0WGn6UXdJ7qpI5+s7qWGmpy29nAOGnBd7I+9q3qojEdSgWptIjSu+ixYd0lAkUfG
+Oc8CHsSi3VuUOLZ0IzdocF77HnATi1ib0ECww82xvYhbzgR8HsjJ7rJUWbpxQN5fbbWEuO0ie+n
pbmdu3oLE8VcF4Pi2HSErALECEKT3lk4MU5OGW7TpPk2uAL/Sq66qBzbPGrtSl+wsAKHw4s9jyYX
nAfIreiMHX0dYk+12XLgeAb3LrEOjB7VS6jHfNcpmW2Xggbxub1tpXZ2JEZx61o9BXt+Sb+VC8zG
Lj1ev0SM552i/pQ26qPuhuzBT3A1l0IsNPNZYTTVehXw1Xhk33Pb6tCMmk4uO44mYjMAXNw4prIR
UV2b0kDWFxNHHFz4RUdtrX9JRUhRj10+hGY57frYP4TlcGRvJ+k9t1gkhjjy2RyZWys2gfvnInJT
/QG/ro5GVjo7tPR+26PTbws9JFHrGt4OYNaXskOBn+fyrDBlX6k205HNDq9efOxUhdq7S1NtcYMY
EG59f9O43jGMwzPtu2YUSMrlsyU2Pmib1ip6ilyEddYMNkTiveUkIf7AUp8sqjGe/JzNYyeCcUvD
OfbEWQCTBbW0pePZwReOhdANksM8eCz0WGnuQpF/VrMCbG6wdqhiAoau3WyHrp02NjTu1B7gRTWA
qAsOsTJvnurO+xDMy3VuTf4mYRGzN2ib3glzSQ++Kl8XoAE56KRDXsctdYoTdsOQZubGCr87WCq3
0GTdLd+JpwJZ3Jv4SgRtch/CpdkPidRrlxpF1UkfjYFYIqcrKHPu3VNj5eKzdhYRyba7mg35ZdHO
vJvTQO3yjKedW9HEtyxVgHzAdwHpqdn6iSK7ubBccjBnR/CXmq0U7Uej68ut9Od4i4A+Rh1x4IMI
+ARrwh17j0GUMur8ubW85FKZwLXs4Avl9CboAJ/SdeUZT/+PvTNbrhvJluwXoQzz8HqAM3KeRb3A
RFJEYAzMEcDX94Kqsqyqzfr2rfd6S8uUlBR5ENix3X05Iap6oJlIuElQ5fljPZdhDOrJROciR9Ei
Xz6zOwsTYijl4wrRE0z0ejOMfXVA/VR7tAj/sNKmk3i2GewbjZ9ttA3zPufly6WlrPfEBEQ8eVge
EYThiQWFf7boRorzLJxP1IDisZ7tK/pupsTgLf+CrZDvYpg6iU2mM/azSCUegYqd6UnaM7zCfFlS
1KbRsHye3G49jKIN4mhC4Ua8aZ5Kw1nwCk7mxRoH5eG5RHmPlVGKvd+GwArH2o+nigHcWTAU8qVO
14HROPxC47oh4nskvXJLo9hHPvvIBQ0VQ3PHPmQKZyMJVr6f7Tp4p4DcAZ4F81unAuoJ1I/LtlDd
Ff74RIzsjA/Vv4QA93Zu7z36adHtFeVqe0G+YbeCiUlcVxMU66JPFMLHHFmbysn7CqcuYLLcOi65
8bt21+VQ9eiaY3CdK379EDRH5S9b6VXTHALYE3FN2iBZUrolBKCAneXmvzqJjJaFVBNKG5Ldhkmp
SgYUFU5jbJnhsrdzaSc9Rt/YzPz+ZrGDw1Tbv6IOW1yImw1b+OA9pbbI4jqIUIzwhPOoIaV1v+eB
y1SwLumt1xfO0ayQw5GooQdW9rzHQjrslrHkvhTV4Uk46LOV/dP3h+sic4vz4OnXUAFxC9D5Y8iA
/nmC8PIcRfMbRFSVtG3w2xcKXSnNaRPPqmfbmq4Cd+xv29C+5LLnziFlRVko+CWzv69EikXfESHQ
7+67x4WG9I4D0FsneXRdVpspG7N9p8bqmlBdf3R1HyIeondWRYMNWfwkxhE9Ly4e/Kqh/NsvpsNs
L91hDCuKw0L+j826PnMjy+8HpKDC4iWkjVRzMcLYgnG9OvSTB7eu9p62itXEH7v8aumGc9azA8N8
YqDgTwA7Ba8X7vj+e1XqHyqdphON619ysulszSpxmOxRHXWjjQNdpDR21XMERW++NzOw+53rbl+4
umm7IY1HD3NMnT7KYpWsB/KD7nK140CrzpYw3qaoLQix6C8HuZyzcJrOIQgbzpq8Z8ma+ifO3/wi
yBQcM4NTToWUxU49K1HkZtwyq+MdskA5ByRWJ9Zuax2zoHhTc+6dVyN8Xsbhaig7Co2N7Nsx2uBS
NVW69ZetO7f1rQNoCLzHbm1ewhZGgHR5k6+cqoeeHq9EhQtL4I+KspXxBexaSsgHUAD8gpPGe4Z7
V5Mhkep1pPwn2JQ7CA1QLvj01eEdUJIIe20gqM/kIZNF7Q3OqbMltleggYTUX5wJBD8Ky7L0A5s/
b5Cc3uWuQ5zNWerbqffouDU3BdiZ+N6aS+/MQxDFBUBzRMOmqIj0YwFs+7Xv/zte/z37+P9b6Lks
vv6n8fqurH4JWf/7aP333/TXaO3+DasZliSb2yjWsohx/Z+j9XbxBVDlBfafayr/6R8bvj+32813
uUGsWSn+td1z/uZbG/6P4X0LUTJx/wdjNffXfxurPYsYdxDBf6FZxgah+X/DzXreoY32re7ijgab
a7fi/TSPB4d+tgdPNEKevYjF1Q4458qts4df8ELraMFt1LfxK2mjbym7rOsoT48GKcX+GcNIdRVm
UV7cjziRf859Hrx7q99cBOfO1agKO4k2tAgNxHl9sXVaHvwywkIwF8110XYGCz7RyhtqP1twCAuP
sVpnihOE3ZIwVn30PueLE54w2sHZHbvF/zErPYX3i+0FMERzwbAkuZ07XGmbOEJayX/NoyF+TH01
1ASXJEuwFrOPfz16Jl0AB6OqTWgJYPmE3tWK3jp1SxQFIPgh7Kq1vZXDwF9XgJ6lxKZZQBycMEUj
I1Hf0JlGfWlYH+B7wvEA8wxz0da+EdrETBWzLN9PDO5LPSn4sV5kMsojrVixBbPD/FSqGvCrlwJE
FhZ5XGHcuBsOnhIcb78aW5cJBZG7JrQNiMkkPSBaiHAlWZSgDoHLL/05o6SwR1gQqDBhQeSt+KLJ
ctk6BkZyIR6GbYkDIrARGY92qdP+NqhH42wq7A/wadIdoQLCoLPLbX8QzVkYxnzMWGIyo/gTNaeD
CTcYZebBqpR38KN2+YWjrdzjVqvipVxEkkuKU1Fjy2vMOM5RDm59pjt6OpbNTDKqa6S/q+ZqO9h1
TNy0PNR1IxMazLM7z44arBmVTnyUCywWnsNwksnTsBLH7GtVv6WNQUKjBKy7VRe0d1Xhv5Syzh4c
mjzvlZiDBy4E8zsbU00qzsL33Qr9wOdBUrcr81cG4PS+suWCH6c1APFM04yGbKcJyIHgNorK9FW0
2jlp4Rt3Bn13TDA92c456J3r1E+rIzzSfGXE5Or0ShUwoYq08l8632qesPqV1o6CMYp3uII6OsaX
F+hY0iB4bhht/V00DrQRMDOdFSGlo6rK7NVppXMVrTiZdlbrqWc63bhMhm2PjDch6H1byvVRh4J1
K/WQTQMfRkJoZmFGUHkNzr3ynosuSIZich1sZjq4tkgHE2DJ14oocT/NdxTI21eW1vLkuhSyjMXC
z5o1d/8gKr957QcNWjYN2g9lize4SXM8VmF44Sdd75eWbf0ytOHNulT6IfUHcWmYSZ4zy1l/ULZS
14dIafuzkL15ZawN1axd5wQXVeno4Bbt7znq0hP59G6Ppw7mSRoUT1EZTj+IU1ZvS7nmb44a881n
G5ZvHRs1PKI8Yb4x9kczwCATBWo85C3eT4klsQ6Ze/HuLXdN1HgXpYdIYX2nTn3H7zXurIIX5uqx
Itux88jvG8A/FzpydR/LrHT4FJMIF16oq10+GkPiGhB/pZraWKWI5nxfRpxelYgzw+RCPKiLNKMm
wR9mv7qQZO5Go3/J1/6paI3gS3v4hhk3t+4ST2HfQNpYuRr2hXtVo79fmyM3fr8Y0iTIs3PkDsHN
ovqOR2ManlbMcgn14fLTn9AYW7XKe0a99aNTZGWIHm6VLLVq8UVm7gu4Yy/2uwoTBbeMJVnXKLth
nTO9jx6COX408h61GVM2y12u0P1lytvsFzNj/rtSLAGHubu2p1TtPV/pRMwTTjPa7k6OEVBiqkkI
Xv+hW7qlDxBi5H7EEwd54hbWjHHopWVQV0qE7aEsBqg57WjRsjdp63YecohGVZpDLRK0K+mTjS78
KJULHqfMlPM0j2Cv4EyB/pryCZTTH9hrmorl0aXxCR8ksPdpo3NH/gbeX2gS4peaCDWZ1aQtVxoB
uUoRFwuINj5DoRpuA1pyl102ObRWO/S6EsoSZ1mHAJ9bIhHXwNnkLdyDko+oR3rb1J8d77xHi1sJ
kkw6xPyhFNQU6XCGJxAdaZrV18Zo59vqJvx0Ze99S8P9ytvOvraCecBR16EAVxEjOq2KPOSY0XBG
hjeRU5bXGMbICBfrpzAhLnVmJXeu1i/S7J/QglkvWL0gwbbBtrjLHnLL8o4mmcmHzurl3vBt3Hru
oIZTZojbqpyzAzeClLtPb7Fy9bjmY3U48Lx/Fly9HzsbJUXAAn7OAsQYS/TtRRVcZfs+9aobEuRI
L0Mz30ho1ScD/DycgZqIrYt1+IFPbp00ZqTuc+AHX53mZkvm0aoYe9zwNfNT98JXuCQ2Ls1YeiyH
uJl59X2dGt6hshd5trBWxCaZ52QZzPzaIFYNyKCRx3HSU+KS4H/HsSiSKpQEqoLy5zhYH0XX0jLD
6/F6VnWGH2BQ4t4NO+4tgyThVQs7RqAbvi28LfvJWqanAmvlntkf9FYWlgc3hNSLdyh9YoAebn0z
GI8qYpOyDNhx56xwLOLnEeY312arZfTCOCsar3OXcuJGffSmW/3stJoOmaLpqQ4Da0+4kZ9rGP4U
YfW7J/N4dgxe92ZQlknn8U9kpKLdQhThNOejeTYpWkzm3LIP9phbtFgZxWdUhJRoVcI4jh5ZVHdI
q4dirAjWwpA4oGZ254mBZD91VXRyiOUeAkpBEoML+ZHWqPkqBzjGc6TZAI2WYSQmpcox6uW8d4Kh
+RyhaMZ87c/5RMRvWoR/gtrSxbl3s7owrxq3Lne4R+yDtLzPzmwfpilkdGA7E2OhP3JEG9j9jR8W
/q2dEFzD8nJlwqgwxpamvA3a/iGAOxkN3XFlXccdsVSJKZrH0BjLC7CN7IAeHO46Nr87P2/sHfb5
y7BW2SF1qxuH+rrHaCC1XvlTdCLjTge0Uz8YZXNPZ7I4jLVJJYc0MEhWy0M0T1aCc6w6wmWVybhi
1nEzybVRTNaxmZ2VQzhw7oCnU+YTGcEznK78tAIUR2CxfhPbM/Zcl+mqos4a1ljr8SIrBe8DZ3pQ
LLo/83qhitng40cY9+QjZz/4BpZjUGJiN3uTFZtRO5113UcnzDfcfPM1vNTj8lDl3k/KG17+K1X8
r6QKAtPcP/7fWuFd/5v55d90wr//lr90Qsv/GxDfyCL9FTiIAcgNf92kbBcBwwEAin8yRI9AP/jL
K+H/zfZZNQOoMvEyMhb98zZFuw/cKhDI/4Ra/Se3KTC2/36bQnkA9shFD9IOESIkEf77v5CrymGi
OGWK8vuijOjYjlnssz3rs9K/i9LWdR9ciMDDUVYmCc00jchIMXDnPtQZojb6lg0xZ3hAyGA3wBkZ
nUdOok1191jmlWbsl2x2WprNTtnamOp+rDrzqzZbZbLgGggYxb0lQk7wyZIZpXUsG8L5KCM329ei
Ky510VjfTsa1jrK6Lvww7K24ApvRJSjdjgaHDGPjGFSPWNhTiiHlmjhRZd6VZS7nmOXENHHB6Tlh
CF/3UN0c13gJTOMjxKGR1NSV89RFAUGKmUQoEuU1Sef8HPCQ/VTEhfaoAWgCfeOLxz4IS7zhUi/3
87SmEaEZVfd7p+VvvAundQz3A+Y00IUCxwh3xGz+k+5V/keOtvkysO4sbj36IEGot8FdzomuSFBo
1qeVv3AIB0KIXRrpaN4N5pgvWC3HsUn4SSw/0oXjwGBmAxuh0+wJ9SmNdqyluXMtfPnn3E/F1ao0
dfR5zivad7V5zhpn3kdItA3uy4LUSEAXfMZm0GnfIEf2eEu6gomC3s6LMTSmxHmNHZ+l1xoSAVXB
xF7L5SMBGAWPaqDFsCaFNwxUgVTB8j5yd/bv+ZvYZmyXc60TgHw6yc3J2Q8mIxGBNPEd9OzNBZV6
pyF3p4PKHFpdunwiUSWCh251NaIPdX2JTQ3PAxWC/YXEA6D3urMeqJ1RZMBr/5K6EI52fe/5X4q4
W4IUNd2yJVhRpwDMCbZbSxRah64x2muSHsVyYzaTGbQXu3RV2HL8NkPIwqyo2X3hVcfN55YdK4O1
yS13ZzpYKRvuqeysd1M9uNcqpT003wHKCUPsJZiP3aRmG+Y8TEPGz2q15uCpbhuS2oGho/a16ueg
Y3lKtmaBqJ3uepNdTIyyEwyJT0YcNymiR3Ttt2Tw6i5YWnongjLgLb7UxvWMo3GIU1LRtwNFmtdz
A/XITxv1y64FeZtyUAiCgI+Xs6Z+1EOXsBvYO7TaidPCelie0D4razeCiyAntmbGeCKtHxyaLM+B
QC4M2aKbBVIBjkae7DQM0p3TLvmY4PCZFAV6dGpfrxicu8Q2XCeWgp9m0s5b8MxsjH7dFdxZsnu/
oXM07nmJBTeQR1k/DJ55JHc7of85Gb5hWEszxXiAeCojyGGWyGrGS5NW3HKAj1JbX4Xqh431+Diy
tc8urjk8rnos1odoMj6NNWp4psgU4poie+DdjtIZECQ6UY+HbFrkD51K092FyySeV6YzttFp2zdH
/iWNDxgdxvHESbQ8uVCP5Nn22BrHeVXZ/rEyha3OAZ7KsyPb/puUw4s3+eG1k3vD+jSXNoVMqtw6
ufp00UnYGtaVMxAmX8lnPbh0jnNTdaOi3hcZp5k3mQ3Bxq44rtoJL4URLiXRBUPr6z8s14BWRXiy
bY9/MaTztrKylFGcn5U8ZNy+Ent1nQcDn+d8cCZRJX5U2FfSb6I9pR00Ahl5u7VMCbih+G/zxKTJ
ip9z6WbFR98Fxa/CHI0Xp6/md2bbud/30nV51nDDJUaxOvva4nZ6RoF1Y7zyxbAnPZb1V/wCd+LW
1nLL8Wy/Xeg7DAHJXggnevgkFjfwWiSrpXLZ1HMDiG0kLAibPiWpO2qr5pPR9QgvKc5qXO/Sq4HG
yqadyDlhiH6GfOu8YnJ6c/kIQ+QbNGpJ1Jj2yQ9V8OB7uZVkY7okoy26c0Dq0Nw3K02sleGlWSw1
nU1NOri3VW1P844NRW3dqF7Km3VESDiGnXR+dKP+kWk9R7vRzyHcWjlLl3iezZGmRuJb0w3mN+t2
XazhEf5awb2a91f2YGnI14hKbrWsy6l2INXgHud2R49IN3Bq3LphaR3+O0/9b+Yph7zI/2g2ff6t
fw3/Ok7943f8tZje6sFhTzBmEB/5u4Hqr3HK9P/GfLV1alg2WPVt0vprMc0MhhEUI4ZP4IhNN3TN
fyynbe9vBFQokiDo9A+nyH+wnOa4x0n2r95TYg2ea2P9sF3OL4f/17/PUzyBxtxJaZ4VU8fbbLjB
bqiWz1DTw7taBuskA4uCrmX5GKjwZhja+Yc/F91TK3FwmP1woTYOGSqEX+LKyTgvqeOnx1nCPJ6a
zvg1BQGjkC/N7uSGKYoV1YfZcE+sc3EeXDcv7ZqNUmUFZ5LLoX0buaspX4aqo/mK3q1VOkccCG17
w7rODPBM8WAStGSbPdYunNyycA8rgTuYQq3q++6lCpuRNV7Q1JV1QVv1SaKwMR73gTAhx4jKtdvL
6ILI4ykil2GaO20v4NjzmvD0JZALG6iFVmdGMGlJphw31eExtOmtOwOv88yUYzMPiud0MQyebyso
5y4R0pO/iiYNvzK/2BjL9qCHDmM9ID0/Dgcikk8sJAmmjHwJw7HU0r4KTWfdBPdIXKUFUBSykIE3
HABTF/OekleY8ZTbAB2ih0jDgqh3VeOMpwJWEtpx6L0vs8fbxMkEcZj8iRJ1lFY9FTed3cgTdobX
QrIlLlAEdhbs4xNlqwQoujoTbxRyw+5eGCMBltxIt6flbprehqxuUMOHe6fWDF7NHCFWZv4nsFC1
6yf1vjJNxYjUcamdM0HwVw2gHB+JVZBpdj8y1Ni9AxHlCWcdHj78t8eJb6nhNJLWjFYdh0Cw8reb
I6LJ47zmr35lf0tSOFfrINUuKqEjio7ivml8l/VwqWfZnMoxb9ntOQkvbmCRC3vKtjUtaG3rvchq
ST65fG1BnGJ3NuQeeN5vLs7+Te0Ds1YRW3HeMQYsqSlF3k2TcpnKozu71k6v851dMODNMyvzjIVY
7KpZXKdT1d+Eo7L3AX5FSqHz/NDo1dtNRibidRvuWbHNx5oR6COER3DRBC73LU02j1m7uMgL2e/U
SeWdZxDWHHP9xBRUQaCF0UrsIT818HvY0wFzdOTiGUDiJuRlzz1zLohDD9LgQAIL4o8wouPsq9+k
mkHQiVEmbNTxMGZT3hD4zD+oq5fx7DXQgDL2MXh9hkRKAIAIqUvsUUq488yZknNjgA9r62fLa8wd
6fZXo0rPGEyI2A4tc+BovHlE5yHX6eIiOi+KjdbNvx12hj+nlSCTNeIFUS63p7nDcDMtZnmNTYRq
en/kiUcr7tC4VuNbokyxBg5Di+Q5ZTwZ09q8gkSotXGyS3N6XKxZBU+VW7b3eN8gOWAuzzdB3z84
kkxKSlB/iC3S+M+DX9M8bFprdiShbF+aCfMz66uR/xsfLBbe8OI+qRdxYjOd53vsy5DxZj4WWTQz
XIZaL19dy6G6zwJ3uRB/bk7I6pCvjiMfLQ2R0jd13PHVluww1PhtdRCqdplK24Ovp0lQyzhEPGsq
6tCyza5Vt0QDhnfoQooSZOGK9WDNtXklmqg+Im+1jK2GfTRtxq6uZHJbCv8YCMkpoZUdSzNjq+Jw
OyJuRjtg2zl7dtJbH0qa7+xw/aFplnglYgqAsTB+8Ui92Wtu7oAQSdxf42U0OpdCE/CEfWUXV42R
fxEn75PcbvPXui9Yi/oEjm7sfpkRTSaKB1cMZ/ddnb6w3i5Zz0ROdN26lbxYEYpk4MzXxL7aR9eJ
jKeSJTpDvJcnWRl1MF8jCKf0BvIYo0RAsaCq7LBAXL7xuephLRsHpqJxZKoWkqhR3lDBaC7Hfntq
kRr8ByL+ziHtYCYaXYWzCg8DAmC+z5fhpCzGW6B27Iu6cA13S+o3D8pZ3qnM8E7uXEefvT08BNpl
7zSUznxywvGH/2crZZrG3nbmM6NpiCwIfITbRDt+p8yT+8IYjatl8sQh3PZgjbniYpQaRHMWbus0
i/MgXG5zVpR3q2HON0seccdeJjzDNHnt9EDSaA7sac9WDPNY5FITqOwwjopi2kG/OVKS3XMGjzfR
xKm1Olhx0IP5JI66OTPuQhRQ3OQzSz1OIX6gkr7UPaAoDAeTjE6d1kcDAsC5hyUbS0ubBKSi+nPZ
FpKm4YzxtC0pYZ11SfFnc4lde3hG/MWAF5YL9v0qSoaxOxOpQ6w12m/dBS81sIv9GrF9NYcWu9NC
otJwiUuLRuMpmWp9Mcruay7Xm2pMJ5SrqsKF5HVxZQfN3RaFRqbgB9uYC2i1bRm7bmtZY1vQdi3Z
BITfnMLMEgBUyN95KrFi2HXJedf5P9dt0dtsK19Rjj9tWZZXXptiRSSNtksdtaAdFNY1n4HhyB1b
xKosvye/ig66XX9mLX9q+We3zC0qBVxqpTYlRhz9ZQTPtrUUxrexv0/BycRiW08rN5x5uWMsZNZ/
ZzP73Ubdb3fMq0PlMTDM2n2r+0mQiBy61yrkj1p7hNiW9fl3P7l2XAwFoiiHKIseduXSq4qHyJbt
2fyzRS9Hvg0s16c6NRMOU3yLOEvewkXywhidDT2KupoRvSt0yLnu59WHvW3u622HP+FuPRQweGM2
rM1hKGiltC0bS+YC0212lo9BpHBdcSSAFeVrAIZS4jLswtfBtNf70mFzwtt0szuKAG4K37CWL3+G
4/3OY1+ON6Nqwucu8Pi9jrk89VN69isKQI0qyrj+V+reg9TxjuHuCdKPgoGe3bo4DE4OERrcPKJo
ccSkfKNFLtyXyCsxsXNpQiUK9+6a+jbO0yDb0okKWWxTaHJ/xuyUSfvLA6zsJQs/503ckHeztXKP
XzVQQe2FP1U5mO/UU3wWbTreraZjEMadxXwq2tG582p/3ltrAdiG9dVI5YRY4sieI5ZLnscnwqwf
uzDyHtWCDBJzahqMGDbVox5eyu+hd+D+8KBm/EzJeMvdEvT+keidxyPT+CMM3CEiFooi5idc7p7a
HDJCMJrXIeCJH0RvzQ8CkpdKiZRtkcTi1mXOFz4k76mhsvgTMRNbwMpOdKtcnfS5/aMc5iXQhwSA
p/40N42x/aM2brojlcPBzQyx50hW+h5nxhXs3TFIZl4H+kS3C8SU2Z+Dr5TAYSzsIbiLRi9/wxns
3lgALxPk+GpPp3IbtxIQY8KNud6Dk5aPveP2kMD4Vtzq0g7FzkwlIvnYTsgAfYgLdNYDuu2m4Gbg
TA/ppuyScCPbzdd1HHvfOBZekdbHDpvnG6dZ+cYrbvpRKW0+wYUHRlME+dn0FBNv2vmXrplZPObG
QGvFQiroNbOxp17NxlLvolX0lwgfOO0Wpir3wNgikKzo24JS43Kn3aZNME+YhBYQw0fWJW9muE5f
XqvmE3zQ6EoWxXjnghR7kY7Xg4IeJJE0p/OTsvYQ7Zmu1teoB4FScH0YFLI4J2zMPWmKkjVqHUzQ
VbvM+7zgeaCO1N1aqTfXgAIa5f/Iys1RMIcAKth7uhEPIlEummh8ne3d0vVvfacU73OgsCvLYHqq
1gbIGRYN46ZqdP6e1l5z6NOw3rZpujrjLzDh7BVZuAPfaAAu3cwTZqqhWvNLT7rmeO3r6EnVzMbU
ikwfzWbDMERQHPxxzWhL3YwafzwbYz3XzyCcxY4GKfuoNnNHsdk8lnoUicy6Km6NtRp2Xg/pRm32
kMr1+j7x1rTeFXNe7ufCmq7rZp2Q4gqIp4HO7u3WSZfHMCh6eaczQRAwyrTZ+SAMMRYxLNBTGy0D
mdu/h18YN/MtC1MGnXKf4Ar+ycmwsyJJN5yKSNTRjgQOqZpKuwZ+fMIm2HaaPnEGwTmq6WJmdPKd
0yh8782mOGFKCPW0wQlqeWt9RH6YJlRhptl1Ps95hwvP7Iu9TRcSm0ayyHFJgJjTZ+zlNV6i9kQ7
qvWou5G7gAUOa/VYgc9UMV061bfnns8k/TlOft0WXh6n9hR81+yQPs2mJAbd5/2IO7Vun4cySvN3
y6K9tnYjdcMSpgFtvK5bpDoMf0ty2CefbLSBKxvuTUcd7+taKHNPGcOKoXzAyTrYw/rLZLC+Ukvr
7SruxzJozaPkj72sdjcCx85biEZu/aiU5REbpvPIZnGbeMLCQ2uJ2tlnJb4HaaZMBx3QISjKVtyz
xrx13W4rHrLcFzjB9X7UOorXxir2Ge86hnPcE9ruAepWwdkA55NILu6PY5ZHh7407V8eS7FTXfZ0
d5d4GiiuDVmaS3HMM2dOeulte8La58c7CPVRRRiPcDjcOVpEX0gldzNfCUYv045b215OnVXhKofH
fE3pbqh3oM/Uns9Nd2gj7e3/kP4bPpT42Itc7FVai31E5SO3EaP8OTDT72QU1Ccjx7dtKN4kjfKx
sYfVCFTVNBaUUkrYgMWgR0eBcTc66/LYKoEDlV5nXcJN8dACeiZwo9pXixC/29Z3b6irzjlou+yU
SoNnd+Dgh80KtEtU8dpTSt6X48xLRy0PGGuj21lnsMoI8J9KP/f25EY5MAcpL7lp3YfAyXbDMGgZ
T5uHI2gKHB5YlRnsuvCWWvU+1rVZ7i2Q7Luiipx3TE8BYbSBKr86F/U7hervOHFo85nDo+vRRET0
f/4yNS9WCqDX81KTKbO4eFIY7QEg1U22ebkctg9B5if+Wv2CSCL21E6D8G30jzbkEpGFybJ2XzhO
fwzFvH3eJlPup7Ep5U47zp50MtbhPEovRU4lfIntaldnpk8R1mKZ8UbPr/Y9bhSQ2hoIHrRhPi1D
cKQpKYht+tCvqywr79k/mGYyATMK93NrzrfDyLxNLxZAu239o8OhPUddV+1XNa+nrAjN36rhiga6
dz6RXJsSZXQ2Ajw22bLtgRbr8RJAIduZMLRA7rNcF0t7Dlu/4wVslBcbB/PDWorskOXdB/c1RjHI
yUvirkV9BsQ2kyCeh+UNN8uwY99z4wBceGWUegZaDI0L6/uV8B0FhmJlcJTinBL0wTo4GX3SzNPP
yOpulLU4O1HYr43BkVfMrJZBfIWx8pzwjZ10vQOAhFRlhnOMW8d7Bk0IFmgt7atmEde50bzTVwBk
YxBPvY+mx0l6UAvTUZO1zZOQ9rsjrOrszI37BT2cHresR3Uw6lcdhM5329bGimM7ZIPM1oPhW7e0
P6x+/RguI+tomYG8Gtsw/TmbUzlDp52BQUWLeuwwFkn0lTRl7QRw5eANsOEZ/muLO47GxTA50WPD
gQWyxfEkCWKMZROZEzEaPAn13jdLUlDQI9SaZ5qrTprwo2qDm7Lw2jv84CwJLODZW4s6MSLfxsW2
n8PKGvawW9pb2/LDM//AfyK6/G1n9qNbADYrw1xcotYsL4vHy9Vy1CeY56k7QhkBpADoDlMXDWpe
pS9rHpQ86tZrzysprix8hZO97QLbJouXiAxOYPnz9kww5W36n+0xCdMWwpHg635WJ9QdkgrdT2IL
FyRUEw5ka1LRYNyk0cCsU3ndHpfOpbXw0wKLCfZB6VeX1mP9h3ViiBtGfawo2o5TQJB9Nj9ExfBl
1jmf+HTx9pFuHjp3Y5fUS0AJAh6zwBjFkbsLC8S1Nu6U7b6htA1XY2oQX+ih0GcUhx6F2Wb7XNbW
SRdcznpvGs5ES002F6PcmaX31ao0egDwwxouxU8i5PKzBL0WQ5V3DkEJgZw49UfqzdaTCkEu+xrD
WoyrVP32hmB+4uzD++ETcg3Mbrr0HcsoFNHYSg33pupxxUPByO19b5blKfKbG+jrCHGr406Jnato
2geZVQe7whTlpeP9aEWrPJT50v4iey5BqLkOeSFjXT8xxaQ6tpbS+CWRMu+ovgByxwuvxxIZ6FNY
Fv018rUdkxQuBIW+2aU3ULydelk+mLN4tDJiUoTHwjupnBSdQ0yfRu5/Zz0+SUjOBph01tAPq3Zh
zeeBauI2/z/sndl23EbaZV+lXwBeCCAw3eY8kCkySVGibrBoU8I8BYYA8PS9kba7LFX98u++rjvb
MpVMJDIQcb5z9jH1R390+geAmXK+qNGv6pX2qLdHBS3wwHWQLXHfuTtRAeiGRpOMjLDh/66Tearx
Klox54XQuIAHdAZwda08EJR/niLnIzsE56kJI2ZVzdQd+B5MW1e1gsOV/6JBroMqKK2nyMwhnsf2
B1+04VsxlsY6LUJKVDzLSjY5h3TjrBkf2Xd5ibTagMQ9s4foxh0ZmYq2mcTtT7Jk/Vm5nVmn+yik
OwWRiImhRgtjT1O4YlVyuGF7pyuSydBP1IuqZXNuGt/HyVcR8MSDh8Y3LZDxiXXhlQliYF+omzSf
GSQLd+NDgfnUZ3QB8DWmicFGoI5X8KnbewoDCCwtdsc1PgU8Wk2Z4JSqa7XhgcV8SfURO6ZJwwC1
OiqmVLfshFhlXgv6EL5IFft8tfu0O9Q+vgUCIg2bVh8oAS0z+bCmTXt8cvq6Q3wyMyj7HMN8Pgkj
eKEkL3p3YoyTmzIKIbOgqU3XKRugQNh80bZzs9jhvJaD9wgXdc0WtKg3g11/02yvt4wIHpe6hNXM
iO5UZy7dWHVP+iQJm8cRgtOnNGUHvnFIpnFed8RD21QMuPNm8K8tnXnseFVUPeS4lT8ZMulPNi6M
fgVQy79Xk9F9ymrDvJB9nPZW7YuAw2trP7bEcK8BtO1ipUQYnA0jtn6FaZ2dutYfnizLRgylKIVv
aVWyrK4Kx8eFBX0IB7bTMozztOSJBS8jBQ6lgii9oPAv1odA2fk5Fdbk7DpXO3zSBTzGTkWgC7P2
AW6HTKntWQqOkKGeKSOJTqlkqaQUevqWM/N7hXTJRm12O+pSEJgucRDAyo/SpPnUuzAKtcFTN6ok
DzNuqQ2HnWRrRi29H4bGmoI0elbh6C10zm5Lpje7q0VZtuzshXlXkTz/2KUlxTrumBSb2NBy7dLb
ynLSGY911tQXZ9L+oSBLsG2Hud7rFuO+XQPwWRlKd/d+XtifUW8NHmK6fjbZ392pqtG7vmP3j5zp
odIY8XWK02Ht07iIaF+lIHna4r7vgt+MQQjQ8QXu49jp4ITM4j4Y+GrYqRVvk8Y+VrHwH0hNjEc9
OcPJNbxZr/CG41nn1NGzY1yjN6tTGwf9PQbC7A7Uy69ANsSWxnW8m/70Fk0Fk1+J/SaEShqvRFig
lanpBd98uPOw8WxriymzwY2+jwdiv4OarGPWVmg2VVZOFgVy8ya2R7FxISqvqJBhL2vO6jWhq2XN
UWE+YElxZx5kbf/gexU6sAjyfFM61pBfRydOMFXwsEmdrIKnMQ/ZneE1G+0wvkFjFew0qnhHlSyw
+wrWaTbz383wsbXH6YPu6Ke2huwlaK3PdsRi7RjlNiF0TY37+BaAQYeUy8BD6zjatAZAlBIL3s4S
mTxoOPTM2a+zX3NUgLpAHpJsQQTtCp8yNZNp86lum/TBjfpDaFhMxJtuP8xy+GKMjEEs7Iu2Kcyd
ObNDHhsj2dcDD2oQUG8FFRePum8e+2phI5uVz6NdLAfBODc++HZADY5pxceGiTntpca7NLz+/mb7
UKz/q4QxGEJPID932gHIX4x3Q12PR5U3n/47tv5fja2luxjn/mcb4MfuLf5uav37D/xpArwRQUyc
fiZJKOuG/fhzar3Ak1zTwvcJTBwXIKPpP02AAJMWThJBuP83rr5FrECILEhtx2PQ7fwT99+NDv5X
UBJMXNuG3fT7pNr9sXeAmkZyJpM/3dPaZsBl9XU9TTswNcFLUUj7CKuPGtghiuozY5n2XUxTsh+X
MtlbAbvC73+2WHUf0r4HF56I8RpPk/PAKtua9qrKxyTENmVrEwDboShcGeqr4U0jOKAeWFIgP7JT
CgqUiQJzmRvpgYewmYfGh6BgRnGqVIrSuLYwfvvf7BqUan/Q8L/H4Qi+FIvHMcSLnJ4ATTbDUz1w
kZ+MsvJQ5mRsyW0Ef2g+cy0lO5KMTZnJy/KYr5kRRoUVNauI/G93hS8IfAnwyCUsihgZj4VsrUs3
fC4LC2cRtqMDb6qiPqM3foVvlFBYKdkg4MhJH2kYuXQjKiVlLtGOYsz+LUzqrw1O3gzsGuKiS5PI
OqgonCRIPc6eVZ5SzIEOoWfslxQTaG0OzdlijwzRiET0eImjDK4RqWe04SwzounJmEQPAsmk/3gZ
tNSO5e0tzIM97uEbNkmYUSiWpjrm59l4xR+dqPsak1zJh0Cbk1UMx/8uCP+rBQG+z08RJi+JipIy
+S5jaf/+Q38sCp7zi7Xwg4hKysWtsnRY/LEo+CQmPW/pr/CITSJW/MXKEvzCwwVvCYuA61qEIf+1
NsBDsfETm57r+ZZFNuufrA2e+IGihiUGx7K3mJb5LRY02/dOFiDKVVVNkTj4PjMmUs8VXl0zcJDR
poaoPD1nZfhlKn2HxAsI5o8mks9aksA/J3FEWVAF3SNQjCipjRbhVnmO/xBPrCXKLfPnqlxa4+Eg
HZuwew4HPCHrqW/eTDZGKtmgNkYfCbKVL1bHelMXmmDNYBnq3QnL6sxIIbiTAK7fSpOwI3thRBu7
ZkuzYtgfvHRuZXzNRo9CRJset6+Bh9c6PSUYui4cELYKLoMfjemZ7rLa37tDWD5rW4IEYYvey0vf
seZsrLgyng3p1N1qBue2rVGoVx7wavTpBMiIZ9njRagx3+iGdcGlT2A4t93gc1kqGp7EqCPioQLV
KHOXlc1aXHK+JosoGmyL5LF/lcVcniOd1CvHnyWxKpl9Vmlbbh0Ryo1B2HadM997sax0uhYV9aDA
zvpkD/O7fmDAbXp7+AjyyJpovHYtNTd9S3gnNoE+ZwlxD9LY0BVe6jYBX++5I07CmZ6kejWmISja
MIhyiqJm2VkfmsSem52BJ/5ZNRSF96yiHMRyXb/KSPp34P/E88iBlKucCa5FTA3ic5BhLqfXQYvn
KOmInOb1MmToIC4NKwX8/tLaNsqZ17Uc+WxQlwwTOKez/4+ZzBF0aWgP1wxvz4LJ+7Lw8o+5SPlc
QzQmOjdpQsSeEC+15o49Zd5dXY71qxWQ41s7HWJWikkvWd/sm90gqVXJ4wgTYDQ6wQvjYdpNyy4M
XkRvwKZV/lDRiqCkeLboAIuY5Q/JXntVT/97F+AHJS/8Vo950+5ltxTeqbGdzwEzDN5nIXjoRWLp
R5czb+gW7GI+I9NztzTXn5je8gto0mcRmgERd5zGYf1KLpEEVRQO5JccqhnTjT96pHHY57rWJRzo
WNq1XWgC7KiHhL0lM5v3NK3wiJI2xCMxLn8tdQ8UEOYMeJo1gZShpdQS/RcGhl/y14/u8ub9GQft
arYyrqDSS0/r3Hj2UbqFPI5jzMcyE115Za9qrKVR8ybC3jIfaGYCvLC8ouvR7LGjidM+6pzShRUo
c65vqqPwRSMI+2tbwpbfSG3Rs6eUkG8mwV1/LWnzPLumql95+tF1jzlBHaIkdeRjlLJHyOzFbZ3Y
iWq3odvbNrz1hL8/snPe1lT4/l3MnOkT55LJeLn9lpRl9tGBcnm8ObZw+GVhq3CXUUotLoGCM0K+
qyVr3LqazxmnUjM/dZoTwq7Kl4/Uws/ANUmXAV8Hn4esXludJ1Xx78GUkKvkTAXCzKjmhJYJgxsi
gAa093TOCuWljTrIwhTTLmnq/BtTDu7I1DWWe0osU7rIMfxiD9CM3ZAnihFcbp2N69HLOr3pAmsm
D+zqq6n98WFIp/rV5k5jYFH1wuc+LQtBB0BQ33V+v0bQ8CdcuEaDjm4Bae2LklnypFoiCqYXntNg
Cl74MJncAJoT1zSeunlFCUn9igrRchBLrZHcYoBLjcnXbiZdgscvch77pGt/Sw0wd0ihfC3yIB+f
fJc5rGcpbmxLYamlzqsy7mDbGbw7vAc2nj088+tOq9zeOEGJAMglYzc3Bo6HyyTwfmugPoLDLyvf
3rLBw0VstRmFq7RiHO1yub7TGIcvyvNYQeC4D7xgoT8w05Fbkt1WtDU6W8NpCZETCiXrI+2lNpET
P6YGjifGY8lp6Eq1C2MmiidSWmuy2PrIEQ82klbTV+kV9ilUXXJIAQK953RKvvhRP3o70vHpXYPM
+NUmOfcMQGQ61gW+LqzymEMS4yN5SPXCXrHdlE2G1pgHfrInp5muyGnkd2LEy5UjbO5Mv5i2JXUk
tAVEcHzg1LVn39FeipHCw59WzKH9SqIXcVOHIIACyxPHflbZPXsvZ+NojUpMPtty10k4e3dO1FyU
q4qvjhPEcjv7ashX49RMJ8QE/5Jr4yqoXh+3nAZsap79oRV3Oafe5hGneHwcTMxWgzvusAENG/yV
9b3ucRNlRh8+lAO4/G7ycMYZdX9Fr+DMq0lWdkGL6ws7kX1XZ5woP4a1Xb3oOFdPuZYPsTM0V3on
KN0A2nwNOaE8lR4nVRKznf+hkb55SLy8RiCJzc+RpcezDP3nObLcTz0Y0X1FtljtHV1WAd+POq8P
zIaXL74+jHXALru2Hto2wkvFvNTZMj4y7zRtt+spbDrzEa9TxWQOB3ieUojTpvAKGAWBINrm2mRK
HIex/hLWY5GvmRQ66c4sMN8cIDjk/doQMt8ONqQ0fzS7Zws76mtiIV3zKISS06cSKcs06uPg2tzV
2k6/jDzez/AA+ktnmV8WjfG+bjkTrChtrl3ACWF317rY82GFWk9TQF/PNKbiMRNu920gU/5lCqKq
eRs7Mx8eCY6E0bmDk3SM8gxRtlGfrWkOH+NYYJJ0M0qCfcEBvRP2OgcxPQBHOfWtbXxQqnO3rUVu
ArtF8TXvaD1oqL3bgtZhHpR0wyu5lHATYaJ/COrA+TD2muRqVgK7Ad7k1Rd6VbJ7M8SsuokRQB9l
VlFlKnu95XJ5q0HSVoloVH5J+g4bZFV/DPvaPGWmeul4JG4Z7zhk8s1XATYq1Wl7Z0yO/Ex7MNZH
L5sUankrtqFBvqmNJMXGftXf9546+D1qaObRfhmbVDoBlqtH0jNxR4E559g1irSdb6La6hEkJ+Pi
Sm4VE+pFof3qYOXiU4hot4pyFwXRqiTjzW7R8BF/BMc61sKaANHoBjwpAjwlkaSVo0RmE7tA2ua4
shjPP1Jl6T74GBueKiUZvatyqHg/cbfO5hFqTkemWDGVwtnx0TUb9CKF3iPssV6j/Drw+4viCUMk
XSkp24+dRfZng3ObqES9uF3R4xzG7KiWD8Wo7F2GL+jZVGo4T61tfjIUPzgAgLhnBRpA3RLi3nQF
bZ2dOezrso/5V0vWZ/oJmmvsFGjBU9nqbV+VSUyDRyVOvUx7amNcc6NC90jtKSHzLJo+mm0eYjot
+pe4jz/jNUH2dwQIjGgcoo8D3ixE4RGrT9PaJ7cuxsNoYt+RAT2Xbu/yOXQq1cSxChPjmu/1rtpN
WezwTSg6GhRHp9kh9/J0zGNcb5hj8n2NB+yF+bSxGuAQPIVp5YGLa8J0y+NQH/y0TTZkggEKRwYF
kmVxjXEZtiuVAjybsXyfKznBd6COvD+PSqK0WtZo7/iZ8d7DDu2vPdab97Tp3W9+HustJSDOfIgD
Cn1qz2sOAcDkbb5srWB5qlU+TJC9kK6rdV6k7pbxJWC3csA21/v9va6FtQmnnLj70Ayw2zzrTI/A
cJlbv7Y/8nzL7rsyt+NhXQRj8ZB2NNa2mVNdce9F7pUpPtldxwgWG1jKtqDU8teMisFox0CI6d9g
shfMXJF9iHjIRkM+3jESa7d4n4MRv5uP1Mg2YCnMqVl5qSv4zGwWn8psI2uTFXqNiDle51CnNdPl
eNdk/XTntI5zof8bzBODYYNMnIPsXuXdeRTNtPfLZHwQTtc+x7pg7tCca38eN01gQZiH8PIbCGxz
P3SNOonBCfcq8l/YqOmdR0Zv8JR8TNEdiPYMWQZAbCxotQKNo8UuCWZi1Foq5v1QuZgaFJY7X3vb
rH8dsyIniB5YtHORNgPmUTIQLe1wvstwhGOnxBRFEdY0fzDiWSX4KhKn/xXp8rnup5I8m0p6GVr7
gsJT4xiO7r6Jbe9KS/Wn2s7H+FzmjRfe2aX51umgvh/BPEPh5144ZpppBRirKdsyKouZLFjSMT8l
Bf8Ec1BhoXioUFt3DmKHMnJge/rTHGPZlrbyI+8hsurmgaffsSt4gurDX6S9/9DW+UNkls4/krKo
ybagvk8C1Pn+YAwvD/99xL7WU/RKapuTqJPE1vM8ee17oESy//nrOeh9f82U8ILSFr5jgRM1JVuF
JXPyl4wunSMTmldbHUry3nf41evXloX5LTM6AmFW1f8W56aUl2jwe/uolItRad2CvSjusaXlrHx8
sbduU0r1oVCDuBSGO9cnhT71MsRdsB2yig2gnMuQbVvhMtKNTDvgQA9I98lyjVBtmzFTh6Tv2Wbi
DnqrnEF3Ty1p4HY3d5R2Mxx2ycN8mTlPZEt+kQNbFDo2e/2IswiAD/FceHb9qvOpfeeWKb/5lBw8
2ZAFgHY0i//Dtcz61SxgT9xFnI2MZe00OWAJI3ycjbZvd/SuEUb2o0odJv5H9UFWtXD3KhbuuG2F
X73ezsKF24jLzz+ERe34i1TKZwBHXqLUkBcwEWd++NAzdshQZJg+O9NyXnYSoimrXuQc137+Qstf
9G8vFLiEiNA+bOvHu8tXnOCanBfCgMNHXPtY77qy4fPhuyff2sTnbB1VI4eQmafs6z99dd+0/QDr
mISzhfn1+1utRmP0GNZj8Exr69nV2t/Q2jqxf8zVoQKd5TKX9TgEGLrg2PbzFxc/oL24yCjglknb
pvCoRvnxvevUMULCsQCUBN6v1aAjgoRky63nMm05Nkvh8uYHOVVnalPYo5qq7Bc/YOTlB3w54vn2
C/23E+JvEHKIkib35f887/j0te3+z3/UOH//yT81Tu8XDx3SBat8m3ssQuafGqf1iwsfy5eULAgG
EBaL3p+DD5MgH7Mwz/cC9Ex36cr9I67H/EMEvkuRxEJwXggJ/0TjdP0fV1bg3wxYpON5OAH5LX+4
3aNJcsZPo/jYFl5/rvwSglcJufxsT1hTc7moWQHW8qvtYQTiyUlT5YiPYdn+ZLHCdB2GvbdTXaCe
CJ5jN7Lz4CXxu5xgA+Nc+7aj4kjU7GhiYZ81LluultOf2vVpHy67DcmuLEBEdVYyc0hNBcSGnWUD
10CyQbknEacmEhERpQof6T+EPzw48F0DN/0caP0ibjtDSd/Kx7kboOGywu6SwTA33bKXjJZdZXfb
YI7LXhPjDdtOGkubqzM1yR0/IuoNUUB2qJXxmIR12m5iCgsOinPU/aynEis4u9t52eemy44XGoG9
Q5KIHyhfchscy8s7R4hpt1bhJhvKZPId0Al2w7GeiqcoxnSOVErSveWP8d+IMxWUHyuOJ/Ao2ZX7
ciJOwsbNaMxqE3EWiaAiye4pQ1t4IK1gP4a3bX512/JXU784lH1j3gQ9EAToBXJrLecEl3MgJlku
od1yxJFVAGDF8DzO3TZ2j6w+CA4dRJasvejjDzihhm5jTSTmNx51QWvpaIJmeTTLu47tPFkW7O7w
reduFRbdIdALSLOd2BzShSm2xmBBe04njkeqLR0+D6e/m33r0HGISpbTVL+cq7KwewnLyTwFWn0E
O0et+mSWXxYA/0kA14UH7scbJ5uWAnhnQwN7dG0l/Dz2b1BYKcppLvntmBfkReyt6qJyP0R96xJj
MMLFBT28hiq0HmGEp1sncsc7Gr2/drfDZDnN7jZskuhh5kR3GgP2TKlrr+3lHJovJ9JccKyEIB4+
Crv7DKIAryjNSMf4dpjVt4PteDvkkh1vv5iI3d9whotHjvDOOY0a+ylzl4ISh6Itp20bd90NBZdM
14W6R1n8okmYXwwcLltLm19lWXzxtK4AgztlcxyWU3m+nM8Zj4l2Qze2/8pAoX+ejb5avHg5m5eQ
4/18O+qbt2N/6FZlvs5Lrb8g9VbmBuJSUm9bowEZjcFKcFCYrK3jdcU2Wbqv6BxAZcgWvaFuGH2s
RzFhL0eO0I54ndvg1VQ9uAY7YFSBqQYTWFIHa+mxMd9jn+S8uogcDmpHFNZfTUyOE5ZTpBC1iCJO
Pgz+B6KoNQZcH600dq1DxJpz5W9gaoCp+9JCrMVYoY+jKIt2VRFLHDGUttq6b2+yjB+Oit4tVb8W
N9lGLQqOMttdumg6w6LuqEXnmW6Kz6L99IhAnLHiY3YThqzZ8otDHxJO5Uw0pWeOqPAOkxbVfTWa
lXPfQuXdejYmz5gS321T03TrenjuRO36n6QqJmfVzWf6DgwI6W28z3wOAoRVjJ0TTsjm5qR35VJ0
HI159nlEj98UaaPPPpVmsiRSS+W64KyAaXmVqdR5hH9BisHFkukyOV37QyYhzRbNKc3wXlTsKfeD
bJP1IIroXg+O5gqkCws4N52jg/5+j5ZjvOgIUSM/9yaYkCKn1GWVAF3ajoZd7NL67E7jZ4tjxqZS
rXUc53DeOvxf59wxq3uR202ycqQxqlVTNZa5cXrH9o5AKDkee6p5tPEZPfsOLG0XiPUmdggQrKd6
nvYhexKmtnmWEdUFRChHT58Z0ZGmVsOXnFpf9Kk+HgnjBmoHYeIWgb3kczR962M08HjwvB08fZnj
IK97xjXtb8T3mo3rxRyeY7cUSylAf8RQk0MlCNVdkvdfeLC4O4DKw6GcKQGEU1cZM241raEJFkn3
m1XytNl60mvvZBFCfIzEU+S5PmA8YpMJ2JO1Kv10Tx9pseKMdoCHiL+cB+y2JJW9FqUBIFyV5tGc
AHuGQRYfXQ0vnfmieXY7wJ48sX1aN/Gd9J4IqP/wEsS5/Bq6JE+9NvL2ug6IPBA0/daTAVqSQkSH
qPySay2GfBPYVnNsAkHfXBoRuDNH+0GJam1UZMQJ0srpPq6j5JKYjP+yvOYpO1Mf4FCAcJq6Jtzh
izmT/miAnY/tO9IikeKi1tuUaPZdZ9sM0HsZH9Uc/Ooj3xwjByZcEPXbPtO/YmLot6aYsDj1PG7A
2B191UYHJv32BlviZRDhtWtL+2IXsPv9fnAe8aEVOwWmL5rSa2+2xqOO04eR63oKR8fi25hfyBjN
uxECLI9GmpbMlTu0LoR+DtySPB21uQMUcMXE5qPMiPLpnut6bfokck9z2k39/dSaUbVlgCUUALCR
OENn2hMAJEk/gbnF2j/TfhcG9fyEuzYwPuuW8OAmQUOfF8fcoulnJQVS8Dtz2DoeZ7AlZRA9ZRkI
+M08zGxlWpB4lyFjqgYID93fossYN61Ac54IRgLT7il0sCrLiDd1quZPNum9T0VljicPY9i5p1Ji
30yGBrRfeKO7eFqHk+lmmqU/L7kGHB8PU2HOlK6wYvpgV98mcjwb9nPpCYG6txlmeFi05z45FUuM
Gtzw1vMCvZsIqrxDJTDAqGnnoZ38Zqf9RuxsciaU35Usr1ljc4GyiWFUbEbRi5xCUuvp4rmkkphN
R2FjUVXYrDbmjPdJM1PRK55u2Nuo57bPqu5JUnR010FdsKY+8Fc8ucyd0/JsAxsT+zRFekQJ5ozJ
3dSKEh+03w49bm1EK8oTjSNWLmCmJpVgYOpsGXwQdDZ066qbm2SXOU2wrfxgxq1l9wSsosYkw5zG
0IlSM330Y9Vc0yCFTBm4U0IeNXAIaIbjTuEWOswiHtHsMuow6MlR3tKZPnWfchhgm7ANxF2R+sWS
Vhinz7Od0DvQOnubfCls3hn20qJR2fx8EgICIsRLY4UeVgZVI1t7NIqLnIAnLDsgQk+FS1+lTKT5
CYDlYh80KWePejKvO+L1JQOnrDPXpHy6zyze89bmIp0Z8P6Km5KYmueYxYpPFGkmzxZDd6Ag/uuu
T6cVZHZr3XWoCmvpxsWHsqGZFPZXTMrXie9rR9fALIvuTveec3TpYyC3afvOY5urPtu2TpnvJXLu
NuBDO8E5QL7LSzm9j6EPOp4990fKBL1zKOOS6ck0eLRvsTXbhJGIgvuCso61NXmfu8JuPwHEgmAT
OXKXG5RAW6NjHhUivFq3aeq+2rUc9BpFED2DiDbPEiu4z9Np+moBfVlDlRdvrKfJKdEGgMVGup8H
2konOiUKD/Z6k9BG0JkEj6OODoip7Owrqp69dVwNr2/ysi0EsWCPwthvHVII59kb9GVqI31tMaoD
ydCIhTQ2UERex29To8FrWVUldyIh5U9UpkZvsQY6l5dctR12DZBNiiCswfTerdIa7xjmzxcfzPpT
rXE3rVnPUwgBghhzaeafI2HmETp7GpxwcIQnBjbmyazDBqO805zNJnIf7bnTa23WQJEoP9oa85LW
8mS9nUpPsPeHreg4IRNJhj8ZS3NR7rQLqTDNjfI4mkjudZDr54q54M4w1barm5TaOby96SK5pov4
yiIxbPgC8mXxCMC04LGpe8MPFS/CbbZIuNNNzc0WYRc2Bd/1m9iLo3QL3rphA4UUHN9UYeC2CMSL
VDx0lX53b/pxvUjJw01V1ovA/N/z///K3uSi//z0/J+0v1UleNzvTI+//9QfZ3/f/YUFzHI4+GP+
/r2D6Y+zf2D9AqYCwCGjGf+Gi//X2d/7xUT1kr7gTyzcR/waf5z9pQXFBwUUUeqmEfEb/gNUz/ci
LuVMjKcd2sAkRi7SNz9aH3FWxRkQA/fMuUYdVCHGB0eU6jBPsJ3XncJO9JcL9Leq8e8viBhiBvSy
UZQpFoHxLyJuxruurbpwzrZjUfgy6GQ/B/344OY+tzlPnr8RLL+XNv54PelyvaBOYDD7AexI/zNH
GsuTZ6+K3bc04AWotxXPrYPX5edv7XvJ8vZSfNR81g5oaiTqH96aImob9ZmQ56zQzhskH3VwuhkB
z8Unc+mInLx4WSou4H3H689f+j+8S+4kxwf4ZOI1+FHA0Q0rh2koeW4t3AalzwQIgGGJ0R+6fLH+
+Yv9oE/e3ih3IFloNvG+C33n+89wpASKbVAiQXq7vBDcWXMgw2siCA+dx4O2tNM6PhXjiBVmUvHQ
fpaiykn40HOxNtmw3/38N/r3t48W5rsuzCtcf2jG3/9C9AVD1YlCefY1h+r1zbZiGlmy//98Lab9
DpUQNBt6P1YKgic2SVRM8my3Wlx6abTvnK3Ha59af6dCL9fxXxr4cp1d0IDoco5nAiX9ceCRdLWC
+dfLM03t3363wViF8Tef5n+6dixC4vZirFI/fJgmsoPXWbk8z0QUzqk/IC37LicQMRNv/ztpe/m6
/fiWqIITFkMQLuGPrRXULYlhNoR9Tq0EJZsaFNxuoYHt6Obd8ZvMeZPuxJc0CUaSHh0sKBrZ/ma4
8B/uYLw7LHvm8lVdyna/v2FCizFG6GbyPPqddbKBWxpgggL/rjZa7tAmYNqQZRYy/zT3RPZvX148
V8meFUQd/vndu/QGE03gk/bMH5aojOa6sYC6cW5xf16xvOrVzfonaxVs//lLMX+iWxi3gf1vI7Sx
9lWlvMY+Jw6XN7h5HqHUstT7ixns5y/2/bOF5RuWC/OiQPJk4aj84+1bA5TKm6Y2TkRnmH0ZFI68
lnZev843CxgZM/9v7mXx/RK8vCQZWFDBaO3LB/xvc5tslpZLi9jJ5Ci+xwuIC6tVLSZwbYzXpMXW
zn5+Hh848BD7jXCWFWOHX80oa73BV9Ic5obH320F6YibUzA1W7gOw9jAR5mQcPybi4Q3+buvhMOD
32M15UZkoMrEwf3h48fknsqRA9yJ+raCYAzApypxaWUSbdYT6qd2OFrn2IAqnFppPblbambcR8XE
9+bf4nfEBsHaGzpR9z5TWPI+Whm3bhCTfsNPZrDymioV8E+E5kzAUUG+NbE/XnOgxjA5+DFFNgKU
FD+HUcTC7milzWuH7HrGTGKfVMoFXGHqmh4A3BlqC4IQd/EcG+k6DsJGHAR1JYjVXkyvVhHEZKNz
RUgfvn9iAxktG17D50pTQTE9NM2Cx5ODJGmJWokzNqZaalVLUb9O7LTnvRES0DxpPFkYiSPqpScl
yvjE6bR7BwjUvHo1A4pTIZahHArug2F1Bn5OpmHJFzEFfGTebLsc2DRA5Bco+9x7Xea+ZQk1TmjV
lvM2iaB9/33E5g6D80YntPVbPYfWAaNwc1VuV2DgwsFG94MccPMFA9Bn2LkFAgAOYIPBwFmOeDVl
mBlre5Rc0TAJXyY45/vQttt31RK2MypLPHfYUDFU4oi7YvuaX6zBad/rQPI53YImYlTte1ZEFulc
m1n03IZYo/xJBS99DVFkRarQPgYhJdCrIp0EYQyum0SZIZ65PFFJhPs7Unm5jTc3VukyCCTWOXke
d7aMXZjxBRq4d4qXjYmRenQzNEVwZ2KUvGbVxOQ4Nw0DIDHUxEuTgNLaoJo6bx4BWUpL0rRG/qgw
wa8HM/TcU72slwaYX0hLcmjyvYX7vFlTUrp0GFDO8e5WkGq4g6MJivXsi0tsFATaJ4eOonVY0du5
wTC4eKQzWLgrUdrcy0NK/rPFvcWAu+v9DcImvnfh8yzqUOMXNhjP5VVHGM5e13Y038/UgEVrkRTO
21A1zpsb9wEsv1IF1HNMQj1F9mwdZpgh3saKXPmlHIby2Se6e0/eM9+glFcCli+YL46epjoleUWw
Jl9szm0+jhixZ3ADZhu6z3k+03xmuj4uDQCp08Vnlkt0NyZjXGQBXYpOi6TOOAtL0zw9Z4Hp4GuK
6xp7GYlVSNwZaX0O7Y9d3ZKETcO++Fo5qvvmy5nOJsvrL4HrwKnAXkdSh4bwWq/nnIWLUyq+m86Y
6s9uTrPjrnUm9zdiNCBlurK8A7asoh1zbQ/aYV/j6EorumGqvroEjClgZcxt/CWyKfP0qg71nMP0
vimn8Awj2Wv2fqv/L3dnstw2koThV1H4TgX2ZSLcEUNq3yVbtuULAyIhoEgQALGDTz8fuMgCJbnd
DR4UgyNFJasSVVlZufy/8RALIIXrELAs2pCiM2jLKMSrSm3xk0KVKXdhZUFNRcFrtGgyH0ynZfhz
QnYqAyGBui5q6MzjxhklglPNU5j/klkPtg2fjvxcmR3NLGrjMExDYqrS8C4nenUa0ht6Okn89KjW
89qluboEHlT0bilSnv0Q0wKcXsIL1N8IaqzmQA0SPnDMDEhmSyx6B0MgoQd5kchHM67xE3rYrzSq
uzH/oCRSB5oAqECQOaCHfjBtUh56PyG260XNm4/LCzxd64QqapiWQlGUfQ0wkCl5NXt4QPUcsVKK
bAYAjPgHi6gmdTOL8ntaimnCLsL0KCdfNQh9aRQAL/TDDoTSF7ZcHaU9IErygHHYAALfcirB17zA
vF8Y2hyKeE/ijZqeMrmgUTu8kbI8voG9hkXdM/DInHpIx0BPmbAl0pQbw2EUZ8DxGdWwiWSpMNYR
scMaeomEQYoWdCDAHMuSlbLCpso4p+zeygn6HDbMWPCAQXZV9AndUAyv6DB1DWWtugnowRyYNVUN
GakXi2SJDpgREC70liRBI02uYlBFRYYJwhrjmDWNbr2Ke1QKsNnswCBx+rWINbZ+7uugsVYaDDK6
PI0f4phl28Q8SB9PYex7UGC1xZ/z87Ivq5ESsef9NJ79JE5oxU91XGjgP5oZQQ+aJA7DiVa6Mwva
U3rwe/p3YMRBs/Pt9CQgnOP3w8oTZMzkif+YFpkziXWCT5rwINKhiDb9QfN23vsiFjFda5biE+am
r35g0I596JflHLhTY3FUW2F8v7A9IA0gMi7vySnP7gwvflICoBKBt72eZkp2gl01g4FiJ9CjUro7
9jLfGy+EKL94ucmbY8dDKgP9pd3XPJO2/cIX07ph9TXPAHaGK7gqacIepFQREUIDNb08AepbOtfm
UX05TwmeGYtKgOo+A2mwb/AWQF8mnvCN5oYqPKzkDPgaCq2u6YEIrufU/N7NhDUfwOtDGqUAzIZA
rPoY2UZxnhkxYTl9qAjgSS1VDMjRgxuQL0oKy+cB5sIewis7s7Szuiweh/R3fykzb3or57l0mRDK
/zktjSmsvBRBclZS/tmfU8UHiG4tLhNyXWc9u7RBjCu81FFEGZ9T02QfhpS+ncuG1Bv2NeiykmMZ
k0dpepjTqi0rCsQ5cHIQwwZt9qsBeNNJEaoLUNN8mJbqfHGbQcEDA7NXPuRBNidnkaaaOKtEVekD
K5KAG7WGACpeGZVUxse2n6fgBoa9iwm85/d0+QHe1YMlNmwivdKUbkqrvCo54Z/kYp5e5nFcHNMZ
Up9TRjMD7cf2h2QfZa4XPsbtGDBJWQxiPIseQDFmcespBVHlcDKEOyfF5D1Mq0ylCiHQLyqhYEap
ArCzwRxeh/JAAQVwSCI2Ui4zswbPtbbnsnVoBaaGQZRBWVWMfHhk92CS9WJPO9W0Oc36gUFfRG6K
uxQsqvtcrtNvFk0eh0VFIyoN2RRamgCianApNAm1iXmgxqUJ7MZw4QM5AnAPKZMaLrReAYCRhqpu
igX3lDCguILa5qG4ViT6v6Sk7F3qIiNTJNS5emT11ITazDjUj+apqQPbpwg7Pc5Zu0/g0lffY0vN
RqU+NMelAZT4kRQbeTpIA1kP4K0MzKQ/tNToCejxOW1q/qIGVCWLn3QfjLB0MlM55USananwK0Xw
U4RAGVdiXvc1ygUH8DAk172gBKZLMoYZEGL47N6iBlARnoAGzTmn4+h8moP2CHZ08cM36ojWKW8x
uab9w5T6QzK51yFd8RmVKlXv1u+pvDWK6mTwqmL4y/JvFeC5wCstLzX/N7VQ64kcOJlzuIxx3uZu
Ut+5KTvmmbe9+etNJMLsKzibmYAP5x9+aRNxfFvQ3kuCzlEEKV4zAhCaW3FSpQmQtWqrlkNaDuV3
EgKHEedj9/Mn1QYGHX9Sau55AZTu6897Nuz2sqXSH6oT9uOhnZxfeqGb92b/+4mt1Pj777SG7oxn
IjxgnSdilL0MEpPa4+76J7PfEvFr9lDgELuVdTKFxAR4KCN8qQRT2Ycdp+moJeTzsWZvWSqD7TR7
3j0hPxAFoWVdPVuz1yEcsoymYnj15w+nBLzKJnjYSQuavq9qhkEo7ddCf7kGDHufqD6FhTRRL5/V
lvtAG0GRNGu1O0fVfzw3erYor+3AuztBtfZtLkboYGsNGPumJIOJTGht+dDb/bE2ArcKuevsNWlf
Vm3yQXBSLR/qRF+uAVOjjZ6yeRIDq+fjrQFVWlvof78GNMACLPIR9sYa8q5bWmisJeYCRT1r6YOt
hYaErKs9UPaBEFMpdlJXs9w+E+R9Q+LMJAbwAbeC0fVQIDfKZieZqdLM3Dzbi0DfpzAbd4Eq5+WD
3/DBFoGmqJ0PBWmf5KpOCQ65hDe0YOEY0NWgW03SZ/l8OC3onOtdt4K0b9nkfYn+vqkF04TyxoKi
ZpkaRg0rf+wjHY0mJ3tXLbDhFQtcpbUX1Mxy2yyShZNwIVZLYaX2D6QF7LnCidbNTQJdqiF3VPRt
g0D7BSkX+nzU1fT/gZf4Bzp6vnANfBGMl1ct4aZvXbbe+8LmrvH67+t7xun486fmJtX6YtPXsvrt
Xzexv1ru0/Iu9OKPm7vR8nfW/76e4Oufbv3WZlabD0+EmzjJyAcEoLlZrod55cy4sP03cB6dmfPy
IsTm5J38GsnnT61xvnjxfyM4nW7JbZzrznKhYY/CtmCytLsQPHXCtM3xRckjB2DXIQ+cQDxFyRbo
EtgJOMedZYMUkjjjaCOpWXzmsmiou+QwdEeZGOVvXJO7Cj9wA6d0EvflsFdX0M6S11f7vehpj97g
fPbYxrqiO3YHq/AIrYtxexXKUsO51nX8x24EQFdbMg4Sp05XySdoXIiNnGahyKrRxGm6Cj4dO35r
AcraErSrs9wgEGEk0s0Il0OmY4UDs7PocCycLSvSgJ3tQHJUtl8e4Il49l0HfP7aNlHItQPjdM7I
8tG03gxxqWQDLW8+eLMj8/ns/90RcBHlcNFtq9lWrB0cL5eOCFvWYx276arnS4dkgROON7Nv1LEO
iHQXnabOiAyIm2WtNU3NU3PN7CxfjHzhOe2ILk0zO9jhl4KzADjc1spWZLL6uxh2CtoItNJxyzaB
bybtSHoEevNmnMv3Kes7GXgUZluLu6mqsjc/9e83zpX7mDhb3hMVcQ0Pe9dFcuUWTvvc4nar7sB9
unLLvRNnFqe+aB/ryG9CSd0HXu6duUnq1htZy1e5itbtQvilW4lR6xgjFLiLE73RzAPoPVvjbkIr
nccdJZm/N3ASSDPbpxn8VvLOfuDAmW7vfcriduCSXPuirfFVrKWrWq6nAR5J+1aj0JS/AyN7nbje
dtKM4FX3V3njAsxeB4WzdU2gorsJvHRVyZ0fjd290/TV2baKaHQV/yXK31mIKqfEDnyJ1Q+8XoiN
+B34g1/RvpumbsulUClH3oFlfJc5+v2Glz9yr96D9u4o9pubzDjZNkuusbLrgE/XRfImLAfVtzsw
JN8dzp3QAy2iPW5L28HW/FtMkY4a//67nqWusuuIfLfX0opBd83mg/eclLciTc/p+tfxp00a/q1/
awfXmm+MAtdJ/vofAAAA//8=</cx:binary>
              </cx:geoCache>
            </cx:geography>
          </cx:layoutPr>
          <cx:valueColors>
            <cx:midColor>
              <a:schemeClr val="accent6">
                <a:lumMod val="75000"/>
              </a:schemeClr>
            </cx:midColor>
          </cx:valueColors>
          <cx:valueColorPositions count="3"/>
        </cx:series>
      </cx:plotAreaRegion>
    </cx:plotArea>
    <cx:legend pos="r" align="min" overlay="0">
      <cx:spPr>
        <a:ln>
          <a:solidFill>
            <a:schemeClr val="bg2">
              <a:alpha val="88000"/>
            </a:schemeClr>
          </a:solidFill>
        </a:ln>
      </cx:spPr>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legend>
  </cx:chart>
  <cx:spPr>
    <a:gradFill>
      <a:gsLst>
        <a:gs pos="0">
          <a:schemeClr val="tx1">
            <a:lumMod val="85000"/>
            <a:lumOff val="15000"/>
            <a:alpha val="80000"/>
          </a:schemeClr>
        </a:gs>
        <a:gs pos="100000">
          <a:schemeClr val="tx1">
            <a:lumMod val="65000"/>
            <a:lumOff val="35000"/>
            <a:alpha val="75000"/>
          </a:schemeClr>
        </a:gs>
      </a:gsLst>
      <a:lin ang="1200000" scaled="0"/>
    </a:gra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9.xml"/><Relationship Id="rId4" Type="http://schemas.openxmlformats.org/officeDocument/2006/relationships/chart" Target="../charts/chart8.xml"/></Relationships>
</file>

<file path=xl/drawings/_rels/drawing7.xml.rels><?xml version="1.0" encoding="UTF-8" standalone="yes"?>
<Relationships xmlns="http://schemas.openxmlformats.org/package/2006/relationships"><Relationship Id="rId8" Type="http://schemas.openxmlformats.org/officeDocument/2006/relationships/image" Target="../media/image5.emf"/><Relationship Id="rId13"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3.xml"/><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10.xml"/><Relationship Id="rId6" Type="http://schemas.openxmlformats.org/officeDocument/2006/relationships/image" Target="../media/image4.emf"/><Relationship Id="rId11" Type="http://schemas.openxmlformats.org/officeDocument/2006/relationships/chart" Target="../charts/chart15.xml"/><Relationship Id="rId5" Type="http://schemas.openxmlformats.org/officeDocument/2006/relationships/chart" Target="../charts/chart12.xml"/><Relationship Id="rId15" Type="http://schemas.openxmlformats.org/officeDocument/2006/relationships/chart" Target="../charts/chart17.xml"/><Relationship Id="rId10" Type="http://schemas.openxmlformats.org/officeDocument/2006/relationships/image" Target="../media/image6.emf"/><Relationship Id="rId4" Type="http://schemas.openxmlformats.org/officeDocument/2006/relationships/image" Target="../media/image3.emf"/><Relationship Id="rId9" Type="http://schemas.openxmlformats.org/officeDocument/2006/relationships/chart" Target="../charts/chart14.xml"/><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586740</xdr:colOff>
      <xdr:row>9</xdr:row>
      <xdr:rowOff>49530</xdr:rowOff>
    </xdr:from>
    <xdr:to>
      <xdr:col>11</xdr:col>
      <xdr:colOff>281940</xdr:colOff>
      <xdr:row>24</xdr:row>
      <xdr:rowOff>49530</xdr:rowOff>
    </xdr:to>
    <xdr:graphicFrame macro="">
      <xdr:nvGraphicFramePr>
        <xdr:cNvPr id="3" name="Chart 2">
          <a:extLst>
            <a:ext uri="{FF2B5EF4-FFF2-40B4-BE49-F238E27FC236}">
              <a16:creationId xmlns:a16="http://schemas.microsoft.com/office/drawing/2014/main" id="{B0E6EBA1-54DE-532F-2841-69887E72EE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99060</xdr:colOff>
      <xdr:row>9</xdr:row>
      <xdr:rowOff>49530</xdr:rowOff>
    </xdr:from>
    <xdr:to>
      <xdr:col>13</xdr:col>
      <xdr:colOff>403860</xdr:colOff>
      <xdr:row>24</xdr:row>
      <xdr:rowOff>49530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939FDC3D-71CD-A349-1FEF-A09EC9EBDB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6954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190500</xdr:colOff>
      <xdr:row>9</xdr:row>
      <xdr:rowOff>49530</xdr:rowOff>
    </xdr:from>
    <xdr:to>
      <xdr:col>11</xdr:col>
      <xdr:colOff>495300</xdr:colOff>
      <xdr:row>24</xdr:row>
      <xdr:rowOff>49530</xdr:rowOff>
    </xdr:to>
    <xdr:graphicFrame macro="">
      <xdr:nvGraphicFramePr>
        <xdr:cNvPr id="2" name="Chart 1">
          <a:extLst>
            <a:ext uri="{FF2B5EF4-FFF2-40B4-BE49-F238E27FC236}">
              <a16:creationId xmlns:a16="http://schemas.microsoft.com/office/drawing/2014/main" id="{77BB8EBC-28BC-4FAC-5E38-756CE5C9E4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967740</xdr:colOff>
      <xdr:row>9</xdr:row>
      <xdr:rowOff>49530</xdr:rowOff>
    </xdr:from>
    <xdr:to>
      <xdr:col>11</xdr:col>
      <xdr:colOff>297180</xdr:colOff>
      <xdr:row>24</xdr:row>
      <xdr:rowOff>49530</xdr:rowOff>
    </xdr:to>
    <xdr:graphicFrame macro="">
      <xdr:nvGraphicFramePr>
        <xdr:cNvPr id="3" name="Chart 2">
          <a:extLst>
            <a:ext uri="{FF2B5EF4-FFF2-40B4-BE49-F238E27FC236}">
              <a16:creationId xmlns:a16="http://schemas.microsoft.com/office/drawing/2014/main" id="{EFA0CC56-8CA3-8954-089D-ED8856DEC3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xdr:col>
      <xdr:colOff>403860</xdr:colOff>
      <xdr:row>7</xdr:row>
      <xdr:rowOff>76200</xdr:rowOff>
    </xdr:from>
    <xdr:to>
      <xdr:col>8</xdr:col>
      <xdr:colOff>403860</xdr:colOff>
      <xdr:row>20</xdr:row>
      <xdr:rowOff>165735</xdr:rowOff>
    </xdr:to>
    <mc:AlternateContent xmlns:mc="http://schemas.openxmlformats.org/markup-compatibility/2006">
      <mc:Choice xmlns:a14="http://schemas.microsoft.com/office/drawing/2010/main" Requires="a14">
        <xdr:graphicFrame macro="">
          <xdr:nvGraphicFramePr>
            <xdr:cNvPr id="4" name="Year">
              <a:extLst>
                <a:ext uri="{FF2B5EF4-FFF2-40B4-BE49-F238E27FC236}">
                  <a16:creationId xmlns:a16="http://schemas.microsoft.com/office/drawing/2014/main" id="{A52D4524-B335-0608-1DE6-58283D2BAB7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4320540" y="13563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274320</xdr:colOff>
      <xdr:row>10</xdr:row>
      <xdr:rowOff>7620</xdr:rowOff>
    </xdr:from>
    <xdr:to>
      <xdr:col>9</xdr:col>
      <xdr:colOff>274320</xdr:colOff>
      <xdr:row>23</xdr:row>
      <xdr:rowOff>97155</xdr:rowOff>
    </xdr:to>
    <mc:AlternateContent xmlns:mc="http://schemas.openxmlformats.org/markup-compatibility/2006">
      <mc:Choice xmlns:a14="http://schemas.microsoft.com/office/drawing/2010/main" Requires="a14">
        <xdr:graphicFrame macro="">
          <xdr:nvGraphicFramePr>
            <xdr:cNvPr id="5" name="Segment">
              <a:extLst>
                <a:ext uri="{FF2B5EF4-FFF2-40B4-BE49-F238E27FC236}">
                  <a16:creationId xmlns:a16="http://schemas.microsoft.com/office/drawing/2014/main" id="{A0F9450F-8F98-28DF-2A20-C4C2B0305E78}"/>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4800600" y="18364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144780</xdr:colOff>
      <xdr:row>12</xdr:row>
      <xdr:rowOff>121920</xdr:rowOff>
    </xdr:from>
    <xdr:to>
      <xdr:col>10</xdr:col>
      <xdr:colOff>144780</xdr:colOff>
      <xdr:row>26</xdr:row>
      <xdr:rowOff>28575</xdr:rowOff>
    </xdr:to>
    <mc:AlternateContent xmlns:mc="http://schemas.openxmlformats.org/markup-compatibility/2006">
      <mc:Choice xmlns:a14="http://schemas.microsoft.com/office/drawing/2010/main" Requires="a14">
        <xdr:graphicFrame macro="">
          <xdr:nvGraphicFramePr>
            <xdr:cNvPr id="6" name="Region">
              <a:extLst>
                <a:ext uri="{FF2B5EF4-FFF2-40B4-BE49-F238E27FC236}">
                  <a16:creationId xmlns:a16="http://schemas.microsoft.com/office/drawing/2014/main" id="{0BBD9CA9-EC86-0916-3FB9-332A67F5742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5280660" y="23164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30480</xdr:colOff>
      <xdr:row>14</xdr:row>
      <xdr:rowOff>72390</xdr:rowOff>
    </xdr:from>
    <xdr:to>
      <xdr:col>13</xdr:col>
      <xdr:colOff>335280</xdr:colOff>
      <xdr:row>29</xdr:row>
      <xdr:rowOff>72390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CFB00BB5-E2D0-14A5-5A7A-9DCB223BB67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97780" y="26327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152400</xdr:colOff>
      <xdr:row>9</xdr:row>
      <xdr:rowOff>49530</xdr:rowOff>
    </xdr:from>
    <xdr:to>
      <xdr:col>9</xdr:col>
      <xdr:colOff>457200</xdr:colOff>
      <xdr:row>24</xdr:row>
      <xdr:rowOff>49530</xdr:rowOff>
    </xdr:to>
    <xdr:graphicFrame macro="">
      <xdr:nvGraphicFramePr>
        <xdr:cNvPr id="2" name="Chart 1">
          <a:extLst>
            <a:ext uri="{FF2B5EF4-FFF2-40B4-BE49-F238E27FC236}">
              <a16:creationId xmlns:a16="http://schemas.microsoft.com/office/drawing/2014/main" id="{1D8D80D8-5124-21D0-EC30-2D1A06D140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121920</xdr:colOff>
      <xdr:row>18</xdr:row>
      <xdr:rowOff>26670</xdr:rowOff>
    </xdr:from>
    <xdr:to>
      <xdr:col>1</xdr:col>
      <xdr:colOff>533400</xdr:colOff>
      <xdr:row>20</xdr:row>
      <xdr:rowOff>144780</xdr:rowOff>
    </xdr:to>
    <xdr:graphicFrame macro="">
      <xdr:nvGraphicFramePr>
        <xdr:cNvPr id="2" name="Chart 1">
          <a:extLst>
            <a:ext uri="{FF2B5EF4-FFF2-40B4-BE49-F238E27FC236}">
              <a16:creationId xmlns:a16="http://schemas.microsoft.com/office/drawing/2014/main" id="{F4B5BAE1-1180-DE53-0026-3E6A4E52CB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91440</xdr:colOff>
      <xdr:row>18</xdr:row>
      <xdr:rowOff>87630</xdr:rowOff>
    </xdr:from>
    <xdr:to>
      <xdr:col>5</xdr:col>
      <xdr:colOff>68580</xdr:colOff>
      <xdr:row>21</xdr:row>
      <xdr:rowOff>38100</xdr:rowOff>
    </xdr:to>
    <xdr:graphicFrame macro="">
      <xdr:nvGraphicFramePr>
        <xdr:cNvPr id="3" name="Chart 2">
          <a:extLst>
            <a:ext uri="{FF2B5EF4-FFF2-40B4-BE49-F238E27FC236}">
              <a16:creationId xmlns:a16="http://schemas.microsoft.com/office/drawing/2014/main" id="{14E15184-E3C1-723C-EB30-6FF1A1953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129540</xdr:colOff>
      <xdr:row>18</xdr:row>
      <xdr:rowOff>87630</xdr:rowOff>
    </xdr:from>
    <xdr:to>
      <xdr:col>8</xdr:col>
      <xdr:colOff>967740</xdr:colOff>
      <xdr:row>20</xdr:row>
      <xdr:rowOff>167640</xdr:rowOff>
    </xdr:to>
    <xdr:graphicFrame macro="">
      <xdr:nvGraphicFramePr>
        <xdr:cNvPr id="4" name="Chart 3">
          <a:extLst>
            <a:ext uri="{FF2B5EF4-FFF2-40B4-BE49-F238E27FC236}">
              <a16:creationId xmlns:a16="http://schemas.microsoft.com/office/drawing/2014/main" id="{BB3D3F58-5FA3-3895-67B3-E6337D2E5A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228600</xdr:colOff>
      <xdr:row>18</xdr:row>
      <xdr:rowOff>110490</xdr:rowOff>
    </xdr:from>
    <xdr:to>
      <xdr:col>11</xdr:col>
      <xdr:colOff>762000</xdr:colOff>
      <xdr:row>20</xdr:row>
      <xdr:rowOff>137160</xdr:rowOff>
    </xdr:to>
    <xdr:graphicFrame macro="">
      <xdr:nvGraphicFramePr>
        <xdr:cNvPr id="5" name="Chart 4">
          <a:extLst>
            <a:ext uri="{FF2B5EF4-FFF2-40B4-BE49-F238E27FC236}">
              <a16:creationId xmlns:a16="http://schemas.microsoft.com/office/drawing/2014/main" id="{B671B069-F46A-5627-E567-B23B473EDB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152400</xdr:colOff>
      <xdr:row>18</xdr:row>
      <xdr:rowOff>72390</xdr:rowOff>
    </xdr:from>
    <xdr:to>
      <xdr:col>14</xdr:col>
      <xdr:colOff>861060</xdr:colOff>
      <xdr:row>20</xdr:row>
      <xdr:rowOff>152400</xdr:rowOff>
    </xdr:to>
    <xdr:graphicFrame macro="">
      <xdr:nvGraphicFramePr>
        <xdr:cNvPr id="6" name="Chart 5">
          <a:extLst>
            <a:ext uri="{FF2B5EF4-FFF2-40B4-BE49-F238E27FC236}">
              <a16:creationId xmlns:a16="http://schemas.microsoft.com/office/drawing/2014/main" id="{F7767D3A-03E0-49DE-1B6D-D91459518F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175260</xdr:colOff>
      <xdr:row>7</xdr:row>
      <xdr:rowOff>0</xdr:rowOff>
    </xdr:from>
    <xdr:to>
      <xdr:col>3</xdr:col>
      <xdr:colOff>320040</xdr:colOff>
      <xdr:row>14</xdr:row>
      <xdr:rowOff>7620</xdr:rowOff>
    </xdr:to>
    <xdr:sp macro="" textlink="">
      <xdr:nvSpPr>
        <xdr:cNvPr id="4" name="Rectangle: Rounded Corners 3">
          <a:extLst>
            <a:ext uri="{FF2B5EF4-FFF2-40B4-BE49-F238E27FC236}">
              <a16:creationId xmlns:a16="http://schemas.microsoft.com/office/drawing/2014/main" id="{7F2BD88D-4845-DB6D-5CFF-C8D0A52415BC}"/>
            </a:ext>
          </a:extLst>
        </xdr:cNvPr>
        <xdr:cNvSpPr/>
      </xdr:nvSpPr>
      <xdr:spPr>
        <a:xfrm>
          <a:off x="175260" y="1280160"/>
          <a:ext cx="1973580" cy="128778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274320</xdr:colOff>
      <xdr:row>0</xdr:row>
      <xdr:rowOff>22860</xdr:rowOff>
    </xdr:from>
    <xdr:to>
      <xdr:col>18</xdr:col>
      <xdr:colOff>365760</xdr:colOff>
      <xdr:row>3</xdr:row>
      <xdr:rowOff>68580</xdr:rowOff>
    </xdr:to>
    <xdr:sp macro="" textlink="">
      <xdr:nvSpPr>
        <xdr:cNvPr id="2" name="Rectangle: Rounded Corners 1">
          <a:extLst>
            <a:ext uri="{FF2B5EF4-FFF2-40B4-BE49-F238E27FC236}">
              <a16:creationId xmlns:a16="http://schemas.microsoft.com/office/drawing/2014/main" id="{CD7663DC-0EBD-EC0B-0E36-767EDE087CA3}"/>
            </a:ext>
          </a:extLst>
        </xdr:cNvPr>
        <xdr:cNvSpPr/>
      </xdr:nvSpPr>
      <xdr:spPr>
        <a:xfrm>
          <a:off x="3322320" y="22860"/>
          <a:ext cx="8016240" cy="594360"/>
        </a:xfrm>
        <a:prstGeom prst="roundRect">
          <a:avLst/>
        </a:prstGeom>
        <a:gradFill>
          <a:gsLst>
            <a:gs pos="6500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800"/>
            <a:t>ECOMMERCE SALES ANALYSIS DASHBOARD</a:t>
          </a:r>
        </a:p>
      </xdr:txBody>
    </xdr:sp>
    <xdr:clientData/>
  </xdr:twoCellAnchor>
  <xdr:twoCellAnchor>
    <xdr:from>
      <xdr:col>0</xdr:col>
      <xdr:colOff>358140</xdr:colOff>
      <xdr:row>9</xdr:row>
      <xdr:rowOff>38100</xdr:rowOff>
    </xdr:from>
    <xdr:to>
      <xdr:col>2</xdr:col>
      <xdr:colOff>571500</xdr:colOff>
      <xdr:row>11</xdr:row>
      <xdr:rowOff>156210</xdr:rowOff>
    </xdr:to>
    <xdr:graphicFrame macro="">
      <xdr:nvGraphicFramePr>
        <xdr:cNvPr id="7" name="Chart 6">
          <a:extLst>
            <a:ext uri="{FF2B5EF4-FFF2-40B4-BE49-F238E27FC236}">
              <a16:creationId xmlns:a16="http://schemas.microsoft.com/office/drawing/2014/main" id="{265FD6A0-E4A9-4124-881F-6386B2FDBE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76200</xdr:colOff>
      <xdr:row>5</xdr:row>
      <xdr:rowOff>22860</xdr:rowOff>
    </xdr:from>
    <xdr:to>
      <xdr:col>3</xdr:col>
      <xdr:colOff>297180</xdr:colOff>
      <xdr:row>6</xdr:row>
      <xdr:rowOff>144780</xdr:rowOff>
    </xdr:to>
    <xdr:sp macro="" textlink="">
      <xdr:nvSpPr>
        <xdr:cNvPr id="3" name="Rectangle: Rounded Corners 2">
          <a:extLst>
            <a:ext uri="{FF2B5EF4-FFF2-40B4-BE49-F238E27FC236}">
              <a16:creationId xmlns:a16="http://schemas.microsoft.com/office/drawing/2014/main" id="{C3D9BDBA-93B3-AA14-7EAD-E13AAF5522C2}"/>
            </a:ext>
          </a:extLst>
        </xdr:cNvPr>
        <xdr:cNvSpPr/>
      </xdr:nvSpPr>
      <xdr:spPr>
        <a:xfrm>
          <a:off x="76200" y="937260"/>
          <a:ext cx="2049780" cy="3048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b="1"/>
            <a:t>SALES</a:t>
          </a:r>
        </a:p>
      </xdr:txBody>
    </xdr:sp>
    <xdr:clientData/>
  </xdr:twoCellAnchor>
  <xdr:twoCellAnchor>
    <xdr:from>
      <xdr:col>0</xdr:col>
      <xdr:colOff>289560</xdr:colOff>
      <xdr:row>7</xdr:row>
      <xdr:rowOff>83820</xdr:rowOff>
    </xdr:from>
    <xdr:to>
      <xdr:col>3</xdr:col>
      <xdr:colOff>38100</xdr:colOff>
      <xdr:row>9</xdr:row>
      <xdr:rowOff>7620</xdr:rowOff>
    </xdr:to>
    <xdr:sp macro="" textlink="'YOY KPI'!B18">
      <xdr:nvSpPr>
        <xdr:cNvPr id="6" name="Rectangle: Rounded Corners 5">
          <a:extLst>
            <a:ext uri="{FF2B5EF4-FFF2-40B4-BE49-F238E27FC236}">
              <a16:creationId xmlns:a16="http://schemas.microsoft.com/office/drawing/2014/main" id="{EA2C548E-4051-CC85-8DD6-A1589DADD66D}"/>
            </a:ext>
          </a:extLst>
        </xdr:cNvPr>
        <xdr:cNvSpPr/>
      </xdr:nvSpPr>
      <xdr:spPr>
        <a:xfrm>
          <a:off x="289560" y="1363980"/>
          <a:ext cx="1577340" cy="2895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3B6E1B3B-2C8B-44B3-AF69-7006485AEB8D}" type="TxLink">
            <a:rPr lang="en-US" sz="1200" b="1" i="0" u="none" strike="noStrike">
              <a:solidFill>
                <a:schemeClr val="bg2"/>
              </a:solidFill>
              <a:latin typeface="Calibri"/>
              <a:ea typeface="Calibri"/>
              <a:cs typeface="Calibri"/>
            </a:rPr>
            <a:pPr algn="ctr"/>
            <a:t> $1,62,769.28 </a:t>
          </a:fld>
          <a:endParaRPr lang="en-IN" sz="1600" b="1">
            <a:solidFill>
              <a:schemeClr val="bg2"/>
            </a:solidFill>
          </a:endParaRPr>
        </a:p>
      </xdr:txBody>
    </xdr:sp>
    <xdr:clientData/>
  </xdr:twoCellAnchor>
  <xdr:twoCellAnchor>
    <xdr:from>
      <xdr:col>0</xdr:col>
      <xdr:colOff>297180</xdr:colOff>
      <xdr:row>12</xdr:row>
      <xdr:rowOff>30480</xdr:rowOff>
    </xdr:from>
    <xdr:to>
      <xdr:col>3</xdr:col>
      <xdr:colOff>45720</xdr:colOff>
      <xdr:row>13</xdr:row>
      <xdr:rowOff>137160</xdr:rowOff>
    </xdr:to>
    <xdr:sp macro="" textlink="'YOY KPI'!B18">
      <xdr:nvSpPr>
        <xdr:cNvPr id="8" name="Rectangle: Rounded Corners 7">
          <a:extLst>
            <a:ext uri="{FF2B5EF4-FFF2-40B4-BE49-F238E27FC236}">
              <a16:creationId xmlns:a16="http://schemas.microsoft.com/office/drawing/2014/main" id="{E3E38F65-5289-44CD-985E-C3EB7E224E86}"/>
            </a:ext>
          </a:extLst>
        </xdr:cNvPr>
        <xdr:cNvSpPr/>
      </xdr:nvSpPr>
      <xdr:spPr>
        <a:xfrm>
          <a:off x="297180" y="2225040"/>
          <a:ext cx="1577340" cy="2895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YOY</a:t>
          </a:r>
          <a:r>
            <a:rPr lang="en-IN" sz="1200" b="1" baseline="0"/>
            <a:t> GROWTH</a:t>
          </a:r>
          <a:endParaRPr lang="en-IN" sz="1200" b="1"/>
        </a:p>
      </xdr:txBody>
    </xdr:sp>
    <xdr:clientData/>
  </xdr:twoCellAnchor>
  <mc:AlternateContent xmlns:mc="http://schemas.openxmlformats.org/markup-compatibility/2006">
    <mc:Choice xmlns:a14="http://schemas.microsoft.com/office/drawing/2010/main" Requires="a14">
      <xdr:twoCellAnchor editAs="oneCell">
        <xdr:from>
          <xdr:col>2</xdr:col>
          <xdr:colOff>160020</xdr:colOff>
          <xdr:row>12</xdr:row>
          <xdr:rowOff>76200</xdr:rowOff>
        </xdr:from>
        <xdr:to>
          <xdr:col>3</xdr:col>
          <xdr:colOff>121920</xdr:colOff>
          <xdr:row>13</xdr:row>
          <xdr:rowOff>144780</xdr:rowOff>
        </xdr:to>
        <xdr:pic>
          <xdr:nvPicPr>
            <xdr:cNvPr id="10" name="Picture 9">
              <a:extLst>
                <a:ext uri="{FF2B5EF4-FFF2-40B4-BE49-F238E27FC236}">
                  <a16:creationId xmlns:a16="http://schemas.microsoft.com/office/drawing/2014/main" id="{864FFF48-2A92-56D8-5DFF-E321DAC3ED9D}"/>
                </a:ext>
              </a:extLst>
            </xdr:cNvPr>
            <xdr:cNvPicPr>
              <a:picLocks noChangeAspect="1" noChangeArrowheads="1"/>
              <a:extLst>
                <a:ext uri="{84589F7E-364E-4C9E-8A38-B11213B215E9}">
                  <a14:cameraTool cellRange="KPI!$B$9" spid="_x0000_s7220"/>
                </a:ext>
              </a:extLst>
            </xdr:cNvPicPr>
          </xdr:nvPicPr>
          <xdr:blipFill>
            <a:blip xmlns:r="http://schemas.openxmlformats.org/officeDocument/2006/relationships" r:embed="rId2"/>
            <a:srcRect/>
            <a:stretch>
              <a:fillRect/>
            </a:stretch>
          </xdr:blipFill>
          <xdr:spPr bwMode="auto">
            <a:xfrm>
              <a:off x="1379220" y="2270760"/>
              <a:ext cx="571500" cy="25146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8</xdr:col>
      <xdr:colOff>205740</xdr:colOff>
      <xdr:row>5</xdr:row>
      <xdr:rowOff>30480</xdr:rowOff>
    </xdr:from>
    <xdr:to>
      <xdr:col>11</xdr:col>
      <xdr:colOff>426720</xdr:colOff>
      <xdr:row>14</xdr:row>
      <xdr:rowOff>0</xdr:rowOff>
    </xdr:to>
    <xdr:grpSp>
      <xdr:nvGrpSpPr>
        <xdr:cNvPr id="14" name="Group 13">
          <a:extLst>
            <a:ext uri="{FF2B5EF4-FFF2-40B4-BE49-F238E27FC236}">
              <a16:creationId xmlns:a16="http://schemas.microsoft.com/office/drawing/2014/main" id="{3B56581A-F1BE-DF33-154C-4F6E311D2F4D}"/>
            </a:ext>
          </a:extLst>
        </xdr:cNvPr>
        <xdr:cNvGrpSpPr/>
      </xdr:nvGrpSpPr>
      <xdr:grpSpPr>
        <a:xfrm>
          <a:off x="5082540" y="944880"/>
          <a:ext cx="2049780" cy="1615440"/>
          <a:chOff x="76200" y="937260"/>
          <a:chExt cx="2049780" cy="1615440"/>
        </a:xfrm>
      </xdr:grpSpPr>
      <xdr:sp macro="" textlink="">
        <xdr:nvSpPr>
          <xdr:cNvPr id="15" name="Rectangle: Rounded Corners 14">
            <a:extLst>
              <a:ext uri="{FF2B5EF4-FFF2-40B4-BE49-F238E27FC236}">
                <a16:creationId xmlns:a16="http://schemas.microsoft.com/office/drawing/2014/main" id="{4ECD2BAD-D574-079A-68E9-BB3AF69F9A9A}"/>
              </a:ext>
            </a:extLst>
          </xdr:cNvPr>
          <xdr:cNvSpPr/>
        </xdr:nvSpPr>
        <xdr:spPr>
          <a:xfrm>
            <a:off x="76200" y="937260"/>
            <a:ext cx="2049780" cy="3048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b="1"/>
              <a:t>QUANTITIES</a:t>
            </a:r>
          </a:p>
        </xdr:txBody>
      </xdr:sp>
      <xdr:sp macro="" textlink="">
        <xdr:nvSpPr>
          <xdr:cNvPr id="16" name="Rectangle: Rounded Corners 15">
            <a:extLst>
              <a:ext uri="{FF2B5EF4-FFF2-40B4-BE49-F238E27FC236}">
                <a16:creationId xmlns:a16="http://schemas.microsoft.com/office/drawing/2014/main" id="{98097C3B-3998-C8AA-E268-0BBFA2920CBA}"/>
              </a:ext>
            </a:extLst>
          </xdr:cNvPr>
          <xdr:cNvSpPr/>
        </xdr:nvSpPr>
        <xdr:spPr>
          <a:xfrm>
            <a:off x="106680" y="1264920"/>
            <a:ext cx="1973580" cy="128778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YOY KPI'!$I$18">
        <xdr:nvSpPr>
          <xdr:cNvPr id="17" name="Rectangle: Rounded Corners 16">
            <a:extLst>
              <a:ext uri="{FF2B5EF4-FFF2-40B4-BE49-F238E27FC236}">
                <a16:creationId xmlns:a16="http://schemas.microsoft.com/office/drawing/2014/main" id="{BED29FEF-D2DE-9966-5A70-16FF49029A73}"/>
              </a:ext>
            </a:extLst>
          </xdr:cNvPr>
          <xdr:cNvSpPr/>
        </xdr:nvSpPr>
        <xdr:spPr>
          <a:xfrm>
            <a:off x="297180" y="1363980"/>
            <a:ext cx="1577340" cy="2895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E6CF3DD5-38E2-42E1-89C5-A47BC13E449A}" type="TxLink">
              <a:rPr lang="en-US" sz="1400" b="1" i="0" u="none" strike="noStrike">
                <a:solidFill>
                  <a:schemeClr val="bg2"/>
                </a:solidFill>
                <a:latin typeface="Calibri"/>
                <a:ea typeface="Calibri"/>
                <a:cs typeface="Calibri"/>
              </a:rPr>
              <a:t># 2691</a:t>
            </a:fld>
            <a:endParaRPr lang="en-IN" sz="1600" b="1">
              <a:solidFill>
                <a:schemeClr val="bg2"/>
              </a:solidFill>
            </a:endParaRPr>
          </a:p>
        </xdr:txBody>
      </xdr:sp>
      <xdr:sp macro="" textlink="'YOY KPI'!B18">
        <xdr:nvSpPr>
          <xdr:cNvPr id="18" name="Rectangle: Rounded Corners 17">
            <a:extLst>
              <a:ext uri="{FF2B5EF4-FFF2-40B4-BE49-F238E27FC236}">
                <a16:creationId xmlns:a16="http://schemas.microsoft.com/office/drawing/2014/main" id="{63C2CEEF-3F89-1495-9A92-5EE23E26CEA4}"/>
              </a:ext>
            </a:extLst>
          </xdr:cNvPr>
          <xdr:cNvSpPr/>
        </xdr:nvSpPr>
        <xdr:spPr>
          <a:xfrm>
            <a:off x="297180" y="2225040"/>
            <a:ext cx="1577340" cy="2895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YOY</a:t>
            </a:r>
            <a:r>
              <a:rPr lang="en-IN" sz="1200" b="1" baseline="0"/>
              <a:t> GROWTH</a:t>
            </a:r>
            <a:endParaRPr lang="en-IN" sz="1200" b="1"/>
          </a:p>
        </xdr:txBody>
      </xdr:sp>
    </xdr:grpSp>
    <xdr:clientData/>
  </xdr:twoCellAnchor>
  <xdr:twoCellAnchor>
    <xdr:from>
      <xdr:col>4</xdr:col>
      <xdr:colOff>76200</xdr:colOff>
      <xdr:row>5</xdr:row>
      <xdr:rowOff>45720</xdr:rowOff>
    </xdr:from>
    <xdr:to>
      <xdr:col>7</xdr:col>
      <xdr:colOff>297180</xdr:colOff>
      <xdr:row>14</xdr:row>
      <xdr:rowOff>15240</xdr:rowOff>
    </xdr:to>
    <xdr:grpSp>
      <xdr:nvGrpSpPr>
        <xdr:cNvPr id="22" name="Group 21">
          <a:extLst>
            <a:ext uri="{FF2B5EF4-FFF2-40B4-BE49-F238E27FC236}">
              <a16:creationId xmlns:a16="http://schemas.microsoft.com/office/drawing/2014/main" id="{77687296-E933-F923-A9A2-F8C2286C597A}"/>
            </a:ext>
          </a:extLst>
        </xdr:cNvPr>
        <xdr:cNvGrpSpPr/>
      </xdr:nvGrpSpPr>
      <xdr:grpSpPr>
        <a:xfrm>
          <a:off x="2514600" y="960120"/>
          <a:ext cx="2049780" cy="1615440"/>
          <a:chOff x="76200" y="937260"/>
          <a:chExt cx="2049780" cy="1615440"/>
        </a:xfrm>
      </xdr:grpSpPr>
      <xdr:sp macro="" textlink="">
        <xdr:nvSpPr>
          <xdr:cNvPr id="23" name="Rectangle: Rounded Corners 22">
            <a:extLst>
              <a:ext uri="{FF2B5EF4-FFF2-40B4-BE49-F238E27FC236}">
                <a16:creationId xmlns:a16="http://schemas.microsoft.com/office/drawing/2014/main" id="{51F97C4F-392F-B3C5-D074-21F284A5C758}"/>
              </a:ext>
            </a:extLst>
          </xdr:cNvPr>
          <xdr:cNvSpPr/>
        </xdr:nvSpPr>
        <xdr:spPr>
          <a:xfrm>
            <a:off x="76200" y="937260"/>
            <a:ext cx="2049780" cy="3048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b="1"/>
              <a:t>PROFIT</a:t>
            </a:r>
          </a:p>
        </xdr:txBody>
      </xdr:sp>
      <xdr:sp macro="" textlink="">
        <xdr:nvSpPr>
          <xdr:cNvPr id="24" name="Rectangle: Rounded Corners 23">
            <a:extLst>
              <a:ext uri="{FF2B5EF4-FFF2-40B4-BE49-F238E27FC236}">
                <a16:creationId xmlns:a16="http://schemas.microsoft.com/office/drawing/2014/main" id="{6854B044-9C10-C924-5E4D-8F685F29E418}"/>
              </a:ext>
            </a:extLst>
          </xdr:cNvPr>
          <xdr:cNvSpPr/>
        </xdr:nvSpPr>
        <xdr:spPr>
          <a:xfrm>
            <a:off x="106680" y="1264920"/>
            <a:ext cx="1973580" cy="128778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YOY KPI'!$E$18">
        <xdr:nvSpPr>
          <xdr:cNvPr id="25" name="Rectangle: Rounded Corners 24">
            <a:extLst>
              <a:ext uri="{FF2B5EF4-FFF2-40B4-BE49-F238E27FC236}">
                <a16:creationId xmlns:a16="http://schemas.microsoft.com/office/drawing/2014/main" id="{F495BA70-6799-D8B6-85FA-AE60B38CA302}"/>
              </a:ext>
            </a:extLst>
          </xdr:cNvPr>
          <xdr:cNvSpPr/>
        </xdr:nvSpPr>
        <xdr:spPr>
          <a:xfrm>
            <a:off x="289560" y="1363980"/>
            <a:ext cx="1577340" cy="2895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9E73C7AB-A755-4357-90C4-54FCFB917302}" type="TxLink">
              <a:rPr lang="en-US" sz="1400" b="1" i="0" u="none" strike="noStrike">
                <a:solidFill>
                  <a:schemeClr val="bg1"/>
                </a:solidFill>
                <a:latin typeface="Calibri"/>
                <a:ea typeface="Calibri"/>
                <a:cs typeface="Calibri"/>
              </a:rPr>
              <a:t> $22,447.71 </a:t>
            </a:fld>
            <a:endParaRPr lang="en-IN" sz="1600" b="1">
              <a:solidFill>
                <a:schemeClr val="bg1"/>
              </a:solidFill>
            </a:endParaRPr>
          </a:p>
        </xdr:txBody>
      </xdr:sp>
      <xdr:sp macro="" textlink="'YOY KPI'!B18">
        <xdr:nvSpPr>
          <xdr:cNvPr id="26" name="Rectangle: Rounded Corners 25">
            <a:extLst>
              <a:ext uri="{FF2B5EF4-FFF2-40B4-BE49-F238E27FC236}">
                <a16:creationId xmlns:a16="http://schemas.microsoft.com/office/drawing/2014/main" id="{7FF817E8-0FD7-3CDF-E69B-722B2A85FC7B}"/>
              </a:ext>
            </a:extLst>
          </xdr:cNvPr>
          <xdr:cNvSpPr/>
        </xdr:nvSpPr>
        <xdr:spPr>
          <a:xfrm>
            <a:off x="297180" y="2225040"/>
            <a:ext cx="1577340" cy="2895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YOY</a:t>
            </a:r>
            <a:r>
              <a:rPr lang="en-IN" sz="1200" b="1" baseline="0"/>
              <a:t> GROWTH</a:t>
            </a:r>
            <a:endParaRPr lang="en-IN" sz="1200" b="1"/>
          </a:p>
        </xdr:txBody>
      </xdr:sp>
    </xdr:grpSp>
    <xdr:clientData/>
  </xdr:twoCellAnchor>
  <xdr:twoCellAnchor>
    <xdr:from>
      <xdr:col>12</xdr:col>
      <xdr:colOff>320040</xdr:colOff>
      <xdr:row>5</xdr:row>
      <xdr:rowOff>45720</xdr:rowOff>
    </xdr:from>
    <xdr:to>
      <xdr:col>15</xdr:col>
      <xdr:colOff>541020</xdr:colOff>
      <xdr:row>14</xdr:row>
      <xdr:rowOff>15240</xdr:rowOff>
    </xdr:to>
    <xdr:grpSp>
      <xdr:nvGrpSpPr>
        <xdr:cNvPr id="27" name="Group 26">
          <a:extLst>
            <a:ext uri="{FF2B5EF4-FFF2-40B4-BE49-F238E27FC236}">
              <a16:creationId xmlns:a16="http://schemas.microsoft.com/office/drawing/2014/main" id="{05BCC3A4-2A1D-1945-1497-AFAEC5D6167F}"/>
            </a:ext>
          </a:extLst>
        </xdr:cNvPr>
        <xdr:cNvGrpSpPr/>
      </xdr:nvGrpSpPr>
      <xdr:grpSpPr>
        <a:xfrm>
          <a:off x="7635240" y="960120"/>
          <a:ext cx="2049780" cy="1615440"/>
          <a:chOff x="76200" y="937260"/>
          <a:chExt cx="2049780" cy="1615440"/>
        </a:xfrm>
      </xdr:grpSpPr>
      <xdr:sp macro="" textlink="">
        <xdr:nvSpPr>
          <xdr:cNvPr id="28" name="Rectangle: Rounded Corners 27">
            <a:extLst>
              <a:ext uri="{FF2B5EF4-FFF2-40B4-BE49-F238E27FC236}">
                <a16:creationId xmlns:a16="http://schemas.microsoft.com/office/drawing/2014/main" id="{FA989D37-5B1D-2DB7-5257-02B9DB5F7464}"/>
              </a:ext>
            </a:extLst>
          </xdr:cNvPr>
          <xdr:cNvSpPr/>
        </xdr:nvSpPr>
        <xdr:spPr>
          <a:xfrm>
            <a:off x="76200" y="937260"/>
            <a:ext cx="2049780" cy="3048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b="1"/>
              <a:t>ORDERS</a:t>
            </a:r>
          </a:p>
        </xdr:txBody>
      </xdr:sp>
      <xdr:sp macro="" textlink="">
        <xdr:nvSpPr>
          <xdr:cNvPr id="29" name="Rectangle: Rounded Corners 28">
            <a:extLst>
              <a:ext uri="{FF2B5EF4-FFF2-40B4-BE49-F238E27FC236}">
                <a16:creationId xmlns:a16="http://schemas.microsoft.com/office/drawing/2014/main" id="{18797580-70CD-EA7B-1FED-403BB8CBD161}"/>
              </a:ext>
            </a:extLst>
          </xdr:cNvPr>
          <xdr:cNvSpPr/>
        </xdr:nvSpPr>
        <xdr:spPr>
          <a:xfrm>
            <a:off x="106680" y="1264920"/>
            <a:ext cx="1973580" cy="128778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YOY KPI'!$L$18">
        <xdr:nvSpPr>
          <xdr:cNvPr id="30" name="Rectangle: Rounded Corners 29">
            <a:extLst>
              <a:ext uri="{FF2B5EF4-FFF2-40B4-BE49-F238E27FC236}">
                <a16:creationId xmlns:a16="http://schemas.microsoft.com/office/drawing/2014/main" id="{7D9B6B5C-FE09-8592-0A14-08A516303E17}"/>
              </a:ext>
            </a:extLst>
          </xdr:cNvPr>
          <xdr:cNvSpPr/>
        </xdr:nvSpPr>
        <xdr:spPr>
          <a:xfrm>
            <a:off x="289560" y="1363980"/>
            <a:ext cx="1577340" cy="2895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75D9D714-596E-4A2E-8CB8-1EB885A973CC}" type="TxLink">
              <a:rPr lang="en-US" sz="1400" b="1" i="0" u="none" strike="noStrike">
                <a:solidFill>
                  <a:schemeClr val="bg2"/>
                </a:solidFill>
                <a:latin typeface="Calibri"/>
                <a:ea typeface="Calibri"/>
                <a:cs typeface="Calibri"/>
              </a:rPr>
              <a:t># 721</a:t>
            </a:fld>
            <a:endParaRPr lang="en-IN" sz="1600" b="1">
              <a:solidFill>
                <a:schemeClr val="bg2"/>
              </a:solidFill>
            </a:endParaRPr>
          </a:p>
        </xdr:txBody>
      </xdr:sp>
      <xdr:sp macro="" textlink="'YOY KPI'!B18">
        <xdr:nvSpPr>
          <xdr:cNvPr id="31" name="Rectangle: Rounded Corners 30">
            <a:extLst>
              <a:ext uri="{FF2B5EF4-FFF2-40B4-BE49-F238E27FC236}">
                <a16:creationId xmlns:a16="http://schemas.microsoft.com/office/drawing/2014/main" id="{0D2B4919-5785-9A2C-0D4A-EB2ED254E1C2}"/>
              </a:ext>
            </a:extLst>
          </xdr:cNvPr>
          <xdr:cNvSpPr/>
        </xdr:nvSpPr>
        <xdr:spPr>
          <a:xfrm>
            <a:off x="297180" y="2225040"/>
            <a:ext cx="1577340" cy="2895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YOY</a:t>
            </a:r>
            <a:r>
              <a:rPr lang="en-IN" sz="1200" b="1" baseline="0"/>
              <a:t> GROWTH</a:t>
            </a:r>
            <a:endParaRPr lang="en-IN" sz="1200" b="1"/>
          </a:p>
        </xdr:txBody>
      </xdr:sp>
    </xdr:grpSp>
    <xdr:clientData/>
  </xdr:twoCellAnchor>
  <xdr:twoCellAnchor>
    <xdr:from>
      <xdr:col>16</xdr:col>
      <xdr:colOff>571500</xdr:colOff>
      <xdr:row>5</xdr:row>
      <xdr:rowOff>38100</xdr:rowOff>
    </xdr:from>
    <xdr:to>
      <xdr:col>20</xdr:col>
      <xdr:colOff>182880</xdr:colOff>
      <xdr:row>14</xdr:row>
      <xdr:rowOff>7620</xdr:rowOff>
    </xdr:to>
    <xdr:grpSp>
      <xdr:nvGrpSpPr>
        <xdr:cNvPr id="32" name="Group 31">
          <a:extLst>
            <a:ext uri="{FF2B5EF4-FFF2-40B4-BE49-F238E27FC236}">
              <a16:creationId xmlns:a16="http://schemas.microsoft.com/office/drawing/2014/main" id="{6B4500D8-DFAF-ADBA-5A77-66D9EB3306D1}"/>
            </a:ext>
          </a:extLst>
        </xdr:cNvPr>
        <xdr:cNvGrpSpPr/>
      </xdr:nvGrpSpPr>
      <xdr:grpSpPr>
        <a:xfrm>
          <a:off x="10325100" y="952500"/>
          <a:ext cx="2049780" cy="1615440"/>
          <a:chOff x="76200" y="937260"/>
          <a:chExt cx="2049780" cy="1615440"/>
        </a:xfrm>
      </xdr:grpSpPr>
      <xdr:sp macro="" textlink="">
        <xdr:nvSpPr>
          <xdr:cNvPr id="33" name="Rectangle: Rounded Corners 32">
            <a:extLst>
              <a:ext uri="{FF2B5EF4-FFF2-40B4-BE49-F238E27FC236}">
                <a16:creationId xmlns:a16="http://schemas.microsoft.com/office/drawing/2014/main" id="{774ED9C8-C728-8E34-3EAD-D1EF59B2A4D9}"/>
              </a:ext>
            </a:extLst>
          </xdr:cNvPr>
          <xdr:cNvSpPr/>
        </xdr:nvSpPr>
        <xdr:spPr>
          <a:xfrm>
            <a:off x="76200" y="937260"/>
            <a:ext cx="2049780" cy="3048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b="1"/>
              <a:t>PROFIT</a:t>
            </a:r>
            <a:r>
              <a:rPr lang="en-IN" sz="1800" b="1" baseline="0"/>
              <a:t> MARGIN</a:t>
            </a:r>
            <a:endParaRPr lang="en-IN" sz="1800" b="1"/>
          </a:p>
        </xdr:txBody>
      </xdr:sp>
      <xdr:sp macro="" textlink="">
        <xdr:nvSpPr>
          <xdr:cNvPr id="34" name="Rectangle: Rounded Corners 33">
            <a:extLst>
              <a:ext uri="{FF2B5EF4-FFF2-40B4-BE49-F238E27FC236}">
                <a16:creationId xmlns:a16="http://schemas.microsoft.com/office/drawing/2014/main" id="{F86CB9EE-D315-F1E4-6907-58C233542A34}"/>
              </a:ext>
            </a:extLst>
          </xdr:cNvPr>
          <xdr:cNvSpPr/>
        </xdr:nvSpPr>
        <xdr:spPr>
          <a:xfrm>
            <a:off x="106680" y="1264920"/>
            <a:ext cx="1973580" cy="128778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YOY KPI'!$O$18">
        <xdr:nvSpPr>
          <xdr:cNvPr id="35" name="Rectangle: Rounded Corners 34">
            <a:extLst>
              <a:ext uri="{FF2B5EF4-FFF2-40B4-BE49-F238E27FC236}">
                <a16:creationId xmlns:a16="http://schemas.microsoft.com/office/drawing/2014/main" id="{D8C78A13-6A78-115D-FD69-354ACB3813B4}"/>
              </a:ext>
            </a:extLst>
          </xdr:cNvPr>
          <xdr:cNvSpPr/>
        </xdr:nvSpPr>
        <xdr:spPr>
          <a:xfrm>
            <a:off x="297180" y="1363980"/>
            <a:ext cx="1577340" cy="2895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65E05358-4C11-4EAB-909C-411D54017E66}" type="TxLink">
              <a:rPr lang="en-US" sz="1400" b="1" i="0" u="none" strike="noStrike">
                <a:solidFill>
                  <a:schemeClr val="bg2"/>
                </a:solidFill>
                <a:latin typeface="Calibri"/>
                <a:ea typeface="Calibri"/>
                <a:cs typeface="Calibri"/>
              </a:rPr>
              <a:t>13.8%</a:t>
            </a:fld>
            <a:endParaRPr lang="en-IN" sz="1600" b="1">
              <a:solidFill>
                <a:schemeClr val="bg2"/>
              </a:solidFill>
            </a:endParaRPr>
          </a:p>
        </xdr:txBody>
      </xdr:sp>
      <xdr:sp macro="" textlink="'YOY KPI'!B18">
        <xdr:nvSpPr>
          <xdr:cNvPr id="36" name="Rectangle: Rounded Corners 35">
            <a:extLst>
              <a:ext uri="{FF2B5EF4-FFF2-40B4-BE49-F238E27FC236}">
                <a16:creationId xmlns:a16="http://schemas.microsoft.com/office/drawing/2014/main" id="{6F01F0E7-567A-2BD2-C65A-3F09A2253DEA}"/>
              </a:ext>
            </a:extLst>
          </xdr:cNvPr>
          <xdr:cNvSpPr/>
        </xdr:nvSpPr>
        <xdr:spPr>
          <a:xfrm>
            <a:off x="297180" y="2225040"/>
            <a:ext cx="1577340" cy="2895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YOY</a:t>
            </a:r>
            <a:r>
              <a:rPr lang="en-IN" sz="1200" b="1" baseline="0"/>
              <a:t> GROWTH</a:t>
            </a:r>
            <a:endParaRPr lang="en-IN" sz="1200" b="1"/>
          </a:p>
        </xdr:txBody>
      </xdr:sp>
    </xdr:grpSp>
    <xdr:clientData/>
  </xdr:twoCellAnchor>
  <xdr:twoCellAnchor>
    <xdr:from>
      <xdr:col>4</xdr:col>
      <xdr:colOff>327660</xdr:colOff>
      <xdr:row>9</xdr:row>
      <xdr:rowOff>76200</xdr:rowOff>
    </xdr:from>
    <xdr:to>
      <xdr:col>7</xdr:col>
      <xdr:colOff>53340</xdr:colOff>
      <xdr:row>12</xdr:row>
      <xdr:rowOff>26670</xdr:rowOff>
    </xdr:to>
    <xdr:graphicFrame macro="">
      <xdr:nvGraphicFramePr>
        <xdr:cNvPr id="37" name="Chart 36">
          <a:extLst>
            <a:ext uri="{FF2B5EF4-FFF2-40B4-BE49-F238E27FC236}">
              <a16:creationId xmlns:a16="http://schemas.microsoft.com/office/drawing/2014/main" id="{74830AEE-59ED-4C8D-AB2A-5D02699C8A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114300</xdr:colOff>
          <xdr:row>12</xdr:row>
          <xdr:rowOff>99060</xdr:rowOff>
        </xdr:from>
        <xdr:to>
          <xdr:col>7</xdr:col>
          <xdr:colOff>15240</xdr:colOff>
          <xdr:row>13</xdr:row>
          <xdr:rowOff>167640</xdr:rowOff>
        </xdr:to>
        <xdr:pic>
          <xdr:nvPicPr>
            <xdr:cNvPr id="39" name="Picture 38">
              <a:extLst>
                <a:ext uri="{FF2B5EF4-FFF2-40B4-BE49-F238E27FC236}">
                  <a16:creationId xmlns:a16="http://schemas.microsoft.com/office/drawing/2014/main" id="{BF866D81-1741-AF46-D7AD-4A5F7FF0FA56}"/>
                </a:ext>
              </a:extLst>
            </xdr:cNvPr>
            <xdr:cNvPicPr>
              <a:picLocks noChangeAspect="1" noChangeArrowheads="1"/>
              <a:extLst>
                <a:ext uri="{84589F7E-364E-4C9E-8A38-B11213B215E9}">
                  <a14:cameraTool cellRange="KPI!$C$9" spid="_x0000_s7221"/>
                </a:ext>
              </a:extLst>
            </xdr:cNvPicPr>
          </xdr:nvPicPr>
          <xdr:blipFill>
            <a:blip xmlns:r="http://schemas.openxmlformats.org/officeDocument/2006/relationships" r:embed="rId4"/>
            <a:srcRect/>
            <a:stretch>
              <a:fillRect/>
            </a:stretch>
          </xdr:blipFill>
          <xdr:spPr bwMode="auto">
            <a:xfrm>
              <a:off x="3771900" y="2293620"/>
              <a:ext cx="510540" cy="25146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8</xdr:col>
      <xdr:colOff>464820</xdr:colOff>
      <xdr:row>9</xdr:row>
      <xdr:rowOff>76200</xdr:rowOff>
    </xdr:from>
    <xdr:to>
      <xdr:col>11</xdr:col>
      <xdr:colOff>182880</xdr:colOff>
      <xdr:row>11</xdr:row>
      <xdr:rowOff>156210</xdr:rowOff>
    </xdr:to>
    <xdr:graphicFrame macro="">
      <xdr:nvGraphicFramePr>
        <xdr:cNvPr id="40" name="Chart 39">
          <a:extLst>
            <a:ext uri="{FF2B5EF4-FFF2-40B4-BE49-F238E27FC236}">
              <a16:creationId xmlns:a16="http://schemas.microsoft.com/office/drawing/2014/main" id="{0F4B4566-029E-48AE-8167-681A6BFE74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10</xdr:col>
          <xdr:colOff>251460</xdr:colOff>
          <xdr:row>12</xdr:row>
          <xdr:rowOff>91440</xdr:rowOff>
        </xdr:from>
        <xdr:to>
          <xdr:col>11</xdr:col>
          <xdr:colOff>190500</xdr:colOff>
          <xdr:row>13</xdr:row>
          <xdr:rowOff>152400</xdr:rowOff>
        </xdr:to>
        <xdr:pic>
          <xdr:nvPicPr>
            <xdr:cNvPr id="42" name="Picture 41">
              <a:extLst>
                <a:ext uri="{FF2B5EF4-FFF2-40B4-BE49-F238E27FC236}">
                  <a16:creationId xmlns:a16="http://schemas.microsoft.com/office/drawing/2014/main" id="{D0D0BF59-0D84-1ACD-587F-C7E2BB63B057}"/>
                </a:ext>
              </a:extLst>
            </xdr:cNvPr>
            <xdr:cNvPicPr>
              <a:picLocks noChangeAspect="1" noChangeArrowheads="1"/>
              <a:extLst>
                <a:ext uri="{84589F7E-364E-4C9E-8A38-B11213B215E9}">
                  <a14:cameraTool cellRange="KPI!$D$9" spid="_x0000_s7222"/>
                </a:ext>
              </a:extLst>
            </xdr:cNvPicPr>
          </xdr:nvPicPr>
          <xdr:blipFill>
            <a:blip xmlns:r="http://schemas.openxmlformats.org/officeDocument/2006/relationships" r:embed="rId6"/>
            <a:srcRect/>
            <a:stretch>
              <a:fillRect/>
            </a:stretch>
          </xdr:blipFill>
          <xdr:spPr bwMode="auto">
            <a:xfrm>
              <a:off x="6347460" y="2286000"/>
              <a:ext cx="548640" cy="24384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13</xdr:col>
      <xdr:colOff>53340</xdr:colOff>
      <xdr:row>9</xdr:row>
      <xdr:rowOff>114300</xdr:rowOff>
    </xdr:from>
    <xdr:to>
      <xdr:col>15</xdr:col>
      <xdr:colOff>220980</xdr:colOff>
      <xdr:row>11</xdr:row>
      <xdr:rowOff>140970</xdr:rowOff>
    </xdr:to>
    <xdr:graphicFrame macro="">
      <xdr:nvGraphicFramePr>
        <xdr:cNvPr id="43" name="Chart 42">
          <a:extLst>
            <a:ext uri="{FF2B5EF4-FFF2-40B4-BE49-F238E27FC236}">
              <a16:creationId xmlns:a16="http://schemas.microsoft.com/office/drawing/2014/main" id="{C94910AF-F89B-433F-882C-2212E1BA20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mc:AlternateContent xmlns:mc="http://schemas.openxmlformats.org/markup-compatibility/2006">
    <mc:Choice xmlns:a14="http://schemas.microsoft.com/office/drawing/2010/main" Requires="a14">
      <xdr:twoCellAnchor editAs="oneCell">
        <xdr:from>
          <xdr:col>14</xdr:col>
          <xdr:colOff>411480</xdr:colOff>
          <xdr:row>12</xdr:row>
          <xdr:rowOff>76200</xdr:rowOff>
        </xdr:from>
        <xdr:to>
          <xdr:col>15</xdr:col>
          <xdr:colOff>335280</xdr:colOff>
          <xdr:row>13</xdr:row>
          <xdr:rowOff>160020</xdr:rowOff>
        </xdr:to>
        <xdr:pic>
          <xdr:nvPicPr>
            <xdr:cNvPr id="46" name="Picture 45">
              <a:extLst>
                <a:ext uri="{FF2B5EF4-FFF2-40B4-BE49-F238E27FC236}">
                  <a16:creationId xmlns:a16="http://schemas.microsoft.com/office/drawing/2014/main" id="{D82A2B3F-EF10-1884-7F72-36F1667E31D4}"/>
                </a:ext>
              </a:extLst>
            </xdr:cNvPr>
            <xdr:cNvPicPr>
              <a:picLocks noChangeAspect="1" noChangeArrowheads="1"/>
              <a:extLst>
                <a:ext uri="{84589F7E-364E-4C9E-8A38-B11213B215E9}">
                  <a14:cameraTool cellRange="KPI!$E$9" spid="_x0000_s7223"/>
                </a:ext>
              </a:extLst>
            </xdr:cNvPicPr>
          </xdr:nvPicPr>
          <xdr:blipFill>
            <a:blip xmlns:r="http://schemas.openxmlformats.org/officeDocument/2006/relationships" r:embed="rId8"/>
            <a:srcRect/>
            <a:stretch>
              <a:fillRect/>
            </a:stretch>
          </xdr:blipFill>
          <xdr:spPr bwMode="auto">
            <a:xfrm>
              <a:off x="8945880" y="2270760"/>
              <a:ext cx="533400" cy="2667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17</xdr:col>
      <xdr:colOff>259080</xdr:colOff>
      <xdr:row>9</xdr:row>
      <xdr:rowOff>129540</xdr:rowOff>
    </xdr:from>
    <xdr:to>
      <xdr:col>19</xdr:col>
      <xdr:colOff>533400</xdr:colOff>
      <xdr:row>12</xdr:row>
      <xdr:rowOff>26670</xdr:rowOff>
    </xdr:to>
    <xdr:graphicFrame macro="">
      <xdr:nvGraphicFramePr>
        <xdr:cNvPr id="47" name="Chart 46">
          <a:extLst>
            <a:ext uri="{FF2B5EF4-FFF2-40B4-BE49-F238E27FC236}">
              <a16:creationId xmlns:a16="http://schemas.microsoft.com/office/drawing/2014/main" id="{04BC55E5-673A-4C91-972F-67B1EDFB4F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mc:AlternateContent xmlns:mc="http://schemas.openxmlformats.org/markup-compatibility/2006">
    <mc:Choice xmlns:a14="http://schemas.microsoft.com/office/drawing/2010/main" Requires="a14">
      <xdr:twoCellAnchor editAs="oneCell">
        <xdr:from>
          <xdr:col>19</xdr:col>
          <xdr:colOff>7620</xdr:colOff>
          <xdr:row>12</xdr:row>
          <xdr:rowOff>83820</xdr:rowOff>
        </xdr:from>
        <xdr:to>
          <xdr:col>20</xdr:col>
          <xdr:colOff>0</xdr:colOff>
          <xdr:row>13</xdr:row>
          <xdr:rowOff>152400</xdr:rowOff>
        </xdr:to>
        <xdr:pic>
          <xdr:nvPicPr>
            <xdr:cNvPr id="49" name="Picture 48">
              <a:extLst>
                <a:ext uri="{FF2B5EF4-FFF2-40B4-BE49-F238E27FC236}">
                  <a16:creationId xmlns:a16="http://schemas.microsoft.com/office/drawing/2014/main" id="{C6E5F670-DD38-E03F-6BC9-BE79924FF37E}"/>
                </a:ext>
              </a:extLst>
            </xdr:cNvPr>
            <xdr:cNvPicPr>
              <a:picLocks noChangeAspect="1" noChangeArrowheads="1"/>
              <a:extLst>
                <a:ext uri="{84589F7E-364E-4C9E-8A38-B11213B215E9}">
                  <a14:cameraTool cellRange="KPI!$F$9" spid="_x0000_s7224"/>
                </a:ext>
              </a:extLst>
            </xdr:cNvPicPr>
          </xdr:nvPicPr>
          <xdr:blipFill>
            <a:blip xmlns:r="http://schemas.openxmlformats.org/officeDocument/2006/relationships" r:embed="rId10"/>
            <a:srcRect/>
            <a:stretch>
              <a:fillRect/>
            </a:stretch>
          </xdr:blipFill>
          <xdr:spPr bwMode="auto">
            <a:xfrm>
              <a:off x="11590020" y="2278380"/>
              <a:ext cx="601980" cy="25146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251460</xdr:colOff>
      <xdr:row>15</xdr:row>
      <xdr:rowOff>106680</xdr:rowOff>
    </xdr:from>
    <xdr:to>
      <xdr:col>7</xdr:col>
      <xdr:colOff>434340</xdr:colOff>
      <xdr:row>28</xdr:row>
      <xdr:rowOff>106680</xdr:rowOff>
    </xdr:to>
    <xdr:sp macro="" textlink="">
      <xdr:nvSpPr>
        <xdr:cNvPr id="50" name="Rectangle: Rounded Corners 49">
          <a:extLst>
            <a:ext uri="{FF2B5EF4-FFF2-40B4-BE49-F238E27FC236}">
              <a16:creationId xmlns:a16="http://schemas.microsoft.com/office/drawing/2014/main" id="{C18DE985-A0A8-28A6-0628-5BC802EA75A4}"/>
            </a:ext>
          </a:extLst>
        </xdr:cNvPr>
        <xdr:cNvSpPr/>
      </xdr:nvSpPr>
      <xdr:spPr>
        <a:xfrm>
          <a:off x="251460" y="2849880"/>
          <a:ext cx="4450080" cy="2392680"/>
        </a:xfrm>
        <a:prstGeom prst="roundRect">
          <a:avLst>
            <a:gd name="adj" fmla="val 8705"/>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30480</xdr:colOff>
      <xdr:row>15</xdr:row>
      <xdr:rowOff>99060</xdr:rowOff>
    </xdr:from>
    <xdr:to>
      <xdr:col>13</xdr:col>
      <xdr:colOff>381000</xdr:colOff>
      <xdr:row>28</xdr:row>
      <xdr:rowOff>99060</xdr:rowOff>
    </xdr:to>
    <xdr:sp macro="" textlink="">
      <xdr:nvSpPr>
        <xdr:cNvPr id="53" name="Rectangle: Rounded Corners 52">
          <a:extLst>
            <a:ext uri="{FF2B5EF4-FFF2-40B4-BE49-F238E27FC236}">
              <a16:creationId xmlns:a16="http://schemas.microsoft.com/office/drawing/2014/main" id="{3F441EEB-7CAC-27E4-A51C-B44DACF93F5E}"/>
            </a:ext>
          </a:extLst>
        </xdr:cNvPr>
        <xdr:cNvSpPr/>
      </xdr:nvSpPr>
      <xdr:spPr>
        <a:xfrm>
          <a:off x="4907280" y="2842260"/>
          <a:ext cx="3398520" cy="2392680"/>
        </a:xfrm>
        <a:prstGeom prst="roundRect">
          <a:avLst>
            <a:gd name="adj" fmla="val 8705"/>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38100</xdr:colOff>
      <xdr:row>15</xdr:row>
      <xdr:rowOff>114300</xdr:rowOff>
    </xdr:from>
    <xdr:to>
      <xdr:col>18</xdr:col>
      <xdr:colOff>563880</xdr:colOff>
      <xdr:row>28</xdr:row>
      <xdr:rowOff>114300</xdr:rowOff>
    </xdr:to>
    <xdr:sp macro="" textlink="">
      <xdr:nvSpPr>
        <xdr:cNvPr id="54" name="Rectangle: Rounded Corners 53">
          <a:extLst>
            <a:ext uri="{FF2B5EF4-FFF2-40B4-BE49-F238E27FC236}">
              <a16:creationId xmlns:a16="http://schemas.microsoft.com/office/drawing/2014/main" id="{95048594-41C1-9166-D651-AEC2FC00D897}"/>
            </a:ext>
          </a:extLst>
        </xdr:cNvPr>
        <xdr:cNvSpPr/>
      </xdr:nvSpPr>
      <xdr:spPr>
        <a:xfrm>
          <a:off x="8572500" y="2857500"/>
          <a:ext cx="2964180" cy="2392680"/>
        </a:xfrm>
        <a:prstGeom prst="roundRect">
          <a:avLst>
            <a:gd name="adj" fmla="val 8705"/>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266700</xdr:colOff>
      <xdr:row>29</xdr:row>
      <xdr:rowOff>129540</xdr:rowOff>
    </xdr:from>
    <xdr:to>
      <xdr:col>7</xdr:col>
      <xdr:colOff>449580</xdr:colOff>
      <xdr:row>42</xdr:row>
      <xdr:rowOff>144780</xdr:rowOff>
    </xdr:to>
    <xdr:sp macro="" textlink="">
      <xdr:nvSpPr>
        <xdr:cNvPr id="55" name="Rectangle: Rounded Corners 54">
          <a:extLst>
            <a:ext uri="{FF2B5EF4-FFF2-40B4-BE49-F238E27FC236}">
              <a16:creationId xmlns:a16="http://schemas.microsoft.com/office/drawing/2014/main" id="{0E879D9A-3579-9C84-F306-1E8354BDC94F}"/>
            </a:ext>
          </a:extLst>
        </xdr:cNvPr>
        <xdr:cNvSpPr/>
      </xdr:nvSpPr>
      <xdr:spPr>
        <a:xfrm>
          <a:off x="266700" y="5448300"/>
          <a:ext cx="4450080" cy="2392680"/>
        </a:xfrm>
        <a:prstGeom prst="roundRect">
          <a:avLst>
            <a:gd name="adj" fmla="val 8705"/>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60960</xdr:colOff>
      <xdr:row>29</xdr:row>
      <xdr:rowOff>129540</xdr:rowOff>
    </xdr:from>
    <xdr:to>
      <xdr:col>13</xdr:col>
      <xdr:colOff>411480</xdr:colOff>
      <xdr:row>42</xdr:row>
      <xdr:rowOff>144780</xdr:rowOff>
    </xdr:to>
    <xdr:sp macro="" textlink="">
      <xdr:nvSpPr>
        <xdr:cNvPr id="56" name="Rectangle: Rounded Corners 55">
          <a:extLst>
            <a:ext uri="{FF2B5EF4-FFF2-40B4-BE49-F238E27FC236}">
              <a16:creationId xmlns:a16="http://schemas.microsoft.com/office/drawing/2014/main" id="{ACE12913-1B2F-591E-F416-00B97CCE1122}"/>
            </a:ext>
          </a:extLst>
        </xdr:cNvPr>
        <xdr:cNvSpPr/>
      </xdr:nvSpPr>
      <xdr:spPr>
        <a:xfrm>
          <a:off x="4937760" y="5448300"/>
          <a:ext cx="3398520" cy="2392680"/>
        </a:xfrm>
        <a:prstGeom prst="roundRect">
          <a:avLst>
            <a:gd name="adj" fmla="val 8705"/>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76200</xdr:colOff>
      <xdr:row>29</xdr:row>
      <xdr:rowOff>152400</xdr:rowOff>
    </xdr:from>
    <xdr:to>
      <xdr:col>18</xdr:col>
      <xdr:colOff>601980</xdr:colOff>
      <xdr:row>42</xdr:row>
      <xdr:rowOff>167640</xdr:rowOff>
    </xdr:to>
    <xdr:sp macro="" textlink="">
      <xdr:nvSpPr>
        <xdr:cNvPr id="58" name="Rectangle: Rounded Corners 57">
          <a:extLst>
            <a:ext uri="{FF2B5EF4-FFF2-40B4-BE49-F238E27FC236}">
              <a16:creationId xmlns:a16="http://schemas.microsoft.com/office/drawing/2014/main" id="{69C63C84-B73F-92D9-B49F-42A1701428BE}"/>
            </a:ext>
          </a:extLst>
        </xdr:cNvPr>
        <xdr:cNvSpPr/>
      </xdr:nvSpPr>
      <xdr:spPr>
        <a:xfrm>
          <a:off x="8610600" y="5471160"/>
          <a:ext cx="2964180" cy="2392680"/>
        </a:xfrm>
        <a:prstGeom prst="roundRect">
          <a:avLst>
            <a:gd name="adj" fmla="val 8705"/>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213360</xdr:colOff>
      <xdr:row>16</xdr:row>
      <xdr:rowOff>53340</xdr:rowOff>
    </xdr:from>
    <xdr:to>
      <xdr:col>13</xdr:col>
      <xdr:colOff>144780</xdr:colOff>
      <xdr:row>17</xdr:row>
      <xdr:rowOff>152400</xdr:rowOff>
    </xdr:to>
    <xdr:sp macro="" textlink="">
      <xdr:nvSpPr>
        <xdr:cNvPr id="59" name="Rectangle: Rounded Corners 58">
          <a:extLst>
            <a:ext uri="{FF2B5EF4-FFF2-40B4-BE49-F238E27FC236}">
              <a16:creationId xmlns:a16="http://schemas.microsoft.com/office/drawing/2014/main" id="{DFBCC3C4-B6AD-8207-6BDB-F813F1E57403}"/>
            </a:ext>
          </a:extLst>
        </xdr:cNvPr>
        <xdr:cNvSpPr/>
      </xdr:nvSpPr>
      <xdr:spPr>
        <a:xfrm>
          <a:off x="5090160" y="2979420"/>
          <a:ext cx="2979420" cy="2819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CATEGORY WISE PROFIT</a:t>
          </a:r>
        </a:p>
      </xdr:txBody>
    </xdr:sp>
    <xdr:clientData/>
  </xdr:twoCellAnchor>
  <xdr:twoCellAnchor>
    <xdr:from>
      <xdr:col>0</xdr:col>
      <xdr:colOff>411480</xdr:colOff>
      <xdr:row>16</xdr:row>
      <xdr:rowOff>60960</xdr:rowOff>
    </xdr:from>
    <xdr:to>
      <xdr:col>5</xdr:col>
      <xdr:colOff>342900</xdr:colOff>
      <xdr:row>17</xdr:row>
      <xdr:rowOff>160020</xdr:rowOff>
    </xdr:to>
    <xdr:sp macro="" textlink="">
      <xdr:nvSpPr>
        <xdr:cNvPr id="62" name="Rectangle: Rounded Corners 61">
          <a:extLst>
            <a:ext uri="{FF2B5EF4-FFF2-40B4-BE49-F238E27FC236}">
              <a16:creationId xmlns:a16="http://schemas.microsoft.com/office/drawing/2014/main" id="{6CBD178F-4F6B-660F-482A-1B666733273F}"/>
            </a:ext>
          </a:extLst>
        </xdr:cNvPr>
        <xdr:cNvSpPr/>
      </xdr:nvSpPr>
      <xdr:spPr>
        <a:xfrm>
          <a:off x="411480" y="2987040"/>
          <a:ext cx="2979420" cy="2819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1">
              <a:solidFill>
                <a:schemeClr val="bg2"/>
              </a:solidFill>
            </a:rPr>
            <a:t>SALES AND PROFIT ANALYSIS</a:t>
          </a:r>
        </a:p>
      </xdr:txBody>
    </xdr:sp>
    <xdr:clientData/>
  </xdr:twoCellAnchor>
  <xdr:twoCellAnchor>
    <xdr:from>
      <xdr:col>14</xdr:col>
      <xdr:colOff>251460</xdr:colOff>
      <xdr:row>16</xdr:row>
      <xdr:rowOff>45720</xdr:rowOff>
    </xdr:from>
    <xdr:to>
      <xdr:col>18</xdr:col>
      <xdr:colOff>228600</xdr:colOff>
      <xdr:row>17</xdr:row>
      <xdr:rowOff>144780</xdr:rowOff>
    </xdr:to>
    <xdr:sp macro="" textlink="">
      <xdr:nvSpPr>
        <xdr:cNvPr id="63" name="Rectangle: Rounded Corners 62">
          <a:extLst>
            <a:ext uri="{FF2B5EF4-FFF2-40B4-BE49-F238E27FC236}">
              <a16:creationId xmlns:a16="http://schemas.microsoft.com/office/drawing/2014/main" id="{FE731FE4-88F8-B4F4-9304-2DB467C0698B}"/>
            </a:ext>
          </a:extLst>
        </xdr:cNvPr>
        <xdr:cNvSpPr/>
      </xdr:nvSpPr>
      <xdr:spPr>
        <a:xfrm>
          <a:off x="8785860" y="2971800"/>
          <a:ext cx="2415540" cy="2819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solidFill>
                <a:schemeClr val="bg2"/>
              </a:solidFill>
            </a:rPr>
            <a:t>CATEGORY WISE SALES SHARE %</a:t>
          </a:r>
        </a:p>
      </xdr:txBody>
    </xdr:sp>
    <xdr:clientData/>
  </xdr:twoCellAnchor>
  <xdr:twoCellAnchor>
    <xdr:from>
      <xdr:col>0</xdr:col>
      <xdr:colOff>457200</xdr:colOff>
      <xdr:row>30</xdr:row>
      <xdr:rowOff>99060</xdr:rowOff>
    </xdr:from>
    <xdr:to>
      <xdr:col>5</xdr:col>
      <xdr:colOff>388620</xdr:colOff>
      <xdr:row>32</xdr:row>
      <xdr:rowOff>15240</xdr:rowOff>
    </xdr:to>
    <xdr:sp macro="" textlink="">
      <xdr:nvSpPr>
        <xdr:cNvPr id="64" name="Rectangle: Rounded Corners 63">
          <a:extLst>
            <a:ext uri="{FF2B5EF4-FFF2-40B4-BE49-F238E27FC236}">
              <a16:creationId xmlns:a16="http://schemas.microsoft.com/office/drawing/2014/main" id="{BF597003-4040-EA11-E1FC-8CA3631F04BB}"/>
            </a:ext>
          </a:extLst>
        </xdr:cNvPr>
        <xdr:cNvSpPr/>
      </xdr:nvSpPr>
      <xdr:spPr>
        <a:xfrm>
          <a:off x="457200" y="5600700"/>
          <a:ext cx="2979420" cy="2819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solidFill>
                <a:schemeClr val="bg2"/>
              </a:solidFill>
            </a:rPr>
            <a:t>SALES BY STATES</a:t>
          </a:r>
        </a:p>
      </xdr:txBody>
    </xdr:sp>
    <xdr:clientData/>
  </xdr:twoCellAnchor>
  <xdr:twoCellAnchor>
    <xdr:from>
      <xdr:col>8</xdr:col>
      <xdr:colOff>205740</xdr:colOff>
      <xdr:row>30</xdr:row>
      <xdr:rowOff>106680</xdr:rowOff>
    </xdr:from>
    <xdr:to>
      <xdr:col>13</xdr:col>
      <xdr:colOff>137160</xdr:colOff>
      <xdr:row>32</xdr:row>
      <xdr:rowOff>22860</xdr:rowOff>
    </xdr:to>
    <xdr:sp macro="" textlink="">
      <xdr:nvSpPr>
        <xdr:cNvPr id="65" name="Rectangle: Rounded Corners 64">
          <a:extLst>
            <a:ext uri="{FF2B5EF4-FFF2-40B4-BE49-F238E27FC236}">
              <a16:creationId xmlns:a16="http://schemas.microsoft.com/office/drawing/2014/main" id="{2262A121-57E5-AF7D-20ED-26FBD89EDA68}"/>
            </a:ext>
          </a:extLst>
        </xdr:cNvPr>
        <xdr:cNvSpPr/>
      </xdr:nvSpPr>
      <xdr:spPr>
        <a:xfrm>
          <a:off x="5082540" y="5608320"/>
          <a:ext cx="2979420" cy="2819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solidFill>
                <a:schemeClr val="bg2"/>
              </a:solidFill>
            </a:rPr>
            <a:t>TOP 10 SUB CATEGORIES</a:t>
          </a:r>
        </a:p>
      </xdr:txBody>
    </xdr:sp>
    <xdr:clientData/>
  </xdr:twoCellAnchor>
  <xdr:twoCellAnchor>
    <xdr:from>
      <xdr:col>14</xdr:col>
      <xdr:colOff>281940</xdr:colOff>
      <xdr:row>30</xdr:row>
      <xdr:rowOff>121920</xdr:rowOff>
    </xdr:from>
    <xdr:to>
      <xdr:col>18</xdr:col>
      <xdr:colOff>259080</xdr:colOff>
      <xdr:row>32</xdr:row>
      <xdr:rowOff>38100</xdr:rowOff>
    </xdr:to>
    <xdr:sp macro="" textlink="">
      <xdr:nvSpPr>
        <xdr:cNvPr id="66" name="Rectangle: Rounded Corners 65">
          <a:extLst>
            <a:ext uri="{FF2B5EF4-FFF2-40B4-BE49-F238E27FC236}">
              <a16:creationId xmlns:a16="http://schemas.microsoft.com/office/drawing/2014/main" id="{CEE94F2D-AE61-6707-9333-C07F8089ADE4}"/>
            </a:ext>
          </a:extLst>
        </xdr:cNvPr>
        <xdr:cNvSpPr/>
      </xdr:nvSpPr>
      <xdr:spPr>
        <a:xfrm>
          <a:off x="8816340" y="5623560"/>
          <a:ext cx="2415540" cy="2819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solidFill>
                <a:schemeClr val="bg2"/>
              </a:solidFill>
            </a:rPr>
            <a:t>FILTERS</a:t>
          </a:r>
        </a:p>
      </xdr:txBody>
    </xdr:sp>
    <xdr:clientData/>
  </xdr:twoCellAnchor>
  <xdr:twoCellAnchor>
    <xdr:from>
      <xdr:col>0</xdr:col>
      <xdr:colOff>541020</xdr:colOff>
      <xdr:row>18</xdr:row>
      <xdr:rowOff>83820</xdr:rowOff>
    </xdr:from>
    <xdr:to>
      <xdr:col>7</xdr:col>
      <xdr:colOff>137160</xdr:colOff>
      <xdr:row>27</xdr:row>
      <xdr:rowOff>160020</xdr:rowOff>
    </xdr:to>
    <xdr:graphicFrame macro="">
      <xdr:nvGraphicFramePr>
        <xdr:cNvPr id="67" name="Chart 66">
          <a:extLst>
            <a:ext uri="{FF2B5EF4-FFF2-40B4-BE49-F238E27FC236}">
              <a16:creationId xmlns:a16="http://schemas.microsoft.com/office/drawing/2014/main" id="{E71A3767-E7E8-486D-886C-CF8AA1547E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144780</xdr:colOff>
      <xdr:row>17</xdr:row>
      <xdr:rowOff>160020</xdr:rowOff>
    </xdr:from>
    <xdr:to>
      <xdr:col>13</xdr:col>
      <xdr:colOff>358140</xdr:colOff>
      <xdr:row>28</xdr:row>
      <xdr:rowOff>60960</xdr:rowOff>
    </xdr:to>
    <mc:AlternateContent xmlns:mc="http://schemas.openxmlformats.org/markup-compatibility/2006">
      <mc:Choice xmlns:cx1="http://schemas.microsoft.com/office/drawing/2015/9/8/chartex" Requires="cx1">
        <xdr:graphicFrame macro="">
          <xdr:nvGraphicFramePr>
            <xdr:cNvPr id="68" name="Chart 67">
              <a:extLst>
                <a:ext uri="{FF2B5EF4-FFF2-40B4-BE49-F238E27FC236}">
                  <a16:creationId xmlns:a16="http://schemas.microsoft.com/office/drawing/2014/main" id="{A3D2D21A-8A2F-4FD4-B4E0-DFD5B0AFFA3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021580" y="3268980"/>
              <a:ext cx="3261360" cy="19278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205740</xdr:colOff>
      <xdr:row>18</xdr:row>
      <xdr:rowOff>68580</xdr:rowOff>
    </xdr:from>
    <xdr:to>
      <xdr:col>18</xdr:col>
      <xdr:colOff>480060</xdr:colOff>
      <xdr:row>27</xdr:row>
      <xdr:rowOff>167640</xdr:rowOff>
    </xdr:to>
    <xdr:graphicFrame macro="">
      <xdr:nvGraphicFramePr>
        <xdr:cNvPr id="70" name="Chart 69">
          <a:extLst>
            <a:ext uri="{FF2B5EF4-FFF2-40B4-BE49-F238E27FC236}">
              <a16:creationId xmlns:a16="http://schemas.microsoft.com/office/drawing/2014/main" id="{3878CE63-7C45-4EFD-94FC-AAB6136C69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457200</xdr:colOff>
      <xdr:row>32</xdr:row>
      <xdr:rowOff>83820</xdr:rowOff>
    </xdr:from>
    <xdr:to>
      <xdr:col>7</xdr:col>
      <xdr:colOff>190500</xdr:colOff>
      <xdr:row>42</xdr:row>
      <xdr:rowOff>15240</xdr:rowOff>
    </xdr:to>
    <mc:AlternateContent xmlns:mc="http://schemas.openxmlformats.org/markup-compatibility/2006">
      <mc:Choice xmlns:cx4="http://schemas.microsoft.com/office/drawing/2016/5/10/chartex" Requires="cx4">
        <xdr:graphicFrame macro="">
          <xdr:nvGraphicFramePr>
            <xdr:cNvPr id="71" name="Chart 70">
              <a:extLst>
                <a:ext uri="{FF2B5EF4-FFF2-40B4-BE49-F238E27FC236}">
                  <a16:creationId xmlns:a16="http://schemas.microsoft.com/office/drawing/2014/main" id="{4740A866-9A80-4C93-B9E6-587E28746E7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457200" y="5951220"/>
              <a:ext cx="4000500" cy="17602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175260</xdr:colOff>
      <xdr:row>32</xdr:row>
      <xdr:rowOff>60960</xdr:rowOff>
    </xdr:from>
    <xdr:to>
      <xdr:col>13</xdr:col>
      <xdr:colOff>320040</xdr:colOff>
      <xdr:row>42</xdr:row>
      <xdr:rowOff>76200</xdr:rowOff>
    </xdr:to>
    <xdr:graphicFrame macro="">
      <xdr:nvGraphicFramePr>
        <xdr:cNvPr id="72" name="Chart 71">
          <a:extLst>
            <a:ext uri="{FF2B5EF4-FFF2-40B4-BE49-F238E27FC236}">
              <a16:creationId xmlns:a16="http://schemas.microsoft.com/office/drawing/2014/main" id="{613AA652-37ED-4D51-9D4E-7867A179DA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121920</xdr:colOff>
      <xdr:row>33</xdr:row>
      <xdr:rowOff>53340</xdr:rowOff>
    </xdr:from>
    <xdr:to>
      <xdr:col>15</xdr:col>
      <xdr:colOff>457200</xdr:colOff>
      <xdr:row>39</xdr:row>
      <xdr:rowOff>137160</xdr:rowOff>
    </xdr:to>
    <mc:AlternateContent xmlns:mc="http://schemas.openxmlformats.org/markup-compatibility/2006">
      <mc:Choice xmlns:a14="http://schemas.microsoft.com/office/drawing/2010/main" Requires="a14">
        <xdr:graphicFrame macro="">
          <xdr:nvGraphicFramePr>
            <xdr:cNvPr id="73" name="Year 1">
              <a:extLst>
                <a:ext uri="{FF2B5EF4-FFF2-40B4-BE49-F238E27FC236}">
                  <a16:creationId xmlns:a16="http://schemas.microsoft.com/office/drawing/2014/main" id="{BF2A2C18-85C1-4730-AFE7-1FBEEB6C493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656320" y="6103620"/>
              <a:ext cx="944880" cy="1181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502920</xdr:colOff>
      <xdr:row>33</xdr:row>
      <xdr:rowOff>53340</xdr:rowOff>
    </xdr:from>
    <xdr:to>
      <xdr:col>17</xdr:col>
      <xdr:colOff>152400</xdr:colOff>
      <xdr:row>39</xdr:row>
      <xdr:rowOff>137160</xdr:rowOff>
    </xdr:to>
    <mc:AlternateContent xmlns:mc="http://schemas.openxmlformats.org/markup-compatibility/2006">
      <mc:Choice xmlns:a14="http://schemas.microsoft.com/office/drawing/2010/main" Requires="a14">
        <xdr:graphicFrame macro="">
          <xdr:nvGraphicFramePr>
            <xdr:cNvPr id="74" name="Segment 1">
              <a:extLst>
                <a:ext uri="{FF2B5EF4-FFF2-40B4-BE49-F238E27FC236}">
                  <a16:creationId xmlns:a16="http://schemas.microsoft.com/office/drawing/2014/main" id="{E0F0FC0F-92F0-41BA-BE35-3E7AF9F7288B}"/>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9646920" y="6103620"/>
              <a:ext cx="868680" cy="1181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228600</xdr:colOff>
      <xdr:row>33</xdr:row>
      <xdr:rowOff>68580</xdr:rowOff>
    </xdr:from>
    <xdr:to>
      <xdr:col>18</xdr:col>
      <xdr:colOff>502920</xdr:colOff>
      <xdr:row>39</xdr:row>
      <xdr:rowOff>129539</xdr:rowOff>
    </xdr:to>
    <mc:AlternateContent xmlns:mc="http://schemas.openxmlformats.org/markup-compatibility/2006">
      <mc:Choice xmlns:a14="http://schemas.microsoft.com/office/drawing/2010/main" Requires="a14">
        <xdr:graphicFrame macro="">
          <xdr:nvGraphicFramePr>
            <xdr:cNvPr id="75" name="Region 1">
              <a:extLst>
                <a:ext uri="{FF2B5EF4-FFF2-40B4-BE49-F238E27FC236}">
                  <a16:creationId xmlns:a16="http://schemas.microsoft.com/office/drawing/2014/main" id="{349FD402-B4AC-4BD8-8C54-18E66C7111B6}"/>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0591800" y="6118860"/>
              <a:ext cx="883920" cy="11582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kund" refreshedDate="45499.710375347226" createdVersion="8" refreshedVersion="8" minRefreshableVersion="3" recordCount="9994" xr:uid="{3A68ACB6-9B2F-4EF2-9B96-57070FAC8C1B}">
  <cacheSource type="worksheet">
    <worksheetSource name="Table_1"/>
  </cacheSource>
  <cacheFields count="27">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 name="margin" numFmtId="0" formula="Profit/Sales" databaseField="0"/>
  </cacheFields>
  <extLst>
    <ext xmlns:x14="http://schemas.microsoft.com/office/spreadsheetml/2009/9/main" uri="{725AE2AE-9491-48be-B2B4-4EB974FC3084}">
      <x14:pivotCacheDefinition pivotCacheId="63514509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x v="0"/>
    <x v="0"/>
    <x v="0"/>
    <s v="Bush Somerset Collection Bookcase"/>
    <n v="261.95999999999998"/>
    <n v="2"/>
    <n v="0"/>
    <n v="41.913600000000002"/>
  </r>
  <r>
    <n v="2"/>
    <x v="0"/>
    <x v="0"/>
    <x v="0"/>
    <d v="2013-11-12T00:00:00"/>
    <s v="Second Class"/>
    <s v="CG-12520"/>
    <s v="Claire Gute"/>
    <x v="0"/>
    <s v="United States"/>
    <s v="Henderson"/>
    <x v="0"/>
    <n v="42420"/>
    <x v="0"/>
    <x v="1"/>
    <x v="0"/>
    <x v="1"/>
    <s v="Hon Deluxe Fabric Upholstered Stacking Chairs, Rounded Back"/>
    <n v="731.93999999999994"/>
    <n v="3"/>
    <n v="0"/>
    <n v="219.58199999999997"/>
  </r>
  <r>
    <n v="3"/>
    <x v="1"/>
    <x v="0"/>
    <x v="1"/>
    <d v="2013-06-17T00:00:00"/>
    <s v="Second Class"/>
    <s v="DV-13045"/>
    <s v="Darrin Van Huff"/>
    <x v="1"/>
    <s v="United States"/>
    <s v="Los Angeles"/>
    <x v="1"/>
    <n v="90036"/>
    <x v="1"/>
    <x v="2"/>
    <x v="1"/>
    <x v="2"/>
    <s v="Self-Adhesive Address Labels for Typewriters by Universal"/>
    <n v="14.62"/>
    <n v="2"/>
    <n v="0"/>
    <n v="6.8713999999999995"/>
  </r>
  <r>
    <n v="4"/>
    <x v="2"/>
    <x v="1"/>
    <x v="2"/>
    <d v="2012-10-18T00:00:00"/>
    <s v="Standard Class"/>
    <s v="SO-20335"/>
    <s v="Sean O'Donnell"/>
    <x v="0"/>
    <s v="United States"/>
    <s v="Fort Lauderdale"/>
    <x v="2"/>
    <n v="33311"/>
    <x v="0"/>
    <x v="3"/>
    <x v="0"/>
    <x v="3"/>
    <s v="Bretford CR4500 Series Slim Rectangular Table"/>
    <n v="957.57749999999999"/>
    <n v="5"/>
    <n v="0.45"/>
    <n v="-383.03100000000006"/>
  </r>
  <r>
    <n v="5"/>
    <x v="2"/>
    <x v="1"/>
    <x v="2"/>
    <d v="2012-10-18T00:00:00"/>
    <s v="Standard Class"/>
    <s v="SO-20335"/>
    <s v="Sean O'Donnell"/>
    <x v="0"/>
    <s v="United States"/>
    <s v="Fort Lauderdale"/>
    <x v="2"/>
    <n v="33311"/>
    <x v="0"/>
    <x v="4"/>
    <x v="1"/>
    <x v="4"/>
    <s v="Eldon Fold 'N Roll Cart System"/>
    <n v="22.368000000000002"/>
    <n v="2"/>
    <n v="0.2"/>
    <n v="2.5163999999999991"/>
  </r>
  <r>
    <n v="6"/>
    <x v="3"/>
    <x v="2"/>
    <x v="3"/>
    <d v="2011-06-14T00:00:00"/>
    <s v="Standard Class"/>
    <s v="BH-11710"/>
    <s v="Brosina Hoffman"/>
    <x v="0"/>
    <s v="United States"/>
    <s v="Los Angeles"/>
    <x v="1"/>
    <n v="90032"/>
    <x v="1"/>
    <x v="5"/>
    <x v="0"/>
    <x v="5"/>
    <s v="Eldon Expressions Wood and Plastic Desk Accessories, Cherry Wood"/>
    <n v="48.86"/>
    <n v="7"/>
    <n v="0"/>
    <n v="14.169399999999996"/>
  </r>
  <r>
    <n v="7"/>
    <x v="3"/>
    <x v="2"/>
    <x v="3"/>
    <d v="2011-06-14T00:00:00"/>
    <s v="Standard Class"/>
    <s v="BH-11710"/>
    <s v="Brosina Hoffman"/>
    <x v="0"/>
    <s v="United States"/>
    <s v="Los Angeles"/>
    <x v="1"/>
    <n v="90032"/>
    <x v="1"/>
    <x v="6"/>
    <x v="1"/>
    <x v="6"/>
    <s v="Newell 322"/>
    <n v="7.28"/>
    <n v="4"/>
    <n v="0"/>
    <n v="1.9656000000000002"/>
  </r>
  <r>
    <n v="8"/>
    <x v="3"/>
    <x v="2"/>
    <x v="3"/>
    <d v="2011-06-14T00:00:00"/>
    <s v="Standard Class"/>
    <s v="BH-11710"/>
    <s v="Brosina Hoffman"/>
    <x v="0"/>
    <s v="United States"/>
    <s v="Los Angeles"/>
    <x v="1"/>
    <n v="90032"/>
    <x v="1"/>
    <x v="7"/>
    <x v="2"/>
    <x v="7"/>
    <s v="Mitel 5320 IP Phone VoIP phone"/>
    <n v="907.15200000000004"/>
    <n v="6"/>
    <n v="0.2"/>
    <n v="90.715200000000038"/>
  </r>
  <r>
    <n v="9"/>
    <x v="3"/>
    <x v="2"/>
    <x v="3"/>
    <d v="2011-06-14T00:00:00"/>
    <s v="Standard Class"/>
    <s v="BH-11710"/>
    <s v="Brosina Hoffman"/>
    <x v="0"/>
    <s v="United States"/>
    <s v="Los Angeles"/>
    <x v="1"/>
    <n v="90032"/>
    <x v="1"/>
    <x v="8"/>
    <x v="1"/>
    <x v="8"/>
    <s v="DXL Angle-View Binders with Locking Rings by Samsill"/>
    <n v="18.504000000000001"/>
    <n v="3"/>
    <n v="0.2"/>
    <n v="5.7824999999999998"/>
  </r>
  <r>
    <n v="10"/>
    <x v="3"/>
    <x v="2"/>
    <x v="3"/>
    <d v="2011-06-14T00:00:00"/>
    <s v="Standard Class"/>
    <s v="BH-11710"/>
    <s v="Brosina Hoffman"/>
    <x v="0"/>
    <s v="United States"/>
    <s v="Los Angeles"/>
    <x v="1"/>
    <n v="90032"/>
    <x v="1"/>
    <x v="9"/>
    <x v="1"/>
    <x v="9"/>
    <s v="Belkin F5C206VTEL 6 Outlet Surge"/>
    <n v="114.9"/>
    <n v="5"/>
    <n v="0"/>
    <n v="34.469999999999992"/>
  </r>
  <r>
    <n v="11"/>
    <x v="3"/>
    <x v="2"/>
    <x v="3"/>
    <d v="2011-06-14T00:00:00"/>
    <s v="Standard Class"/>
    <s v="BH-11710"/>
    <s v="Brosina Hoffman"/>
    <x v="0"/>
    <s v="United States"/>
    <s v="Los Angeles"/>
    <x v="1"/>
    <n v="90032"/>
    <x v="1"/>
    <x v="10"/>
    <x v="0"/>
    <x v="3"/>
    <s v="Chromcraft Rectangular Conference Tables"/>
    <n v="1706.1840000000002"/>
    <n v="9"/>
    <n v="0.2"/>
    <n v="85.309199999999805"/>
  </r>
  <r>
    <n v="12"/>
    <x v="3"/>
    <x v="2"/>
    <x v="3"/>
    <d v="2011-06-14T00:00:00"/>
    <s v="Standard Class"/>
    <s v="BH-11710"/>
    <s v="Brosina Hoffman"/>
    <x v="0"/>
    <s v="United States"/>
    <s v="Los Angeles"/>
    <x v="1"/>
    <n v="90032"/>
    <x v="1"/>
    <x v="11"/>
    <x v="2"/>
    <x v="7"/>
    <s v="Konftel 250 Conference phone - Charcoal black"/>
    <n v="911.42399999999998"/>
    <n v="4"/>
    <n v="0.2"/>
    <n v="68.356800000000021"/>
  </r>
  <r>
    <n v="13"/>
    <x v="4"/>
    <x v="3"/>
    <x v="4"/>
    <d v="2014-04-21T00:00:00"/>
    <s v="Standard Class"/>
    <s v="AA-10480"/>
    <s v="Andrew Allen"/>
    <x v="0"/>
    <s v="United States"/>
    <s v="Concord"/>
    <x v="3"/>
    <n v="28027"/>
    <x v="0"/>
    <x v="12"/>
    <x v="1"/>
    <x v="10"/>
    <s v="Xerox 1967"/>
    <n v="15.552000000000003"/>
    <n v="3"/>
    <n v="0.2"/>
    <n v="5.4432"/>
  </r>
  <r>
    <n v="14"/>
    <x v="5"/>
    <x v="0"/>
    <x v="5"/>
    <d v="2013-12-11T00:00:00"/>
    <s v="Standard Class"/>
    <s v="IM-15070"/>
    <s v="Irene Maddox"/>
    <x v="0"/>
    <s v="United States"/>
    <s v="Seattle"/>
    <x v="4"/>
    <n v="98103"/>
    <x v="1"/>
    <x v="13"/>
    <x v="1"/>
    <x v="8"/>
    <s v="Fellowes PB200 Plastic Comb Binding Machine"/>
    <n v="407.97600000000006"/>
    <n v="3"/>
    <n v="0.2"/>
    <n v="132.59219999999993"/>
  </r>
  <r>
    <n v="15"/>
    <x v="6"/>
    <x v="1"/>
    <x v="6"/>
    <d v="2012-11-26T00:00:00"/>
    <s v="Standard Class"/>
    <s v="HP-14815"/>
    <s v="Harold Pawlan"/>
    <x v="2"/>
    <s v="United States"/>
    <s v="Fort Worth"/>
    <x v="5"/>
    <n v="76106"/>
    <x v="2"/>
    <x v="14"/>
    <x v="1"/>
    <x v="9"/>
    <s v="Holmes Replacement Filter for HEPA Air Cleaner, Very Large Room, HEPA Filter"/>
    <n v="68.809999999999988"/>
    <n v="5"/>
    <n v="0.8"/>
    <n v="-123.858"/>
  </r>
  <r>
    <n v="16"/>
    <x v="6"/>
    <x v="1"/>
    <x v="6"/>
    <d v="2012-11-26T00:00:00"/>
    <s v="Standard Class"/>
    <s v="HP-14815"/>
    <s v="Harold Pawlan"/>
    <x v="2"/>
    <s v="United States"/>
    <s v="Fort Worth"/>
    <x v="5"/>
    <n v="76106"/>
    <x v="2"/>
    <x v="15"/>
    <x v="1"/>
    <x v="8"/>
    <s v="Storex DuraTech Recycled Plastic Frosted Binders"/>
    <n v="2.5439999999999996"/>
    <n v="3"/>
    <n v="0.8"/>
    <n v="-3.8160000000000016"/>
  </r>
  <r>
    <n v="17"/>
    <x v="7"/>
    <x v="2"/>
    <x v="7"/>
    <d v="2011-11-18T00:00:00"/>
    <s v="Standard Class"/>
    <s v="PK-19075"/>
    <s v="Pete Kriz"/>
    <x v="0"/>
    <s v="United States"/>
    <s v="Madison"/>
    <x v="6"/>
    <n v="53711"/>
    <x v="2"/>
    <x v="16"/>
    <x v="1"/>
    <x v="4"/>
    <s v="Stur-D-Stor Shelving, Vertical 5-Shelf: 72&quot;H x 36&quot;W x 18 1/2&quot;D"/>
    <n v="665.88"/>
    <n v="6"/>
    <n v="0"/>
    <n v="13.317599999999999"/>
  </r>
  <r>
    <n v="18"/>
    <x v="8"/>
    <x v="2"/>
    <x v="8"/>
    <d v="2011-05-15T00:00:00"/>
    <s v="Second Class"/>
    <s v="AG-10270"/>
    <s v="Alejandro Grove"/>
    <x v="0"/>
    <s v="United States"/>
    <s v="West Jordan"/>
    <x v="7"/>
    <n v="84084"/>
    <x v="1"/>
    <x v="17"/>
    <x v="1"/>
    <x v="4"/>
    <s v="Fellowes Super Stor/Drawer"/>
    <n v="55.5"/>
    <n v="2"/>
    <n v="0"/>
    <n v="9.9899999999999949"/>
  </r>
  <r>
    <n v="19"/>
    <x v="9"/>
    <x v="2"/>
    <x v="9"/>
    <d v="2011-09-01T00:00:00"/>
    <s v="Second Class"/>
    <s v="ZD-21925"/>
    <s v="Zuschuss Donatelli"/>
    <x v="0"/>
    <s v="United States"/>
    <s v="San Francisco"/>
    <x v="1"/>
    <n v="94109"/>
    <x v="1"/>
    <x v="18"/>
    <x v="1"/>
    <x v="6"/>
    <s v="Newell 341"/>
    <n v="8.56"/>
    <n v="2"/>
    <n v="0"/>
    <n v="2.4823999999999993"/>
  </r>
  <r>
    <n v="20"/>
    <x v="9"/>
    <x v="2"/>
    <x v="9"/>
    <d v="2011-09-01T00:00:00"/>
    <s v="Second Class"/>
    <s v="ZD-21925"/>
    <s v="Zuschuss Donatelli"/>
    <x v="0"/>
    <s v="United States"/>
    <s v="San Francisco"/>
    <x v="1"/>
    <n v="94109"/>
    <x v="1"/>
    <x v="19"/>
    <x v="2"/>
    <x v="7"/>
    <s v="Cisco SPA 501G IP Phone"/>
    <n v="213.48000000000002"/>
    <n v="3"/>
    <n v="0.2"/>
    <n v="16.010999999999981"/>
  </r>
  <r>
    <n v="21"/>
    <x v="9"/>
    <x v="2"/>
    <x v="9"/>
    <d v="2011-09-01T00:00:00"/>
    <s v="Second Class"/>
    <s v="ZD-21925"/>
    <s v="Zuschuss Donatelli"/>
    <x v="0"/>
    <s v="United States"/>
    <s v="San Francisco"/>
    <x v="1"/>
    <n v="94109"/>
    <x v="1"/>
    <x v="20"/>
    <x v="1"/>
    <x v="8"/>
    <s v="Wilson Jones Hanging View Binder, White, 1&quot;"/>
    <n v="22.72"/>
    <n v="4"/>
    <n v="0.2"/>
    <n v="7.3839999999999986"/>
  </r>
  <r>
    <n v="22"/>
    <x v="10"/>
    <x v="0"/>
    <x v="10"/>
    <d v="2013-12-14T00:00:00"/>
    <s v="Standard Class"/>
    <s v="KB-16585"/>
    <s v="Ken Black"/>
    <x v="1"/>
    <s v="United States"/>
    <s v="Fremont"/>
    <x v="8"/>
    <n v="68025"/>
    <x v="2"/>
    <x v="21"/>
    <x v="1"/>
    <x v="6"/>
    <s v="Newell 318"/>
    <n v="19.459999999999997"/>
    <n v="7"/>
    <n v="0"/>
    <n v="5.0595999999999997"/>
  </r>
  <r>
    <n v="23"/>
    <x v="10"/>
    <x v="0"/>
    <x v="10"/>
    <d v="2013-12-14T00:00:00"/>
    <s v="Standard Class"/>
    <s v="KB-16585"/>
    <s v="Ken Black"/>
    <x v="1"/>
    <s v="United States"/>
    <s v="Fremont"/>
    <x v="8"/>
    <n v="68025"/>
    <x v="2"/>
    <x v="22"/>
    <x v="1"/>
    <x v="9"/>
    <s v="Acco Six-Outlet Power Strip, 4' Cord Length"/>
    <n v="60.339999999999996"/>
    <n v="7"/>
    <n v="0"/>
    <n v="15.688400000000001"/>
  </r>
  <r>
    <n v="24"/>
    <x v="11"/>
    <x v="3"/>
    <x v="11"/>
    <d v="2014-07-19T00:00:00"/>
    <s v="Second Class"/>
    <s v="SF-20065"/>
    <s v="Sandra Flanagan"/>
    <x v="0"/>
    <s v="United States"/>
    <s v="Philadelphia"/>
    <x v="9"/>
    <n v="19140"/>
    <x v="3"/>
    <x v="23"/>
    <x v="0"/>
    <x v="1"/>
    <s v="Global Deluxe Stacking Chair, Gray"/>
    <n v="71.371999999999986"/>
    <n v="2"/>
    <n v="0.3"/>
    <n v="-1.0196000000000005"/>
  </r>
  <r>
    <n v="25"/>
    <x v="12"/>
    <x v="1"/>
    <x v="12"/>
    <d v="2012-09-30T00:00:00"/>
    <s v="Standard Class"/>
    <s v="EB-13870"/>
    <s v="Emily Burns"/>
    <x v="0"/>
    <s v="United States"/>
    <s v="Orem"/>
    <x v="7"/>
    <n v="84057"/>
    <x v="1"/>
    <x v="3"/>
    <x v="0"/>
    <x v="3"/>
    <s v="Bretford CR4500 Series Slim Rectangular Table"/>
    <n v="1044.6299999999999"/>
    <n v="3"/>
    <n v="0"/>
    <n v="240.26490000000001"/>
  </r>
  <r>
    <n v="26"/>
    <x v="13"/>
    <x v="0"/>
    <x v="13"/>
    <d v="2013-01-20T00:00:00"/>
    <s v="Second Class"/>
    <s v="EH-13945"/>
    <s v="Eric Hoffmann"/>
    <x v="0"/>
    <s v="United States"/>
    <s v="Los Angeles"/>
    <x v="1"/>
    <n v="90049"/>
    <x v="1"/>
    <x v="24"/>
    <x v="1"/>
    <x v="8"/>
    <s v="Wilson Jones Active Use Binders"/>
    <n v="11.648000000000001"/>
    <n v="2"/>
    <n v="0.2"/>
    <n v="4.2224000000000004"/>
  </r>
  <r>
    <n v="27"/>
    <x v="13"/>
    <x v="0"/>
    <x v="13"/>
    <d v="2013-01-20T00:00:00"/>
    <s v="Second Class"/>
    <s v="EH-13945"/>
    <s v="Eric Hoffmann"/>
    <x v="0"/>
    <s v="United States"/>
    <s v="Los Angeles"/>
    <x v="1"/>
    <n v="90049"/>
    <x v="1"/>
    <x v="25"/>
    <x v="2"/>
    <x v="11"/>
    <s v="Imation 8GB Mini TravelDrive USB 2.0 Flash Drive"/>
    <n v="90.570000000000007"/>
    <n v="3"/>
    <n v="0"/>
    <n v="11.774100000000004"/>
  </r>
  <r>
    <n v="28"/>
    <x v="14"/>
    <x v="1"/>
    <x v="14"/>
    <d v="2012-09-21T00:00:00"/>
    <s v="Standard Class"/>
    <s v="TB-21520"/>
    <s v="Tracy Blumstein"/>
    <x v="0"/>
    <s v="United States"/>
    <s v="Philadelphia"/>
    <x v="9"/>
    <n v="19140"/>
    <x v="3"/>
    <x v="26"/>
    <x v="0"/>
    <x v="0"/>
    <s v="Riverside Palais Royal Lawyers Bookcase, Royale Cherry Finish"/>
    <n v="3083.4300000000003"/>
    <n v="7"/>
    <n v="0.5"/>
    <n v="-1665.0522000000001"/>
  </r>
  <r>
    <n v="29"/>
    <x v="14"/>
    <x v="1"/>
    <x v="14"/>
    <d v="2012-09-21T00:00:00"/>
    <s v="Standard Class"/>
    <s v="TB-21520"/>
    <s v="Tracy Blumstein"/>
    <x v="0"/>
    <s v="United States"/>
    <s v="Philadelphia"/>
    <x v="9"/>
    <n v="19140"/>
    <x v="3"/>
    <x v="27"/>
    <x v="1"/>
    <x v="8"/>
    <s v="Avery Recycled Flexi-View Covers for Binding Systems"/>
    <n v="9.6180000000000021"/>
    <n v="2"/>
    <n v="0.7"/>
    <n v="-7.0532000000000004"/>
  </r>
  <r>
    <n v="30"/>
    <x v="14"/>
    <x v="1"/>
    <x v="14"/>
    <d v="2012-09-21T00:00:00"/>
    <s v="Standard Class"/>
    <s v="TB-21520"/>
    <s v="Tracy Blumstein"/>
    <x v="0"/>
    <s v="United States"/>
    <s v="Philadelphia"/>
    <x v="9"/>
    <n v="19140"/>
    <x v="3"/>
    <x v="2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x v="29"/>
    <x v="1"/>
    <x v="12"/>
    <s v="Poly String Tie Envelopes"/>
    <n v="3.2640000000000002"/>
    <n v="2"/>
    <n v="0.2"/>
    <n v="1.1015999999999997"/>
  </r>
  <r>
    <n v="32"/>
    <x v="14"/>
    <x v="1"/>
    <x v="14"/>
    <d v="2012-09-21T00:00:00"/>
    <s v="Standard Class"/>
    <s v="TB-21520"/>
    <s v="Tracy Blumstein"/>
    <x v="0"/>
    <s v="United States"/>
    <s v="Philadelphia"/>
    <x v="9"/>
    <n v="19140"/>
    <x v="3"/>
    <x v="30"/>
    <x v="1"/>
    <x v="6"/>
    <s v="BOSTON Model 1800 Electric Pencil Sharpeners, Putty/Woodgrain"/>
    <n v="86.304000000000002"/>
    <n v="6"/>
    <n v="0.2"/>
    <n v="9.7091999999999885"/>
  </r>
  <r>
    <n v="33"/>
    <x v="14"/>
    <x v="1"/>
    <x v="14"/>
    <d v="2012-09-21T00:00:00"/>
    <s v="Standard Class"/>
    <s v="TB-21520"/>
    <s v="Tracy Blumstein"/>
    <x v="0"/>
    <s v="United States"/>
    <s v="Philadelphia"/>
    <x v="9"/>
    <n v="19140"/>
    <x v="3"/>
    <x v="31"/>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x v="32"/>
    <x v="1"/>
    <x v="6"/>
    <s v="Lumber Crayons"/>
    <n v="15.76"/>
    <n v="2"/>
    <n v="0.2"/>
    <n v="3.5460000000000007"/>
  </r>
  <r>
    <n v="35"/>
    <x v="15"/>
    <x v="3"/>
    <x v="15"/>
    <d v="2014-10-24T00:00:00"/>
    <s v="Second Class"/>
    <s v="MA-17560"/>
    <s v="Matt Abelman"/>
    <x v="2"/>
    <s v="United States"/>
    <s v="Houston"/>
    <x v="5"/>
    <n v="77095"/>
    <x v="2"/>
    <x v="33"/>
    <x v="1"/>
    <x v="10"/>
    <s v="Staples"/>
    <n v="29.472000000000001"/>
    <n v="3"/>
    <n v="0.2"/>
    <n v="9.9467999999999979"/>
  </r>
  <r>
    <n v="36"/>
    <x v="16"/>
    <x v="0"/>
    <x v="16"/>
    <d v="2013-12-11T00:00:00"/>
    <s v="First Class"/>
    <s v="GH-14485"/>
    <s v="Gene Hale"/>
    <x v="1"/>
    <s v="United States"/>
    <s v="Richardson"/>
    <x v="5"/>
    <n v="75080"/>
    <x v="2"/>
    <x v="34"/>
    <x v="2"/>
    <x v="7"/>
    <s v="GE 30524EE4"/>
    <n v="1097.5440000000003"/>
    <n v="7"/>
    <n v="0.2"/>
    <n v="123.47369999999989"/>
  </r>
  <r>
    <n v="37"/>
    <x v="16"/>
    <x v="0"/>
    <x v="16"/>
    <d v="2013-12-11T00:00:00"/>
    <s v="First Class"/>
    <s v="GH-14485"/>
    <s v="Gene Hale"/>
    <x v="1"/>
    <s v="United States"/>
    <s v="Richardson"/>
    <x v="5"/>
    <n v="75080"/>
    <x v="2"/>
    <x v="35"/>
    <x v="0"/>
    <x v="5"/>
    <s v="Electrix Architect's Clamp-On Swing Arm Lamp, Black"/>
    <n v="190.92"/>
    <n v="5"/>
    <n v="0.6"/>
    <n v="-147.96300000000002"/>
  </r>
  <r>
    <n v="38"/>
    <x v="17"/>
    <x v="1"/>
    <x v="17"/>
    <d v="2012-12-31T00:00:00"/>
    <s v="Standard Class"/>
    <s v="SN-20710"/>
    <s v="Steve Nguyen"/>
    <x v="2"/>
    <s v="United States"/>
    <s v="Houston"/>
    <x v="5"/>
    <n v="77041"/>
    <x v="2"/>
    <x v="36"/>
    <x v="1"/>
    <x v="12"/>
    <s v="#10-4 1/8&quot; x 9 1/2&quot; Premium Diagonal Seam Envelopes"/>
    <n v="113.328"/>
    <n v="9"/>
    <n v="0.2"/>
    <n v="35.414999999999999"/>
  </r>
  <r>
    <n v="39"/>
    <x v="17"/>
    <x v="1"/>
    <x v="17"/>
    <d v="2012-12-31T00:00:00"/>
    <s v="Standard Class"/>
    <s v="SN-20710"/>
    <s v="Steve Nguyen"/>
    <x v="2"/>
    <s v="United States"/>
    <s v="Houston"/>
    <x v="5"/>
    <n v="77041"/>
    <x v="2"/>
    <x v="37"/>
    <x v="0"/>
    <x v="0"/>
    <s v="Atlantic Metals Mobile 3-Shelf Bookcases, Custom Colors"/>
    <n v="532.39919999999995"/>
    <n v="3"/>
    <n v="0.32"/>
    <n v="-46.976400000000012"/>
  </r>
  <r>
    <n v="40"/>
    <x v="17"/>
    <x v="1"/>
    <x v="17"/>
    <d v="2012-12-31T00:00:00"/>
    <s v="Standard Class"/>
    <s v="SN-20710"/>
    <s v="Steve Nguyen"/>
    <x v="2"/>
    <s v="United States"/>
    <s v="Houston"/>
    <x v="5"/>
    <n v="77041"/>
    <x v="2"/>
    <x v="38"/>
    <x v="0"/>
    <x v="1"/>
    <s v="Global Fabric Manager's Chair, Dark Gray"/>
    <n v="212.05799999999999"/>
    <n v="3"/>
    <n v="0.3"/>
    <n v="-15.146999999999991"/>
  </r>
  <r>
    <n v="41"/>
    <x v="17"/>
    <x v="1"/>
    <x v="17"/>
    <d v="2012-12-31T00:00:00"/>
    <s v="Standard Class"/>
    <s v="SN-20710"/>
    <s v="Steve Nguyen"/>
    <x v="2"/>
    <s v="United States"/>
    <s v="Houston"/>
    <x v="5"/>
    <n v="77041"/>
    <x v="2"/>
    <x v="39"/>
    <x v="2"/>
    <x v="7"/>
    <s v="Plantronics HL10 Handset Lifter"/>
    <n v="371.16800000000001"/>
    <n v="4"/>
    <n v="0.2"/>
    <n v="41.756399999999957"/>
  </r>
  <r>
    <n v="42"/>
    <x v="18"/>
    <x v="3"/>
    <x v="18"/>
    <d v="2014-09-16T00:00:00"/>
    <s v="Standard Class"/>
    <s v="LC-16930"/>
    <s v="Linda Cazamias"/>
    <x v="1"/>
    <s v="United States"/>
    <s v="Naperville"/>
    <x v="10"/>
    <n v="60540"/>
    <x v="2"/>
    <x v="40"/>
    <x v="2"/>
    <x v="7"/>
    <s v="Panasonic Kx-TS550"/>
    <n v="147.16800000000001"/>
    <n v="4"/>
    <n v="0.2"/>
    <n v="16.556399999999996"/>
  </r>
  <r>
    <n v="43"/>
    <x v="19"/>
    <x v="0"/>
    <x v="19"/>
    <d v="2013-07-23T00:00:00"/>
    <s v="Standard Class"/>
    <s v="RA-19885"/>
    <s v="Ruben Ausman"/>
    <x v="1"/>
    <s v="United States"/>
    <s v="Los Angeles"/>
    <x v="1"/>
    <n v="90049"/>
    <x v="1"/>
    <x v="41"/>
    <x v="1"/>
    <x v="4"/>
    <s v="Eldon Base for stackable storage shelf, platinum"/>
    <n v="77.88"/>
    <n v="2"/>
    <n v="0"/>
    <n v="3.8939999999999912"/>
  </r>
  <r>
    <n v="44"/>
    <x v="20"/>
    <x v="3"/>
    <x v="20"/>
    <d v="2014-09-24T00:00:00"/>
    <s v="Standard Class"/>
    <s v="ES-14080"/>
    <s v="Erin Smith"/>
    <x v="1"/>
    <s v="United States"/>
    <s v="Melbourne"/>
    <x v="2"/>
    <n v="32935"/>
    <x v="0"/>
    <x v="42"/>
    <x v="1"/>
    <x v="4"/>
    <s v="Advantus 10-Drawer Portable Organizer, Chrome Metal Frame, Smoke Drawers"/>
    <n v="95.616"/>
    <n v="2"/>
    <n v="0.2"/>
    <n v="9.5616000000000092"/>
  </r>
  <r>
    <n v="45"/>
    <x v="21"/>
    <x v="0"/>
    <x v="21"/>
    <d v="2013-03-14T00:00:00"/>
    <s v="First Class"/>
    <s v="ON-18715"/>
    <s v="Odella Nelson"/>
    <x v="1"/>
    <s v="United States"/>
    <s v="Eagan"/>
    <x v="11"/>
    <n v="55122"/>
    <x v="2"/>
    <x v="43"/>
    <x v="2"/>
    <x v="11"/>
    <s v="Verbatim 25 GB 6x Blu-ray Single Layer Recordable Disc, 25/Pack"/>
    <n v="45.98"/>
    <n v="2"/>
    <n v="0"/>
    <n v="19.7714"/>
  </r>
  <r>
    <n v="46"/>
    <x v="21"/>
    <x v="0"/>
    <x v="21"/>
    <d v="2013-03-14T00:00:00"/>
    <s v="First Class"/>
    <s v="ON-18715"/>
    <s v="Odella Nelson"/>
    <x v="1"/>
    <s v="United States"/>
    <s v="Eagan"/>
    <x v="11"/>
    <n v="55122"/>
    <x v="2"/>
    <x v="44"/>
    <x v="1"/>
    <x v="8"/>
    <s v="Wilson Jones Leather-Like Binders with DublLock Round Rings"/>
    <n v="17.46"/>
    <n v="2"/>
    <n v="0"/>
    <n v="8.2061999999999991"/>
  </r>
  <r>
    <n v="47"/>
    <x v="22"/>
    <x v="2"/>
    <x v="22"/>
    <d v="2011-10-25T00:00:00"/>
    <s v="Second Class"/>
    <s v="PO-18865"/>
    <s v="Patrick O'Donnell"/>
    <x v="0"/>
    <s v="United States"/>
    <s v="Westland"/>
    <x v="12"/>
    <n v="48185"/>
    <x v="2"/>
    <x v="45"/>
    <x v="1"/>
    <x v="4"/>
    <s v="Gould Plastics 9-Pocket Panel Bin, 18-3/8w x 5-1/4d x 20-1/2h, Black"/>
    <n v="211.96"/>
    <n v="4"/>
    <n v="0"/>
    <n v="8.4783999999999935"/>
  </r>
  <r>
    <n v="48"/>
    <x v="23"/>
    <x v="0"/>
    <x v="23"/>
    <d v="2013-06-26T00:00:00"/>
    <s v="Standard Class"/>
    <s v="LH-16900"/>
    <s v="Lena Hernandez"/>
    <x v="0"/>
    <s v="United States"/>
    <s v="Dover"/>
    <x v="13"/>
    <n v="19901"/>
    <x v="3"/>
    <x v="46"/>
    <x v="2"/>
    <x v="11"/>
    <s v="Imation 8gb Micro Traveldrive Usb 2.0 Flash Drive"/>
    <n v="45"/>
    <n v="3"/>
    <n v="0"/>
    <n v="4.9500000000000011"/>
  </r>
  <r>
    <n v="49"/>
    <x v="23"/>
    <x v="0"/>
    <x v="23"/>
    <d v="2013-06-26T00:00:00"/>
    <s v="Standard Class"/>
    <s v="LH-16900"/>
    <s v="Lena Hernandez"/>
    <x v="0"/>
    <s v="United States"/>
    <s v="Dover"/>
    <x v="13"/>
    <n v="19901"/>
    <x v="3"/>
    <x v="47"/>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x v="48"/>
    <x v="1"/>
    <x v="8"/>
    <s v="C-Line Peel &amp; Stick Add-On Filing Pockets, 8-3/4 x 5-1/8, 10/Pack"/>
    <n v="38.22"/>
    <n v="6"/>
    <n v="0"/>
    <n v="17.9634"/>
  </r>
  <r>
    <n v="51"/>
    <x v="24"/>
    <x v="1"/>
    <x v="24"/>
    <d v="2012-04-22T00:00:00"/>
    <s v="Standard Class"/>
    <s v="DP-13000"/>
    <s v="Darren Powers"/>
    <x v="0"/>
    <s v="United States"/>
    <s v="New Albany"/>
    <x v="14"/>
    <n v="47150"/>
    <x v="2"/>
    <x v="49"/>
    <x v="1"/>
    <x v="2"/>
    <s v="Avery 485"/>
    <n v="75.179999999999993"/>
    <n v="6"/>
    <n v="0"/>
    <n v="35.334599999999995"/>
  </r>
  <r>
    <n v="52"/>
    <x v="24"/>
    <x v="1"/>
    <x v="24"/>
    <d v="2012-04-22T00:00:00"/>
    <s v="Standard Class"/>
    <s v="DP-13000"/>
    <s v="Darren Powers"/>
    <x v="0"/>
    <s v="United States"/>
    <s v="New Albany"/>
    <x v="14"/>
    <n v="47150"/>
    <x v="2"/>
    <x v="50"/>
    <x v="0"/>
    <x v="5"/>
    <s v="Longer-Life Soft White Bulbs"/>
    <n v="6.16"/>
    <n v="2"/>
    <n v="0"/>
    <n v="2.9567999999999999"/>
  </r>
  <r>
    <n v="53"/>
    <x v="24"/>
    <x v="1"/>
    <x v="24"/>
    <d v="2012-04-22T00:00:00"/>
    <s v="Standard Class"/>
    <s v="DP-13000"/>
    <s v="Darren Powers"/>
    <x v="0"/>
    <s v="United States"/>
    <s v="New Albany"/>
    <x v="14"/>
    <n v="47150"/>
    <x v="2"/>
    <x v="51"/>
    <x v="0"/>
    <x v="1"/>
    <s v="Global Leather Task Chair, Black"/>
    <n v="89.99"/>
    <n v="1"/>
    <n v="0"/>
    <n v="17.098099999999988"/>
  </r>
  <r>
    <n v="54"/>
    <x v="25"/>
    <x v="0"/>
    <x v="25"/>
    <d v="2013-12-18T00:00:00"/>
    <s v="Standard Class"/>
    <s v="JM-15265"/>
    <s v="Janet Molinari"/>
    <x v="1"/>
    <s v="United States"/>
    <s v="New York City"/>
    <x v="15"/>
    <n v="10024"/>
    <x v="3"/>
    <x v="52"/>
    <x v="1"/>
    <x v="13"/>
    <s v="Advantus Push Pins"/>
    <n v="15.260000000000002"/>
    <n v="7"/>
    <n v="0"/>
    <n v="6.2566000000000006"/>
  </r>
  <r>
    <n v="55"/>
    <x v="25"/>
    <x v="0"/>
    <x v="25"/>
    <d v="2013-12-18T00:00:00"/>
    <s v="Standard Class"/>
    <s v="JM-15265"/>
    <s v="Janet Molinari"/>
    <x v="1"/>
    <s v="United States"/>
    <s v="New York City"/>
    <x v="15"/>
    <n v="10024"/>
    <x v="3"/>
    <x v="53"/>
    <x v="2"/>
    <x v="7"/>
    <s v="AT&amp;T CL83451 4-Handset Telephone"/>
    <n v="1029.95"/>
    <n v="5"/>
    <n v="0"/>
    <n v="298.68549999999999"/>
  </r>
  <r>
    <n v="56"/>
    <x v="26"/>
    <x v="0"/>
    <x v="26"/>
    <d v="2013-06-19T00:00:00"/>
    <s v="First Class"/>
    <s v="TB-21055"/>
    <s v="Ted Butterfield"/>
    <x v="0"/>
    <s v="United States"/>
    <s v="Troy"/>
    <x v="15"/>
    <n v="12180"/>
    <x v="3"/>
    <x v="54"/>
    <x v="1"/>
    <x v="4"/>
    <s v="Home/Office Personal File Carts"/>
    <n v="208.56"/>
    <n v="6"/>
    <n v="0"/>
    <n v="52.139999999999986"/>
  </r>
  <r>
    <n v="57"/>
    <x v="26"/>
    <x v="0"/>
    <x v="26"/>
    <d v="2013-06-19T00:00:00"/>
    <s v="First Class"/>
    <s v="TB-21055"/>
    <s v="Ted Butterfield"/>
    <x v="0"/>
    <s v="United States"/>
    <s v="Troy"/>
    <x v="15"/>
    <n v="12180"/>
    <x v="3"/>
    <x v="55"/>
    <x v="1"/>
    <x v="10"/>
    <s v="Xerox 232"/>
    <n v="32.400000000000006"/>
    <n v="5"/>
    <n v="0"/>
    <n v="15.552000000000001"/>
  </r>
  <r>
    <n v="58"/>
    <x v="26"/>
    <x v="0"/>
    <x v="26"/>
    <d v="2013-06-19T00:00:00"/>
    <s v="First Class"/>
    <s v="TB-21055"/>
    <s v="Ted Butterfield"/>
    <x v="0"/>
    <s v="United States"/>
    <s v="Troy"/>
    <x v="15"/>
    <n v="12180"/>
    <x v="3"/>
    <x v="56"/>
    <x v="0"/>
    <x v="1"/>
    <s v="Novimex Turbo Task Chair"/>
    <n v="319.41000000000003"/>
    <n v="5"/>
    <n v="0.1"/>
    <n v="7.0980000000000061"/>
  </r>
  <r>
    <n v="59"/>
    <x v="26"/>
    <x v="0"/>
    <x v="26"/>
    <d v="2013-06-19T00:00:00"/>
    <s v="First Class"/>
    <s v="TB-21055"/>
    <s v="Ted Butterfield"/>
    <x v="0"/>
    <s v="United States"/>
    <s v="Troy"/>
    <x v="15"/>
    <n v="12180"/>
    <x v="3"/>
    <x v="57"/>
    <x v="1"/>
    <x v="10"/>
    <s v="Array Parchment Paper, Assorted Colors"/>
    <n v="14.56"/>
    <n v="2"/>
    <n v="0"/>
    <n v="6.9888000000000003"/>
  </r>
  <r>
    <n v="60"/>
    <x v="26"/>
    <x v="0"/>
    <x v="26"/>
    <d v="2013-06-19T00:00:00"/>
    <s v="First Class"/>
    <s v="TB-21055"/>
    <s v="Ted Butterfield"/>
    <x v="0"/>
    <s v="United States"/>
    <s v="Troy"/>
    <x v="15"/>
    <n v="12180"/>
    <x v="3"/>
    <x v="46"/>
    <x v="2"/>
    <x v="11"/>
    <s v="Imation 8gb Micro Traveldrive Usb 2.0 Flash Drive"/>
    <n v="30"/>
    <n v="2"/>
    <n v="0"/>
    <n v="3.3000000000000007"/>
  </r>
  <r>
    <n v="61"/>
    <x v="26"/>
    <x v="0"/>
    <x v="26"/>
    <d v="2013-06-19T00:00:00"/>
    <s v="First Class"/>
    <s v="TB-21055"/>
    <s v="Ted Butterfield"/>
    <x v="0"/>
    <s v="United States"/>
    <s v="Troy"/>
    <x v="15"/>
    <n v="12180"/>
    <x v="3"/>
    <x v="58"/>
    <x v="1"/>
    <x v="8"/>
    <s v="Plastic Binding Combs"/>
    <n v="48.480000000000004"/>
    <n v="4"/>
    <n v="0.2"/>
    <n v="16.361999999999998"/>
  </r>
  <r>
    <n v="62"/>
    <x v="26"/>
    <x v="0"/>
    <x v="26"/>
    <d v="2013-06-19T00:00:00"/>
    <s v="First Class"/>
    <s v="TB-21055"/>
    <s v="Ted Butterfield"/>
    <x v="0"/>
    <s v="United States"/>
    <s v="Troy"/>
    <x v="15"/>
    <n v="12180"/>
    <x v="3"/>
    <x v="59"/>
    <x v="1"/>
    <x v="6"/>
    <s v="Prang Dustless Chalk Sticks"/>
    <n v="1.68"/>
    <n v="1"/>
    <n v="0"/>
    <n v="0.84"/>
  </r>
  <r>
    <n v="63"/>
    <x v="27"/>
    <x v="1"/>
    <x v="27"/>
    <d v="2012-11-30T00:00:00"/>
    <s v="Standard Class"/>
    <s v="KM-16720"/>
    <s v="Kunst Miller"/>
    <x v="0"/>
    <s v="United States"/>
    <s v="Los Angeles"/>
    <x v="1"/>
    <n v="90004"/>
    <x v="1"/>
    <x v="60"/>
    <x v="2"/>
    <x v="11"/>
    <s v="Verbatim 25 GB 6x Blu-ray Single Layer Recordable Disc, 3/Pack"/>
    <n v="13.98"/>
    <n v="2"/>
    <n v="0"/>
    <n v="6.1512000000000011"/>
  </r>
  <r>
    <n v="64"/>
    <x v="27"/>
    <x v="1"/>
    <x v="27"/>
    <d v="2012-11-30T00:00:00"/>
    <s v="Standard Class"/>
    <s v="KM-16720"/>
    <s v="Kunst Miller"/>
    <x v="0"/>
    <s v="United States"/>
    <s v="Los Angeles"/>
    <x v="1"/>
    <n v="90004"/>
    <x v="1"/>
    <x v="61"/>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x v="62"/>
    <x v="1"/>
    <x v="10"/>
    <s v="Xerox 1943"/>
    <n v="146.72999999999999"/>
    <n v="3"/>
    <n v="0"/>
    <n v="68.963099999999997"/>
  </r>
  <r>
    <n v="66"/>
    <x v="27"/>
    <x v="1"/>
    <x v="27"/>
    <d v="2012-11-30T00:00:00"/>
    <s v="Standard Class"/>
    <s v="KM-16720"/>
    <s v="Kunst Miller"/>
    <x v="0"/>
    <s v="United States"/>
    <s v="Los Angeles"/>
    <x v="1"/>
    <n v="90004"/>
    <x v="1"/>
    <x v="63"/>
    <x v="0"/>
    <x v="5"/>
    <s v="Luxo Economy Swing Arm Lamp"/>
    <n v="79.760000000000005"/>
    <n v="4"/>
    <n v="0"/>
    <n v="22.332800000000006"/>
  </r>
  <r>
    <n v="67"/>
    <x v="28"/>
    <x v="1"/>
    <x v="28"/>
    <d v="2012-05-05T00:00:00"/>
    <s v="Standard Class"/>
    <s v="PS-18970"/>
    <s v="Paul Stevenson"/>
    <x v="2"/>
    <s v="United States"/>
    <s v="Chicago"/>
    <x v="10"/>
    <n v="60610"/>
    <x v="2"/>
    <x v="64"/>
    <x v="0"/>
    <x v="1"/>
    <s v="Global Value Mid-Back Manager's Chair, Gray"/>
    <n v="213.11499999999998"/>
    <n v="5"/>
    <n v="0.3"/>
    <n v="-15.222500000000011"/>
  </r>
  <r>
    <n v="68"/>
    <x v="29"/>
    <x v="2"/>
    <x v="29"/>
    <d v="2011-12-10T00:00:00"/>
    <s v="Standard Class"/>
    <s v="BS-11590"/>
    <s v="Brendan Sweed"/>
    <x v="1"/>
    <s v="United States"/>
    <s v="Gilbert"/>
    <x v="16"/>
    <n v="85234"/>
    <x v="1"/>
    <x v="65"/>
    <x v="1"/>
    <x v="6"/>
    <s v="Hunt BOSTON Model 1606 High-Volume Electric Pencil Sharpener, Beige"/>
    <n v="1113.0240000000001"/>
    <n v="8"/>
    <n v="0.2"/>
    <n v="111.30239999999998"/>
  </r>
  <r>
    <n v="69"/>
    <x v="29"/>
    <x v="2"/>
    <x v="29"/>
    <d v="2011-12-10T00:00:00"/>
    <s v="Standard Class"/>
    <s v="BS-11590"/>
    <s v="Brendan Sweed"/>
    <x v="1"/>
    <s v="United States"/>
    <s v="Gilbert"/>
    <x v="16"/>
    <n v="85234"/>
    <x v="1"/>
    <x v="66"/>
    <x v="2"/>
    <x v="7"/>
    <s v="netTALK DUO VoIP Telephone Service"/>
    <n v="167.96800000000002"/>
    <n v="4"/>
    <n v="0.2"/>
    <n v="62.988"/>
  </r>
  <r>
    <n v="70"/>
    <x v="30"/>
    <x v="0"/>
    <x v="30"/>
    <d v="2013-06-07T00:00:00"/>
    <s v="First Class"/>
    <s v="KD-16270"/>
    <s v="Karen Daniels"/>
    <x v="0"/>
    <s v="United States"/>
    <s v="Springfield"/>
    <x v="17"/>
    <n v="22153"/>
    <x v="0"/>
    <x v="67"/>
    <x v="1"/>
    <x v="10"/>
    <s v="Snap-A-Way Black Print Carbonless Ruled Speed Letter, Triplicate"/>
    <n v="75.88"/>
    <n v="2"/>
    <n v="0"/>
    <n v="35.663599999999995"/>
  </r>
  <r>
    <n v="71"/>
    <x v="31"/>
    <x v="0"/>
    <x v="31"/>
    <d v="2013-09-24T00:00:00"/>
    <s v="Standard Class"/>
    <s v="HM-14980"/>
    <s v="Henry MacAllister"/>
    <x v="0"/>
    <s v="United States"/>
    <s v="New York City"/>
    <x v="15"/>
    <n v="10009"/>
    <x v="3"/>
    <x v="68"/>
    <x v="1"/>
    <x v="8"/>
    <s v="Avery Binding System Hidden Tab Executive Style Index Sets"/>
    <n v="4.6159999999999997"/>
    <n v="1"/>
    <n v="0.2"/>
    <n v="1.7309999999999999"/>
  </r>
  <r>
    <n v="72"/>
    <x v="32"/>
    <x v="3"/>
    <x v="32"/>
    <d v="2014-09-18T00:00:00"/>
    <s v="Second Class"/>
    <s v="TB-21520"/>
    <s v="Tracy Blumstein"/>
    <x v="0"/>
    <s v="United States"/>
    <s v="Jackson"/>
    <x v="12"/>
    <n v="49201"/>
    <x v="2"/>
    <x v="69"/>
    <x v="1"/>
    <x v="10"/>
    <s v="Telephone Message Books with Fax/Mobile Section, 5 1/2&quot; x 3 3/16&quot;"/>
    <n v="19.049999999999997"/>
    <n v="3"/>
    <n v="0"/>
    <n v="8.7629999999999999"/>
  </r>
  <r>
    <n v="73"/>
    <x v="33"/>
    <x v="1"/>
    <x v="33"/>
    <d v="2012-05-02T00:00:00"/>
    <s v="Standard Class"/>
    <s v="JE-15745"/>
    <s v="Joel Eaton"/>
    <x v="0"/>
    <s v="United States"/>
    <s v="Memphis"/>
    <x v="18"/>
    <n v="38109"/>
    <x v="0"/>
    <x v="70"/>
    <x v="0"/>
    <x v="1"/>
    <s v="High-Back Leather Manager's Chair"/>
    <n v="831.93600000000015"/>
    <n v="8"/>
    <n v="0.2"/>
    <n v="-114.39120000000003"/>
  </r>
  <r>
    <n v="74"/>
    <x v="33"/>
    <x v="1"/>
    <x v="33"/>
    <d v="2012-05-02T00:00:00"/>
    <s v="Standard Class"/>
    <s v="JE-15745"/>
    <s v="Joel Eaton"/>
    <x v="0"/>
    <s v="United States"/>
    <s v="Memphis"/>
    <x v="18"/>
    <n v="38109"/>
    <x v="0"/>
    <x v="71"/>
    <x v="0"/>
    <x v="5"/>
    <s v="Tenex Traditional Chairmats for Medium Pile Carpet, Standard Lip, 36&quot; x 48&quot;"/>
    <n v="97.04"/>
    <n v="2"/>
    <n v="0.2"/>
    <n v="1.2129999999999974"/>
  </r>
  <r>
    <n v="75"/>
    <x v="33"/>
    <x v="1"/>
    <x v="33"/>
    <d v="2012-05-02T00:00:00"/>
    <s v="Standard Class"/>
    <s v="JE-15745"/>
    <s v="Joel Eaton"/>
    <x v="0"/>
    <s v="United States"/>
    <s v="Memphis"/>
    <x v="18"/>
    <n v="38109"/>
    <x v="0"/>
    <x v="72"/>
    <x v="1"/>
    <x v="4"/>
    <s v="Safco Industrial Wire Shelving System"/>
    <n v="72.784000000000006"/>
    <n v="1"/>
    <n v="0.2"/>
    <n v="-18.196000000000002"/>
  </r>
  <r>
    <n v="76"/>
    <x v="34"/>
    <x v="3"/>
    <x v="34"/>
    <d v="2014-12-12T00:00:00"/>
    <s v="First Class"/>
    <s v="KB-16600"/>
    <s v="Ken Brennan"/>
    <x v="1"/>
    <s v="United States"/>
    <s v="Houston"/>
    <x v="5"/>
    <n v="77041"/>
    <x v="2"/>
    <x v="73"/>
    <x v="1"/>
    <x v="8"/>
    <s v="Economy Binders"/>
    <n v="1.2479999999999998"/>
    <n v="3"/>
    <n v="0.8"/>
    <n v="-1.9344000000000006"/>
  </r>
  <r>
    <n v="77"/>
    <x v="34"/>
    <x v="3"/>
    <x v="34"/>
    <d v="2014-12-12T00:00:00"/>
    <s v="First Class"/>
    <s v="KB-16600"/>
    <s v="Ken Brennan"/>
    <x v="1"/>
    <s v="United States"/>
    <s v="Houston"/>
    <x v="5"/>
    <n v="77041"/>
    <x v="2"/>
    <x v="74"/>
    <x v="0"/>
    <x v="5"/>
    <s v="6&quot; Cubicle Wall Clock, Black"/>
    <n v="9.7080000000000002"/>
    <n v="3"/>
    <n v="0.6"/>
    <n v="-5.8248000000000015"/>
  </r>
  <r>
    <n v="78"/>
    <x v="34"/>
    <x v="3"/>
    <x v="34"/>
    <d v="2014-12-12T00:00:00"/>
    <s v="First Class"/>
    <s v="KB-16600"/>
    <s v="Ken Brennan"/>
    <x v="1"/>
    <s v="United States"/>
    <s v="Houston"/>
    <x v="5"/>
    <n v="77041"/>
    <x v="2"/>
    <x v="75"/>
    <x v="1"/>
    <x v="4"/>
    <s v="SimpliFile Personal File, Black Granite, 15w x 6-15/16d x 11-1/4h"/>
    <n v="27.240000000000002"/>
    <n v="3"/>
    <n v="0.2"/>
    <n v="2.724000000000002"/>
  </r>
  <r>
    <n v="79"/>
    <x v="35"/>
    <x v="2"/>
    <x v="35"/>
    <d v="2011-12-01T00:00:00"/>
    <s v="Second Class"/>
    <s v="JE-15745"/>
    <s v="Joel Eaton"/>
    <x v="0"/>
    <s v="United States"/>
    <s v="Houston"/>
    <x v="5"/>
    <n v="77070"/>
    <x v="2"/>
    <x v="76"/>
    <x v="0"/>
    <x v="5"/>
    <s v="Eldon Expressions Desk Accessory, Wood Pencil Holder, Oak"/>
    <n v="19.3"/>
    <n v="5"/>
    <n v="0.6"/>
    <n v="-14.475000000000001"/>
  </r>
  <r>
    <n v="80"/>
    <x v="36"/>
    <x v="0"/>
    <x v="1"/>
    <d v="2013-06-16T00:00:00"/>
    <s v="First Class"/>
    <s v="SC-20770"/>
    <s v="Stewart Carmichael"/>
    <x v="1"/>
    <s v="United States"/>
    <s v="Decatur"/>
    <x v="19"/>
    <n v="35601"/>
    <x v="0"/>
    <x v="77"/>
    <x v="1"/>
    <x v="9"/>
    <s v="1.7 Cubic Foot Compact &quot;Cube&quot; Office Refrigerators"/>
    <n v="208.16"/>
    <n v="1"/>
    <n v="0"/>
    <n v="56.20320000000001"/>
  </r>
  <r>
    <n v="81"/>
    <x v="36"/>
    <x v="0"/>
    <x v="1"/>
    <d v="2013-06-16T00:00:00"/>
    <s v="First Class"/>
    <s v="SC-20770"/>
    <s v="Stewart Carmichael"/>
    <x v="1"/>
    <s v="United States"/>
    <s v="Decatur"/>
    <x v="19"/>
    <n v="35601"/>
    <x v="0"/>
    <x v="78"/>
    <x v="1"/>
    <x v="8"/>
    <s v="Avery Heavy-Duty EZD  Binder With Locking Rings"/>
    <n v="16.740000000000002"/>
    <n v="3"/>
    <n v="0"/>
    <n v="8.0351999999999997"/>
  </r>
  <r>
    <n v="82"/>
    <x v="37"/>
    <x v="2"/>
    <x v="36"/>
    <d v="2011-10-16T00:00:00"/>
    <s v="Standard Class"/>
    <s v="DN-13690"/>
    <s v="Duane Noonan"/>
    <x v="0"/>
    <s v="United States"/>
    <s v="San Francisco"/>
    <x v="1"/>
    <n v="94122"/>
    <x v="1"/>
    <x v="79"/>
    <x v="1"/>
    <x v="6"/>
    <s v="Premium Writing Pencils, Soft, #2 by Central Association for the Blind"/>
    <n v="14.9"/>
    <n v="5"/>
    <n v="0"/>
    <n v="4.1720000000000006"/>
  </r>
  <r>
    <n v="83"/>
    <x v="37"/>
    <x v="2"/>
    <x v="36"/>
    <d v="2011-10-16T00:00:00"/>
    <s v="Standard Class"/>
    <s v="DN-13690"/>
    <s v="Duane Noonan"/>
    <x v="0"/>
    <s v="United States"/>
    <s v="San Francisco"/>
    <x v="1"/>
    <n v="94122"/>
    <x v="1"/>
    <x v="80"/>
    <x v="1"/>
    <x v="4"/>
    <s v="Sortfiler Multipurpose Personal File Organizer, Black"/>
    <n v="21.39"/>
    <n v="1"/>
    <n v="0"/>
    <n v="6.2030999999999992"/>
  </r>
  <r>
    <n v="84"/>
    <x v="38"/>
    <x v="1"/>
    <x v="37"/>
    <d v="2012-09-08T00:00:00"/>
    <s v="Standard Class"/>
    <s v="JC-16105"/>
    <s v="Julie Creighton"/>
    <x v="1"/>
    <s v="United States"/>
    <s v="Durham"/>
    <x v="3"/>
    <n v="27707"/>
    <x v="0"/>
    <x v="81"/>
    <x v="1"/>
    <x v="12"/>
    <s v="Jet-Pak Recycled Peel 'N' Seal Padded Mailers"/>
    <n v="200.98400000000004"/>
    <n v="7"/>
    <n v="0.2"/>
    <n v="62.807499999999976"/>
  </r>
  <r>
    <n v="85"/>
    <x v="39"/>
    <x v="3"/>
    <x v="38"/>
    <d v="2014-11-17T00:00:00"/>
    <s v="First Class"/>
    <s v="CS-12400"/>
    <s v="Christopher Schild"/>
    <x v="2"/>
    <s v="United States"/>
    <s v="Chicago"/>
    <x v="10"/>
    <n v="60623"/>
    <x v="2"/>
    <x v="82"/>
    <x v="1"/>
    <x v="4"/>
    <s v="Safco Industrial Wire Shelving"/>
    <n v="230.376"/>
    <n v="3"/>
    <n v="0.2"/>
    <n v="-48.954900000000002"/>
  </r>
  <r>
    <n v="86"/>
    <x v="40"/>
    <x v="3"/>
    <x v="39"/>
    <d v="2014-05-31T00:00:00"/>
    <s v="Second Class"/>
    <s v="PO-18865"/>
    <s v="Patrick O'Donnell"/>
    <x v="0"/>
    <s v="United States"/>
    <s v="Columbia"/>
    <x v="20"/>
    <n v="29203"/>
    <x v="0"/>
    <x v="83"/>
    <x v="0"/>
    <x v="1"/>
    <s v="Novimex Swivel Fabric Task Chair"/>
    <n v="301.95999999999998"/>
    <n v="2"/>
    <n v="0"/>
    <n v="33.215599999999995"/>
  </r>
  <r>
    <n v="87"/>
    <x v="41"/>
    <x v="3"/>
    <x v="40"/>
    <d v="2014-11-03T00:00:00"/>
    <s v="Standard Class"/>
    <s v="PG-18895"/>
    <s v="Paul Gonzalez"/>
    <x v="0"/>
    <s v="United States"/>
    <s v="Rochester"/>
    <x v="11"/>
    <n v="55901"/>
    <x v="2"/>
    <x v="84"/>
    <x v="2"/>
    <x v="11"/>
    <s v="Logitech LS21 Speaker System - PC Multimedia - 2.1-CH - Wired"/>
    <n v="19.989999999999998"/>
    <n v="1"/>
    <n v="0"/>
    <n v="6.796599999999998"/>
  </r>
  <r>
    <n v="88"/>
    <x v="41"/>
    <x v="3"/>
    <x v="40"/>
    <d v="2014-11-03T00:00:00"/>
    <s v="Standard Class"/>
    <s v="PG-18895"/>
    <s v="Paul Gonzalez"/>
    <x v="0"/>
    <s v="United States"/>
    <s v="Rochester"/>
    <x v="11"/>
    <n v="55901"/>
    <x v="2"/>
    <x v="85"/>
    <x v="1"/>
    <x v="2"/>
    <s v="Avery 511"/>
    <n v="6.16"/>
    <n v="2"/>
    <n v="0"/>
    <n v="2.9567999999999999"/>
  </r>
  <r>
    <n v="89"/>
    <x v="42"/>
    <x v="0"/>
    <x v="41"/>
    <d v="2013-04-11T00:00:00"/>
    <s v="Second Class"/>
    <s v="GM-14455"/>
    <s v="Gary Mitchum"/>
    <x v="2"/>
    <s v="United States"/>
    <s v="Houston"/>
    <x v="5"/>
    <n v="77095"/>
    <x v="2"/>
    <x v="86"/>
    <x v="1"/>
    <x v="4"/>
    <s v="Eldon Portable Mobile Manager"/>
    <n v="158.36800000000002"/>
    <n v="7"/>
    <n v="0.2"/>
    <n v="13.857199999999999"/>
  </r>
  <r>
    <n v="90"/>
    <x v="43"/>
    <x v="0"/>
    <x v="42"/>
    <d v="2013-09-23T00:00:00"/>
    <s v="Standard Class"/>
    <s v="JS-15685"/>
    <s v="Jim Sink"/>
    <x v="1"/>
    <s v="United States"/>
    <s v="Los Angeles"/>
    <x v="1"/>
    <n v="90036"/>
    <x v="1"/>
    <x v="87"/>
    <x v="1"/>
    <x v="6"/>
    <s v="Turquoise Lead Holder with Pocket Clip"/>
    <n v="20.100000000000001"/>
    <n v="3"/>
    <n v="0"/>
    <n v="6.6329999999999982"/>
  </r>
  <r>
    <n v="91"/>
    <x v="43"/>
    <x v="0"/>
    <x v="42"/>
    <d v="2013-09-23T00:00:00"/>
    <s v="Standard Class"/>
    <s v="JS-15685"/>
    <s v="Jim Sink"/>
    <x v="1"/>
    <s v="United States"/>
    <s v="Los Angeles"/>
    <x v="1"/>
    <n v="90036"/>
    <x v="1"/>
    <x v="40"/>
    <x v="2"/>
    <x v="7"/>
    <s v="Panasonic Kx-TS550"/>
    <n v="73.584000000000003"/>
    <n v="2"/>
    <n v="0.2"/>
    <n v="8.2781999999999982"/>
  </r>
  <r>
    <n v="92"/>
    <x v="43"/>
    <x v="0"/>
    <x v="42"/>
    <d v="2013-09-23T00:00:00"/>
    <s v="Standard Class"/>
    <s v="JS-15685"/>
    <s v="Jim Sink"/>
    <x v="1"/>
    <s v="United States"/>
    <s v="Los Angeles"/>
    <x v="1"/>
    <n v="90036"/>
    <x v="1"/>
    <x v="88"/>
    <x v="1"/>
    <x v="10"/>
    <s v="Xerox 1995"/>
    <n v="6.48"/>
    <n v="1"/>
    <n v="0"/>
    <n v="3.1104000000000003"/>
  </r>
  <r>
    <n v="93"/>
    <x v="44"/>
    <x v="1"/>
    <x v="43"/>
    <d v="2012-02-05T00:00:00"/>
    <s v="Second Class"/>
    <s v="KB-16315"/>
    <s v="Karl Braun"/>
    <x v="0"/>
    <s v="United States"/>
    <s v="Minneapolis"/>
    <x v="11"/>
    <n v="55407"/>
    <x v="2"/>
    <x v="89"/>
    <x v="1"/>
    <x v="10"/>
    <s v="Xerox 1999"/>
    <n v="12.96"/>
    <n v="2"/>
    <n v="0"/>
    <n v="6.2208000000000006"/>
  </r>
  <r>
    <n v="94"/>
    <x v="44"/>
    <x v="1"/>
    <x v="43"/>
    <d v="2012-02-05T00:00:00"/>
    <s v="Second Class"/>
    <s v="KB-16315"/>
    <s v="Karl Braun"/>
    <x v="0"/>
    <s v="United States"/>
    <s v="Minneapolis"/>
    <x v="11"/>
    <n v="55407"/>
    <x v="2"/>
    <x v="90"/>
    <x v="0"/>
    <x v="5"/>
    <s v="Seth Thomas 13 1/2&quot; Wall Clock"/>
    <n v="53.34"/>
    <n v="3"/>
    <n v="0"/>
    <n v="16.535399999999996"/>
  </r>
  <r>
    <n v="95"/>
    <x v="44"/>
    <x v="1"/>
    <x v="43"/>
    <d v="2012-02-05T00:00:00"/>
    <s v="Second Class"/>
    <s v="KB-16315"/>
    <s v="Karl Braun"/>
    <x v="0"/>
    <s v="United States"/>
    <s v="Minneapolis"/>
    <x v="11"/>
    <n v="55407"/>
    <x v="2"/>
    <x v="91"/>
    <x v="1"/>
    <x v="8"/>
    <s v="Ibico Standard Transparent Covers"/>
    <n v="32.96"/>
    <n v="2"/>
    <n v="0"/>
    <n v="16.150400000000001"/>
  </r>
  <r>
    <n v="96"/>
    <x v="45"/>
    <x v="3"/>
    <x v="44"/>
    <d v="2014-11-13T00:00:00"/>
    <s v="Standard Class"/>
    <s v="RB-19705"/>
    <s v="Roger Barcio"/>
    <x v="2"/>
    <s v="United States"/>
    <s v="Portland"/>
    <x v="21"/>
    <n v="97206"/>
    <x v="1"/>
    <x v="92"/>
    <x v="1"/>
    <x v="8"/>
    <s v="Flexible Leather- Look Classic Collection Ring Binder"/>
    <n v="5.6820000000000013"/>
    <n v="1"/>
    <n v="0.7"/>
    <n v="-3.7880000000000003"/>
  </r>
  <r>
    <n v="97"/>
    <x v="46"/>
    <x v="3"/>
    <x v="45"/>
    <d v="2014-11-12T00:00:00"/>
    <s v="Second Class"/>
    <s v="PN-18775"/>
    <s v="Parhena Norris"/>
    <x v="2"/>
    <s v="United States"/>
    <s v="New York City"/>
    <x v="15"/>
    <n v="10009"/>
    <x v="3"/>
    <x v="93"/>
    <x v="0"/>
    <x v="5"/>
    <s v="9-3/4 Diameter Round Wall Clock"/>
    <n v="96.53"/>
    <n v="7"/>
    <n v="0"/>
    <n v="40.5426"/>
  </r>
  <r>
    <n v="98"/>
    <x v="47"/>
    <x v="3"/>
    <x v="46"/>
    <d v="2014-06-21T00:00:00"/>
    <s v="First Class"/>
    <s v="KD-16345"/>
    <s v="Katherine Ducich"/>
    <x v="0"/>
    <s v="United States"/>
    <s v="San Francisco"/>
    <x v="1"/>
    <n v="94122"/>
    <x v="1"/>
    <x v="94"/>
    <x v="1"/>
    <x v="8"/>
    <s v="Trimflex Flexible Post Binders"/>
    <n v="51.311999999999998"/>
    <n v="3"/>
    <n v="0.2"/>
    <n v="17.959199999999999"/>
  </r>
  <r>
    <n v="99"/>
    <x v="48"/>
    <x v="0"/>
    <x v="47"/>
    <d v="2013-09-12T00:00:00"/>
    <s v="Standard Class"/>
    <s v="ER-13855"/>
    <s v="Elpida Rittenbach"/>
    <x v="1"/>
    <s v="United States"/>
    <s v="Saint Paul"/>
    <x v="11"/>
    <n v="55106"/>
    <x v="2"/>
    <x v="95"/>
    <x v="1"/>
    <x v="9"/>
    <s v="Fellowes Basic Home/Office Series Surge Protectors"/>
    <n v="77.88"/>
    <n v="6"/>
    <n v="0"/>
    <n v="22.585199999999993"/>
  </r>
  <r>
    <n v="100"/>
    <x v="49"/>
    <x v="0"/>
    <x v="48"/>
    <d v="2013-09-03T00:00:00"/>
    <s v="Standard Class"/>
    <s v="RB-19465"/>
    <s v="Rick Bensley"/>
    <x v="2"/>
    <s v="United States"/>
    <s v="Chicago"/>
    <x v="10"/>
    <n v="60610"/>
    <x v="2"/>
    <x v="96"/>
    <x v="1"/>
    <x v="10"/>
    <s v="Avery Personal Creations Heavyweight Cards"/>
    <n v="64.623999999999995"/>
    <n v="7"/>
    <n v="0.2"/>
    <n v="22.618399999999994"/>
  </r>
  <r>
    <n v="101"/>
    <x v="49"/>
    <x v="0"/>
    <x v="48"/>
    <d v="2013-09-03T00:00:00"/>
    <s v="Standard Class"/>
    <s v="RB-19465"/>
    <s v="Rick Bensley"/>
    <x v="2"/>
    <s v="United States"/>
    <s v="Chicago"/>
    <x v="10"/>
    <n v="60610"/>
    <x v="2"/>
    <x v="97"/>
    <x v="2"/>
    <x v="11"/>
    <s v="SanDisk Ultra 64 GB MicroSDHC Class 10 Memory Card"/>
    <n v="95.976000000000013"/>
    <n v="3"/>
    <n v="0.2"/>
    <n v="-10.797300000000011"/>
  </r>
  <r>
    <n v="102"/>
    <x v="49"/>
    <x v="0"/>
    <x v="48"/>
    <d v="2013-09-03T00:00:00"/>
    <s v="Standard Class"/>
    <s v="RB-19465"/>
    <s v="Rick Bensley"/>
    <x v="2"/>
    <s v="United States"/>
    <s v="Chicago"/>
    <x v="10"/>
    <n v="60610"/>
    <x v="2"/>
    <x v="98"/>
    <x v="1"/>
    <x v="8"/>
    <s v="Avery Hidden Tab Dividers for Binding Systems"/>
    <n v="1.7879999999999996"/>
    <n v="3"/>
    <n v="0.8"/>
    <n v="-3.0396000000000001"/>
  </r>
  <r>
    <n v="103"/>
    <x v="50"/>
    <x v="0"/>
    <x v="49"/>
    <d v="2013-12-05T00:00:00"/>
    <s v="Second Class"/>
    <s v="GZ-14470"/>
    <s v="Gary Zandusky"/>
    <x v="0"/>
    <s v="United States"/>
    <s v="Rochester"/>
    <x v="11"/>
    <n v="55901"/>
    <x v="2"/>
    <x v="99"/>
    <x v="1"/>
    <x v="10"/>
    <s v="Universal Premium White Copier/Laser Paper (20Lb. and 87 Bright)"/>
    <n v="23.92"/>
    <n v="4"/>
    <n v="0"/>
    <n v="11.720800000000001"/>
  </r>
  <r>
    <n v="104"/>
    <x v="51"/>
    <x v="1"/>
    <x v="50"/>
    <d v="2012-11-17T00:00:00"/>
    <s v="Standard Class"/>
    <s v="LC-16870"/>
    <s v="Lena Cacioppo"/>
    <x v="0"/>
    <s v="United States"/>
    <s v="Aurora"/>
    <x v="22"/>
    <n v="80013"/>
    <x v="1"/>
    <x v="100"/>
    <x v="2"/>
    <x v="11"/>
    <s v="Logitech K350 2.4Ghz Wireless Keyboard"/>
    <n v="238.89600000000002"/>
    <n v="6"/>
    <n v="0.2"/>
    <n v="-26.875800000000012"/>
  </r>
  <r>
    <n v="105"/>
    <x v="51"/>
    <x v="1"/>
    <x v="50"/>
    <d v="2012-11-17T00:00:00"/>
    <s v="Standard Class"/>
    <s v="LC-16870"/>
    <s v="Lena Cacioppo"/>
    <x v="0"/>
    <s v="United States"/>
    <s v="Aurora"/>
    <x v="22"/>
    <n v="80013"/>
    <x v="1"/>
    <x v="101"/>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x v="102"/>
    <x v="1"/>
    <x v="8"/>
    <s v="Avery Trapezoid Ring Binder, 3&quot; Capacity, Black, 1040 sheets"/>
    <n v="36.882000000000005"/>
    <n v="3"/>
    <n v="0.7"/>
    <n v="-25.817399999999999"/>
  </r>
  <r>
    <n v="107"/>
    <x v="52"/>
    <x v="3"/>
    <x v="51"/>
    <d v="2014-11-29T00:00:00"/>
    <s v="Standard Class"/>
    <s v="JM-15250"/>
    <s v="Janet Martin"/>
    <x v="0"/>
    <s v="United States"/>
    <s v="Charlotte"/>
    <x v="3"/>
    <n v="28205"/>
    <x v="0"/>
    <x v="103"/>
    <x v="2"/>
    <x v="11"/>
    <s v="Memorex Mini Travel Drive 8 GB USB 2.0 Flash Drive"/>
    <n v="74.112000000000009"/>
    <n v="8"/>
    <n v="0.2"/>
    <n v="17.601600000000001"/>
  </r>
  <r>
    <n v="108"/>
    <x v="52"/>
    <x v="3"/>
    <x v="51"/>
    <d v="2014-11-29T00:00:00"/>
    <s v="Standard Class"/>
    <s v="JM-15250"/>
    <s v="Janet Martin"/>
    <x v="0"/>
    <s v="United States"/>
    <s v="Charlotte"/>
    <x v="3"/>
    <n v="28205"/>
    <x v="0"/>
    <x v="104"/>
    <x v="2"/>
    <x v="7"/>
    <s v="Speck Products Candyshell Flip Case"/>
    <n v="27.992000000000004"/>
    <n v="1"/>
    <n v="0.2"/>
    <n v="2.0993999999999993"/>
  </r>
  <r>
    <n v="109"/>
    <x v="52"/>
    <x v="3"/>
    <x v="51"/>
    <d v="2014-11-29T00:00:00"/>
    <s v="Standard Class"/>
    <s v="JM-15250"/>
    <s v="Janet Martin"/>
    <x v="0"/>
    <s v="United States"/>
    <s v="Charlotte"/>
    <x v="3"/>
    <n v="28205"/>
    <x v="0"/>
    <x v="105"/>
    <x v="1"/>
    <x v="6"/>
    <s v="Newell Chalk Holder"/>
    <n v="3.3040000000000003"/>
    <n v="1"/>
    <n v="0.2"/>
    <n v="1.0737999999999999"/>
  </r>
  <r>
    <n v="110"/>
    <x v="53"/>
    <x v="1"/>
    <x v="52"/>
    <d v="2012-10-20T00:00:00"/>
    <s v="Standard Class"/>
    <s v="PA-19060"/>
    <s v="Pete Armstrong"/>
    <x v="2"/>
    <s v="United States"/>
    <s v="Orland Park"/>
    <x v="10"/>
    <n v="60462"/>
    <x v="2"/>
    <x v="106"/>
    <x v="2"/>
    <x v="11"/>
    <s v="Logitech Gaming G510s - Keyboard"/>
    <n v="339.96000000000004"/>
    <n v="5"/>
    <n v="0.2"/>
    <n v="67.991999999999962"/>
  </r>
  <r>
    <n v="111"/>
    <x v="54"/>
    <x v="3"/>
    <x v="53"/>
    <d v="2014-12-31T00:00:00"/>
    <s v="Standard Class"/>
    <s v="CV-12805"/>
    <s v="Cynthia Voltz"/>
    <x v="1"/>
    <s v="United States"/>
    <s v="New York City"/>
    <x v="15"/>
    <n v="10035"/>
    <x v="3"/>
    <x v="107"/>
    <x v="0"/>
    <x v="5"/>
    <s v="Magnifier Swing Arm Lamp"/>
    <n v="41.96"/>
    <n v="2"/>
    <n v="0"/>
    <n v="10.909600000000001"/>
  </r>
  <r>
    <n v="112"/>
    <x v="55"/>
    <x v="0"/>
    <x v="54"/>
    <d v="2013-11-11T00:00:00"/>
    <s v="Standard Class"/>
    <s v="CL-12565"/>
    <s v="Clay Ludtke"/>
    <x v="0"/>
    <s v="United States"/>
    <s v="Urbandale"/>
    <x v="23"/>
    <n v="50322"/>
    <x v="2"/>
    <x v="108"/>
    <x v="1"/>
    <x v="6"/>
    <s v="Hunt PowerHouse Electric Pencil Sharpener, Blue"/>
    <n v="75.959999999999994"/>
    <n v="2"/>
    <n v="0"/>
    <n v="22.78799999999999"/>
  </r>
  <r>
    <n v="113"/>
    <x v="55"/>
    <x v="0"/>
    <x v="54"/>
    <d v="2013-11-11T00:00:00"/>
    <s v="Standard Class"/>
    <s v="CL-12565"/>
    <s v="Clay Ludtke"/>
    <x v="0"/>
    <s v="United States"/>
    <s v="Urbandale"/>
    <x v="23"/>
    <n v="50322"/>
    <x v="2"/>
    <x v="109"/>
    <x v="1"/>
    <x v="8"/>
    <s v="Avery Durable Plastic 1&quot; Binders"/>
    <n v="27.240000000000002"/>
    <n v="6"/>
    <n v="0"/>
    <n v="13.3476"/>
  </r>
  <r>
    <n v="114"/>
    <x v="56"/>
    <x v="2"/>
    <x v="55"/>
    <d v="2011-08-27T00:00:00"/>
    <s v="Second Class"/>
    <s v="RC-19960"/>
    <s v="Ryan Crowe"/>
    <x v="0"/>
    <s v="United States"/>
    <s v="Columbus"/>
    <x v="24"/>
    <n v="43229"/>
    <x v="3"/>
    <x v="110"/>
    <x v="1"/>
    <x v="13"/>
    <s v="OIC Colored Binder Clips, Assorted Sizes"/>
    <n v="40.096000000000004"/>
    <n v="14"/>
    <n v="0.2"/>
    <n v="14.534799999999997"/>
  </r>
  <r>
    <n v="115"/>
    <x v="56"/>
    <x v="2"/>
    <x v="55"/>
    <d v="2011-08-27T00:00:00"/>
    <s v="Second Class"/>
    <s v="RC-19960"/>
    <s v="Ryan Crowe"/>
    <x v="0"/>
    <s v="United States"/>
    <s v="Columbus"/>
    <x v="24"/>
    <n v="43229"/>
    <x v="3"/>
    <x v="111"/>
    <x v="1"/>
    <x v="12"/>
    <s v="Redi-Strip #10 Envelopes, 4 1/8 x 9 1/2"/>
    <n v="4.7200000000000006"/>
    <n v="2"/>
    <n v="0.2"/>
    <n v="1.6519999999999997"/>
  </r>
  <r>
    <n v="116"/>
    <x v="56"/>
    <x v="2"/>
    <x v="55"/>
    <d v="2011-08-27T00:00:00"/>
    <s v="Second Class"/>
    <s v="RC-19960"/>
    <s v="Ryan Crowe"/>
    <x v="0"/>
    <s v="United States"/>
    <s v="Columbus"/>
    <x v="24"/>
    <n v="43229"/>
    <x v="3"/>
    <x v="112"/>
    <x v="1"/>
    <x v="10"/>
    <s v="Xerox 1921"/>
    <n v="23.976000000000003"/>
    <n v="3"/>
    <n v="0.2"/>
    <n v="7.4924999999999988"/>
  </r>
  <r>
    <n v="117"/>
    <x v="56"/>
    <x v="2"/>
    <x v="55"/>
    <d v="2011-08-27T00:00:00"/>
    <s v="Second Class"/>
    <s v="RC-19960"/>
    <s v="Ryan Crowe"/>
    <x v="0"/>
    <s v="United States"/>
    <s v="Columbus"/>
    <x v="24"/>
    <n v="43229"/>
    <x v="3"/>
    <x v="113"/>
    <x v="1"/>
    <x v="12"/>
    <s v="Tyvek  Top-Opening Peel &amp; Seel Envelopes, Plain White"/>
    <n v="130.464"/>
    <n v="6"/>
    <n v="0.2"/>
    <n v="44.031599999999997"/>
  </r>
  <r>
    <n v="118"/>
    <x v="57"/>
    <x v="1"/>
    <x v="56"/>
    <d v="2012-03-06T00:00:00"/>
    <s v="Standard Class"/>
    <s v="DK-13090"/>
    <s v="Dave Kipp"/>
    <x v="0"/>
    <s v="United States"/>
    <s v="Seattle"/>
    <x v="4"/>
    <n v="98103"/>
    <x v="1"/>
    <x v="114"/>
    <x v="0"/>
    <x v="3"/>
    <s v="Hon Racetrack Conference Tables"/>
    <n v="787.53"/>
    <n v="3"/>
    <n v="0"/>
    <n v="165.38129999999995"/>
  </r>
  <r>
    <n v="119"/>
    <x v="58"/>
    <x v="1"/>
    <x v="57"/>
    <d v="2012-04-10T00:00:00"/>
    <s v="Standard Class"/>
    <s v="GG-14650"/>
    <s v="Greg Guthrie"/>
    <x v="1"/>
    <s v="United States"/>
    <s v="Bristol"/>
    <x v="18"/>
    <n v="37620"/>
    <x v="0"/>
    <x v="115"/>
    <x v="1"/>
    <x v="8"/>
    <s v="GBC DocuBind 300 Electric Binding Machine"/>
    <n v="157.79400000000004"/>
    <n v="1"/>
    <n v="0.7"/>
    <n v="-115.71559999999999"/>
  </r>
  <r>
    <n v="120"/>
    <x v="59"/>
    <x v="0"/>
    <x v="1"/>
    <d v="2013-06-16T00:00:00"/>
    <s v="First Class"/>
    <s v="SC-20725"/>
    <s v="Steven Cartwright"/>
    <x v="0"/>
    <s v="United States"/>
    <s v="Wilmington"/>
    <x v="13"/>
    <n v="19805"/>
    <x v="3"/>
    <x v="116"/>
    <x v="0"/>
    <x v="5"/>
    <s v="Artistic Insta-Plaque"/>
    <n v="47.04"/>
    <n v="3"/>
    <n v="0"/>
    <n v="18.345599999999997"/>
  </r>
  <r>
    <n v="121"/>
    <x v="59"/>
    <x v="0"/>
    <x v="1"/>
    <d v="2013-06-16T00:00:00"/>
    <s v="First Class"/>
    <s v="SC-20725"/>
    <s v="Steven Cartwright"/>
    <x v="0"/>
    <s v="United States"/>
    <s v="Wilmington"/>
    <x v="13"/>
    <n v="19805"/>
    <x v="3"/>
    <x v="8"/>
    <x v="1"/>
    <x v="8"/>
    <s v="DXL Angle-View Binders with Locking Rings by Samsill"/>
    <n v="30.84"/>
    <n v="4"/>
    <n v="0"/>
    <n v="13.878"/>
  </r>
  <r>
    <n v="122"/>
    <x v="59"/>
    <x v="0"/>
    <x v="1"/>
    <d v="2013-06-16T00:00:00"/>
    <s v="First Class"/>
    <s v="SC-20725"/>
    <s v="Steven Cartwright"/>
    <x v="0"/>
    <s v="United States"/>
    <s v="Wilmington"/>
    <x v="13"/>
    <n v="19805"/>
    <x v="3"/>
    <x v="117"/>
    <x v="1"/>
    <x v="4"/>
    <s v="Companion Letter/Legal File, Black"/>
    <n v="226.56"/>
    <n v="6"/>
    <n v="0"/>
    <n v="63.436800000000005"/>
  </r>
  <r>
    <n v="123"/>
    <x v="59"/>
    <x v="0"/>
    <x v="1"/>
    <d v="2013-06-16T00:00:00"/>
    <s v="First Class"/>
    <s v="SC-20725"/>
    <s v="Steven Cartwright"/>
    <x v="0"/>
    <s v="United States"/>
    <s v="Wilmington"/>
    <x v="13"/>
    <n v="19805"/>
    <x v="3"/>
    <x v="118"/>
    <x v="1"/>
    <x v="12"/>
    <s v="Globe Weis Peel &amp; Seel First Class Envelopes"/>
    <n v="115.02"/>
    <n v="9"/>
    <n v="0"/>
    <n v="51.758999999999993"/>
  </r>
  <r>
    <n v="124"/>
    <x v="59"/>
    <x v="0"/>
    <x v="1"/>
    <d v="2013-06-16T00:00:00"/>
    <s v="First Class"/>
    <s v="SC-20725"/>
    <s v="Steven Cartwright"/>
    <x v="0"/>
    <s v="United States"/>
    <s v="Wilmington"/>
    <x v="13"/>
    <n v="19805"/>
    <x v="3"/>
    <x v="119"/>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x v="120"/>
    <x v="0"/>
    <x v="1"/>
    <s v="Global Deluxe High-Back Manager's Chair"/>
    <n v="600.55799999999999"/>
    <n v="3"/>
    <n v="0.3"/>
    <n v="-8.5794000000000779"/>
  </r>
  <r>
    <n v="126"/>
    <x v="61"/>
    <x v="2"/>
    <x v="59"/>
    <d v="2011-09-25T00:00:00"/>
    <s v="Standard Class"/>
    <s v="PF-19165"/>
    <s v="Philip Fox"/>
    <x v="0"/>
    <s v="United States"/>
    <s v="Bloomington"/>
    <x v="10"/>
    <n v="61701"/>
    <x v="2"/>
    <x v="121"/>
    <x v="0"/>
    <x v="3"/>
    <s v="Bevis 44 x 96 Conference Tables"/>
    <n v="617.70000000000005"/>
    <n v="6"/>
    <n v="0.5"/>
    <n v="-407.68200000000013"/>
  </r>
  <r>
    <n v="127"/>
    <x v="62"/>
    <x v="3"/>
    <x v="60"/>
    <d v="2014-11-13T00:00:00"/>
    <s v="Standard Class"/>
    <s v="TS-21610"/>
    <s v="Troy Staebel"/>
    <x v="0"/>
    <s v="United States"/>
    <s v="Phoenix"/>
    <x v="16"/>
    <n v="85023"/>
    <x v="1"/>
    <x v="122"/>
    <x v="1"/>
    <x v="8"/>
    <s v="Avery Durable Slant Ring Binders, No Labels"/>
    <n v="2.3880000000000003"/>
    <n v="2"/>
    <n v="0.7"/>
    <n v="-1.8308"/>
  </r>
  <r>
    <n v="128"/>
    <x v="62"/>
    <x v="3"/>
    <x v="60"/>
    <d v="2014-11-13T00:00:00"/>
    <s v="Standard Class"/>
    <s v="TS-21610"/>
    <s v="Troy Staebel"/>
    <x v="0"/>
    <s v="United States"/>
    <s v="Phoenix"/>
    <x v="16"/>
    <n v="85023"/>
    <x v="1"/>
    <x v="123"/>
    <x v="1"/>
    <x v="4"/>
    <s v="Trav-L-File Heavy-Duty Shuttle II, Black"/>
    <n v="243.99200000000002"/>
    <n v="7"/>
    <n v="0.2"/>
    <n v="30.498999999999981"/>
  </r>
  <r>
    <n v="129"/>
    <x v="63"/>
    <x v="0"/>
    <x v="61"/>
    <d v="2013-11-11T00:00:00"/>
    <s v="Second Class"/>
    <s v="LS-16975"/>
    <s v="Lindsay Shagiari"/>
    <x v="2"/>
    <s v="United States"/>
    <s v="Los Angeles"/>
    <x v="1"/>
    <n v="90004"/>
    <x v="1"/>
    <x v="64"/>
    <x v="0"/>
    <x v="1"/>
    <s v="Global Task Chair, Black"/>
    <n v="81.424000000000007"/>
    <n v="2"/>
    <n v="0.2"/>
    <n v="-9.1601999999999961"/>
  </r>
  <r>
    <n v="130"/>
    <x v="63"/>
    <x v="0"/>
    <x v="61"/>
    <d v="2013-11-11T00:00:00"/>
    <s v="Second Class"/>
    <s v="LS-16975"/>
    <s v="Lindsay Shagiari"/>
    <x v="2"/>
    <s v="United States"/>
    <s v="Los Angeles"/>
    <x v="1"/>
    <n v="90004"/>
    <x v="1"/>
    <x v="124"/>
    <x v="0"/>
    <x v="5"/>
    <s v="Eldon Cleatmat Plus Chair Mats for High Pile Carpets"/>
    <n v="238.56"/>
    <n v="3"/>
    <n v="0"/>
    <n v="26.241599999999977"/>
  </r>
  <r>
    <n v="131"/>
    <x v="64"/>
    <x v="3"/>
    <x v="62"/>
    <d v="2014-02-06T00:00:00"/>
    <s v="First Class"/>
    <s v="DW-13585"/>
    <s v="Dorothy Wardle"/>
    <x v="1"/>
    <s v="United States"/>
    <s v="Columbus"/>
    <x v="24"/>
    <n v="43229"/>
    <x v="3"/>
    <x v="125"/>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x v="126"/>
    <x v="1"/>
    <x v="10"/>
    <s v="Xerox 1916"/>
    <n v="78.304000000000002"/>
    <n v="2"/>
    <n v="0.2"/>
    <n v="29.363999999999997"/>
  </r>
  <r>
    <n v="133"/>
    <x v="64"/>
    <x v="3"/>
    <x v="62"/>
    <d v="2014-02-06T00:00:00"/>
    <s v="First Class"/>
    <s v="DW-13585"/>
    <s v="Dorothy Wardle"/>
    <x v="1"/>
    <s v="United States"/>
    <s v="Columbus"/>
    <x v="24"/>
    <n v="43229"/>
    <x v="3"/>
    <x v="127"/>
    <x v="1"/>
    <x v="13"/>
    <s v="Staples"/>
    <n v="21.456"/>
    <n v="9"/>
    <n v="0.2"/>
    <n v="6.9731999999999976"/>
  </r>
  <r>
    <n v="134"/>
    <x v="65"/>
    <x v="0"/>
    <x v="63"/>
    <d v="2013-10-20T00:00:00"/>
    <s v="Standard Class"/>
    <s v="LC-16885"/>
    <s v="Lena Creighton"/>
    <x v="0"/>
    <s v="United States"/>
    <s v="Roseville"/>
    <x v="1"/>
    <n v="95661"/>
    <x v="1"/>
    <x v="128"/>
    <x v="1"/>
    <x v="10"/>
    <s v="Xerox 195"/>
    <n v="20.04"/>
    <n v="3"/>
    <n v="0"/>
    <n v="9.6191999999999993"/>
  </r>
  <r>
    <n v="135"/>
    <x v="65"/>
    <x v="0"/>
    <x v="63"/>
    <d v="2013-10-20T00:00:00"/>
    <s v="Standard Class"/>
    <s v="LC-16885"/>
    <s v="Lena Creighton"/>
    <x v="0"/>
    <s v="United States"/>
    <s v="Roseville"/>
    <x v="1"/>
    <n v="95661"/>
    <x v="1"/>
    <x v="129"/>
    <x v="1"/>
    <x v="10"/>
    <s v="Xerox 1880"/>
    <n v="35.44"/>
    <n v="1"/>
    <n v="0"/>
    <n v="16.656799999999997"/>
  </r>
  <r>
    <n v="136"/>
    <x v="65"/>
    <x v="0"/>
    <x v="63"/>
    <d v="2013-10-20T00:00:00"/>
    <s v="Standard Class"/>
    <s v="LC-16885"/>
    <s v="Lena Creighton"/>
    <x v="0"/>
    <s v="United States"/>
    <s v="Roseville"/>
    <x v="1"/>
    <n v="95661"/>
    <x v="1"/>
    <x v="130"/>
    <x v="1"/>
    <x v="6"/>
    <s v="Sanford Colorific Colored Pencils, 12/Box"/>
    <n v="11.52"/>
    <n v="4"/>
    <n v="0"/>
    <n v="3.4559999999999995"/>
  </r>
  <r>
    <n v="137"/>
    <x v="65"/>
    <x v="0"/>
    <x v="63"/>
    <d v="2013-10-20T00:00:00"/>
    <s v="Standard Class"/>
    <s v="LC-16885"/>
    <s v="Lena Creighton"/>
    <x v="0"/>
    <s v="United States"/>
    <s v="Roseville"/>
    <x v="1"/>
    <n v="95661"/>
    <x v="1"/>
    <x v="131"/>
    <x v="1"/>
    <x v="13"/>
    <s v="Ideal Clamps"/>
    <n v="4.0199999999999996"/>
    <n v="2"/>
    <n v="0"/>
    <n v="1.9697999999999998"/>
  </r>
  <r>
    <n v="138"/>
    <x v="65"/>
    <x v="0"/>
    <x v="63"/>
    <d v="2013-10-20T00:00:00"/>
    <s v="Standard Class"/>
    <s v="LC-16885"/>
    <s v="Lena Creighton"/>
    <x v="0"/>
    <s v="United States"/>
    <s v="Roseville"/>
    <x v="1"/>
    <n v="95661"/>
    <x v="1"/>
    <x v="132"/>
    <x v="1"/>
    <x v="8"/>
    <s v="GBC Wire Binding Strips"/>
    <n v="76.176000000000002"/>
    <n v="3"/>
    <n v="0.2"/>
    <n v="26.661599999999996"/>
  </r>
  <r>
    <n v="139"/>
    <x v="65"/>
    <x v="0"/>
    <x v="63"/>
    <d v="2013-10-20T00:00:00"/>
    <s v="Standard Class"/>
    <s v="LC-16885"/>
    <s v="Lena Creighton"/>
    <x v="0"/>
    <s v="United States"/>
    <s v="Roseville"/>
    <x v="1"/>
    <n v="95661"/>
    <x v="1"/>
    <x v="133"/>
    <x v="1"/>
    <x v="14"/>
    <s v="Fiskars Softgrip Scissors"/>
    <n v="65.88"/>
    <n v="6"/>
    <n v="0"/>
    <n v="18.446400000000004"/>
  </r>
  <r>
    <n v="140"/>
    <x v="65"/>
    <x v="0"/>
    <x v="63"/>
    <d v="2013-10-20T00:00:00"/>
    <s v="Standard Class"/>
    <s v="LC-16885"/>
    <s v="Lena Creighton"/>
    <x v="0"/>
    <s v="United States"/>
    <s v="Roseville"/>
    <x v="1"/>
    <n v="95661"/>
    <x v="1"/>
    <x v="50"/>
    <x v="0"/>
    <x v="5"/>
    <s v="Longer-Life Soft White Bulbs"/>
    <n v="43.120000000000005"/>
    <n v="14"/>
    <n v="0"/>
    <n v="20.697599999999998"/>
  </r>
  <r>
    <n v="141"/>
    <x v="66"/>
    <x v="0"/>
    <x v="64"/>
    <d v="2013-09-08T00:00:00"/>
    <s v="Second Class"/>
    <s v="JD-15895"/>
    <s v="Jonathan Doherty"/>
    <x v="1"/>
    <s v="United States"/>
    <s v="Philadelphia"/>
    <x v="9"/>
    <n v="19140"/>
    <x v="3"/>
    <x v="2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x v="134"/>
    <x v="1"/>
    <x v="6"/>
    <s v="Newell 343"/>
    <n v="8.82"/>
    <n v="3"/>
    <n v="0"/>
    <n v="2.3814000000000002"/>
  </r>
  <r>
    <n v="143"/>
    <x v="67"/>
    <x v="3"/>
    <x v="65"/>
    <d v="2014-09-24T00:00:00"/>
    <s v="Standard Class"/>
    <s v="SH-19975"/>
    <s v="Sally Hughsby"/>
    <x v="1"/>
    <s v="United States"/>
    <s v="San Francisco"/>
    <x v="1"/>
    <n v="94122"/>
    <x v="1"/>
    <x v="135"/>
    <x v="1"/>
    <x v="12"/>
    <s v="Convenience Packs of Business Envelopes"/>
    <n v="10.86"/>
    <n v="3"/>
    <n v="0"/>
    <n v="5.1042000000000005"/>
  </r>
  <r>
    <n v="144"/>
    <x v="67"/>
    <x v="3"/>
    <x v="65"/>
    <d v="2014-09-24T00:00:00"/>
    <s v="Standard Class"/>
    <s v="SH-19975"/>
    <s v="Sally Hughsby"/>
    <x v="1"/>
    <s v="United States"/>
    <s v="San Francisco"/>
    <x v="1"/>
    <n v="94122"/>
    <x v="1"/>
    <x v="136"/>
    <x v="1"/>
    <x v="10"/>
    <s v="Xerox 1911"/>
    <n v="143.69999999999999"/>
    <n v="3"/>
    <n v="0"/>
    <n v="68.975999999999999"/>
  </r>
  <r>
    <n v="145"/>
    <x v="68"/>
    <x v="3"/>
    <x v="66"/>
    <d v="2014-12-28T00:00:00"/>
    <s v="Standard Class"/>
    <s v="SG-20080"/>
    <s v="Sandra Glassco"/>
    <x v="0"/>
    <s v="United States"/>
    <s v="Independence"/>
    <x v="25"/>
    <n v="64055"/>
    <x v="2"/>
    <x v="137"/>
    <x v="1"/>
    <x v="9"/>
    <s v="Sanyo 2.5 Cubic Foot Mid-Size Office Refrigerators"/>
    <n v="839.43000000000006"/>
    <n v="3"/>
    <n v="0"/>
    <n v="218.25179999999997"/>
  </r>
  <r>
    <n v="146"/>
    <x v="69"/>
    <x v="1"/>
    <x v="67"/>
    <d v="2012-09-12T00:00:00"/>
    <s v="Standard Class"/>
    <s v="HA-14920"/>
    <s v="Helen Andreada"/>
    <x v="0"/>
    <s v="United States"/>
    <s v="Pasadena"/>
    <x v="1"/>
    <n v="91104"/>
    <x v="1"/>
    <x v="82"/>
    <x v="1"/>
    <x v="4"/>
    <s v="Safco Industrial Wire Shelving"/>
    <n v="671.93"/>
    <n v="7"/>
    <n v="0"/>
    <n v="20.157899999999998"/>
  </r>
  <r>
    <n v="147"/>
    <x v="70"/>
    <x v="2"/>
    <x v="68"/>
    <d v="2011-10-28T00:00:00"/>
    <s v="Standard Class"/>
    <s v="MG-17680"/>
    <s v="Maureen Gastineau"/>
    <x v="2"/>
    <s v="United States"/>
    <s v="Newark"/>
    <x v="24"/>
    <n v="43055"/>
    <x v="3"/>
    <x v="138"/>
    <x v="0"/>
    <x v="5"/>
    <s v="Seth Thomas 14&quot; Putty-Colored Wall Clock"/>
    <n v="93.888000000000005"/>
    <n v="4"/>
    <n v="0.2"/>
    <n v="12.90959999999999"/>
  </r>
  <r>
    <n v="148"/>
    <x v="71"/>
    <x v="0"/>
    <x v="5"/>
    <d v="2013-12-10T00:00:00"/>
    <s v="Standard Class"/>
    <s v="JE-16165"/>
    <s v="Justin Ellison"/>
    <x v="1"/>
    <s v="United States"/>
    <s v="Franklin"/>
    <x v="6"/>
    <n v="53132"/>
    <x v="2"/>
    <x v="139"/>
    <x v="2"/>
    <x v="7"/>
    <s v="Plantronics Cordless Phone Headset with In-line Volume - M214C"/>
    <n v="384.45000000000005"/>
    <n v="11"/>
    <n v="0"/>
    <n v="103.80150000000003"/>
  </r>
  <r>
    <n v="149"/>
    <x v="71"/>
    <x v="0"/>
    <x v="5"/>
    <d v="2013-12-10T00:00:00"/>
    <s v="Standard Class"/>
    <s v="JE-16165"/>
    <s v="Justin Ellison"/>
    <x v="1"/>
    <s v="United States"/>
    <s v="Franklin"/>
    <x v="6"/>
    <n v="53132"/>
    <x v="2"/>
    <x v="140"/>
    <x v="2"/>
    <x v="7"/>
    <s v="Anker Astro 15000mAh USB Portable Charger"/>
    <n v="149.97"/>
    <n v="3"/>
    <n v="0"/>
    <n v="5.9987999999999815"/>
  </r>
  <r>
    <n v="150"/>
    <x v="71"/>
    <x v="0"/>
    <x v="5"/>
    <d v="2013-12-10T00:00:00"/>
    <s v="Standard Class"/>
    <s v="JE-16165"/>
    <s v="Justin Ellison"/>
    <x v="1"/>
    <s v="United States"/>
    <s v="Franklin"/>
    <x v="6"/>
    <n v="53132"/>
    <x v="2"/>
    <x v="1"/>
    <x v="0"/>
    <x v="1"/>
    <s v="Hon Deluxe Fabric Upholstered Stacking Chairs, Rounded Back"/>
    <n v="1951.84"/>
    <n v="8"/>
    <n v="0"/>
    <n v="585.55199999999991"/>
  </r>
  <r>
    <n v="151"/>
    <x v="71"/>
    <x v="0"/>
    <x v="5"/>
    <d v="2013-12-10T00:00:00"/>
    <s v="Standard Class"/>
    <s v="JE-16165"/>
    <s v="Justin Ellison"/>
    <x v="1"/>
    <s v="United States"/>
    <s v="Franklin"/>
    <x v="6"/>
    <n v="53132"/>
    <x v="2"/>
    <x v="141"/>
    <x v="1"/>
    <x v="8"/>
    <s v="GBC Prestige Therm-A-Bind Covers"/>
    <n v="171.55"/>
    <n v="5"/>
    <n v="0"/>
    <n v="80.628500000000003"/>
  </r>
  <r>
    <n v="152"/>
    <x v="72"/>
    <x v="0"/>
    <x v="69"/>
    <d v="2013-03-17T00:00:00"/>
    <s v="First Class"/>
    <s v="TW-21025"/>
    <s v="Tamara Willingham"/>
    <x v="2"/>
    <s v="United States"/>
    <s v="Scottsdale"/>
    <x v="16"/>
    <n v="85254"/>
    <x v="1"/>
    <x v="142"/>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x v="143"/>
    <x v="2"/>
    <x v="7"/>
    <s v="Jabra BIZ 2300 Duo QD Duo Corded Headset"/>
    <n v="203.184"/>
    <n v="2"/>
    <n v="0.2"/>
    <n v="15.238799999999991"/>
  </r>
  <r>
    <n v="154"/>
    <x v="73"/>
    <x v="1"/>
    <x v="70"/>
    <d v="2012-06-02T00:00:00"/>
    <s v="First Class"/>
    <s v="SP-20650"/>
    <s v="Stephanie Phelps"/>
    <x v="1"/>
    <s v="United States"/>
    <s v="San Jose"/>
    <x v="1"/>
    <n v="95123"/>
    <x v="1"/>
    <x v="144"/>
    <x v="1"/>
    <x v="10"/>
    <s v="Southworth 25% Cotton Antique Laid Paper &amp; Envelopes"/>
    <n v="58.379999999999995"/>
    <n v="7"/>
    <n v="0"/>
    <n v="26.270999999999994"/>
  </r>
  <r>
    <n v="155"/>
    <x v="73"/>
    <x v="1"/>
    <x v="70"/>
    <d v="2012-06-02T00:00:00"/>
    <s v="First Class"/>
    <s v="SP-20650"/>
    <s v="Stephanie Phelps"/>
    <x v="1"/>
    <s v="United States"/>
    <s v="San Jose"/>
    <x v="1"/>
    <n v="95123"/>
    <x v="1"/>
    <x v="145"/>
    <x v="1"/>
    <x v="10"/>
    <s v="Xerox 1883"/>
    <n v="105.52"/>
    <n v="4"/>
    <n v="0"/>
    <n v="48.539199999999994"/>
  </r>
  <r>
    <n v="156"/>
    <x v="73"/>
    <x v="1"/>
    <x v="70"/>
    <d v="2012-06-02T00:00:00"/>
    <s v="First Class"/>
    <s v="SP-20650"/>
    <s v="Stephanie Phelps"/>
    <x v="1"/>
    <s v="United States"/>
    <s v="San Jose"/>
    <x v="1"/>
    <n v="95123"/>
    <x v="1"/>
    <x v="146"/>
    <x v="1"/>
    <x v="4"/>
    <s v="Tenex Personal Project File with Scoop Front Design, Black"/>
    <n v="80.88"/>
    <n v="6"/>
    <n v="0"/>
    <n v="21.028799999999997"/>
  </r>
  <r>
    <n v="157"/>
    <x v="74"/>
    <x v="1"/>
    <x v="71"/>
    <d v="2012-06-03T00:00:00"/>
    <s v="Standard Class"/>
    <s v="NK-18490"/>
    <s v="Neil Knudson"/>
    <x v="2"/>
    <s v="United States"/>
    <s v="Seattle"/>
    <x v="4"/>
    <n v="98105"/>
    <x v="1"/>
    <x v="147"/>
    <x v="1"/>
    <x v="6"/>
    <s v="Newell 311"/>
    <n v="6.63"/>
    <n v="3"/>
    <n v="0"/>
    <n v="1.7901"/>
  </r>
  <r>
    <n v="158"/>
    <x v="75"/>
    <x v="2"/>
    <x v="72"/>
    <d v="2011-03-06T00:00:00"/>
    <s v="Second Class"/>
    <s v="DB-13060"/>
    <s v="Dave Brooks"/>
    <x v="0"/>
    <s v="United States"/>
    <s v="Seattle"/>
    <x v="4"/>
    <n v="98115"/>
    <x v="1"/>
    <x v="120"/>
    <x v="0"/>
    <x v="1"/>
    <s v="Global Deluxe High-Back Manager's Chair"/>
    <n v="457.56800000000004"/>
    <n v="2"/>
    <n v="0.2"/>
    <n v="51.476399999999941"/>
  </r>
  <r>
    <n v="159"/>
    <x v="76"/>
    <x v="0"/>
    <x v="73"/>
    <d v="2013-11-25T00:00:00"/>
    <s v="Standard Class"/>
    <s v="NP-18670"/>
    <s v="Nora Paige"/>
    <x v="0"/>
    <s v="United States"/>
    <s v="Edmond"/>
    <x v="26"/>
    <n v="73034"/>
    <x v="2"/>
    <x v="148"/>
    <x v="1"/>
    <x v="2"/>
    <s v="Avery 519"/>
    <n v="14.62"/>
    <n v="2"/>
    <n v="0"/>
    <n v="6.8713999999999995"/>
  </r>
  <r>
    <n v="160"/>
    <x v="76"/>
    <x v="0"/>
    <x v="73"/>
    <d v="2013-11-25T00:00:00"/>
    <s v="Standard Class"/>
    <s v="NP-18670"/>
    <s v="Nora Paige"/>
    <x v="0"/>
    <s v="United States"/>
    <s v="Edmond"/>
    <x v="26"/>
    <n v="73034"/>
    <x v="2"/>
    <x v="149"/>
    <x v="2"/>
    <x v="7"/>
    <s v="Avaya 5420 Digital phone"/>
    <n v="944.93000000000006"/>
    <n v="7"/>
    <n v="0"/>
    <n v="236.23250000000002"/>
  </r>
  <r>
    <n v="161"/>
    <x v="77"/>
    <x v="0"/>
    <x v="74"/>
    <d v="2013-05-13T00:00:00"/>
    <s v="First Class"/>
    <s v="TT-21070"/>
    <s v="Ted Trevino"/>
    <x v="0"/>
    <s v="United States"/>
    <s v="Los Angeles"/>
    <x v="1"/>
    <n v="90045"/>
    <x v="1"/>
    <x v="150"/>
    <x v="1"/>
    <x v="10"/>
    <s v="Xerox 1920"/>
    <n v="5.98"/>
    <n v="1"/>
    <n v="0"/>
    <n v="2.6909999999999998"/>
  </r>
  <r>
    <n v="162"/>
    <x v="78"/>
    <x v="1"/>
    <x v="75"/>
    <d v="2012-12-31T00:00:00"/>
    <s v="Second Class"/>
    <s v="EM-13960"/>
    <s v="Eric Murdock"/>
    <x v="0"/>
    <s v="United States"/>
    <s v="Philadelphia"/>
    <x v="9"/>
    <n v="19134"/>
    <x v="3"/>
    <x v="151"/>
    <x v="2"/>
    <x v="11"/>
    <s v="Lenovo 17-Key USB Numeric Keypad"/>
    <n v="54.384000000000007"/>
    <n v="2"/>
    <n v="0.2"/>
    <n v="1.359599999999995"/>
  </r>
  <r>
    <n v="163"/>
    <x v="79"/>
    <x v="0"/>
    <x v="76"/>
    <d v="2013-11-21T00:00:00"/>
    <s v="Standard Class"/>
    <s v="RD-19900"/>
    <s v="Ruben Dartt"/>
    <x v="0"/>
    <s v="United States"/>
    <s v="Carlsbad"/>
    <x v="27"/>
    <n v="88220"/>
    <x v="1"/>
    <x v="152"/>
    <x v="1"/>
    <x v="12"/>
    <s v="Staples"/>
    <n v="28.4"/>
    <n v="5"/>
    <n v="0"/>
    <n v="13.347999999999997"/>
  </r>
  <r>
    <n v="164"/>
    <x v="80"/>
    <x v="0"/>
    <x v="77"/>
    <d v="2013-11-12T00:00:00"/>
    <s v="Standard Class"/>
    <s v="MJ-17740"/>
    <s v="Max Jones"/>
    <x v="0"/>
    <s v="United States"/>
    <s v="Seattle"/>
    <x v="4"/>
    <n v="98115"/>
    <x v="1"/>
    <x v="153"/>
    <x v="1"/>
    <x v="8"/>
    <s v="Wilson Jones International Size A4 Ring Binders"/>
    <n v="27.680000000000003"/>
    <n v="2"/>
    <n v="0.2"/>
    <n v="9.6879999999999988"/>
  </r>
  <r>
    <n v="165"/>
    <x v="81"/>
    <x v="2"/>
    <x v="78"/>
    <d v="2011-09-12T00:00:00"/>
    <s v="Standard Class"/>
    <s v="BM-11140"/>
    <s v="Becky Martin"/>
    <x v="0"/>
    <s v="United States"/>
    <s v="San Antonio"/>
    <x v="5"/>
    <n v="78207"/>
    <x v="2"/>
    <x v="154"/>
    <x v="1"/>
    <x v="6"/>
    <s v="BIC Brite Liner Highlighters"/>
    <n v="9.9359999999999999"/>
    <n v="3"/>
    <n v="0.2"/>
    <n v="2.7324000000000002"/>
  </r>
  <r>
    <n v="166"/>
    <x v="81"/>
    <x v="2"/>
    <x v="78"/>
    <d v="2011-09-12T00:00:00"/>
    <s v="Standard Class"/>
    <s v="BM-11140"/>
    <s v="Becky Martin"/>
    <x v="0"/>
    <s v="United States"/>
    <s v="San Antonio"/>
    <x v="5"/>
    <n v="78207"/>
    <x v="2"/>
    <x v="155"/>
    <x v="2"/>
    <x v="15"/>
    <s v="Lexmark MX611dhe Monochrome Laser Printer"/>
    <n v="8159.9519999999993"/>
    <n v="8"/>
    <n v="0.4"/>
    <n v="-1359.992000000002"/>
  </r>
  <r>
    <n v="167"/>
    <x v="81"/>
    <x v="2"/>
    <x v="78"/>
    <d v="2011-09-12T00:00:00"/>
    <s v="Standard Class"/>
    <s v="BM-11140"/>
    <s v="Becky Martin"/>
    <x v="0"/>
    <s v="United States"/>
    <s v="San Antonio"/>
    <x v="5"/>
    <n v="78207"/>
    <x v="2"/>
    <x v="156"/>
    <x v="1"/>
    <x v="4"/>
    <s v="Space Solutions HD Industrial Steel Shelving."/>
    <n v="275.928"/>
    <n v="3"/>
    <n v="0.2"/>
    <n v="-58.634699999999995"/>
  </r>
  <r>
    <n v="168"/>
    <x v="81"/>
    <x v="2"/>
    <x v="78"/>
    <d v="2011-09-12T00:00:00"/>
    <s v="Standard Class"/>
    <s v="BM-11140"/>
    <s v="Becky Martin"/>
    <x v="0"/>
    <s v="United States"/>
    <s v="San Antonio"/>
    <x v="5"/>
    <n v="78207"/>
    <x v="2"/>
    <x v="157"/>
    <x v="0"/>
    <x v="1"/>
    <s v="SAFCO Arco Folding Chair"/>
    <n v="1740.0599999999997"/>
    <n v="9"/>
    <n v="0.3"/>
    <n v="-24.858000000000175"/>
  </r>
  <r>
    <n v="169"/>
    <x v="81"/>
    <x v="2"/>
    <x v="78"/>
    <d v="2011-09-12T00:00:00"/>
    <s v="Standard Class"/>
    <s v="BM-11140"/>
    <s v="Becky Martin"/>
    <x v="0"/>
    <s v="United States"/>
    <s v="San Antonio"/>
    <x v="5"/>
    <n v="78207"/>
    <x v="2"/>
    <x v="158"/>
    <x v="1"/>
    <x v="6"/>
    <s v="Sanford Liquid Accent Highlighters"/>
    <n v="32.064"/>
    <n v="6"/>
    <n v="0.2"/>
    <n v="6.8135999999999974"/>
  </r>
  <r>
    <n v="170"/>
    <x v="81"/>
    <x v="2"/>
    <x v="78"/>
    <d v="2011-09-12T00:00:00"/>
    <s v="Standard Class"/>
    <s v="BM-11140"/>
    <s v="Becky Martin"/>
    <x v="0"/>
    <s v="United States"/>
    <s v="San Antonio"/>
    <x v="5"/>
    <n v="78207"/>
    <x v="2"/>
    <x v="159"/>
    <x v="1"/>
    <x v="9"/>
    <s v="Kensington 7 Outlet MasterPiece Power Center"/>
    <n v="177.97999999999996"/>
    <n v="5"/>
    <n v="0.8"/>
    <n v="-453.84900000000005"/>
  </r>
  <r>
    <n v="171"/>
    <x v="81"/>
    <x v="2"/>
    <x v="78"/>
    <d v="2011-09-12T00:00:00"/>
    <s v="Standard Class"/>
    <s v="BM-11140"/>
    <s v="Becky Martin"/>
    <x v="0"/>
    <s v="United States"/>
    <s v="San Antonio"/>
    <x v="5"/>
    <n v="78207"/>
    <x v="2"/>
    <x v="160"/>
    <x v="2"/>
    <x v="7"/>
    <s v="JBL Micro Wireless Portable Bluetooth Speaker"/>
    <n v="143.976"/>
    <n v="3"/>
    <n v="0.2"/>
    <n v="8.998500000000007"/>
  </r>
  <r>
    <n v="172"/>
    <x v="82"/>
    <x v="2"/>
    <x v="79"/>
    <d v="2011-08-09T00:00:00"/>
    <s v="Standard Class"/>
    <s v="CS-12130"/>
    <s v="Chad Sievert"/>
    <x v="0"/>
    <s v="United States"/>
    <s v="Los Angeles"/>
    <x v="1"/>
    <n v="90004"/>
    <x v="1"/>
    <x v="161"/>
    <x v="1"/>
    <x v="10"/>
    <s v="Adams Phone Message Book, Professional, 400 Message Capacity, 5 3/6” x 11”"/>
    <n v="20.94"/>
    <n v="3"/>
    <n v="0"/>
    <n v="9.841800000000001"/>
  </r>
  <r>
    <n v="173"/>
    <x v="82"/>
    <x v="2"/>
    <x v="79"/>
    <d v="2011-08-09T00:00:00"/>
    <s v="Standard Class"/>
    <s v="CS-12130"/>
    <s v="Chad Sievert"/>
    <x v="0"/>
    <s v="United States"/>
    <s v="Los Angeles"/>
    <x v="1"/>
    <n v="90004"/>
    <x v="1"/>
    <x v="162"/>
    <x v="1"/>
    <x v="10"/>
    <s v="Xerox 1913"/>
    <n v="110.96"/>
    <n v="2"/>
    <n v="0"/>
    <n v="53.260799999999996"/>
  </r>
  <r>
    <n v="174"/>
    <x v="82"/>
    <x v="2"/>
    <x v="79"/>
    <d v="2011-08-09T00:00:00"/>
    <s v="Standard Class"/>
    <s v="CS-12130"/>
    <s v="Chad Sievert"/>
    <x v="0"/>
    <s v="United States"/>
    <s v="Los Angeles"/>
    <x v="1"/>
    <n v="90004"/>
    <x v="1"/>
    <x v="163"/>
    <x v="0"/>
    <x v="1"/>
    <s v="Global Value Steno Chair, Gray"/>
    <n v="340.14400000000006"/>
    <n v="7"/>
    <n v="0.2"/>
    <n v="21.259"/>
  </r>
  <r>
    <n v="175"/>
    <x v="83"/>
    <x v="2"/>
    <x v="80"/>
    <d v="2011-09-19T00:00:00"/>
    <s v="Standard Class"/>
    <s v="JB-15400"/>
    <s v="Jennifer Braxton"/>
    <x v="1"/>
    <s v="United States"/>
    <s v="Chicago"/>
    <x v="10"/>
    <n v="60623"/>
    <x v="2"/>
    <x v="164"/>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x v="165"/>
    <x v="1"/>
    <x v="2"/>
    <s v="Avery 51"/>
    <n v="20.16"/>
    <n v="4"/>
    <n v="0.2"/>
    <n v="6.5519999999999987"/>
  </r>
  <r>
    <n v="177"/>
    <x v="84"/>
    <x v="3"/>
    <x v="81"/>
    <d v="2014-04-26T00:00:00"/>
    <s v="Second Class"/>
    <s v="SJ-20500"/>
    <s v="Shirley Jackson"/>
    <x v="0"/>
    <s v="United States"/>
    <s v="Houston"/>
    <x v="5"/>
    <n v="77036"/>
    <x v="2"/>
    <x v="166"/>
    <x v="1"/>
    <x v="9"/>
    <s v="Acco 7-Outlet Masterpiece Power Center, Wihtout Fax/Phone Line Protection"/>
    <n v="97.263999999999982"/>
    <n v="4"/>
    <n v="0.8"/>
    <n v="-243.16000000000008"/>
  </r>
  <r>
    <n v="178"/>
    <x v="85"/>
    <x v="1"/>
    <x v="82"/>
    <d v="2012-11-23T00:00:00"/>
    <s v="Second Class"/>
    <s v="JE-15745"/>
    <s v="Joel Eaton"/>
    <x v="0"/>
    <s v="United States"/>
    <s v="Newark"/>
    <x v="24"/>
    <n v="43055"/>
    <x v="3"/>
    <x v="167"/>
    <x v="0"/>
    <x v="1"/>
    <s v="Padded Folding Chairs, Black, 4/Carton"/>
    <n v="396.80200000000002"/>
    <n v="7"/>
    <n v="0.3"/>
    <n v="-11.337199999999939"/>
  </r>
  <r>
    <n v="179"/>
    <x v="85"/>
    <x v="1"/>
    <x v="82"/>
    <d v="2012-11-23T00:00:00"/>
    <s v="Second Class"/>
    <s v="JE-15745"/>
    <s v="Joel Eaton"/>
    <x v="0"/>
    <s v="United States"/>
    <s v="Newark"/>
    <x v="24"/>
    <n v="43055"/>
    <x v="3"/>
    <x v="168"/>
    <x v="1"/>
    <x v="14"/>
    <s v="Acme Rosewood Handle Letter Opener"/>
    <n v="15.88"/>
    <n v="5"/>
    <n v="0.2"/>
    <n v="-3.771500000000001"/>
  </r>
  <r>
    <n v="180"/>
    <x v="86"/>
    <x v="1"/>
    <x v="83"/>
    <d v="2012-12-19T00:00:00"/>
    <s v="Standard Class"/>
    <s v="JK-15640"/>
    <s v="Jim Kriz"/>
    <x v="2"/>
    <s v="United States"/>
    <s v="New York City"/>
    <x v="15"/>
    <n v="10009"/>
    <x v="3"/>
    <x v="169"/>
    <x v="1"/>
    <x v="6"/>
    <s v="Sanford Colorific Eraseable Coloring Pencils, 12 Count"/>
    <n v="3.28"/>
    <n v="1"/>
    <n v="0"/>
    <n v="1.4104000000000001"/>
  </r>
  <r>
    <n v="181"/>
    <x v="87"/>
    <x v="2"/>
    <x v="29"/>
    <d v="2011-12-09T00:00:00"/>
    <s v="Second Class"/>
    <s v="DK-13150"/>
    <s v="David Kendrick"/>
    <x v="1"/>
    <s v="United States"/>
    <s v="Decatur"/>
    <x v="10"/>
    <n v="62521"/>
    <x v="2"/>
    <x v="170"/>
    <x v="1"/>
    <x v="4"/>
    <s v="Tenex File Box, Personal Filing Tote with Lid, Black"/>
    <n v="24.816000000000003"/>
    <n v="2"/>
    <n v="0.2"/>
    <n v="1.8612000000000002"/>
  </r>
  <r>
    <n v="182"/>
    <x v="87"/>
    <x v="2"/>
    <x v="29"/>
    <d v="2011-12-09T00:00:00"/>
    <s v="Second Class"/>
    <s v="DK-13150"/>
    <s v="David Kendrick"/>
    <x v="1"/>
    <s v="United States"/>
    <s v="Decatur"/>
    <x v="10"/>
    <n v="62521"/>
    <x v="2"/>
    <x v="171"/>
    <x v="2"/>
    <x v="11"/>
    <s v="Imation Secure+ Hardware Encrypted USB 2.0 Flash Drive; 16GB"/>
    <n v="408.74399999999997"/>
    <n v="7"/>
    <n v="0.2"/>
    <n v="76.639499999999984"/>
  </r>
  <r>
    <n v="183"/>
    <x v="88"/>
    <x v="2"/>
    <x v="84"/>
    <d v="2011-11-24T00:00:00"/>
    <s v="Second Class"/>
    <s v="RM-19675"/>
    <s v="Robert Marley"/>
    <x v="2"/>
    <s v="United States"/>
    <s v="Monroe"/>
    <x v="28"/>
    <n v="71203"/>
    <x v="0"/>
    <x v="172"/>
    <x v="2"/>
    <x v="7"/>
    <s v="AT&amp;T TR1909W"/>
    <n v="503.96"/>
    <n v="4"/>
    <n v="0"/>
    <n v="131.02960000000002"/>
  </r>
  <r>
    <n v="184"/>
    <x v="88"/>
    <x v="2"/>
    <x v="84"/>
    <d v="2011-11-24T00:00:00"/>
    <s v="Second Class"/>
    <s v="RM-19675"/>
    <s v="Robert Marley"/>
    <x v="2"/>
    <s v="United States"/>
    <s v="Monroe"/>
    <x v="28"/>
    <n v="71203"/>
    <x v="0"/>
    <x v="173"/>
    <x v="2"/>
    <x v="7"/>
    <s v="Nokia Lumia 521 (T-Mobile)"/>
    <n v="149.94999999999999"/>
    <n v="5"/>
    <n v="0"/>
    <n v="41.986000000000004"/>
  </r>
  <r>
    <n v="185"/>
    <x v="88"/>
    <x v="2"/>
    <x v="84"/>
    <d v="2011-11-24T00:00:00"/>
    <s v="Second Class"/>
    <s v="RM-19675"/>
    <s v="Robert Marley"/>
    <x v="2"/>
    <s v="United States"/>
    <s v="Monroe"/>
    <x v="28"/>
    <n v="71203"/>
    <x v="0"/>
    <x v="174"/>
    <x v="2"/>
    <x v="11"/>
    <s v="HP Standard 104 key PS/2 Keyboard"/>
    <n v="29"/>
    <n v="2"/>
    <n v="0"/>
    <n v="7.25"/>
  </r>
  <r>
    <n v="186"/>
    <x v="89"/>
    <x v="0"/>
    <x v="85"/>
    <d v="2013-12-03T00:00:00"/>
    <s v="Standard Class"/>
    <s v="SK-19990"/>
    <s v="Sally Knutson"/>
    <x v="0"/>
    <s v="United States"/>
    <s v="Fairfield"/>
    <x v="29"/>
    <n v="6824"/>
    <x v="3"/>
    <x v="175"/>
    <x v="1"/>
    <x v="8"/>
    <s v="Avery Poly Binder Pockets"/>
    <n v="7.16"/>
    <n v="2"/>
    <n v="0"/>
    <n v="3.4367999999999999"/>
  </r>
  <r>
    <n v="187"/>
    <x v="90"/>
    <x v="2"/>
    <x v="86"/>
    <d v="2011-08-30T00:00:00"/>
    <s v="Standard Class"/>
    <s v="FM-14290"/>
    <s v="Frank Merwin"/>
    <x v="2"/>
    <s v="United States"/>
    <s v="Los Angeles"/>
    <x v="1"/>
    <n v="90032"/>
    <x v="1"/>
    <x v="176"/>
    <x v="2"/>
    <x v="11"/>
    <s v="SanDisk Ultra 32 GB MicroSDHC Class 10 Memory Card"/>
    <n v="176.8"/>
    <n v="8"/>
    <n v="0"/>
    <n v="22.984000000000009"/>
  </r>
  <r>
    <n v="188"/>
    <x v="91"/>
    <x v="0"/>
    <x v="87"/>
    <d v="2013-07-23T00:00:00"/>
    <s v="Standard Class"/>
    <s v="AM-10360"/>
    <s v="Alice McCarthy"/>
    <x v="1"/>
    <s v="United States"/>
    <s v="Grand Prairie"/>
    <x v="5"/>
    <n v="75051"/>
    <x v="2"/>
    <x v="177"/>
    <x v="1"/>
    <x v="4"/>
    <s v="Personal Filing Tote with Lid, Black/Gray"/>
    <n v="37.224000000000004"/>
    <n v="3"/>
    <n v="0.2"/>
    <n v="3.7224000000000004"/>
  </r>
  <r>
    <n v="189"/>
    <x v="91"/>
    <x v="0"/>
    <x v="87"/>
    <d v="2013-07-23T00:00:00"/>
    <s v="Standard Class"/>
    <s v="AM-10360"/>
    <s v="Alice McCarthy"/>
    <x v="1"/>
    <s v="United States"/>
    <s v="Grand Prairie"/>
    <x v="5"/>
    <n v="75051"/>
    <x v="2"/>
    <x v="144"/>
    <x v="1"/>
    <x v="10"/>
    <s v="Southworth 25% Cotton Antique Laid Paper &amp; Envelopes"/>
    <n v="20.016000000000002"/>
    <n v="3"/>
    <n v="0.2"/>
    <n v="6.2549999999999963"/>
  </r>
  <r>
    <n v="190"/>
    <x v="92"/>
    <x v="1"/>
    <x v="88"/>
    <d v="2012-10-14T00:00:00"/>
    <s v="First Class"/>
    <s v="MP-17470"/>
    <s v="Mark Packer"/>
    <x v="2"/>
    <s v="United States"/>
    <s v="New York City"/>
    <x v="15"/>
    <n v="10035"/>
    <x v="3"/>
    <x v="178"/>
    <x v="0"/>
    <x v="0"/>
    <s v="Atlantic Metals Mobile 4-Shelf Bookcases, Custom Colors"/>
    <n v="899.13600000000008"/>
    <n v="4"/>
    <n v="0.2"/>
    <n v="112.39199999999991"/>
  </r>
  <r>
    <n v="191"/>
    <x v="92"/>
    <x v="1"/>
    <x v="88"/>
    <d v="2012-10-14T00:00:00"/>
    <s v="First Class"/>
    <s v="MP-17470"/>
    <s v="Mark Packer"/>
    <x v="2"/>
    <s v="United States"/>
    <s v="New York City"/>
    <x v="15"/>
    <n v="10035"/>
    <x v="3"/>
    <x v="179"/>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x v="180"/>
    <x v="1"/>
    <x v="10"/>
    <s v="Xerox 205"/>
    <n v="51.84"/>
    <n v="8"/>
    <n v="0"/>
    <n v="24.883200000000002"/>
  </r>
  <r>
    <n v="193"/>
    <x v="92"/>
    <x v="1"/>
    <x v="88"/>
    <d v="2012-10-14T00:00:00"/>
    <s v="First Class"/>
    <s v="MP-17470"/>
    <s v="Mark Packer"/>
    <x v="2"/>
    <s v="United States"/>
    <s v="New York City"/>
    <x v="15"/>
    <n v="10035"/>
    <x v="3"/>
    <x v="37"/>
    <x v="0"/>
    <x v="0"/>
    <s v="Atlantic Metals Mobile 3-Shelf Bookcases, Custom Colors"/>
    <n v="626.35200000000009"/>
    <n v="3"/>
    <n v="0.2"/>
    <n v="46.976400000000012"/>
  </r>
  <r>
    <n v="194"/>
    <x v="92"/>
    <x v="1"/>
    <x v="88"/>
    <d v="2012-10-14T00:00:00"/>
    <s v="First Class"/>
    <s v="MP-17470"/>
    <s v="Mark Packer"/>
    <x v="2"/>
    <s v="United States"/>
    <s v="New York City"/>
    <x v="15"/>
    <n v="10035"/>
    <x v="3"/>
    <x v="181"/>
    <x v="1"/>
    <x v="6"/>
    <s v="4009 Highlighters by Sanford"/>
    <n v="19.899999999999999"/>
    <n v="5"/>
    <n v="0"/>
    <n v="6.5669999999999984"/>
  </r>
  <r>
    <n v="195"/>
    <x v="93"/>
    <x v="1"/>
    <x v="89"/>
    <d v="2012-11-06T00:00:00"/>
    <s v="Standard Class"/>
    <s v="MZ-17515"/>
    <s v="Mary Zewe"/>
    <x v="1"/>
    <s v="United States"/>
    <s v="Redlands"/>
    <x v="1"/>
    <n v="92374"/>
    <x v="1"/>
    <x v="29"/>
    <x v="1"/>
    <x v="12"/>
    <s v="Poly String Tie Envelopes"/>
    <n v="14.280000000000001"/>
    <n v="7"/>
    <n v="0"/>
    <n v="6.7115999999999989"/>
  </r>
  <r>
    <n v="196"/>
    <x v="94"/>
    <x v="2"/>
    <x v="90"/>
    <d v="2011-03-25T00:00:00"/>
    <s v="Standard Class"/>
    <s v="CB-12025"/>
    <s v="Cassandra Brandow"/>
    <x v="0"/>
    <s v="United States"/>
    <s v="Hamilton"/>
    <x v="24"/>
    <n v="45011"/>
    <x v="3"/>
    <x v="182"/>
    <x v="1"/>
    <x v="6"/>
    <s v="Binney &amp; Smith Crayola Metallic Colored Pencils, 8-Color Set"/>
    <n v="7.4080000000000004"/>
    <n v="2"/>
    <n v="0.2"/>
    <n v="1.2037999999999995"/>
  </r>
  <r>
    <n v="197"/>
    <x v="94"/>
    <x v="2"/>
    <x v="90"/>
    <d v="2011-03-25T00:00:00"/>
    <s v="Standard Class"/>
    <s v="CB-12025"/>
    <s v="Cassandra Brandow"/>
    <x v="0"/>
    <s v="United States"/>
    <s v="Hamilton"/>
    <x v="24"/>
    <n v="45011"/>
    <x v="3"/>
    <x v="183"/>
    <x v="1"/>
    <x v="6"/>
    <s v="Binney &amp; Smith inkTank Erasable Desk Highlighter, Chisel Tip, Yellow, 12/Box"/>
    <n v="6.048"/>
    <n v="3"/>
    <n v="0.2"/>
    <n v="1.5876000000000006"/>
  </r>
  <r>
    <n v="198"/>
    <x v="95"/>
    <x v="3"/>
    <x v="44"/>
    <d v="2014-11-14T00:00:00"/>
    <s v="Standard Class"/>
    <s v="VM-21685"/>
    <s v="Valerie Mitchum"/>
    <x v="2"/>
    <s v="United States"/>
    <s v="Westfield"/>
    <x v="30"/>
    <n v="7090"/>
    <x v="3"/>
    <x v="184"/>
    <x v="1"/>
    <x v="4"/>
    <s v="Decoflex Hanging Personal Folder File"/>
    <n v="46.26"/>
    <n v="3"/>
    <n v="0"/>
    <n v="12.0276"/>
  </r>
  <r>
    <n v="199"/>
    <x v="96"/>
    <x v="3"/>
    <x v="91"/>
    <d v="2014-07-14T00:00:00"/>
    <s v="Standard Class"/>
    <s v="FH-14365"/>
    <s v="Fred Hopkins"/>
    <x v="1"/>
    <s v="United States"/>
    <s v="Philadelphia"/>
    <x v="9"/>
    <n v="19120"/>
    <x v="3"/>
    <x v="185"/>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x v="186"/>
    <x v="1"/>
    <x v="10"/>
    <s v="Wirebound Message Books, 5-1/2 x 4 Forms, 2 or 4 Forms per Page"/>
    <n v="16.056000000000001"/>
    <n v="3"/>
    <n v="0.2"/>
    <n v="5.8203000000000005"/>
  </r>
  <r>
    <n v="201"/>
    <x v="97"/>
    <x v="3"/>
    <x v="92"/>
    <d v="2014-06-30T00:00:00"/>
    <s v="Standard Class"/>
    <s v="MB-17305"/>
    <s v="Maria Bertelson"/>
    <x v="0"/>
    <s v="United States"/>
    <s v="Akron"/>
    <x v="24"/>
    <n v="44312"/>
    <x v="3"/>
    <x v="187"/>
    <x v="1"/>
    <x v="10"/>
    <s v="Southworth 25% Cotton Linen-Finish Paper &amp; Envelopes"/>
    <n v="21.744000000000003"/>
    <n v="3"/>
    <n v="0.2"/>
    <n v="6.794999999999999"/>
  </r>
  <r>
    <n v="202"/>
    <x v="98"/>
    <x v="2"/>
    <x v="93"/>
    <d v="2011-08-05T00:00:00"/>
    <s v="First Class"/>
    <s v="BS-11755"/>
    <s v="Bruce Stewart"/>
    <x v="0"/>
    <s v="United States"/>
    <s v="Denver"/>
    <x v="22"/>
    <n v="80219"/>
    <x v="1"/>
    <x v="188"/>
    <x v="0"/>
    <x v="3"/>
    <s v="BoxOffice By Design Rectangular and Half-Moon Meeting Room Tables"/>
    <n v="218.75"/>
    <n v="2"/>
    <n v="0.5"/>
    <n v="-161.875"/>
  </r>
  <r>
    <n v="203"/>
    <x v="98"/>
    <x v="2"/>
    <x v="93"/>
    <d v="2011-08-05T00:00:00"/>
    <s v="First Class"/>
    <s v="BS-11755"/>
    <s v="Bruce Stewart"/>
    <x v="0"/>
    <s v="United States"/>
    <s v="Denver"/>
    <x v="22"/>
    <n v="80219"/>
    <x v="1"/>
    <x v="189"/>
    <x v="1"/>
    <x v="9"/>
    <s v="Bravo II Megaboss 12-Amp Hard Body Upright, Replacement Belts, 2 Belts per Pack"/>
    <n v="2.6"/>
    <n v="1"/>
    <n v="0.2"/>
    <n v="0.29249999999999987"/>
  </r>
  <r>
    <n v="204"/>
    <x v="99"/>
    <x v="3"/>
    <x v="94"/>
    <d v="2014-12-22T00:00:00"/>
    <s v="Second Class"/>
    <s v="LC-17140"/>
    <s v="Logan Currie"/>
    <x v="0"/>
    <s v="United States"/>
    <s v="Dallas"/>
    <x v="5"/>
    <n v="75220"/>
    <x v="2"/>
    <x v="190"/>
    <x v="1"/>
    <x v="9"/>
    <s v="Eureka Sanitaire  Commercial Upright"/>
    <n v="66.283999999999992"/>
    <n v="2"/>
    <n v="0.8"/>
    <n v="-178.96680000000001"/>
  </r>
  <r>
    <n v="205"/>
    <x v="100"/>
    <x v="3"/>
    <x v="95"/>
    <d v="2014-06-08T00:00:00"/>
    <s v="Standard Class"/>
    <s v="HK-14890"/>
    <s v="Heather Kirkland"/>
    <x v="1"/>
    <s v="United States"/>
    <s v="Franklin"/>
    <x v="18"/>
    <n v="37064"/>
    <x v="0"/>
    <x v="191"/>
    <x v="0"/>
    <x v="5"/>
    <s v="Eldon 200 Class Desk Accessories, Burgundy"/>
    <n v="35.168000000000006"/>
    <n v="7"/>
    <n v="0.2"/>
    <n v="9.6712000000000025"/>
  </r>
  <r>
    <n v="206"/>
    <x v="101"/>
    <x v="3"/>
    <x v="34"/>
    <d v="2014-12-15T00:00:00"/>
    <s v="Standard Class"/>
    <s v="LE-16810"/>
    <s v="Laurel Elliston"/>
    <x v="0"/>
    <s v="United States"/>
    <s v="Whittier"/>
    <x v="1"/>
    <n v="90604"/>
    <x v="1"/>
    <x v="192"/>
    <x v="2"/>
    <x v="7"/>
    <s v="Nortel Business Series Terminal T7208 Digital phone"/>
    <n v="444.76800000000003"/>
    <n v="4"/>
    <n v="0.2"/>
    <n v="44.476800000000026"/>
  </r>
  <r>
    <n v="207"/>
    <x v="102"/>
    <x v="3"/>
    <x v="96"/>
    <d v="2014-12-08T00:00:00"/>
    <s v="Standard Class"/>
    <s v="JH-15985"/>
    <s v="Joseph Holt"/>
    <x v="0"/>
    <s v="United States"/>
    <s v="Saginaw"/>
    <x v="12"/>
    <n v="48601"/>
    <x v="2"/>
    <x v="193"/>
    <x v="1"/>
    <x v="4"/>
    <s v="Tennsco Lockers, Gray"/>
    <n v="83.92"/>
    <n v="4"/>
    <n v="0"/>
    <n v="5.8743999999999943"/>
  </r>
  <r>
    <n v="208"/>
    <x v="102"/>
    <x v="3"/>
    <x v="96"/>
    <d v="2014-12-08T00:00:00"/>
    <s v="Standard Class"/>
    <s v="JH-15985"/>
    <s v="Joseph Holt"/>
    <x v="0"/>
    <s v="United States"/>
    <s v="Saginaw"/>
    <x v="12"/>
    <n v="48601"/>
    <x v="2"/>
    <x v="194"/>
    <x v="2"/>
    <x v="7"/>
    <s v="Panasonic KX-TG6844B Expandable Digital Cordless Telephone"/>
    <n v="131.97999999999999"/>
    <n v="2"/>
    <n v="0"/>
    <n v="35.634600000000006"/>
  </r>
  <r>
    <n v="209"/>
    <x v="102"/>
    <x v="3"/>
    <x v="96"/>
    <d v="2014-12-08T00:00:00"/>
    <s v="Standard Class"/>
    <s v="JH-15985"/>
    <s v="Joseph Holt"/>
    <x v="0"/>
    <s v="United States"/>
    <s v="Saginaw"/>
    <x v="12"/>
    <n v="48601"/>
    <x v="2"/>
    <x v="122"/>
    <x v="1"/>
    <x v="8"/>
    <s v="Avery Durable Slant Ring Binders, No Labels"/>
    <n v="15.92"/>
    <n v="4"/>
    <n v="0"/>
    <n v="7.4824000000000002"/>
  </r>
  <r>
    <n v="210"/>
    <x v="102"/>
    <x v="3"/>
    <x v="96"/>
    <d v="2014-12-08T00:00:00"/>
    <s v="Standard Class"/>
    <s v="JH-15985"/>
    <s v="Joseph Holt"/>
    <x v="0"/>
    <s v="United States"/>
    <s v="Saginaw"/>
    <x v="12"/>
    <n v="48601"/>
    <x v="2"/>
    <x v="195"/>
    <x v="1"/>
    <x v="13"/>
    <s v="Advantus Push Pins, Aluminum Head"/>
    <n v="52.29"/>
    <n v="9"/>
    <n v="0"/>
    <n v="16.209899999999998"/>
  </r>
  <r>
    <n v="211"/>
    <x v="102"/>
    <x v="3"/>
    <x v="96"/>
    <d v="2014-12-08T00:00:00"/>
    <s v="Standard Class"/>
    <s v="JH-15985"/>
    <s v="Joseph Holt"/>
    <x v="0"/>
    <s v="United States"/>
    <s v="Saginaw"/>
    <x v="12"/>
    <n v="48601"/>
    <x v="2"/>
    <x v="196"/>
    <x v="1"/>
    <x v="4"/>
    <s v="Gould Plastics 18-Pocket Panel Bin, 34w x 5-1/4d x 20-1/2h"/>
    <n v="91.99"/>
    <n v="1"/>
    <n v="0"/>
    <n v="3.6795999999999935"/>
  </r>
  <r>
    <n v="212"/>
    <x v="103"/>
    <x v="1"/>
    <x v="97"/>
    <d v="2012-02-13T00:00:00"/>
    <s v="Second Class"/>
    <s v="MS-17980"/>
    <s v="Michael Stewart"/>
    <x v="1"/>
    <s v="United States"/>
    <s v="Dallas"/>
    <x v="5"/>
    <n v="75220"/>
    <x v="2"/>
    <x v="197"/>
    <x v="2"/>
    <x v="11"/>
    <s v="Memorex Micro Travel Drive 8 GB"/>
    <n v="20.8"/>
    <n v="2"/>
    <n v="0.2"/>
    <n v="6.4999999999999991"/>
  </r>
  <r>
    <n v="213"/>
    <x v="104"/>
    <x v="1"/>
    <x v="98"/>
    <d v="2012-01-09T00:00:00"/>
    <s v="Standard Class"/>
    <s v="VW-21775"/>
    <s v="Victoria Wilson"/>
    <x v="1"/>
    <s v="United States"/>
    <s v="Medina"/>
    <x v="24"/>
    <n v="44256"/>
    <x v="3"/>
    <x v="198"/>
    <x v="1"/>
    <x v="2"/>
    <s v="Avery 505"/>
    <n v="23.680000000000003"/>
    <n v="2"/>
    <n v="0.2"/>
    <n v="8.879999999999999"/>
  </r>
  <r>
    <n v="214"/>
    <x v="104"/>
    <x v="1"/>
    <x v="98"/>
    <d v="2012-01-09T00:00:00"/>
    <s v="Standard Class"/>
    <s v="VW-21775"/>
    <s v="Victoria Wilson"/>
    <x v="1"/>
    <s v="United States"/>
    <s v="Medina"/>
    <x v="24"/>
    <n v="44256"/>
    <x v="3"/>
    <x v="199"/>
    <x v="0"/>
    <x v="0"/>
    <s v="O'Sullivan 2-Door Barrister Bookcase in Odessa Pine"/>
    <n v="452.45"/>
    <n v="5"/>
    <n v="0.5"/>
    <n v="-244.32300000000006"/>
  </r>
  <r>
    <n v="215"/>
    <x v="104"/>
    <x v="1"/>
    <x v="98"/>
    <d v="2012-01-09T00:00:00"/>
    <s v="Standard Class"/>
    <s v="VW-21775"/>
    <s v="Victoria Wilson"/>
    <x v="1"/>
    <s v="United States"/>
    <s v="Medina"/>
    <x v="24"/>
    <n v="44256"/>
    <x v="3"/>
    <x v="104"/>
    <x v="2"/>
    <x v="7"/>
    <s v="Speck Products Candyshell Flip Case"/>
    <n v="62.981999999999999"/>
    <n v="3"/>
    <n v="0.4"/>
    <n v="-14.695800000000006"/>
  </r>
  <r>
    <n v="216"/>
    <x v="104"/>
    <x v="1"/>
    <x v="98"/>
    <d v="2012-01-09T00:00:00"/>
    <s v="Standard Class"/>
    <s v="VW-21775"/>
    <s v="Victoria Wilson"/>
    <x v="1"/>
    <s v="United States"/>
    <s v="Medina"/>
    <x v="24"/>
    <n v="44256"/>
    <x v="3"/>
    <x v="200"/>
    <x v="2"/>
    <x v="15"/>
    <s v="Cisco 9971 IP Video Phone Charcoal"/>
    <n v="1188.0000000000002"/>
    <n v="9"/>
    <n v="0.7"/>
    <n v="-950.40000000000009"/>
  </r>
  <r>
    <n v="217"/>
    <x v="104"/>
    <x v="1"/>
    <x v="98"/>
    <d v="2012-01-09T00:00:00"/>
    <s v="Standard Class"/>
    <s v="VW-21775"/>
    <s v="Victoria Wilson"/>
    <x v="1"/>
    <s v="United States"/>
    <s v="Medina"/>
    <x v="24"/>
    <n v="44256"/>
    <x v="3"/>
    <x v="201"/>
    <x v="2"/>
    <x v="11"/>
    <s v="Sony Micro Vault Click 16 GB USB 2.0 Flash Drive"/>
    <n v="89.584000000000003"/>
    <n v="2"/>
    <n v="0.2"/>
    <n v="4.4792000000000058"/>
  </r>
  <r>
    <n v="218"/>
    <x v="105"/>
    <x v="0"/>
    <x v="99"/>
    <d v="2013-11-02T00:00:00"/>
    <s v="Standard Class"/>
    <s v="JH-15910"/>
    <s v="Jonathan Howell"/>
    <x v="0"/>
    <s v="United States"/>
    <s v="Los Angeles"/>
    <x v="1"/>
    <n v="90032"/>
    <x v="1"/>
    <x v="177"/>
    <x v="1"/>
    <x v="4"/>
    <s v="Personal Filing Tote with Lid, Black/Gray"/>
    <n v="93.06"/>
    <n v="6"/>
    <n v="0"/>
    <n v="26.056800000000003"/>
  </r>
  <r>
    <n v="219"/>
    <x v="105"/>
    <x v="0"/>
    <x v="99"/>
    <d v="2013-11-02T00:00:00"/>
    <s v="Standard Class"/>
    <s v="JH-15910"/>
    <s v="Jonathan Howell"/>
    <x v="0"/>
    <s v="United States"/>
    <s v="Los Angeles"/>
    <x v="1"/>
    <n v="90032"/>
    <x v="1"/>
    <x v="202"/>
    <x v="2"/>
    <x v="7"/>
    <s v="Adtran 1202752G1"/>
    <n v="302.37599999999998"/>
    <n v="3"/>
    <n v="0.2"/>
    <n v="22.678200000000018"/>
  </r>
  <r>
    <n v="220"/>
    <x v="106"/>
    <x v="1"/>
    <x v="100"/>
    <d v="2012-12-27T00:00:00"/>
    <s v="First Class"/>
    <s v="JB-15925"/>
    <s v="Joni Blumstein"/>
    <x v="0"/>
    <s v="United States"/>
    <s v="Dublin"/>
    <x v="24"/>
    <n v="43017"/>
    <x v="3"/>
    <x v="203"/>
    <x v="1"/>
    <x v="13"/>
    <s v="OIC Bulk Pack Metal Binder Clips"/>
    <n v="5.5840000000000005"/>
    <n v="2"/>
    <n v="0.2"/>
    <n v="1.8147999999999997"/>
  </r>
  <r>
    <n v="221"/>
    <x v="106"/>
    <x v="1"/>
    <x v="100"/>
    <d v="2012-12-27T00:00:00"/>
    <s v="First Class"/>
    <s v="JB-15925"/>
    <s v="Joni Blumstein"/>
    <x v="0"/>
    <s v="United States"/>
    <s v="Dublin"/>
    <x v="24"/>
    <n v="43017"/>
    <x v="3"/>
    <x v="204"/>
    <x v="1"/>
    <x v="10"/>
    <s v="While You Were Out Pads, 50 per Pad, 4 x 5 1/4, Green Cycle"/>
    <n v="22.704000000000004"/>
    <n v="6"/>
    <n v="0.2"/>
    <n v="8.2302"/>
  </r>
  <r>
    <n v="222"/>
    <x v="106"/>
    <x v="1"/>
    <x v="100"/>
    <d v="2012-12-27T00:00:00"/>
    <s v="First Class"/>
    <s v="JB-15925"/>
    <s v="Joni Blumstein"/>
    <x v="0"/>
    <s v="United States"/>
    <s v="Dublin"/>
    <x v="24"/>
    <n v="43017"/>
    <x v="3"/>
    <x v="91"/>
    <x v="1"/>
    <x v="8"/>
    <s v="Ibico Standard Transparent Covers"/>
    <n v="19.776000000000003"/>
    <n v="4"/>
    <n v="0.7"/>
    <n v="-13.843199999999996"/>
  </r>
  <r>
    <n v="223"/>
    <x v="106"/>
    <x v="1"/>
    <x v="100"/>
    <d v="2012-12-27T00:00:00"/>
    <s v="First Class"/>
    <s v="JB-15925"/>
    <s v="Joni Blumstein"/>
    <x v="0"/>
    <s v="United States"/>
    <s v="Dublin"/>
    <x v="24"/>
    <n v="43017"/>
    <x v="3"/>
    <x v="205"/>
    <x v="0"/>
    <x v="5"/>
    <s v="Executive Impressions 14&quot; Two-Color Numerals Wall Clock"/>
    <n v="72.703999999999994"/>
    <n v="4"/>
    <n v="0.2"/>
    <n v="19.084800000000005"/>
  </r>
  <r>
    <n v="224"/>
    <x v="106"/>
    <x v="1"/>
    <x v="100"/>
    <d v="2012-12-27T00:00:00"/>
    <s v="First Class"/>
    <s v="JB-15925"/>
    <s v="Joni Blumstein"/>
    <x v="0"/>
    <s v="United States"/>
    <s v="Dublin"/>
    <x v="24"/>
    <n v="43017"/>
    <x v="3"/>
    <x v="206"/>
    <x v="2"/>
    <x v="15"/>
    <s v="Swingline SM12-08 MicroCut Jam Free Shredder"/>
    <n v="479.98800000000006"/>
    <n v="4"/>
    <n v="0.7"/>
    <n v="-383.99040000000002"/>
  </r>
  <r>
    <n v="225"/>
    <x v="106"/>
    <x v="1"/>
    <x v="100"/>
    <d v="2012-12-27T00:00:00"/>
    <s v="First Class"/>
    <s v="JB-15925"/>
    <s v="Joni Blumstein"/>
    <x v="0"/>
    <s v="United States"/>
    <s v="Dublin"/>
    <x v="24"/>
    <n v="43017"/>
    <x v="3"/>
    <x v="207"/>
    <x v="1"/>
    <x v="6"/>
    <s v="Stanley Bostitch Contemporary Electric Pencil Sharpeners"/>
    <n v="27.168000000000003"/>
    <n v="2"/>
    <n v="0.2"/>
    <n v="2.7168000000000001"/>
  </r>
  <r>
    <n v="226"/>
    <x v="107"/>
    <x v="1"/>
    <x v="101"/>
    <d v="2012-08-16T00:00:00"/>
    <s v="Standard Class"/>
    <s v="DS-13180"/>
    <s v="David Smith"/>
    <x v="1"/>
    <s v="United States"/>
    <s v="Detroit"/>
    <x v="12"/>
    <n v="48227"/>
    <x v="2"/>
    <x v="208"/>
    <x v="1"/>
    <x v="6"/>
    <s v="Sanford Uni-Blazer View Highlighters, Chisel Tip, Yellow"/>
    <n v="2.2000000000000002"/>
    <n v="1"/>
    <n v="0"/>
    <n v="0.96800000000000019"/>
  </r>
  <r>
    <n v="227"/>
    <x v="107"/>
    <x v="1"/>
    <x v="101"/>
    <d v="2012-08-16T00:00:00"/>
    <s v="Standard Class"/>
    <s v="DS-13180"/>
    <s v="David Smith"/>
    <x v="1"/>
    <s v="United States"/>
    <s v="Detroit"/>
    <x v="12"/>
    <n v="48227"/>
    <x v="2"/>
    <x v="209"/>
    <x v="0"/>
    <x v="3"/>
    <s v="Bevis 36 x 72 Conference Tables"/>
    <n v="622.44999999999993"/>
    <n v="5"/>
    <n v="0"/>
    <n v="136.93899999999999"/>
  </r>
  <r>
    <n v="228"/>
    <x v="107"/>
    <x v="1"/>
    <x v="101"/>
    <d v="2012-08-16T00:00:00"/>
    <s v="Standard Class"/>
    <s v="DS-13180"/>
    <s v="David Smith"/>
    <x v="1"/>
    <s v="United States"/>
    <s v="Detroit"/>
    <x v="12"/>
    <n v="48227"/>
    <x v="2"/>
    <x v="210"/>
    <x v="1"/>
    <x v="4"/>
    <s v="Rogers Deluxe File Chest"/>
    <n v="21.98"/>
    <n v="1"/>
    <n v="0"/>
    <n v="0.21979999999999933"/>
  </r>
  <r>
    <n v="229"/>
    <x v="108"/>
    <x v="1"/>
    <x v="102"/>
    <d v="2012-03-04T00:00:00"/>
    <s v="Standard Class"/>
    <s v="VD-21670"/>
    <s v="Valerie Dominguez"/>
    <x v="0"/>
    <s v="United States"/>
    <s v="Columbia"/>
    <x v="18"/>
    <n v="38401"/>
    <x v="0"/>
    <x v="211"/>
    <x v="0"/>
    <x v="1"/>
    <s v="Global Low Back Tilter Chair"/>
    <n v="161.56800000000001"/>
    <n v="2"/>
    <n v="0.2"/>
    <n v="-28.274400000000021"/>
  </r>
  <r>
    <n v="230"/>
    <x v="108"/>
    <x v="1"/>
    <x v="102"/>
    <d v="2012-03-04T00:00:00"/>
    <s v="Standard Class"/>
    <s v="VD-21670"/>
    <s v="Valerie Dominguez"/>
    <x v="0"/>
    <s v="United States"/>
    <s v="Columbia"/>
    <x v="18"/>
    <n v="38401"/>
    <x v="0"/>
    <x v="212"/>
    <x v="0"/>
    <x v="1"/>
    <s v="Global Push Button Manager's Chair, Indigo"/>
    <n v="389.69600000000003"/>
    <n v="8"/>
    <n v="0.2"/>
    <n v="43.840799999999973"/>
  </r>
  <r>
    <n v="231"/>
    <x v="109"/>
    <x v="2"/>
    <x v="103"/>
    <d v="2011-09-17T00:00:00"/>
    <s v="Standard Class"/>
    <s v="EA-14035"/>
    <s v="Erin Ashbrook"/>
    <x v="1"/>
    <s v="United States"/>
    <s v="Charlotte"/>
    <x v="3"/>
    <n v="28205"/>
    <x v="0"/>
    <x v="213"/>
    <x v="1"/>
    <x v="8"/>
    <s v="GBC Instant Index System for Binding Systems"/>
    <n v="18.648000000000003"/>
    <n v="7"/>
    <n v="0.7"/>
    <n v="-12.431999999999999"/>
  </r>
  <r>
    <n v="232"/>
    <x v="110"/>
    <x v="3"/>
    <x v="104"/>
    <d v="2014-04-13T00:00:00"/>
    <s v="Standard Class"/>
    <s v="CS-12400"/>
    <s v="Christopher Schild"/>
    <x v="2"/>
    <s v="United States"/>
    <s v="Tampa"/>
    <x v="2"/>
    <n v="33614"/>
    <x v="0"/>
    <x v="214"/>
    <x v="0"/>
    <x v="3"/>
    <s v="Bush Advantage Collection Round Conference Table"/>
    <n v="233.86"/>
    <n v="2"/>
    <n v="0.45"/>
    <n v="-102.04800000000003"/>
  </r>
  <r>
    <n v="233"/>
    <x v="110"/>
    <x v="3"/>
    <x v="104"/>
    <d v="2014-04-13T00:00:00"/>
    <s v="Standard Class"/>
    <s v="CS-12400"/>
    <s v="Christopher Schild"/>
    <x v="2"/>
    <s v="United States"/>
    <s v="Tampa"/>
    <x v="2"/>
    <n v="33614"/>
    <x v="0"/>
    <x v="215"/>
    <x v="0"/>
    <x v="3"/>
    <s v="Bretford Rectangular Conference Table Tops"/>
    <n v="620.61450000000013"/>
    <n v="3"/>
    <n v="0.45"/>
    <n v="-248.24579999999992"/>
  </r>
  <r>
    <n v="234"/>
    <x v="110"/>
    <x v="3"/>
    <x v="104"/>
    <d v="2014-04-13T00:00:00"/>
    <s v="Standard Class"/>
    <s v="CS-12400"/>
    <s v="Christopher Schild"/>
    <x v="2"/>
    <s v="United States"/>
    <s v="Tampa"/>
    <x v="2"/>
    <n v="33614"/>
    <x v="0"/>
    <x v="213"/>
    <x v="1"/>
    <x v="8"/>
    <s v="GBC Instant Index System for Binding Systems"/>
    <n v="5.3280000000000012"/>
    <n v="2"/>
    <n v="0.7"/>
    <n v="-3.5519999999999996"/>
  </r>
  <r>
    <n v="235"/>
    <x v="110"/>
    <x v="3"/>
    <x v="104"/>
    <d v="2014-04-13T00:00:00"/>
    <s v="Standard Class"/>
    <s v="CS-12400"/>
    <s v="Christopher Schild"/>
    <x v="2"/>
    <s v="United States"/>
    <s v="Tampa"/>
    <x v="2"/>
    <n v="33614"/>
    <x v="0"/>
    <x v="216"/>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x v="217"/>
    <x v="2"/>
    <x v="11"/>
    <s v="Logitech P710e Mobile Speakerphone"/>
    <n v="617.97600000000011"/>
    <n v="3"/>
    <n v="0.2"/>
    <n v="-7.724700000000098"/>
  </r>
  <r>
    <n v="237"/>
    <x v="111"/>
    <x v="3"/>
    <x v="105"/>
    <d v="2014-11-17T00:00:00"/>
    <s v="Standard Class"/>
    <s v="DB-13120"/>
    <s v="David Bremer"/>
    <x v="1"/>
    <s v="United States"/>
    <s v="Santa Clara"/>
    <x v="1"/>
    <n v="95051"/>
    <x v="1"/>
    <x v="218"/>
    <x v="1"/>
    <x v="10"/>
    <s v="Xerox 4200 Series MultiUse Premium Copy Paper (20Lb. and 84 Bright)"/>
    <n v="10.56"/>
    <n v="2"/>
    <n v="0"/>
    <n v="4.7519999999999998"/>
  </r>
  <r>
    <n v="238"/>
    <x v="112"/>
    <x v="0"/>
    <x v="30"/>
    <d v="2013-06-10T00:00:00"/>
    <s v="Second Class"/>
    <s v="KL-16645"/>
    <s v="Ken Lonsdale"/>
    <x v="0"/>
    <s v="United States"/>
    <s v="Chicago"/>
    <x v="10"/>
    <n v="60610"/>
    <x v="2"/>
    <x v="219"/>
    <x v="1"/>
    <x v="10"/>
    <s v="Xerox 1957"/>
    <n v="25.920000000000005"/>
    <n v="5"/>
    <n v="0.2"/>
    <n v="9.3960000000000008"/>
  </r>
  <r>
    <n v="239"/>
    <x v="112"/>
    <x v="0"/>
    <x v="30"/>
    <d v="2013-06-10T00:00:00"/>
    <s v="Second Class"/>
    <s v="KL-16645"/>
    <s v="Ken Lonsdale"/>
    <x v="0"/>
    <s v="United States"/>
    <s v="Chicago"/>
    <x v="10"/>
    <n v="60610"/>
    <x v="2"/>
    <x v="220"/>
    <x v="0"/>
    <x v="5"/>
    <s v="Luxo Professional Fluorescent Magnifier Lamp with Clamp-Mount Base"/>
    <n v="419.68000000000006"/>
    <n v="5"/>
    <n v="0.6"/>
    <n v="-356.72799999999995"/>
  </r>
  <r>
    <n v="240"/>
    <x v="112"/>
    <x v="0"/>
    <x v="30"/>
    <d v="2013-06-10T00:00:00"/>
    <s v="Second Class"/>
    <s v="KL-16645"/>
    <s v="Ken Lonsdale"/>
    <x v="0"/>
    <s v="United States"/>
    <s v="Chicago"/>
    <x v="10"/>
    <n v="60610"/>
    <x v="2"/>
    <x v="221"/>
    <x v="0"/>
    <x v="5"/>
    <s v="Staples"/>
    <n v="11.688000000000001"/>
    <n v="3"/>
    <n v="0.6"/>
    <n v="-4.6751999999999985"/>
  </r>
  <r>
    <n v="241"/>
    <x v="112"/>
    <x v="0"/>
    <x v="30"/>
    <d v="2013-06-10T00:00:00"/>
    <s v="Second Class"/>
    <s v="KL-16645"/>
    <s v="Ken Lonsdale"/>
    <x v="0"/>
    <s v="United States"/>
    <s v="Chicago"/>
    <x v="10"/>
    <n v="60610"/>
    <x v="2"/>
    <x v="222"/>
    <x v="2"/>
    <x v="7"/>
    <s v="PureGear Roll-On Screen Protector"/>
    <n v="31.983999999999998"/>
    <n v="2"/>
    <n v="0.2"/>
    <n v="11.194399999999998"/>
  </r>
  <r>
    <n v="242"/>
    <x v="112"/>
    <x v="0"/>
    <x v="30"/>
    <d v="2013-06-10T00:00:00"/>
    <s v="Second Class"/>
    <s v="KL-16645"/>
    <s v="Ken Lonsdale"/>
    <x v="0"/>
    <s v="United States"/>
    <s v="Chicago"/>
    <x v="10"/>
    <n v="60610"/>
    <x v="2"/>
    <x v="223"/>
    <x v="0"/>
    <x v="3"/>
    <s v="KI Conference Tables"/>
    <n v="177.22499999999999"/>
    <n v="5"/>
    <n v="0.5"/>
    <n v="-120.51299999999998"/>
  </r>
  <r>
    <n v="243"/>
    <x v="112"/>
    <x v="0"/>
    <x v="30"/>
    <d v="2013-06-10T00:00:00"/>
    <s v="Second Class"/>
    <s v="KL-16645"/>
    <s v="Ken Lonsdale"/>
    <x v="0"/>
    <s v="United States"/>
    <s v="Chicago"/>
    <x v="10"/>
    <n v="60610"/>
    <x v="2"/>
    <x v="224"/>
    <x v="0"/>
    <x v="5"/>
    <s v="Eldon 100 Class Desk Accessories"/>
    <n v="4.0440000000000005"/>
    <n v="3"/>
    <n v="0.6"/>
    <n v="-2.8307999999999995"/>
  </r>
  <r>
    <n v="244"/>
    <x v="112"/>
    <x v="0"/>
    <x v="30"/>
    <d v="2013-06-10T00:00:00"/>
    <s v="Second Class"/>
    <s v="KL-16645"/>
    <s v="Ken Lonsdale"/>
    <x v="0"/>
    <s v="United States"/>
    <s v="Chicago"/>
    <x v="10"/>
    <n v="60610"/>
    <x v="2"/>
    <x v="182"/>
    <x v="1"/>
    <x v="6"/>
    <s v="Binney &amp; Smith Crayola Metallic Colored Pencils, 8-Color Set"/>
    <n v="7.4080000000000004"/>
    <n v="2"/>
    <n v="0.2"/>
    <n v="1.2037999999999995"/>
  </r>
  <r>
    <n v="245"/>
    <x v="113"/>
    <x v="2"/>
    <x v="106"/>
    <d v="2011-06-06T00:00:00"/>
    <s v="Second Class"/>
    <s v="DW-13480"/>
    <s v="Dianna Wilson"/>
    <x v="2"/>
    <s v="United States"/>
    <s v="Lakeville"/>
    <x v="11"/>
    <n v="55044"/>
    <x v="2"/>
    <x v="120"/>
    <x v="0"/>
    <x v="1"/>
    <s v="Global Deluxe High-Back Manager's Chair"/>
    <n v="2001.8600000000001"/>
    <n v="7"/>
    <n v="0"/>
    <n v="580.53939999999989"/>
  </r>
  <r>
    <n v="246"/>
    <x v="113"/>
    <x v="2"/>
    <x v="106"/>
    <d v="2011-06-06T00:00:00"/>
    <s v="Second Class"/>
    <s v="DW-13480"/>
    <s v="Dianna Wilson"/>
    <x v="2"/>
    <s v="United States"/>
    <s v="Lakeville"/>
    <x v="11"/>
    <n v="55044"/>
    <x v="2"/>
    <x v="225"/>
    <x v="1"/>
    <x v="4"/>
    <s v="Safco Steel Mobile File Cart"/>
    <n v="166.72"/>
    <n v="2"/>
    <n v="0"/>
    <n v="41.680000000000007"/>
  </r>
  <r>
    <n v="247"/>
    <x v="113"/>
    <x v="2"/>
    <x v="106"/>
    <d v="2011-06-06T00:00:00"/>
    <s v="Second Class"/>
    <s v="DW-13480"/>
    <s v="Dianna Wilson"/>
    <x v="2"/>
    <s v="United States"/>
    <s v="Lakeville"/>
    <x v="11"/>
    <n v="55044"/>
    <x v="2"/>
    <x v="226"/>
    <x v="1"/>
    <x v="10"/>
    <s v="Adams Telephone Message Book w/Frequently-Called Numbers Space, 400 Messages per Book"/>
    <n v="47.88"/>
    <n v="6"/>
    <n v="0"/>
    <n v="23.94"/>
  </r>
  <r>
    <n v="248"/>
    <x v="113"/>
    <x v="2"/>
    <x v="106"/>
    <d v="2011-06-06T00:00:00"/>
    <s v="Second Class"/>
    <s v="DW-13480"/>
    <s v="Dianna Wilson"/>
    <x v="2"/>
    <s v="United States"/>
    <s v="Lakeville"/>
    <x v="11"/>
    <n v="55044"/>
    <x v="2"/>
    <x v="227"/>
    <x v="1"/>
    <x v="9"/>
    <s v="Honeywell Enviracaire Portable HEPA Air Cleaner for 17' x 22' Room"/>
    <n v="1503.25"/>
    <n v="5"/>
    <n v="0"/>
    <n v="496.07249999999993"/>
  </r>
  <r>
    <n v="249"/>
    <x v="113"/>
    <x v="2"/>
    <x v="106"/>
    <d v="2011-06-06T00:00:00"/>
    <s v="Second Class"/>
    <s v="DW-13480"/>
    <s v="Dianna Wilson"/>
    <x v="2"/>
    <s v="United States"/>
    <s v="Lakeville"/>
    <x v="11"/>
    <n v="55044"/>
    <x v="2"/>
    <x v="180"/>
    <x v="1"/>
    <x v="10"/>
    <s v="Xerox 205"/>
    <n v="25.92"/>
    <n v="4"/>
    <n v="0"/>
    <n v="12.441600000000001"/>
  </r>
  <r>
    <n v="250"/>
    <x v="114"/>
    <x v="0"/>
    <x v="107"/>
    <d v="2013-12-16T00:00:00"/>
    <s v="Second Class"/>
    <s v="LH-17155"/>
    <s v="Logan Haushalter"/>
    <x v="0"/>
    <s v="United States"/>
    <s v="San Francisco"/>
    <x v="1"/>
    <n v="94109"/>
    <x v="1"/>
    <x v="228"/>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x v="229"/>
    <x v="1"/>
    <x v="10"/>
    <s v="Wirebound Message Books, Two 4 1/4&quot; x 5&quot; Forms per Page"/>
    <n v="7.61"/>
    <n v="1"/>
    <n v="0"/>
    <n v="3.5766999999999998"/>
  </r>
  <r>
    <n v="252"/>
    <x v="115"/>
    <x v="0"/>
    <x v="108"/>
    <d v="2013-09-18T00:00:00"/>
    <s v="Standard Class"/>
    <s v="KC-16540"/>
    <s v="Kelly Collister"/>
    <x v="0"/>
    <s v="United States"/>
    <s v="San Diego"/>
    <x v="1"/>
    <n v="92037"/>
    <x v="1"/>
    <x v="217"/>
    <x v="2"/>
    <x v="11"/>
    <s v="Logitech P710e Mobile Speakerphone"/>
    <n v="3347.37"/>
    <n v="13"/>
    <n v="0"/>
    <n v="636.0002999999997"/>
  </r>
  <r>
    <n v="253"/>
    <x v="116"/>
    <x v="0"/>
    <x v="107"/>
    <d v="2013-12-14T00:00:00"/>
    <s v="First Class"/>
    <s v="DL-13315"/>
    <s v="Delfina Latchford"/>
    <x v="0"/>
    <s v="United States"/>
    <s v="New York City"/>
    <x v="15"/>
    <n v="10024"/>
    <x v="3"/>
    <x v="230"/>
    <x v="1"/>
    <x v="4"/>
    <s v="Fellowes Personal Hanging Folder Files, Navy"/>
    <n v="80.58"/>
    <n v="6"/>
    <n v="0"/>
    <n v="22.562400000000004"/>
  </r>
  <r>
    <n v="254"/>
    <x v="116"/>
    <x v="0"/>
    <x v="107"/>
    <d v="2013-12-14T00:00:00"/>
    <s v="First Class"/>
    <s v="DL-13315"/>
    <s v="Delfina Latchford"/>
    <x v="0"/>
    <s v="United States"/>
    <s v="New York City"/>
    <x v="15"/>
    <n v="10024"/>
    <x v="3"/>
    <x v="231"/>
    <x v="1"/>
    <x v="12"/>
    <s v="Tyvek Side-Opening Peel &amp; Seel Expanding Envelopes"/>
    <n v="361.92"/>
    <n v="4"/>
    <n v="0"/>
    <n v="162.864"/>
  </r>
  <r>
    <n v="255"/>
    <x v="117"/>
    <x v="1"/>
    <x v="109"/>
    <d v="2012-12-04T00:00:00"/>
    <s v="Standard Class"/>
    <s v="DR-12880"/>
    <s v="Dan Reichenbach"/>
    <x v="1"/>
    <s v="United States"/>
    <s v="Chicago"/>
    <x v="10"/>
    <n v="60623"/>
    <x v="2"/>
    <x v="224"/>
    <x v="0"/>
    <x v="5"/>
    <s v="Eldon 100 Class Desk Accessories"/>
    <n v="12.132000000000001"/>
    <n v="9"/>
    <n v="0.6"/>
    <n v="-8.4923999999999982"/>
  </r>
  <r>
    <n v="256"/>
    <x v="117"/>
    <x v="1"/>
    <x v="109"/>
    <d v="2012-12-04T00:00:00"/>
    <s v="Standard Class"/>
    <s v="DR-12880"/>
    <s v="Dan Reichenbach"/>
    <x v="1"/>
    <s v="United States"/>
    <s v="Chicago"/>
    <x v="10"/>
    <n v="60623"/>
    <x v="2"/>
    <x v="232"/>
    <x v="1"/>
    <x v="4"/>
    <s v="Belkin 19&quot; Vented Equipment Shelf, Black"/>
    <n v="82.367999999999995"/>
    <n v="2"/>
    <n v="0.2"/>
    <n v="-19.562399999999997"/>
  </r>
  <r>
    <n v="257"/>
    <x v="117"/>
    <x v="1"/>
    <x v="109"/>
    <d v="2012-12-04T00:00:00"/>
    <s v="Standard Class"/>
    <s v="DR-12880"/>
    <s v="Dan Reichenbach"/>
    <x v="1"/>
    <s v="United States"/>
    <s v="Chicago"/>
    <x v="10"/>
    <n v="60623"/>
    <x v="2"/>
    <x v="146"/>
    <x v="1"/>
    <x v="4"/>
    <s v="Tenex Personal Project File with Scoop Front Design, Black"/>
    <n v="53.92"/>
    <n v="5"/>
    <n v="0.2"/>
    <n v="4.0439999999999969"/>
  </r>
  <r>
    <n v="258"/>
    <x v="117"/>
    <x v="1"/>
    <x v="109"/>
    <d v="2012-12-04T00:00:00"/>
    <s v="Standard Class"/>
    <s v="DR-12880"/>
    <s v="Dan Reichenbach"/>
    <x v="1"/>
    <s v="United States"/>
    <s v="Chicago"/>
    <x v="10"/>
    <n v="60623"/>
    <x v="2"/>
    <x v="233"/>
    <x v="2"/>
    <x v="7"/>
    <s v="Logitech Mobile Speakerphone P710e - speaker phone"/>
    <n v="647.904"/>
    <n v="6"/>
    <n v="0.2"/>
    <n v="56.691599999999966"/>
  </r>
  <r>
    <n v="259"/>
    <x v="118"/>
    <x v="3"/>
    <x v="96"/>
    <d v="2014-12-04T00:00:00"/>
    <s v="Second Class"/>
    <s v="CC-12670"/>
    <s v="Craig Carreira"/>
    <x v="0"/>
    <s v="United States"/>
    <s v="New York City"/>
    <x v="15"/>
    <n v="10009"/>
    <x v="3"/>
    <x v="234"/>
    <x v="2"/>
    <x v="11"/>
    <s v="Sabrent 4-Port USB 2.0 Hub"/>
    <n v="20.37"/>
    <n v="3"/>
    <n v="0"/>
    <n v="6.9258000000000006"/>
  </r>
  <r>
    <n v="260"/>
    <x v="118"/>
    <x v="3"/>
    <x v="96"/>
    <d v="2014-12-04T00:00:00"/>
    <s v="Second Class"/>
    <s v="CC-12670"/>
    <s v="Craig Carreira"/>
    <x v="0"/>
    <s v="United States"/>
    <s v="New York City"/>
    <x v="15"/>
    <n v="10009"/>
    <x v="3"/>
    <x v="235"/>
    <x v="1"/>
    <x v="4"/>
    <s v="Safco Industrial Shelving"/>
    <n v="221.54999999999998"/>
    <n v="3"/>
    <n v="0"/>
    <n v="6.6465000000000174"/>
  </r>
  <r>
    <n v="261"/>
    <x v="118"/>
    <x v="3"/>
    <x v="96"/>
    <d v="2014-12-04T00:00:00"/>
    <s v="Second Class"/>
    <s v="CC-12670"/>
    <s v="Craig Carreira"/>
    <x v="0"/>
    <s v="United States"/>
    <s v="New York City"/>
    <x v="15"/>
    <n v="10009"/>
    <x v="3"/>
    <x v="236"/>
    <x v="1"/>
    <x v="8"/>
    <s v="Acco 3-Hole Punch"/>
    <n v="17.52"/>
    <n v="5"/>
    <n v="0.2"/>
    <n v="6.1319999999999988"/>
  </r>
  <r>
    <n v="262"/>
    <x v="119"/>
    <x v="3"/>
    <x v="110"/>
    <d v="2014-06-13T00:00:00"/>
    <s v="Standard Class"/>
    <s v="Dl-13600"/>
    <s v="Dorris liebe"/>
    <x v="1"/>
    <s v="United States"/>
    <s v="Pasadena"/>
    <x v="5"/>
    <n v="77506"/>
    <x v="2"/>
    <x v="237"/>
    <x v="1"/>
    <x v="9"/>
    <s v="Eureka Disposable Bags for Sanitaire Vibra Groomer I Upright Vac"/>
    <n v="1.6239999999999994"/>
    <n v="2"/>
    <n v="0.8"/>
    <n v="-4.4660000000000002"/>
  </r>
  <r>
    <n v="263"/>
    <x v="120"/>
    <x v="2"/>
    <x v="111"/>
    <d v="2011-09-21T00:00:00"/>
    <s v="Second Class"/>
    <s v="SB-20290"/>
    <s v="Sean Braxton"/>
    <x v="1"/>
    <s v="United States"/>
    <s v="Houston"/>
    <x v="5"/>
    <n v="77036"/>
    <x v="2"/>
    <x v="155"/>
    <x v="2"/>
    <x v="15"/>
    <s v="Lexmark MX611dhe Monochrome Laser Printer"/>
    <n v="3059.982"/>
    <n v="3"/>
    <n v="0.4"/>
    <n v="-509.99700000000075"/>
  </r>
  <r>
    <n v="264"/>
    <x v="120"/>
    <x v="2"/>
    <x v="111"/>
    <d v="2011-09-21T00:00:00"/>
    <s v="Second Class"/>
    <s v="SB-20290"/>
    <s v="Sean Braxton"/>
    <x v="1"/>
    <s v="United States"/>
    <s v="Houston"/>
    <x v="5"/>
    <n v="77036"/>
    <x v="2"/>
    <x v="238"/>
    <x v="2"/>
    <x v="15"/>
    <s v="Xerox WorkCentre 6505DN Laser Multifunction Printer"/>
    <n v="2519.9579999999996"/>
    <n v="7"/>
    <n v="0.4"/>
    <n v="-251.99579999999992"/>
  </r>
  <r>
    <n v="265"/>
    <x v="121"/>
    <x v="0"/>
    <x v="112"/>
    <d v="2013-06-14T00:00:00"/>
    <s v="Standard Class"/>
    <s v="RC-19825"/>
    <s v="Roy Collins"/>
    <x v="0"/>
    <s v="United States"/>
    <s v="Chicago"/>
    <x v="10"/>
    <n v="60610"/>
    <x v="2"/>
    <x v="239"/>
    <x v="2"/>
    <x v="7"/>
    <s v="Cisco Small Business SPA 502G VoIP phone"/>
    <n v="328.22399999999999"/>
    <n v="4"/>
    <n v="0.2"/>
    <n v="28.7196"/>
  </r>
  <r>
    <n v="266"/>
    <x v="122"/>
    <x v="1"/>
    <x v="113"/>
    <d v="2012-11-15T00:00:00"/>
    <s v="Standard Class"/>
    <s v="AH-10210"/>
    <s v="Alan Hwang"/>
    <x v="0"/>
    <s v="United States"/>
    <s v="Brentwood"/>
    <x v="1"/>
    <n v="94513"/>
    <x v="1"/>
    <x v="240"/>
    <x v="2"/>
    <x v="11"/>
    <s v="Microsoft Sculpt Comfort Mouse"/>
    <n v="79.900000000000006"/>
    <n v="2"/>
    <n v="0"/>
    <n v="35.156000000000006"/>
  </r>
  <r>
    <n v="267"/>
    <x v="123"/>
    <x v="3"/>
    <x v="114"/>
    <d v="2014-06-21T00:00:00"/>
    <s v="Standard Class"/>
    <s v="CB-12535"/>
    <s v="Claudia Bergmann"/>
    <x v="1"/>
    <s v="United States"/>
    <s v="Chapel Hill"/>
    <x v="3"/>
    <n v="27514"/>
    <x v="0"/>
    <x v="241"/>
    <x v="1"/>
    <x v="6"/>
    <s v="Quartet Omega Colored Chalk, 12/Pack"/>
    <n v="14.015999999999998"/>
    <n v="3"/>
    <n v="0.2"/>
    <n v="4.7303999999999995"/>
  </r>
  <r>
    <n v="268"/>
    <x v="124"/>
    <x v="0"/>
    <x v="115"/>
    <d v="2013-01-28T00:00:00"/>
    <s v="Standard Class"/>
    <s v="PG-18895"/>
    <s v="Paul Gonzalez"/>
    <x v="0"/>
    <s v="United States"/>
    <s v="Morristown"/>
    <x v="30"/>
    <n v="7960"/>
    <x v="3"/>
    <x v="242"/>
    <x v="1"/>
    <x v="13"/>
    <s v="Bagged Rubber Bands"/>
    <n v="7.5600000000000005"/>
    <n v="6"/>
    <n v="0"/>
    <n v="0.3024"/>
  </r>
  <r>
    <n v="269"/>
    <x v="125"/>
    <x v="3"/>
    <x v="34"/>
    <d v="2014-12-14T00:00:00"/>
    <s v="Standard Class"/>
    <s v="CA-12310"/>
    <s v="Christine Abelman"/>
    <x v="1"/>
    <s v="United States"/>
    <s v="Cincinnati"/>
    <x v="24"/>
    <n v="45231"/>
    <x v="3"/>
    <x v="243"/>
    <x v="1"/>
    <x v="4"/>
    <s v="Safco Commercial Shelving"/>
    <n v="37.207999999999998"/>
    <n v="1"/>
    <n v="0.2"/>
    <n v="-7.4416000000000011"/>
  </r>
  <r>
    <n v="270"/>
    <x v="125"/>
    <x v="3"/>
    <x v="34"/>
    <d v="2014-12-14T00:00:00"/>
    <s v="Standard Class"/>
    <s v="CA-12310"/>
    <s v="Christine Abelman"/>
    <x v="1"/>
    <s v="United States"/>
    <s v="Cincinnati"/>
    <x v="24"/>
    <n v="45231"/>
    <x v="3"/>
    <x v="244"/>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x v="245"/>
    <x v="1"/>
    <x v="4"/>
    <s v="Adjustable Depth Letter/Legal Cart"/>
    <n v="725.84"/>
    <n v="4"/>
    <n v="0"/>
    <n v="210.4935999999999"/>
  </r>
  <r>
    <n v="272"/>
    <x v="127"/>
    <x v="1"/>
    <x v="117"/>
    <d v="2012-07-31T00:00:00"/>
    <s v="First Class"/>
    <s v="HA-14920"/>
    <s v="Helen Andreada"/>
    <x v="0"/>
    <s v="United States"/>
    <s v="San Francisco"/>
    <x v="1"/>
    <n v="94109"/>
    <x v="1"/>
    <x v="246"/>
    <x v="2"/>
    <x v="11"/>
    <s v="Logitech 910-002974 M325 Wireless Mouse for Web Scrolling"/>
    <n v="209.92999999999998"/>
    <n v="7"/>
    <n v="0"/>
    <n v="92.369200000000021"/>
  </r>
  <r>
    <n v="273"/>
    <x v="127"/>
    <x v="1"/>
    <x v="117"/>
    <d v="2012-07-31T00:00:00"/>
    <s v="First Class"/>
    <s v="HA-14920"/>
    <s v="Helen Andreada"/>
    <x v="0"/>
    <s v="United States"/>
    <s v="San Francisco"/>
    <x v="1"/>
    <n v="94109"/>
    <x v="1"/>
    <x v="247"/>
    <x v="0"/>
    <x v="5"/>
    <s v="Regeneration Desk Collection"/>
    <n v="5.28"/>
    <n v="3"/>
    <n v="0"/>
    <n v="2.3232000000000004"/>
  </r>
  <r>
    <n v="274"/>
    <x v="127"/>
    <x v="1"/>
    <x v="117"/>
    <d v="2012-07-31T00:00:00"/>
    <s v="First Class"/>
    <s v="HA-14920"/>
    <s v="Helen Andreada"/>
    <x v="0"/>
    <s v="United States"/>
    <s v="San Francisco"/>
    <x v="1"/>
    <n v="94109"/>
    <x v="1"/>
    <x v="248"/>
    <x v="1"/>
    <x v="8"/>
    <s v="Presstex Flexible Ring Binders"/>
    <n v="10.92"/>
    <n v="3"/>
    <n v="0.2"/>
    <n v="4.0949999999999989"/>
  </r>
  <r>
    <n v="275"/>
    <x v="128"/>
    <x v="3"/>
    <x v="118"/>
    <d v="2014-09-18T00:00:00"/>
    <s v="First Class"/>
    <s v="BB-10990"/>
    <s v="Barry Blumstein"/>
    <x v="1"/>
    <s v="United States"/>
    <s v="Inglewood"/>
    <x v="1"/>
    <n v="90301"/>
    <x v="1"/>
    <x v="249"/>
    <x v="1"/>
    <x v="10"/>
    <s v="Ampad Gold Fibre Wirebound Steno Books, 6&quot; x 9&quot;, Gregg Ruled"/>
    <n v="8.82"/>
    <n v="2"/>
    <n v="0"/>
    <n v="4.0571999999999999"/>
  </r>
  <r>
    <n v="276"/>
    <x v="128"/>
    <x v="3"/>
    <x v="118"/>
    <d v="2014-09-18T00:00:00"/>
    <s v="First Class"/>
    <s v="BB-10990"/>
    <s v="Barry Blumstein"/>
    <x v="1"/>
    <s v="United States"/>
    <s v="Inglewood"/>
    <x v="1"/>
    <n v="90301"/>
    <x v="1"/>
    <x v="250"/>
    <x v="1"/>
    <x v="6"/>
    <s v="Newell 330"/>
    <n v="5.98"/>
    <n v="1"/>
    <n v="0"/>
    <n v="1.5548000000000002"/>
  </r>
  <r>
    <n v="277"/>
    <x v="129"/>
    <x v="3"/>
    <x v="119"/>
    <d v="2014-10-18T00:00:00"/>
    <s v="Standard Class"/>
    <s v="AG-10495"/>
    <s v="Andrew Gjertsen"/>
    <x v="1"/>
    <s v="United States"/>
    <s v="Philadelphia"/>
    <x v="9"/>
    <n v="19140"/>
    <x v="3"/>
    <x v="251"/>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x v="252"/>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x v="253"/>
    <x v="1"/>
    <x v="4"/>
    <s v="Eldon Simplefile Box Office"/>
    <n v="59.712000000000003"/>
    <n v="6"/>
    <n v="0.2"/>
    <n v="5.9711999999999996"/>
  </r>
  <r>
    <n v="280"/>
    <x v="129"/>
    <x v="3"/>
    <x v="119"/>
    <d v="2014-10-18T00:00:00"/>
    <s v="Standard Class"/>
    <s v="AG-10495"/>
    <s v="Andrew Gjertsen"/>
    <x v="1"/>
    <s v="United States"/>
    <s v="Philadelphia"/>
    <x v="9"/>
    <n v="19140"/>
    <x v="3"/>
    <x v="254"/>
    <x v="1"/>
    <x v="2"/>
    <s v="Avery 489"/>
    <n v="24.839999999999996"/>
    <n v="3"/>
    <n v="0.2"/>
    <n v="8.6940000000000008"/>
  </r>
  <r>
    <n v="281"/>
    <x v="130"/>
    <x v="1"/>
    <x v="120"/>
    <d v="2012-09-28T00:00:00"/>
    <s v="Second Class"/>
    <s v="SC-20725"/>
    <s v="Steven Cartwright"/>
    <x v="0"/>
    <s v="United States"/>
    <s v="Houston"/>
    <x v="5"/>
    <n v="77070"/>
    <x v="2"/>
    <x v="255"/>
    <x v="1"/>
    <x v="8"/>
    <s v="Round Ring Binders"/>
    <n v="2.0799999999999996"/>
    <n v="5"/>
    <n v="0.8"/>
    <n v="-3.4320000000000004"/>
  </r>
  <r>
    <n v="282"/>
    <x v="130"/>
    <x v="1"/>
    <x v="120"/>
    <d v="2012-09-28T00:00:00"/>
    <s v="Second Class"/>
    <s v="SC-20725"/>
    <s v="Steven Cartwright"/>
    <x v="0"/>
    <s v="United States"/>
    <s v="Houston"/>
    <x v="5"/>
    <n v="77070"/>
    <x v="2"/>
    <x v="256"/>
    <x v="2"/>
    <x v="7"/>
    <s v="Bose SoundLink Bluetooth Speaker"/>
    <n v="1114.4000000000001"/>
    <n v="7"/>
    <n v="0.2"/>
    <n v="376.11"/>
  </r>
  <r>
    <n v="283"/>
    <x v="131"/>
    <x v="1"/>
    <x v="121"/>
    <d v="2012-11-06T00:00:00"/>
    <s v="Standard Class"/>
    <s v="JO-15280"/>
    <s v="Jas O'Carroll"/>
    <x v="0"/>
    <s v="United States"/>
    <s v="Los Angeles"/>
    <x v="1"/>
    <n v="90004"/>
    <x v="1"/>
    <x v="257"/>
    <x v="0"/>
    <x v="3"/>
    <s v="Bevis Round Bullnose 29&quot; High Table Top"/>
    <n v="1038.8399999999999"/>
    <n v="5"/>
    <n v="0.2"/>
    <n v="51.942000000000007"/>
  </r>
  <r>
    <n v="284"/>
    <x v="132"/>
    <x v="1"/>
    <x v="120"/>
    <d v="2012-10-02T00:00:00"/>
    <s v="Standard Class"/>
    <s v="TB-21520"/>
    <s v="Tracy Blumstein"/>
    <x v="0"/>
    <s v="United States"/>
    <s v="Portland"/>
    <x v="21"/>
    <n v="97206"/>
    <x v="1"/>
    <x v="258"/>
    <x v="1"/>
    <x v="10"/>
    <s v="Staples"/>
    <n v="141.76"/>
    <n v="5"/>
    <n v="0.2"/>
    <n v="47.843999999999994"/>
  </r>
  <r>
    <n v="285"/>
    <x v="132"/>
    <x v="1"/>
    <x v="120"/>
    <d v="2012-10-02T00:00:00"/>
    <s v="Standard Class"/>
    <s v="TB-21520"/>
    <s v="Tracy Blumstein"/>
    <x v="0"/>
    <s v="United States"/>
    <s v="Portland"/>
    <x v="21"/>
    <n v="97206"/>
    <x v="1"/>
    <x v="259"/>
    <x v="2"/>
    <x v="11"/>
    <s v="Microsoft Arc Touch Mouse"/>
    <n v="239.80000000000004"/>
    <n v="5"/>
    <n v="0.2"/>
    <n v="47.959999999999987"/>
  </r>
  <r>
    <n v="286"/>
    <x v="132"/>
    <x v="1"/>
    <x v="120"/>
    <d v="2012-10-02T00:00:00"/>
    <s v="Standard Class"/>
    <s v="TB-21520"/>
    <s v="Tracy Blumstein"/>
    <x v="0"/>
    <s v="United States"/>
    <s v="Portland"/>
    <x v="21"/>
    <n v="97206"/>
    <x v="1"/>
    <x v="260"/>
    <x v="1"/>
    <x v="10"/>
    <s v="Xerox 216"/>
    <n v="31.104000000000006"/>
    <n v="6"/>
    <n v="0.2"/>
    <n v="10.8864"/>
  </r>
  <r>
    <n v="287"/>
    <x v="133"/>
    <x v="0"/>
    <x v="122"/>
    <d v="2013-12-21T00:00:00"/>
    <s v="Second Class"/>
    <s v="AH-10195"/>
    <s v="Alan Haines"/>
    <x v="1"/>
    <s v="United States"/>
    <s v="Tamarac"/>
    <x v="2"/>
    <n v="33319"/>
    <x v="0"/>
    <x v="261"/>
    <x v="1"/>
    <x v="8"/>
    <s v="GBC VeloBinder Electric Binding Machine"/>
    <n v="254.05800000000002"/>
    <n v="7"/>
    <n v="0.7"/>
    <n v="-169.3719999999999"/>
  </r>
  <r>
    <n v="288"/>
    <x v="133"/>
    <x v="0"/>
    <x v="122"/>
    <d v="2013-12-21T00:00:00"/>
    <s v="Second Class"/>
    <s v="AH-10195"/>
    <s v="Alan Haines"/>
    <x v="1"/>
    <s v="United States"/>
    <s v="Tamarac"/>
    <x v="2"/>
    <n v="33319"/>
    <x v="0"/>
    <x v="166"/>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x v="262"/>
    <x v="1"/>
    <x v="14"/>
    <s v="Premier Automatic Letter Opener"/>
    <n v="961.48000000000013"/>
    <n v="5"/>
    <n v="0.2"/>
    <n v="-204.31449999999995"/>
  </r>
  <r>
    <n v="290"/>
    <x v="134"/>
    <x v="0"/>
    <x v="73"/>
    <d v="2013-11-25T00:00:00"/>
    <s v="Second Class"/>
    <s v="NZ-18565"/>
    <s v="Nick Zandusky"/>
    <x v="2"/>
    <s v="United States"/>
    <s v="Columbus"/>
    <x v="24"/>
    <n v="43229"/>
    <x v="3"/>
    <x v="263"/>
    <x v="1"/>
    <x v="13"/>
    <s v="Advantus SlideClip Paper Clips"/>
    <n v="19.096"/>
    <n v="7"/>
    <n v="0.2"/>
    <n v="6.6835999999999993"/>
  </r>
  <r>
    <n v="291"/>
    <x v="134"/>
    <x v="0"/>
    <x v="73"/>
    <d v="2013-11-25T00:00:00"/>
    <s v="Second Class"/>
    <s v="NZ-18565"/>
    <s v="Nick Zandusky"/>
    <x v="2"/>
    <s v="United States"/>
    <s v="Columbus"/>
    <x v="24"/>
    <n v="43229"/>
    <x v="3"/>
    <x v="264"/>
    <x v="1"/>
    <x v="2"/>
    <s v="Avery 512"/>
    <n v="18.496000000000002"/>
    <n v="8"/>
    <n v="0.2"/>
    <n v="6.2423999999999999"/>
  </r>
  <r>
    <n v="292"/>
    <x v="134"/>
    <x v="0"/>
    <x v="73"/>
    <d v="2013-11-25T00:00:00"/>
    <s v="Second Class"/>
    <s v="NZ-18565"/>
    <s v="Nick Zandusky"/>
    <x v="2"/>
    <s v="United States"/>
    <s v="Columbus"/>
    <x v="24"/>
    <n v="43229"/>
    <x v="3"/>
    <x v="265"/>
    <x v="2"/>
    <x v="11"/>
    <s v="Logitech Wireless Gaming Headset G930"/>
    <n v="255.98400000000004"/>
    <n v="2"/>
    <n v="0.2"/>
    <n v="54.396600000000007"/>
  </r>
  <r>
    <n v="293"/>
    <x v="134"/>
    <x v="0"/>
    <x v="73"/>
    <d v="2013-11-25T00:00:00"/>
    <s v="Second Class"/>
    <s v="NZ-18565"/>
    <s v="Nick Zandusky"/>
    <x v="2"/>
    <s v="United States"/>
    <s v="Columbus"/>
    <x v="24"/>
    <n v="43229"/>
    <x v="3"/>
    <x v="266"/>
    <x v="0"/>
    <x v="0"/>
    <s v="Bush Westfield Collection Bookcases, Medium Cherry Finish"/>
    <n v="86.97"/>
    <n v="3"/>
    <n v="0.5"/>
    <n v="-48.703199999999995"/>
  </r>
  <r>
    <n v="294"/>
    <x v="135"/>
    <x v="2"/>
    <x v="58"/>
    <d v="2011-12-28T00:00:00"/>
    <s v="First Class"/>
    <s v="KL-16555"/>
    <s v="Kelly Lampkin"/>
    <x v="1"/>
    <s v="United States"/>
    <s v="Colorado Springs"/>
    <x v="22"/>
    <n v="80906"/>
    <x v="1"/>
    <x v="267"/>
    <x v="0"/>
    <x v="5"/>
    <s v="Howard Miller 13&quot; Diameter Goldtone Round Wall Clock"/>
    <n v="300.416"/>
    <n v="8"/>
    <n v="0.2"/>
    <n v="78.859200000000001"/>
  </r>
  <r>
    <n v="295"/>
    <x v="135"/>
    <x v="2"/>
    <x v="58"/>
    <d v="2011-12-28T00:00:00"/>
    <s v="First Class"/>
    <s v="KL-16555"/>
    <s v="Kelly Lampkin"/>
    <x v="1"/>
    <s v="United States"/>
    <s v="Colorado Springs"/>
    <x v="22"/>
    <n v="80906"/>
    <x v="1"/>
    <x v="268"/>
    <x v="0"/>
    <x v="1"/>
    <s v="Global Deluxe Office Fabric Chairs"/>
    <n v="230.35200000000003"/>
    <n v="3"/>
    <n v="0.2"/>
    <n v="20.155800000000013"/>
  </r>
  <r>
    <n v="296"/>
    <x v="135"/>
    <x v="2"/>
    <x v="58"/>
    <d v="2011-12-28T00:00:00"/>
    <s v="First Class"/>
    <s v="KL-16555"/>
    <s v="Kelly Lampkin"/>
    <x v="1"/>
    <s v="United States"/>
    <s v="Colorado Springs"/>
    <x v="22"/>
    <n v="80906"/>
    <x v="1"/>
    <x v="269"/>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x v="270"/>
    <x v="1"/>
    <x v="8"/>
    <s v="Ibico Laser Imprintable Binding System Covers"/>
    <n v="78.600000000000009"/>
    <n v="5"/>
    <n v="0.7"/>
    <n v="-62.88000000000001"/>
  </r>
  <r>
    <n v="298"/>
    <x v="135"/>
    <x v="2"/>
    <x v="58"/>
    <d v="2011-12-28T00:00:00"/>
    <s v="First Class"/>
    <s v="KL-16555"/>
    <s v="Kelly Lampkin"/>
    <x v="1"/>
    <s v="United States"/>
    <s v="Colorado Springs"/>
    <x v="22"/>
    <n v="80906"/>
    <x v="1"/>
    <x v="271"/>
    <x v="1"/>
    <x v="13"/>
    <s v="Vinyl Coated Wire Paper Clips in Organizer Box, 800/Box"/>
    <n v="27.552000000000003"/>
    <n v="3"/>
    <n v="0.2"/>
    <n v="9.2987999999999964"/>
  </r>
  <r>
    <n v="299"/>
    <x v="136"/>
    <x v="0"/>
    <x v="99"/>
    <d v="2013-11-04T00:00:00"/>
    <s v="Standard Class"/>
    <s v="JD-15895"/>
    <s v="Jonathan Doherty"/>
    <x v="1"/>
    <s v="United States"/>
    <s v="Belleville"/>
    <x v="30"/>
    <n v="7109"/>
    <x v="3"/>
    <x v="272"/>
    <x v="1"/>
    <x v="10"/>
    <s v="Xerox 223"/>
    <n v="32.400000000000006"/>
    <n v="5"/>
    <n v="0"/>
    <n v="15.552000000000001"/>
  </r>
  <r>
    <n v="300"/>
    <x v="136"/>
    <x v="0"/>
    <x v="99"/>
    <d v="2013-11-04T00:00:00"/>
    <s v="Standard Class"/>
    <s v="JD-15895"/>
    <s v="Jonathan Doherty"/>
    <x v="1"/>
    <s v="United States"/>
    <s v="Belleville"/>
    <x v="30"/>
    <n v="7109"/>
    <x v="3"/>
    <x v="273"/>
    <x v="1"/>
    <x v="4"/>
    <s v="Tennsco Stur-D-Stor Boltless Shelving, 5 Shelves, 24&quot; Deep, Sand"/>
    <n v="1082.48"/>
    <n v="8"/>
    <n v="0"/>
    <n v="10.824800000000096"/>
  </r>
  <r>
    <n v="301"/>
    <x v="136"/>
    <x v="0"/>
    <x v="99"/>
    <d v="2013-11-04T00:00:00"/>
    <s v="Standard Class"/>
    <s v="JD-15895"/>
    <s v="Jonathan Doherty"/>
    <x v="1"/>
    <s v="United States"/>
    <s v="Belleville"/>
    <x v="30"/>
    <n v="7109"/>
    <x v="3"/>
    <x v="274"/>
    <x v="1"/>
    <x v="10"/>
    <s v="Xerox 1939"/>
    <n v="56.91"/>
    <n v="3"/>
    <n v="0"/>
    <n v="27.316799999999997"/>
  </r>
  <r>
    <n v="302"/>
    <x v="136"/>
    <x v="0"/>
    <x v="99"/>
    <d v="2013-11-04T00:00:00"/>
    <s v="Standard Class"/>
    <s v="JD-15895"/>
    <s v="Jonathan Doherty"/>
    <x v="1"/>
    <s v="United States"/>
    <s v="Belleville"/>
    <x v="30"/>
    <n v="7109"/>
    <x v="3"/>
    <x v="275"/>
    <x v="0"/>
    <x v="5"/>
    <s v="Floodlight Indoor Halogen Bulbs, 1 Bulb per Pack, 60 Watts"/>
    <n v="77.599999999999994"/>
    <n v="4"/>
    <n v="0"/>
    <n v="38.023999999999994"/>
  </r>
  <r>
    <n v="303"/>
    <x v="136"/>
    <x v="0"/>
    <x v="99"/>
    <d v="2013-11-04T00:00:00"/>
    <s v="Standard Class"/>
    <s v="JD-15895"/>
    <s v="Jonathan Doherty"/>
    <x v="1"/>
    <s v="United States"/>
    <s v="Belleville"/>
    <x v="30"/>
    <n v="7109"/>
    <x v="3"/>
    <x v="276"/>
    <x v="1"/>
    <x v="8"/>
    <s v="Avery Premier Heavy-Duty Binder with Round Locking Rings"/>
    <n v="14.28"/>
    <n v="1"/>
    <n v="0"/>
    <n v="6.5687999999999995"/>
  </r>
  <r>
    <n v="304"/>
    <x v="137"/>
    <x v="3"/>
    <x v="123"/>
    <d v="2014-11-24T00:00:00"/>
    <s v="Standard Class"/>
    <s v="JH-15910"/>
    <s v="Jonathan Howell"/>
    <x v="0"/>
    <s v="United States"/>
    <s v="Chicago"/>
    <x v="10"/>
    <n v="60623"/>
    <x v="2"/>
    <x v="277"/>
    <x v="0"/>
    <x v="3"/>
    <s v="BPI Conference Tables"/>
    <n v="219.07500000000002"/>
    <n v="3"/>
    <n v="0.5"/>
    <n v="-131.44500000000005"/>
  </r>
  <r>
    <n v="305"/>
    <x v="138"/>
    <x v="1"/>
    <x v="124"/>
    <d v="2012-05-09T00:00:00"/>
    <s v="Second Class"/>
    <s v="AS-10225"/>
    <s v="Alan Schoenberger"/>
    <x v="1"/>
    <s v="United States"/>
    <s v="New York City"/>
    <x v="15"/>
    <n v="10024"/>
    <x v="3"/>
    <x v="278"/>
    <x v="0"/>
    <x v="5"/>
    <s v="Electrix 20W Halogen Replacement Bulb for Zoom-In Desk Lamp"/>
    <n v="26.8"/>
    <n v="2"/>
    <n v="0"/>
    <n v="12.863999999999999"/>
  </r>
  <r>
    <n v="306"/>
    <x v="139"/>
    <x v="2"/>
    <x v="125"/>
    <d v="2012-01-04T00:00:00"/>
    <s v="Standard Class"/>
    <s v="KB-16600"/>
    <s v="Ken Brennan"/>
    <x v="1"/>
    <s v="United States"/>
    <s v="Taylor"/>
    <x v="12"/>
    <n v="48180"/>
    <x v="2"/>
    <x v="279"/>
    <x v="1"/>
    <x v="6"/>
    <s v="Newell 350"/>
    <n v="9.84"/>
    <n v="3"/>
    <n v="0"/>
    <n v="2.8535999999999988"/>
  </r>
  <r>
    <n v="307"/>
    <x v="140"/>
    <x v="2"/>
    <x v="106"/>
    <d v="2011-06-06T00:00:00"/>
    <s v="Standard Class"/>
    <s v="CR-12625"/>
    <s v="Corey Roper"/>
    <x v="2"/>
    <s v="United States"/>
    <s v="Lakewood"/>
    <x v="30"/>
    <n v="8701"/>
    <x v="3"/>
    <x v="280"/>
    <x v="1"/>
    <x v="8"/>
    <s v="GBC Clear Cover, 8-1/2 x 11, unpunched, 25 covers per pack"/>
    <n v="45.480000000000004"/>
    <n v="3"/>
    <n v="0"/>
    <n v="20.9208"/>
  </r>
  <r>
    <n v="308"/>
    <x v="140"/>
    <x v="2"/>
    <x v="106"/>
    <d v="2011-06-06T00:00:00"/>
    <s v="Standard Class"/>
    <s v="CR-12625"/>
    <s v="Corey Roper"/>
    <x v="2"/>
    <s v="United States"/>
    <s v="Lakewood"/>
    <x v="30"/>
    <n v="8701"/>
    <x v="3"/>
    <x v="281"/>
    <x v="1"/>
    <x v="6"/>
    <s v="Boston Heavy-Duty Trimline Electric Pencil Sharpeners"/>
    <n v="289.20000000000005"/>
    <n v="6"/>
    <n v="0"/>
    <n v="83.867999999999967"/>
  </r>
  <r>
    <n v="309"/>
    <x v="141"/>
    <x v="3"/>
    <x v="4"/>
    <d v="2014-04-18T00:00:00"/>
    <s v="First Class"/>
    <s v="SH-20395"/>
    <s v="Shahid Hopkins"/>
    <x v="0"/>
    <s v="United States"/>
    <s v="Arlington"/>
    <x v="17"/>
    <n v="22204"/>
    <x v="0"/>
    <x v="282"/>
    <x v="1"/>
    <x v="6"/>
    <s v="Faber Castell Col-Erase Pencils"/>
    <n v="4.8899999999999997"/>
    <n v="1"/>
    <n v="0"/>
    <n v="2.0049000000000001"/>
  </r>
  <r>
    <n v="310"/>
    <x v="142"/>
    <x v="0"/>
    <x v="126"/>
    <d v="2013-09-15T00:00:00"/>
    <s v="Second Class"/>
    <s v="BP-11185"/>
    <s v="Ben Peterman"/>
    <x v="1"/>
    <s v="United States"/>
    <s v="Arvada"/>
    <x v="22"/>
    <n v="80004"/>
    <x v="1"/>
    <x v="283"/>
    <x v="0"/>
    <x v="5"/>
    <s v="C-Line Cubicle Keepers Polyproplyene Holder With Velcro Backings"/>
    <n v="15.136000000000003"/>
    <n v="4"/>
    <n v="0.2"/>
    <n v="3.5948000000000011"/>
  </r>
  <r>
    <n v="311"/>
    <x v="142"/>
    <x v="0"/>
    <x v="126"/>
    <d v="2013-09-15T00:00:00"/>
    <s v="Second Class"/>
    <s v="BP-11185"/>
    <s v="Ben Peterman"/>
    <x v="1"/>
    <s v="United States"/>
    <s v="Arvada"/>
    <x v="22"/>
    <n v="80004"/>
    <x v="1"/>
    <x v="284"/>
    <x v="0"/>
    <x v="1"/>
    <s v="Hon 4070 Series Pagoda Armless Upholstered Stacking Chairs"/>
    <n v="466.76800000000003"/>
    <n v="2"/>
    <n v="0.2"/>
    <n v="52.511399999999981"/>
  </r>
  <r>
    <n v="312"/>
    <x v="142"/>
    <x v="0"/>
    <x v="126"/>
    <d v="2013-09-15T00:00:00"/>
    <s v="Second Class"/>
    <s v="BP-11185"/>
    <s v="Ben Peterman"/>
    <x v="1"/>
    <s v="United States"/>
    <s v="Arvada"/>
    <x v="22"/>
    <n v="80004"/>
    <x v="1"/>
    <x v="285"/>
    <x v="0"/>
    <x v="5"/>
    <s v="Eldon Expressions Desk Accessory, Wood Photo Frame, Mahogany"/>
    <n v="15.231999999999999"/>
    <n v="1"/>
    <n v="0.2"/>
    <n v="1.7135999999999978"/>
  </r>
  <r>
    <n v="313"/>
    <x v="142"/>
    <x v="0"/>
    <x v="126"/>
    <d v="2013-09-15T00:00:00"/>
    <s v="Second Class"/>
    <s v="BP-11185"/>
    <s v="Ben Peterman"/>
    <x v="1"/>
    <s v="United States"/>
    <s v="Arvada"/>
    <x v="22"/>
    <n v="80004"/>
    <x v="1"/>
    <x v="286"/>
    <x v="1"/>
    <x v="2"/>
    <s v="Avery 509"/>
    <n v="6.2640000000000002"/>
    <n v="3"/>
    <n v="0.2"/>
    <n v="2.0358000000000001"/>
  </r>
  <r>
    <n v="314"/>
    <x v="143"/>
    <x v="2"/>
    <x v="127"/>
    <d v="2011-10-03T00:00:00"/>
    <s v="Standard Class"/>
    <s v="TS-21205"/>
    <s v="Thomas Seio"/>
    <x v="1"/>
    <s v="United States"/>
    <s v="Hackensack"/>
    <x v="30"/>
    <n v="7601"/>
    <x v="3"/>
    <x v="287"/>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x v="288"/>
    <x v="2"/>
    <x v="7"/>
    <s v="AT&amp;T 1070 Corded Phone"/>
    <n v="178.38400000000001"/>
    <n v="2"/>
    <n v="0.2"/>
    <n v="22.297999999999973"/>
  </r>
  <r>
    <n v="316"/>
    <x v="144"/>
    <x v="2"/>
    <x v="128"/>
    <d v="2011-08-16T00:00:00"/>
    <s v="Standard Class"/>
    <s v="AG-10525"/>
    <s v="Andy Gerbode"/>
    <x v="1"/>
    <s v="United States"/>
    <s v="Saint Petersburg"/>
    <x v="2"/>
    <n v="33710"/>
    <x v="0"/>
    <x v="289"/>
    <x v="1"/>
    <x v="10"/>
    <s v="Xerox 21"/>
    <n v="15.552000000000003"/>
    <n v="3"/>
    <n v="0.2"/>
    <n v="5.4432"/>
  </r>
  <r>
    <n v="317"/>
    <x v="145"/>
    <x v="2"/>
    <x v="129"/>
    <d v="2011-12-30T00:00:00"/>
    <s v="First Class"/>
    <s v="SP-20860"/>
    <s v="Sung Pak"/>
    <x v="1"/>
    <s v="United States"/>
    <s v="Philadelphia"/>
    <x v="9"/>
    <n v="19143"/>
    <x v="3"/>
    <x v="290"/>
    <x v="1"/>
    <x v="6"/>
    <s v="Boston School Pro Electric Pencil Sharpener, 1670"/>
    <n v="99.13600000000001"/>
    <n v="4"/>
    <n v="0.2"/>
    <n v="8.674399999999995"/>
  </r>
  <r>
    <n v="318"/>
    <x v="146"/>
    <x v="2"/>
    <x v="130"/>
    <d v="2011-11-09T00:00:00"/>
    <s v="Standard Class"/>
    <s v="NM-18445"/>
    <s v="Nathan Mautz"/>
    <x v="2"/>
    <s v="United States"/>
    <s v="New York City"/>
    <x v="15"/>
    <n v="10024"/>
    <x v="3"/>
    <x v="291"/>
    <x v="0"/>
    <x v="1"/>
    <s v="DMI Arturo Collection Mission-style Design Wood Chair"/>
    <n v="135.88200000000001"/>
    <n v="1"/>
    <n v="0.1"/>
    <n v="24.156800000000004"/>
  </r>
  <r>
    <n v="319"/>
    <x v="146"/>
    <x v="2"/>
    <x v="130"/>
    <d v="2011-11-09T00:00:00"/>
    <s v="Standard Class"/>
    <s v="NM-18445"/>
    <s v="Nathan Mautz"/>
    <x v="2"/>
    <s v="United States"/>
    <s v="New York City"/>
    <x v="15"/>
    <n v="10024"/>
    <x v="3"/>
    <x v="292"/>
    <x v="2"/>
    <x v="15"/>
    <s v="Canon imageCLASS MF7460 Monochrome Digital Laser Multifunction Copier"/>
    <n v="3991.98"/>
    <n v="2"/>
    <n v="0"/>
    <n v="1995.99"/>
  </r>
  <r>
    <n v="320"/>
    <x v="146"/>
    <x v="2"/>
    <x v="130"/>
    <d v="2011-11-09T00:00:00"/>
    <s v="Standard Class"/>
    <s v="NM-18445"/>
    <s v="Nathan Mautz"/>
    <x v="2"/>
    <s v="United States"/>
    <s v="New York City"/>
    <x v="15"/>
    <n v="10024"/>
    <x v="3"/>
    <x v="40"/>
    <x v="2"/>
    <x v="7"/>
    <s v="Panasonic Kx-TS550"/>
    <n v="275.94"/>
    <n v="6"/>
    <n v="0"/>
    <n v="80.022599999999997"/>
  </r>
  <r>
    <n v="321"/>
    <x v="146"/>
    <x v="2"/>
    <x v="130"/>
    <d v="2011-11-09T00:00:00"/>
    <s v="Standard Class"/>
    <s v="NM-18445"/>
    <s v="Nathan Mautz"/>
    <x v="2"/>
    <s v="United States"/>
    <s v="New York City"/>
    <x v="15"/>
    <n v="10024"/>
    <x v="3"/>
    <x v="293"/>
    <x v="2"/>
    <x v="11"/>
    <s v="NETGEAR N750 Dual Band Wi-Fi Gigabit Router"/>
    <n v="360"/>
    <n v="4"/>
    <n v="0"/>
    <n v="129.6"/>
  </r>
  <r>
    <n v="322"/>
    <x v="146"/>
    <x v="2"/>
    <x v="130"/>
    <d v="2011-11-09T00:00:00"/>
    <s v="Standard Class"/>
    <s v="NM-18445"/>
    <s v="Nathan Mautz"/>
    <x v="2"/>
    <s v="United States"/>
    <s v="New York City"/>
    <x v="15"/>
    <n v="10024"/>
    <x v="3"/>
    <x v="123"/>
    <x v="1"/>
    <x v="4"/>
    <s v="Trav-L-File Heavy-Duty Shuttle II, Black"/>
    <n v="43.57"/>
    <n v="1"/>
    <n v="0"/>
    <n v="13.070999999999998"/>
  </r>
  <r>
    <n v="323"/>
    <x v="147"/>
    <x v="2"/>
    <x v="111"/>
    <d v="2011-09-24T00:00:00"/>
    <s v="Standard Class"/>
    <s v="FA-14230"/>
    <s v="Frank Atkinson"/>
    <x v="1"/>
    <s v="United States"/>
    <s v="Long Beach"/>
    <x v="1"/>
    <n v="90805"/>
    <x v="1"/>
    <x v="294"/>
    <x v="1"/>
    <x v="13"/>
    <s v="OIC Binder Clips"/>
    <n v="7.16"/>
    <n v="2"/>
    <n v="0"/>
    <n v="3.58"/>
  </r>
  <r>
    <n v="324"/>
    <x v="148"/>
    <x v="0"/>
    <x v="131"/>
    <d v="2013-04-28T00:00:00"/>
    <s v="Standard Class"/>
    <s v="GK-14620"/>
    <s v="Grace Kelly"/>
    <x v="1"/>
    <s v="United States"/>
    <s v="Hesperia"/>
    <x v="1"/>
    <n v="92345"/>
    <x v="1"/>
    <x v="270"/>
    <x v="1"/>
    <x v="8"/>
    <s v="Ibico Laser Imprintable Binding System Covers"/>
    <n v="251.52"/>
    <n v="6"/>
    <n v="0.2"/>
    <n v="81.744"/>
  </r>
  <r>
    <n v="325"/>
    <x v="148"/>
    <x v="0"/>
    <x v="131"/>
    <d v="2013-04-28T00:00:00"/>
    <s v="Standard Class"/>
    <s v="GK-14620"/>
    <s v="Grace Kelly"/>
    <x v="1"/>
    <s v="United States"/>
    <s v="Hesperia"/>
    <x v="1"/>
    <n v="92345"/>
    <x v="1"/>
    <x v="295"/>
    <x v="2"/>
    <x v="11"/>
    <s v="Logitech Wireless Headset h800"/>
    <n v="99.99"/>
    <n v="1"/>
    <n v="0"/>
    <n v="34.996499999999997"/>
  </r>
  <r>
    <n v="326"/>
    <x v="149"/>
    <x v="3"/>
    <x v="132"/>
    <d v="2014-11-06T00:00:00"/>
    <s v="Second Class"/>
    <s v="DJ-13510"/>
    <s v="Don Jones"/>
    <x v="1"/>
    <s v="United States"/>
    <s v="Murfreesboro"/>
    <x v="18"/>
    <n v="37130"/>
    <x v="0"/>
    <x v="296"/>
    <x v="0"/>
    <x v="5"/>
    <s v="Telescoping Adjustable Floor Lamp"/>
    <n v="15.991999999999999"/>
    <n v="1"/>
    <n v="0.2"/>
    <n v="0.99949999999999894"/>
  </r>
  <r>
    <n v="327"/>
    <x v="150"/>
    <x v="0"/>
    <x v="133"/>
    <d v="2013-09-02T00:00:00"/>
    <s v="First Class"/>
    <s v="PO-18850"/>
    <s v="Patrick O'Brill"/>
    <x v="0"/>
    <s v="United States"/>
    <s v="Philadelphia"/>
    <x v="9"/>
    <n v="19143"/>
    <x v="3"/>
    <x v="297"/>
    <x v="2"/>
    <x v="7"/>
    <s v="Aastra 57i VoIP phone"/>
    <n v="290.89800000000002"/>
    <n v="3"/>
    <n v="0.4"/>
    <n v="-67.876199999999997"/>
  </r>
  <r>
    <n v="328"/>
    <x v="150"/>
    <x v="0"/>
    <x v="133"/>
    <d v="2013-09-02T00:00:00"/>
    <s v="First Class"/>
    <s v="PO-18850"/>
    <s v="Patrick O'Brill"/>
    <x v="0"/>
    <s v="United States"/>
    <s v="Philadelphia"/>
    <x v="9"/>
    <n v="19143"/>
    <x v="3"/>
    <x v="298"/>
    <x v="1"/>
    <x v="4"/>
    <s v="File Shuttle II and Handi-File, Black"/>
    <n v="54.224000000000004"/>
    <n v="2"/>
    <n v="0.2"/>
    <n v="3.3889999999999993"/>
  </r>
  <r>
    <n v="329"/>
    <x v="150"/>
    <x v="0"/>
    <x v="133"/>
    <d v="2013-09-02T00:00:00"/>
    <s v="First Class"/>
    <s v="PO-18850"/>
    <s v="Patrick O'Brill"/>
    <x v="0"/>
    <s v="United States"/>
    <s v="Philadelphia"/>
    <x v="9"/>
    <n v="19143"/>
    <x v="3"/>
    <x v="299"/>
    <x v="0"/>
    <x v="1"/>
    <s v="Hon 2090 “Pillow Soft” Series Mid Back Swivel/Tilt Chairs"/>
    <n v="786.74400000000003"/>
    <n v="4"/>
    <n v="0.3"/>
    <n v="-258.50160000000011"/>
  </r>
  <r>
    <n v="330"/>
    <x v="150"/>
    <x v="0"/>
    <x v="133"/>
    <d v="2013-09-02T00:00:00"/>
    <s v="First Class"/>
    <s v="PO-18850"/>
    <s v="Patrick O'Brill"/>
    <x v="0"/>
    <s v="United States"/>
    <s v="Philadelphia"/>
    <x v="9"/>
    <n v="19143"/>
    <x v="3"/>
    <x v="300"/>
    <x v="1"/>
    <x v="2"/>
    <s v="Round Specialty Laser Printer Labels"/>
    <n v="100.24000000000001"/>
    <n v="10"/>
    <n v="0.2"/>
    <n v="33.830999999999989"/>
  </r>
  <r>
    <n v="331"/>
    <x v="150"/>
    <x v="0"/>
    <x v="133"/>
    <d v="2013-09-02T00:00:00"/>
    <s v="First Class"/>
    <s v="PO-18850"/>
    <s v="Patrick O'Brill"/>
    <x v="0"/>
    <s v="United States"/>
    <s v="Philadelphia"/>
    <x v="9"/>
    <n v="19143"/>
    <x v="3"/>
    <x v="301"/>
    <x v="1"/>
    <x v="8"/>
    <s v="GBC Premium Transparent Covers with Diagonal Lined Pattern"/>
    <n v="37.76400000000001"/>
    <n v="6"/>
    <n v="0.7"/>
    <n v="-27.693600000000004"/>
  </r>
  <r>
    <n v="332"/>
    <x v="151"/>
    <x v="0"/>
    <x v="134"/>
    <d v="2013-04-30T00:00:00"/>
    <s v="Second Class"/>
    <s v="JL-15850"/>
    <s v="John Lucas"/>
    <x v="0"/>
    <s v="United States"/>
    <s v="Philadelphia"/>
    <x v="9"/>
    <n v="19134"/>
    <x v="3"/>
    <x v="302"/>
    <x v="2"/>
    <x v="7"/>
    <s v="AT&amp;T 841000 Phone"/>
    <n v="82.8"/>
    <n v="2"/>
    <n v="0.4"/>
    <n v="-20.700000000000003"/>
  </r>
  <r>
    <n v="333"/>
    <x v="151"/>
    <x v="0"/>
    <x v="134"/>
    <d v="2013-04-30T00:00:00"/>
    <s v="Second Class"/>
    <s v="JL-15850"/>
    <s v="John Lucas"/>
    <x v="0"/>
    <s v="United States"/>
    <s v="Philadelphia"/>
    <x v="9"/>
    <n v="19134"/>
    <x v="3"/>
    <x v="303"/>
    <x v="1"/>
    <x v="8"/>
    <s v="Ibico Recycled Grain-Textured Covers"/>
    <n v="20.724000000000004"/>
    <n v="2"/>
    <n v="0.7"/>
    <n v="-13.815999999999995"/>
  </r>
  <r>
    <n v="334"/>
    <x v="151"/>
    <x v="0"/>
    <x v="134"/>
    <d v="2013-04-30T00:00:00"/>
    <s v="Second Class"/>
    <s v="JL-15850"/>
    <s v="John Lucas"/>
    <x v="0"/>
    <s v="United States"/>
    <s v="Philadelphia"/>
    <x v="9"/>
    <n v="19134"/>
    <x v="3"/>
    <x v="304"/>
    <x v="1"/>
    <x v="8"/>
    <s v="Wilson Jones Custom Binder Spines &amp; Labels"/>
    <n v="4.8960000000000008"/>
    <n v="3"/>
    <n v="0.7"/>
    <n v="-3.4271999999999991"/>
  </r>
  <r>
    <n v="335"/>
    <x v="152"/>
    <x v="1"/>
    <x v="135"/>
    <d v="2012-09-04T00:00:00"/>
    <s v="Second Class"/>
    <s v="DB-13615"/>
    <s v="Doug Bickford"/>
    <x v="0"/>
    <s v="United States"/>
    <s v="Los Angeles"/>
    <x v="1"/>
    <n v="90045"/>
    <x v="1"/>
    <x v="305"/>
    <x v="1"/>
    <x v="8"/>
    <s v="Storex Dura Pro Binders"/>
    <n v="4.7520000000000007"/>
    <n v="1"/>
    <n v="0.2"/>
    <n v="1.6037999999999997"/>
  </r>
  <r>
    <n v="336"/>
    <x v="152"/>
    <x v="1"/>
    <x v="135"/>
    <d v="2012-09-04T00:00:00"/>
    <s v="Second Class"/>
    <s v="DB-13615"/>
    <s v="Doug Bickford"/>
    <x v="0"/>
    <s v="United States"/>
    <s v="Los Angeles"/>
    <x v="1"/>
    <n v="90045"/>
    <x v="1"/>
    <x v="306"/>
    <x v="2"/>
    <x v="16"/>
    <s v="Hewlett Packard LaserJet 3310 Copier"/>
    <n v="959.98400000000004"/>
    <n v="2"/>
    <n v="0.2"/>
    <n v="335.99440000000004"/>
  </r>
  <r>
    <n v="337"/>
    <x v="152"/>
    <x v="1"/>
    <x v="135"/>
    <d v="2012-09-04T00:00:00"/>
    <s v="Second Class"/>
    <s v="DB-13615"/>
    <s v="Doug Bickford"/>
    <x v="0"/>
    <s v="United States"/>
    <s v="Los Angeles"/>
    <x v="1"/>
    <n v="90045"/>
    <x v="1"/>
    <x v="307"/>
    <x v="1"/>
    <x v="8"/>
    <s v="Avery Non-Stick Binders"/>
    <n v="14.368000000000002"/>
    <n v="4"/>
    <n v="0.2"/>
    <n v="4.4899999999999984"/>
  </r>
  <r>
    <n v="338"/>
    <x v="153"/>
    <x v="2"/>
    <x v="136"/>
    <d v="2011-07-17T00:00:00"/>
    <s v="Standard Class"/>
    <s v="AC-10420"/>
    <s v="Alyssa Crouse"/>
    <x v="1"/>
    <s v="United States"/>
    <s v="San Francisco"/>
    <x v="1"/>
    <n v="94122"/>
    <x v="1"/>
    <x v="308"/>
    <x v="1"/>
    <x v="8"/>
    <s v="Tuff Stuff Recycled Round Ring Binders"/>
    <n v="7.7120000000000006"/>
    <n v="2"/>
    <n v="0.2"/>
    <n v="2.7956000000000003"/>
  </r>
  <r>
    <n v="339"/>
    <x v="153"/>
    <x v="2"/>
    <x v="136"/>
    <d v="2011-07-17T00:00:00"/>
    <s v="Standard Class"/>
    <s v="AC-10420"/>
    <s v="Alyssa Crouse"/>
    <x v="1"/>
    <s v="United States"/>
    <s v="San Francisco"/>
    <x v="1"/>
    <n v="94122"/>
    <x v="1"/>
    <x v="309"/>
    <x v="0"/>
    <x v="3"/>
    <s v="Hon 5100 Series Wood Tables"/>
    <n v="698.35200000000009"/>
    <n v="3"/>
    <n v="0.2"/>
    <n v="-17.458800000000053"/>
  </r>
  <r>
    <n v="340"/>
    <x v="154"/>
    <x v="1"/>
    <x v="137"/>
    <d v="2012-06-26T00:00:00"/>
    <s v="Second Class"/>
    <s v="KL-16645"/>
    <s v="Ken Lonsdale"/>
    <x v="0"/>
    <s v="United States"/>
    <s v="Layton"/>
    <x v="7"/>
    <n v="84041"/>
    <x v="1"/>
    <x v="310"/>
    <x v="1"/>
    <x v="13"/>
    <s v="OIC Binder Clips, Mini, 1/4&quot; Capacity, Black"/>
    <n v="4.96"/>
    <n v="4"/>
    <n v="0"/>
    <n v="2.3311999999999999"/>
  </r>
  <r>
    <n v="341"/>
    <x v="155"/>
    <x v="2"/>
    <x v="138"/>
    <d v="2011-04-17T00:00:00"/>
    <s v="Second Class"/>
    <s v="JD-15895"/>
    <s v="Jonathan Doherty"/>
    <x v="1"/>
    <s v="United States"/>
    <s v="Philadelphia"/>
    <x v="9"/>
    <n v="19140"/>
    <x v="3"/>
    <x v="311"/>
    <x v="1"/>
    <x v="6"/>
    <s v="Newell 314"/>
    <n v="17.856000000000002"/>
    <n v="4"/>
    <n v="0.2"/>
    <n v="1.1159999999999979"/>
  </r>
  <r>
    <n v="342"/>
    <x v="155"/>
    <x v="2"/>
    <x v="138"/>
    <d v="2011-04-17T00:00:00"/>
    <s v="Second Class"/>
    <s v="JD-15895"/>
    <s v="Jonathan Doherty"/>
    <x v="1"/>
    <s v="United States"/>
    <s v="Philadelphia"/>
    <x v="9"/>
    <n v="19140"/>
    <x v="3"/>
    <x v="13"/>
    <x v="1"/>
    <x v="8"/>
    <s v="Fellowes PB200 Plastic Comb Binding Machine"/>
    <n v="509.97000000000008"/>
    <n v="10"/>
    <n v="0.7"/>
    <n v="-407.97599999999989"/>
  </r>
  <r>
    <n v="343"/>
    <x v="155"/>
    <x v="2"/>
    <x v="138"/>
    <d v="2011-04-17T00:00:00"/>
    <s v="Second Class"/>
    <s v="JD-15895"/>
    <s v="Jonathan Doherty"/>
    <x v="1"/>
    <s v="United States"/>
    <s v="Philadelphia"/>
    <x v="9"/>
    <n v="19140"/>
    <x v="3"/>
    <x v="127"/>
    <x v="1"/>
    <x v="13"/>
    <s v="Staples"/>
    <n v="30.991999999999997"/>
    <n v="13"/>
    <n v="0.2"/>
    <n v="10.072399999999996"/>
  </r>
  <r>
    <n v="344"/>
    <x v="155"/>
    <x v="2"/>
    <x v="138"/>
    <d v="2011-04-17T00:00:00"/>
    <s v="Second Class"/>
    <s v="JD-15895"/>
    <s v="Jonathan Doherty"/>
    <x v="1"/>
    <s v="United States"/>
    <s v="Philadelphia"/>
    <x v="9"/>
    <n v="19140"/>
    <x v="3"/>
    <x v="312"/>
    <x v="2"/>
    <x v="7"/>
    <s v="Square Credit Card Reader, 4 1/2&quot; x 4 1/2&quot; x 1&quot;, White"/>
    <n v="71.927999999999997"/>
    <n v="12"/>
    <n v="0.4"/>
    <n v="8.3915999999999897"/>
  </r>
  <r>
    <n v="345"/>
    <x v="156"/>
    <x v="1"/>
    <x v="139"/>
    <d v="2012-12-24T00:00:00"/>
    <s v="Standard Class"/>
    <s v="CS-12130"/>
    <s v="Chad Sievert"/>
    <x v="0"/>
    <s v="United States"/>
    <s v="Austin"/>
    <x v="5"/>
    <n v="78745"/>
    <x v="2"/>
    <x v="17"/>
    <x v="1"/>
    <x v="4"/>
    <s v="Fellowes Super Stor/Drawer"/>
    <n v="88.800000000000011"/>
    <n v="4"/>
    <n v="0.2"/>
    <n v="-2.2200000000000131"/>
  </r>
  <r>
    <n v="346"/>
    <x v="157"/>
    <x v="3"/>
    <x v="140"/>
    <d v="2014-06-20T00:00:00"/>
    <s v="Standard Class"/>
    <s v="CC-12550"/>
    <s v="Clay Cheatham"/>
    <x v="0"/>
    <s v="United States"/>
    <s v="San Francisco"/>
    <x v="1"/>
    <n v="94122"/>
    <x v="1"/>
    <x v="125"/>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x v="183"/>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x v="33"/>
    <x v="1"/>
    <x v="10"/>
    <s v="Staples"/>
    <n v="24.56"/>
    <n v="2"/>
    <n v="0"/>
    <n v="11.543199999999999"/>
  </r>
  <r>
    <n v="349"/>
    <x v="158"/>
    <x v="3"/>
    <x v="141"/>
    <d v="2014-07-13T00:00:00"/>
    <s v="Standard Class"/>
    <s v="TD-20995"/>
    <s v="Tamara Dahlen"/>
    <x v="0"/>
    <s v="United States"/>
    <s v="Lowell"/>
    <x v="31"/>
    <n v="1852"/>
    <x v="3"/>
    <x v="313"/>
    <x v="1"/>
    <x v="6"/>
    <s v="BIC Brite Liner Highlighters, Chisel Tip"/>
    <n v="12.96"/>
    <n v="2"/>
    <n v="0"/>
    <n v="4.1471999999999998"/>
  </r>
  <r>
    <n v="350"/>
    <x v="159"/>
    <x v="0"/>
    <x v="142"/>
    <d v="2013-09-04T00:00:00"/>
    <s v="First Class"/>
    <s v="AB-10060"/>
    <s v="Adam Bellavance"/>
    <x v="2"/>
    <s v="United States"/>
    <s v="New York City"/>
    <x v="15"/>
    <n v="10009"/>
    <x v="3"/>
    <x v="234"/>
    <x v="2"/>
    <x v="11"/>
    <s v="Sabrent 4-Port USB 2.0 Hub"/>
    <n v="6.79"/>
    <n v="1"/>
    <n v="0"/>
    <n v="2.3086000000000002"/>
  </r>
  <r>
    <n v="351"/>
    <x v="159"/>
    <x v="0"/>
    <x v="142"/>
    <d v="2013-09-04T00:00:00"/>
    <s v="First Class"/>
    <s v="AB-10060"/>
    <s v="Adam Bellavance"/>
    <x v="2"/>
    <s v="United States"/>
    <s v="New York City"/>
    <x v="15"/>
    <n v="10009"/>
    <x v="3"/>
    <x v="314"/>
    <x v="1"/>
    <x v="10"/>
    <s v="Xerox 1881"/>
    <n v="24.56"/>
    <n v="2"/>
    <n v="0"/>
    <n v="11.543199999999999"/>
  </r>
  <r>
    <n v="352"/>
    <x v="159"/>
    <x v="0"/>
    <x v="142"/>
    <d v="2013-09-04T00:00:00"/>
    <s v="First Class"/>
    <s v="AB-10060"/>
    <s v="Adam Bellavance"/>
    <x v="2"/>
    <s v="United States"/>
    <s v="New York City"/>
    <x v="15"/>
    <n v="10009"/>
    <x v="3"/>
    <x v="315"/>
    <x v="1"/>
    <x v="8"/>
    <s v="Acco Hanging Data Binders"/>
    <n v="3.048"/>
    <n v="1"/>
    <n v="0.2"/>
    <n v="1.0668"/>
  </r>
  <r>
    <n v="353"/>
    <x v="159"/>
    <x v="0"/>
    <x v="142"/>
    <d v="2013-09-04T00:00:00"/>
    <s v="First Class"/>
    <s v="AB-10060"/>
    <s v="Adam Bellavance"/>
    <x v="2"/>
    <s v="United States"/>
    <s v="New York City"/>
    <x v="15"/>
    <n v="10009"/>
    <x v="3"/>
    <x v="314"/>
    <x v="1"/>
    <x v="10"/>
    <s v="Xerox 1881"/>
    <n v="49.12"/>
    <n v="4"/>
    <n v="0"/>
    <n v="23.086399999999998"/>
  </r>
  <r>
    <n v="354"/>
    <x v="159"/>
    <x v="0"/>
    <x v="142"/>
    <d v="2013-09-04T00:00:00"/>
    <s v="First Class"/>
    <s v="AB-10060"/>
    <s v="Adam Bellavance"/>
    <x v="2"/>
    <s v="United States"/>
    <s v="New York City"/>
    <x v="15"/>
    <n v="10009"/>
    <x v="3"/>
    <x v="316"/>
    <x v="1"/>
    <x v="8"/>
    <s v="GBC DocuBind P400 Electric Binding System"/>
    <n v="4355.1680000000006"/>
    <n v="4"/>
    <n v="0.2"/>
    <n v="1415.4295999999997"/>
  </r>
  <r>
    <n v="355"/>
    <x v="160"/>
    <x v="0"/>
    <x v="143"/>
    <d v="2013-04-14T00:00:00"/>
    <s v="Standard Class"/>
    <s v="JL-15505"/>
    <s v="Jeremy Lonsdale"/>
    <x v="0"/>
    <s v="United States"/>
    <s v="New York City"/>
    <x v="15"/>
    <n v="10035"/>
    <x v="3"/>
    <x v="317"/>
    <x v="0"/>
    <x v="0"/>
    <s v="Sauder Barrister Bookcases"/>
    <n v="388.70400000000006"/>
    <n v="6"/>
    <n v="0.2"/>
    <n v="-4.8588000000000022"/>
  </r>
  <r>
    <n v="356"/>
    <x v="160"/>
    <x v="0"/>
    <x v="143"/>
    <d v="2013-04-14T00:00:00"/>
    <s v="Standard Class"/>
    <s v="JL-15505"/>
    <s v="Jeremy Lonsdale"/>
    <x v="0"/>
    <s v="United States"/>
    <s v="New York City"/>
    <x v="15"/>
    <n v="10035"/>
    <x v="3"/>
    <x v="318"/>
    <x v="1"/>
    <x v="12"/>
    <s v="#10 Gummed Flap White Envelopes, 100/Box"/>
    <n v="8.26"/>
    <n v="2"/>
    <n v="0"/>
    <n v="3.7995999999999999"/>
  </r>
  <r>
    <n v="357"/>
    <x v="160"/>
    <x v="0"/>
    <x v="143"/>
    <d v="2013-04-14T00:00:00"/>
    <s v="Standard Class"/>
    <s v="JL-15505"/>
    <s v="Jeremy Lonsdale"/>
    <x v="0"/>
    <s v="United States"/>
    <s v="New York City"/>
    <x v="15"/>
    <n v="10035"/>
    <x v="3"/>
    <x v="319"/>
    <x v="1"/>
    <x v="6"/>
    <s v="Dixon Prang Watercolor Pencils, 10-Color Set with Brush"/>
    <n v="17.04"/>
    <n v="4"/>
    <n v="0"/>
    <n v="6.9863999999999997"/>
  </r>
  <r>
    <n v="358"/>
    <x v="160"/>
    <x v="0"/>
    <x v="143"/>
    <d v="2013-04-14T00:00:00"/>
    <s v="Standard Class"/>
    <s v="JL-15505"/>
    <s v="Jeremy Lonsdale"/>
    <x v="0"/>
    <s v="United States"/>
    <s v="New York City"/>
    <x v="15"/>
    <n v="10035"/>
    <x v="3"/>
    <x v="320"/>
    <x v="1"/>
    <x v="10"/>
    <s v="Adams Phone Message Book, 200 Message Capacity, 8 1/16” x 11”"/>
    <n v="34.4"/>
    <n v="5"/>
    <n v="0"/>
    <n v="15.823999999999998"/>
  </r>
  <r>
    <n v="359"/>
    <x v="161"/>
    <x v="0"/>
    <x v="131"/>
    <d v="2013-04-29T00:00:00"/>
    <s v="Standard Class"/>
    <s v="HK-14890"/>
    <s v="Heather Kirkland"/>
    <x v="1"/>
    <s v="United States"/>
    <s v="Charlotte"/>
    <x v="3"/>
    <n v="28205"/>
    <x v="0"/>
    <x v="187"/>
    <x v="1"/>
    <x v="10"/>
    <s v="Southworth 25% Cotton Linen-Finish Paper &amp; Envelopes"/>
    <n v="36.240000000000009"/>
    <n v="5"/>
    <n v="0.2"/>
    <n v="11.324999999999996"/>
  </r>
  <r>
    <n v="360"/>
    <x v="162"/>
    <x v="3"/>
    <x v="144"/>
    <d v="2014-03-12T00:00:00"/>
    <s v="First Class"/>
    <s v="VB-21745"/>
    <s v="Victoria Brennan"/>
    <x v="1"/>
    <s v="United States"/>
    <s v="Columbus"/>
    <x v="32"/>
    <n v="31907"/>
    <x v="0"/>
    <x v="321"/>
    <x v="1"/>
    <x v="9"/>
    <s v="Belkin 8 Outlet SurgeMaster II Gold Surge Protector with Phone Protection"/>
    <n v="647.84"/>
    <n v="8"/>
    <n v="0"/>
    <n v="168.4384"/>
  </r>
  <r>
    <n v="361"/>
    <x v="162"/>
    <x v="3"/>
    <x v="144"/>
    <d v="2014-03-12T00:00:00"/>
    <s v="First Class"/>
    <s v="VB-21745"/>
    <s v="Victoria Brennan"/>
    <x v="1"/>
    <s v="United States"/>
    <s v="Columbus"/>
    <x v="32"/>
    <n v="31907"/>
    <x v="0"/>
    <x v="322"/>
    <x v="1"/>
    <x v="2"/>
    <s v="Avery Address/Shipping Labels for Typewriters, 4&quot; x 2&quot;"/>
    <n v="20.7"/>
    <n v="2"/>
    <n v="0"/>
    <n v="9.9359999999999999"/>
  </r>
  <r>
    <n v="362"/>
    <x v="163"/>
    <x v="3"/>
    <x v="145"/>
    <d v="2014-10-02T00:00:00"/>
    <s v="Standard Class"/>
    <s v="KW-16435"/>
    <s v="Katrina Willman"/>
    <x v="0"/>
    <s v="United States"/>
    <s v="New York City"/>
    <x v="15"/>
    <n v="10009"/>
    <x v="3"/>
    <x v="322"/>
    <x v="1"/>
    <x v="2"/>
    <s v="Avery Address/Shipping Labels for Typewriters, 4&quot; x 2&quot;"/>
    <n v="20.7"/>
    <n v="2"/>
    <n v="0"/>
    <n v="9.9359999999999999"/>
  </r>
  <r>
    <n v="363"/>
    <x v="163"/>
    <x v="3"/>
    <x v="145"/>
    <d v="2014-10-02T00:00:00"/>
    <s v="Standard Class"/>
    <s v="KW-16435"/>
    <s v="Katrina Willman"/>
    <x v="0"/>
    <s v="United States"/>
    <s v="New York City"/>
    <x v="15"/>
    <n v="10009"/>
    <x v="3"/>
    <x v="323"/>
    <x v="0"/>
    <x v="1"/>
    <s v="Global Ergonomic Managers Chair"/>
    <n v="488.64600000000002"/>
    <n v="3"/>
    <n v="0.1"/>
    <n v="86.870400000000004"/>
  </r>
  <r>
    <n v="364"/>
    <x v="163"/>
    <x v="3"/>
    <x v="145"/>
    <d v="2014-10-02T00:00:00"/>
    <s v="Standard Class"/>
    <s v="KW-16435"/>
    <s v="Katrina Willman"/>
    <x v="0"/>
    <s v="United States"/>
    <s v="New York City"/>
    <x v="15"/>
    <n v="10009"/>
    <x v="3"/>
    <x v="324"/>
    <x v="1"/>
    <x v="6"/>
    <s v="Newell 333"/>
    <n v="5.56"/>
    <n v="2"/>
    <n v="0"/>
    <n v="1.4455999999999998"/>
  </r>
  <r>
    <n v="365"/>
    <x v="163"/>
    <x v="3"/>
    <x v="145"/>
    <d v="2014-10-02T00:00:00"/>
    <s v="Standard Class"/>
    <s v="KW-16435"/>
    <s v="Katrina Willman"/>
    <x v="0"/>
    <s v="United States"/>
    <s v="New York City"/>
    <x v="15"/>
    <n v="10009"/>
    <x v="3"/>
    <x v="325"/>
    <x v="0"/>
    <x v="5"/>
    <s v="Eldon Wave Desk Accessories"/>
    <n v="47.12"/>
    <n v="8"/>
    <n v="0"/>
    <n v="20.732800000000001"/>
  </r>
  <r>
    <n v="366"/>
    <x v="164"/>
    <x v="2"/>
    <x v="146"/>
    <d v="2011-09-29T00:00:00"/>
    <s v="Standard Class"/>
    <s v="JD-16060"/>
    <s v="Julia Dunbar"/>
    <x v="0"/>
    <s v="United States"/>
    <s v="San Francisco"/>
    <x v="1"/>
    <n v="94109"/>
    <x v="1"/>
    <x v="45"/>
    <x v="1"/>
    <x v="4"/>
    <s v="Gould Plastics 9-Pocket Panel Bin, 18-3/8w x 5-1/4d x 20-1/2h, Black"/>
    <n v="211.96"/>
    <n v="4"/>
    <n v="0"/>
    <n v="8.4783999999999935"/>
  </r>
  <r>
    <n v="367"/>
    <x v="165"/>
    <x v="0"/>
    <x v="147"/>
    <d v="2013-10-22T00:00:00"/>
    <s v="Same Day"/>
    <s v="MK-17905"/>
    <s v="Michael Kennedy"/>
    <x v="1"/>
    <s v="United States"/>
    <s v="Manchester"/>
    <x v="29"/>
    <n v="6040"/>
    <x v="3"/>
    <x v="326"/>
    <x v="1"/>
    <x v="8"/>
    <s v="Wilson Jones “Snap” Scratch Pad Binder Tool for Ring Binders"/>
    <n v="23.2"/>
    <n v="4"/>
    <n v="0"/>
    <n v="10.44"/>
  </r>
  <r>
    <n v="368"/>
    <x v="165"/>
    <x v="0"/>
    <x v="147"/>
    <d v="2013-10-22T00:00:00"/>
    <s v="Same Day"/>
    <s v="MK-17905"/>
    <s v="Michael Kennedy"/>
    <x v="1"/>
    <s v="United States"/>
    <s v="Manchester"/>
    <x v="29"/>
    <n v="6040"/>
    <x v="3"/>
    <x v="327"/>
    <x v="1"/>
    <x v="14"/>
    <s v="Staples"/>
    <n v="7.36"/>
    <n v="2"/>
    <n v="0"/>
    <n v="0.14719999999999978"/>
  </r>
  <r>
    <n v="369"/>
    <x v="165"/>
    <x v="0"/>
    <x v="147"/>
    <d v="2013-10-22T00:00:00"/>
    <s v="Same Day"/>
    <s v="MK-17905"/>
    <s v="Michael Kennedy"/>
    <x v="1"/>
    <s v="United States"/>
    <s v="Manchester"/>
    <x v="29"/>
    <n v="6040"/>
    <x v="3"/>
    <x v="328"/>
    <x v="1"/>
    <x v="4"/>
    <s v="Pizazz Global Quick File"/>
    <n v="104.79"/>
    <n v="7"/>
    <n v="0"/>
    <n v="29.341200000000008"/>
  </r>
  <r>
    <n v="370"/>
    <x v="165"/>
    <x v="0"/>
    <x v="147"/>
    <d v="2013-10-22T00:00:00"/>
    <s v="Same Day"/>
    <s v="MK-17905"/>
    <s v="Michael Kennedy"/>
    <x v="1"/>
    <s v="United States"/>
    <s v="Manchester"/>
    <x v="29"/>
    <n v="6040"/>
    <x v="3"/>
    <x v="37"/>
    <x v="0"/>
    <x v="0"/>
    <s v="Atlantic Metals Mobile 3-Shelf Bookcases, Custom Colors"/>
    <n v="1043.92"/>
    <n v="4"/>
    <n v="0"/>
    <n v="271.41920000000005"/>
  </r>
  <r>
    <n v="371"/>
    <x v="166"/>
    <x v="3"/>
    <x v="148"/>
    <d v="2014-06-05T00:00:00"/>
    <s v="Standard Class"/>
    <s v="GT-14755"/>
    <s v="Guy Thornton"/>
    <x v="0"/>
    <s v="United States"/>
    <s v="Harlingen"/>
    <x v="5"/>
    <n v="78550"/>
    <x v="2"/>
    <x v="329"/>
    <x v="1"/>
    <x v="10"/>
    <s v="Xerox 1930"/>
    <n v="25.920000000000005"/>
    <n v="5"/>
    <n v="0.2"/>
    <n v="9.3960000000000008"/>
  </r>
  <r>
    <n v="372"/>
    <x v="166"/>
    <x v="3"/>
    <x v="148"/>
    <d v="2014-06-05T00:00:00"/>
    <s v="Standard Class"/>
    <s v="GT-14755"/>
    <s v="Guy Thornton"/>
    <x v="0"/>
    <s v="United States"/>
    <s v="Harlingen"/>
    <x v="5"/>
    <n v="78550"/>
    <x v="2"/>
    <x v="330"/>
    <x v="1"/>
    <x v="4"/>
    <s v="File Shuttle I and Handi-File"/>
    <n v="53.424000000000007"/>
    <n v="3"/>
    <n v="0.2"/>
    <n v="4.6746000000000016"/>
  </r>
  <r>
    <n v="373"/>
    <x v="167"/>
    <x v="2"/>
    <x v="149"/>
    <d v="2011-07-27T00:00:00"/>
    <s v="Standard Class"/>
    <s v="AG-10900"/>
    <s v="Arthur Gainer"/>
    <x v="0"/>
    <s v="United States"/>
    <s v="Tucson"/>
    <x v="16"/>
    <n v="85705"/>
    <x v="1"/>
    <x v="304"/>
    <x v="1"/>
    <x v="8"/>
    <s v="Wilson Jones Custom Binder Spines &amp; Labels"/>
    <n v="8.1600000000000019"/>
    <n v="5"/>
    <n v="0.7"/>
    <n v="-5.7119999999999997"/>
  </r>
  <r>
    <n v="374"/>
    <x v="167"/>
    <x v="2"/>
    <x v="149"/>
    <d v="2011-07-27T00:00:00"/>
    <s v="Standard Class"/>
    <s v="AG-10900"/>
    <s v="Arthur Gainer"/>
    <x v="0"/>
    <s v="United States"/>
    <s v="Tucson"/>
    <x v="16"/>
    <n v="85705"/>
    <x v="1"/>
    <x v="331"/>
    <x v="2"/>
    <x v="11"/>
    <s v="NETGEAR AC1750 Dual Band Gigabit Smart WiFi Router"/>
    <n v="1023.9360000000001"/>
    <n v="8"/>
    <n v="0.2"/>
    <n v="179.1887999999999"/>
  </r>
  <r>
    <n v="375"/>
    <x v="167"/>
    <x v="2"/>
    <x v="149"/>
    <d v="2011-07-27T00:00:00"/>
    <s v="Standard Class"/>
    <s v="AG-10900"/>
    <s v="Arthur Gainer"/>
    <x v="0"/>
    <s v="United States"/>
    <s v="Tucson"/>
    <x v="16"/>
    <n v="85705"/>
    <x v="1"/>
    <x v="332"/>
    <x v="1"/>
    <x v="6"/>
    <s v="Newell 324"/>
    <n v="9.24"/>
    <n v="1"/>
    <n v="0.2"/>
    <n v="0.92399999999999993"/>
  </r>
  <r>
    <n v="376"/>
    <x v="167"/>
    <x v="2"/>
    <x v="149"/>
    <d v="2011-07-27T00:00:00"/>
    <s v="Standard Class"/>
    <s v="AG-10900"/>
    <s v="Arthur Gainer"/>
    <x v="0"/>
    <s v="United States"/>
    <s v="Tucson"/>
    <x v="16"/>
    <n v="85705"/>
    <x v="1"/>
    <x v="333"/>
    <x v="2"/>
    <x v="11"/>
    <s v="Microsoft Natural Keyboard Elite"/>
    <n v="479.04"/>
    <n v="10"/>
    <n v="0.2"/>
    <n v="-29.940000000000012"/>
  </r>
  <r>
    <n v="377"/>
    <x v="168"/>
    <x v="0"/>
    <x v="150"/>
    <d v="2013-10-02T00:00:00"/>
    <s v="First Class"/>
    <s v="MM-18280"/>
    <s v="Muhammed MacIntyre"/>
    <x v="1"/>
    <s v="United States"/>
    <s v="Quincy"/>
    <x v="10"/>
    <n v="62301"/>
    <x v="2"/>
    <x v="334"/>
    <x v="1"/>
    <x v="10"/>
    <s v="Xerox 1960"/>
    <n v="99.13600000000001"/>
    <n v="4"/>
    <n v="0.2"/>
    <n v="30.979999999999993"/>
  </r>
  <r>
    <n v="378"/>
    <x v="169"/>
    <x v="3"/>
    <x v="151"/>
    <d v="2014-09-02T00:00:00"/>
    <s v="Standard Class"/>
    <s v="AR-10405"/>
    <s v="Allen Rosenblatt"/>
    <x v="1"/>
    <s v="United States"/>
    <s v="Franklin"/>
    <x v="31"/>
    <n v="2038"/>
    <x v="3"/>
    <x v="335"/>
    <x v="0"/>
    <x v="3"/>
    <s v="Office Impressions End Table, 20-1/2&quot;H x 24&quot;W x 20&quot;D"/>
    <n v="1488.4239999999998"/>
    <n v="7"/>
    <n v="0.3"/>
    <n v="-297.68479999999983"/>
  </r>
  <r>
    <n v="379"/>
    <x v="170"/>
    <x v="1"/>
    <x v="152"/>
    <d v="2012-05-05T00:00:00"/>
    <s v="Standard Class"/>
    <s v="RA-19915"/>
    <s v="Russell Applegate"/>
    <x v="0"/>
    <s v="United States"/>
    <s v="Houston"/>
    <x v="5"/>
    <n v="77095"/>
    <x v="2"/>
    <x v="336"/>
    <x v="1"/>
    <x v="9"/>
    <s v="Holmes Odor Grabber"/>
    <n v="8.6519999999999975"/>
    <n v="3"/>
    <n v="0.8"/>
    <n v="-20.332200000000007"/>
  </r>
  <r>
    <n v="380"/>
    <x v="170"/>
    <x v="1"/>
    <x v="152"/>
    <d v="2012-05-05T00:00:00"/>
    <s v="Standard Class"/>
    <s v="RA-19915"/>
    <s v="Russell Applegate"/>
    <x v="0"/>
    <s v="United States"/>
    <s v="Houston"/>
    <x v="5"/>
    <n v="77095"/>
    <x v="2"/>
    <x v="337"/>
    <x v="1"/>
    <x v="4"/>
    <s v="Akro-Mils 12-Gallon Tote"/>
    <n v="23.832000000000001"/>
    <n v="3"/>
    <n v="0.2"/>
    <n v="2.6810999999999954"/>
  </r>
  <r>
    <n v="381"/>
    <x v="170"/>
    <x v="1"/>
    <x v="152"/>
    <d v="2012-05-05T00:00:00"/>
    <s v="Standard Class"/>
    <s v="RA-19915"/>
    <s v="Russell Applegate"/>
    <x v="0"/>
    <s v="United States"/>
    <s v="Houston"/>
    <x v="5"/>
    <n v="77095"/>
    <x v="2"/>
    <x v="338"/>
    <x v="1"/>
    <x v="8"/>
    <s v="GBC Twin Loop Wire Binding Elements, 9/16&quot; Spine, Black"/>
    <n v="12.175999999999998"/>
    <n v="4"/>
    <n v="0.8"/>
    <n v="-18.872800000000009"/>
  </r>
  <r>
    <n v="382"/>
    <x v="171"/>
    <x v="0"/>
    <x v="99"/>
    <d v="2013-10-30T00:00:00"/>
    <s v="First Class"/>
    <s v="AS-10285"/>
    <s v="Alejandro Savely"/>
    <x v="1"/>
    <s v="United States"/>
    <s v="San Francisco"/>
    <x v="1"/>
    <n v="94109"/>
    <x v="1"/>
    <x v="339"/>
    <x v="1"/>
    <x v="10"/>
    <s v="Southworth Structures Collection"/>
    <n v="50.96"/>
    <n v="7"/>
    <n v="0"/>
    <n v="25.48"/>
  </r>
  <r>
    <n v="383"/>
    <x v="171"/>
    <x v="0"/>
    <x v="99"/>
    <d v="2013-10-30T00:00:00"/>
    <s v="First Class"/>
    <s v="AS-10285"/>
    <s v="Alejandro Savely"/>
    <x v="1"/>
    <s v="United States"/>
    <s v="San Francisco"/>
    <x v="1"/>
    <n v="94109"/>
    <x v="1"/>
    <x v="340"/>
    <x v="1"/>
    <x v="8"/>
    <s v="Square Ring Data Binders, Rigid 75 Pt. Covers, 11&quot; x 14-7/8&quot;"/>
    <n v="49.536000000000001"/>
    <n v="3"/>
    <n v="0.2"/>
    <n v="17.337599999999998"/>
  </r>
  <r>
    <n v="384"/>
    <x v="172"/>
    <x v="1"/>
    <x v="153"/>
    <d v="2012-06-29T00:00:00"/>
    <s v="Second Class"/>
    <s v="LA-16780"/>
    <s v="Laura Armstrong"/>
    <x v="1"/>
    <s v="United States"/>
    <s v="Taylor"/>
    <x v="12"/>
    <n v="48180"/>
    <x v="2"/>
    <x v="341"/>
    <x v="2"/>
    <x v="11"/>
    <s v="Sony 32GB Class 10 Micro SDHC R40 Memory Card"/>
    <n v="41.9"/>
    <n v="2"/>
    <n v="0"/>
    <n v="8.7989999999999995"/>
  </r>
  <r>
    <n v="385"/>
    <x v="173"/>
    <x v="1"/>
    <x v="154"/>
    <d v="2012-12-02T00:00:00"/>
    <s v="Standard Class"/>
    <s v="DO-13435"/>
    <s v="Denny Ordway"/>
    <x v="0"/>
    <s v="United States"/>
    <s v="Pembroke Pines"/>
    <x v="2"/>
    <n v="33024"/>
    <x v="0"/>
    <x v="342"/>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x v="343"/>
    <x v="2"/>
    <x v="11"/>
    <s v="Logitech Media Keyboard K200"/>
    <n v="83.976000000000013"/>
    <n v="3"/>
    <n v="0.2"/>
    <n v="-1.049700000000005"/>
  </r>
  <r>
    <n v="387"/>
    <x v="174"/>
    <x v="1"/>
    <x v="155"/>
    <d v="2012-12-07T00:00:00"/>
    <s v="Standard Class"/>
    <s v="DK-13225"/>
    <s v="Dean Katz"/>
    <x v="1"/>
    <s v="United States"/>
    <s v="Philadelphia"/>
    <x v="9"/>
    <n v="19140"/>
    <x v="3"/>
    <x v="344"/>
    <x v="2"/>
    <x v="15"/>
    <s v="Lexmark MarkNet N8150 Wireless Print Server"/>
    <n v="482.34000000000003"/>
    <n v="4"/>
    <n v="0.7"/>
    <n v="-337.63799999999981"/>
  </r>
  <r>
    <n v="388"/>
    <x v="174"/>
    <x v="1"/>
    <x v="155"/>
    <d v="2012-12-07T00:00:00"/>
    <s v="Standard Class"/>
    <s v="DK-13225"/>
    <s v="Dean Katz"/>
    <x v="1"/>
    <s v="United States"/>
    <s v="Philadelphia"/>
    <x v="9"/>
    <n v="19140"/>
    <x v="3"/>
    <x v="345"/>
    <x v="0"/>
    <x v="5"/>
    <s v="3M Hangers With Command Adhesive"/>
    <n v="2.9600000000000004"/>
    <n v="1"/>
    <n v="0.2"/>
    <n v="0.77700000000000025"/>
  </r>
  <r>
    <n v="389"/>
    <x v="175"/>
    <x v="2"/>
    <x v="156"/>
    <d v="2011-11-26T00:00:00"/>
    <s v="First Class"/>
    <s v="NG-18430"/>
    <s v="Nathan Gelder"/>
    <x v="0"/>
    <s v="United States"/>
    <s v="Cincinnati"/>
    <x v="24"/>
    <n v="45231"/>
    <x v="3"/>
    <x v="346"/>
    <x v="1"/>
    <x v="6"/>
    <s v="Crayola Colored Pencils"/>
    <n v="2.6240000000000001"/>
    <n v="1"/>
    <n v="0.2"/>
    <n v="0.42639999999999978"/>
  </r>
  <r>
    <n v="390"/>
    <x v="176"/>
    <x v="3"/>
    <x v="157"/>
    <d v="2014-12-16T00:00:00"/>
    <s v="Standard Class"/>
    <s v="MV-18190"/>
    <s v="Mike Vittorini"/>
    <x v="0"/>
    <s v="United States"/>
    <s v="New York City"/>
    <x v="15"/>
    <n v="10009"/>
    <x v="3"/>
    <x v="347"/>
    <x v="1"/>
    <x v="8"/>
    <s v="Angle-D Binders with Locking Rings, Label Holders"/>
    <n v="23.36"/>
    <n v="4"/>
    <n v="0.2"/>
    <n v="7.8839999999999986"/>
  </r>
  <r>
    <n v="391"/>
    <x v="176"/>
    <x v="3"/>
    <x v="157"/>
    <d v="2014-12-16T00:00:00"/>
    <s v="Standard Class"/>
    <s v="MV-18190"/>
    <s v="Mike Vittorini"/>
    <x v="0"/>
    <s v="United States"/>
    <s v="New York City"/>
    <x v="15"/>
    <n v="10009"/>
    <x v="3"/>
    <x v="84"/>
    <x v="2"/>
    <x v="11"/>
    <s v="Logitech LS21 Speaker System - PC Multimedia - 2.1-CH - Wired"/>
    <n v="39.979999999999997"/>
    <n v="2"/>
    <n v="0"/>
    <n v="13.593199999999996"/>
  </r>
  <r>
    <n v="392"/>
    <x v="177"/>
    <x v="2"/>
    <x v="158"/>
    <d v="2011-09-23T00:00:00"/>
    <s v="Second Class"/>
    <s v="JG-15115"/>
    <s v="Jack Garza"/>
    <x v="0"/>
    <s v="United States"/>
    <s v="Des Moines"/>
    <x v="4"/>
    <n v="98198"/>
    <x v="1"/>
    <x v="348"/>
    <x v="2"/>
    <x v="7"/>
    <s v="Nortel Meridian M3904 Professional Digital phone"/>
    <n v="246.38400000000001"/>
    <n v="2"/>
    <n v="0.2"/>
    <n v="27.718199999999968"/>
  </r>
  <r>
    <n v="393"/>
    <x v="177"/>
    <x v="2"/>
    <x v="158"/>
    <d v="2011-09-23T00:00:00"/>
    <s v="Second Class"/>
    <s v="JG-15115"/>
    <s v="Jack Garza"/>
    <x v="0"/>
    <s v="United States"/>
    <s v="Des Moines"/>
    <x v="4"/>
    <n v="98198"/>
    <x v="1"/>
    <x v="349"/>
    <x v="2"/>
    <x v="16"/>
    <s v="Canon PC1080F Personal Copier"/>
    <n v="1799.97"/>
    <n v="3"/>
    <n v="0"/>
    <n v="701.98829999999998"/>
  </r>
  <r>
    <n v="394"/>
    <x v="178"/>
    <x v="2"/>
    <x v="159"/>
    <d v="2011-06-10T00:00:00"/>
    <s v="Second Class"/>
    <s v="BP-11095"/>
    <s v="Bart Pistole"/>
    <x v="1"/>
    <s v="United States"/>
    <s v="Peoria"/>
    <x v="10"/>
    <n v="61604"/>
    <x v="2"/>
    <x v="350"/>
    <x v="1"/>
    <x v="8"/>
    <s v="Wilson Jones Century Plastic Molded Ring Binders"/>
    <n v="12.461999999999996"/>
    <n v="3"/>
    <n v="0.8"/>
    <n v="-20.5623"/>
  </r>
  <r>
    <n v="395"/>
    <x v="179"/>
    <x v="3"/>
    <x v="160"/>
    <d v="2014-07-06T00:00:00"/>
    <s v="Standard Class"/>
    <s v="VP-21730"/>
    <s v="Victor Preis"/>
    <x v="2"/>
    <s v="United States"/>
    <s v="Las Vegas"/>
    <x v="33"/>
    <n v="89115"/>
    <x v="1"/>
    <x v="351"/>
    <x v="1"/>
    <x v="8"/>
    <s v="Tuf-Vin Binders"/>
    <n v="75.792000000000002"/>
    <n v="3"/>
    <n v="0.2"/>
    <n v="25.579799999999992"/>
  </r>
  <r>
    <n v="396"/>
    <x v="180"/>
    <x v="3"/>
    <x v="161"/>
    <d v="2014-10-20T00:00:00"/>
    <s v="Second Class"/>
    <s v="SS-20140"/>
    <s v="Saphhira Shifley"/>
    <x v="1"/>
    <s v="United States"/>
    <s v="Warwick"/>
    <x v="34"/>
    <n v="2886"/>
    <x v="3"/>
    <x v="352"/>
    <x v="1"/>
    <x v="4"/>
    <s v="2300 Heavy-Duty Transfer File Systems by Perma"/>
    <n v="49.96"/>
    <n v="2"/>
    <n v="0"/>
    <n v="9.4923999999999964"/>
  </r>
  <r>
    <n v="397"/>
    <x v="180"/>
    <x v="3"/>
    <x v="161"/>
    <d v="2014-10-20T00:00:00"/>
    <s v="Second Class"/>
    <s v="SS-20140"/>
    <s v="Saphhira Shifley"/>
    <x v="1"/>
    <s v="United States"/>
    <s v="Warwick"/>
    <x v="34"/>
    <n v="2886"/>
    <x v="3"/>
    <x v="353"/>
    <x v="1"/>
    <x v="10"/>
    <s v="Xerox 1958"/>
    <n v="12.96"/>
    <n v="2"/>
    <n v="0"/>
    <n v="6.2208000000000006"/>
  </r>
  <r>
    <n v="398"/>
    <x v="181"/>
    <x v="1"/>
    <x v="89"/>
    <d v="2012-11-04T00:00:00"/>
    <s v="Standard Class"/>
    <s v="HP-14815"/>
    <s v="Harold Pawlan"/>
    <x v="2"/>
    <s v="United States"/>
    <s v="Jackson"/>
    <x v="12"/>
    <n v="49201"/>
    <x v="2"/>
    <x v="354"/>
    <x v="1"/>
    <x v="14"/>
    <s v="Acme 10&quot; Easy Grip Assistive Scissors"/>
    <n v="70.12"/>
    <n v="4"/>
    <n v="0"/>
    <n v="21.035999999999994"/>
  </r>
  <r>
    <n v="399"/>
    <x v="182"/>
    <x v="0"/>
    <x v="162"/>
    <d v="2013-09-11T00:00:00"/>
    <s v="Second Class"/>
    <s v="AG-10675"/>
    <s v="Anna Gayman"/>
    <x v="0"/>
    <s v="United States"/>
    <s v="Houston"/>
    <x v="5"/>
    <n v="77036"/>
    <x v="2"/>
    <x v="355"/>
    <x v="1"/>
    <x v="4"/>
    <s v="Super Decoflex Portable Personal File"/>
    <n v="35.952000000000005"/>
    <n v="3"/>
    <n v="0.2"/>
    <n v="3.5951999999999984"/>
  </r>
  <r>
    <n v="400"/>
    <x v="182"/>
    <x v="0"/>
    <x v="162"/>
    <d v="2013-09-11T00:00:00"/>
    <s v="Second Class"/>
    <s v="AG-10675"/>
    <s v="Anna Gayman"/>
    <x v="0"/>
    <s v="United States"/>
    <s v="Houston"/>
    <x v="5"/>
    <n v="77036"/>
    <x v="2"/>
    <x v="26"/>
    <x v="0"/>
    <x v="0"/>
    <s v="Riverside Palais Royal Lawyers Bookcase, Royale Cherry Finish"/>
    <n v="2396.2655999999997"/>
    <n v="4"/>
    <n v="0.32"/>
    <n v="-317.15280000000007"/>
  </r>
  <r>
    <n v="401"/>
    <x v="182"/>
    <x v="0"/>
    <x v="162"/>
    <d v="2013-09-11T00:00:00"/>
    <s v="Second Class"/>
    <s v="AG-10675"/>
    <s v="Anna Gayman"/>
    <x v="0"/>
    <s v="United States"/>
    <s v="Houston"/>
    <x v="5"/>
    <n v="77036"/>
    <x v="2"/>
    <x v="356"/>
    <x v="1"/>
    <x v="4"/>
    <s v="Contico 72&quot;H Heavy-Duty Storage System"/>
    <n v="131.136"/>
    <n v="4"/>
    <n v="0.2"/>
    <n v="-32.783999999999999"/>
  </r>
  <r>
    <n v="402"/>
    <x v="182"/>
    <x v="0"/>
    <x v="162"/>
    <d v="2013-09-11T00:00:00"/>
    <s v="Second Class"/>
    <s v="AG-10675"/>
    <s v="Anna Gayman"/>
    <x v="0"/>
    <s v="United States"/>
    <s v="Houston"/>
    <x v="5"/>
    <n v="77036"/>
    <x v="2"/>
    <x v="357"/>
    <x v="2"/>
    <x v="11"/>
    <s v="Sony 64GB Class 10 Micro SDHC R40 Memory Card"/>
    <n v="57.584000000000003"/>
    <n v="2"/>
    <n v="0.2"/>
    <n v="0.71979999999999933"/>
  </r>
  <r>
    <n v="403"/>
    <x v="183"/>
    <x v="2"/>
    <x v="163"/>
    <d v="2011-12-26T00:00:00"/>
    <s v="First Class"/>
    <s v="LF-17185"/>
    <s v="Luke Foster"/>
    <x v="0"/>
    <s v="United States"/>
    <s v="Miami"/>
    <x v="2"/>
    <n v="33180"/>
    <x v="0"/>
    <x v="358"/>
    <x v="1"/>
    <x v="10"/>
    <s v="Xerox 1974"/>
    <n v="9.5680000000000014"/>
    <n v="2"/>
    <n v="0.2"/>
    <n v="3.4683999999999999"/>
  </r>
  <r>
    <n v="404"/>
    <x v="184"/>
    <x v="2"/>
    <x v="164"/>
    <d v="2011-04-20T00:00:00"/>
    <s v="Standard Class"/>
    <s v="SP-20650"/>
    <s v="Stephanie Phelps"/>
    <x v="1"/>
    <s v="United States"/>
    <s v="Wilmington"/>
    <x v="3"/>
    <n v="28403"/>
    <x v="0"/>
    <x v="359"/>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x v="360"/>
    <x v="1"/>
    <x v="9"/>
    <s v="Staples"/>
    <n v="35.910000000000004"/>
    <n v="3"/>
    <n v="0"/>
    <n v="9.6956999999999987"/>
  </r>
  <r>
    <n v="406"/>
    <x v="186"/>
    <x v="3"/>
    <x v="166"/>
    <d v="2014-12-13T00:00:00"/>
    <s v="Standard Class"/>
    <s v="KH-16510"/>
    <s v="Keith Herrera"/>
    <x v="0"/>
    <s v="United States"/>
    <s v="San Francisco"/>
    <x v="1"/>
    <n v="94110"/>
    <x v="1"/>
    <x v="357"/>
    <x v="2"/>
    <x v="11"/>
    <s v="Sony 64GB Class 10 Micro SDHC R40 Memory Card"/>
    <n v="179.95000000000002"/>
    <n v="5"/>
    <n v="0"/>
    <n v="37.789500000000004"/>
  </r>
  <r>
    <n v="407"/>
    <x v="186"/>
    <x v="3"/>
    <x v="166"/>
    <d v="2014-12-13T00:00:00"/>
    <s v="Standard Class"/>
    <s v="KH-16510"/>
    <s v="Keith Herrera"/>
    <x v="0"/>
    <s v="United States"/>
    <s v="San Francisco"/>
    <x v="1"/>
    <n v="94110"/>
    <x v="1"/>
    <x v="361"/>
    <x v="2"/>
    <x v="16"/>
    <s v="Sharp AL-1530CS Digital Copier"/>
    <n v="1199.9760000000001"/>
    <n v="3"/>
    <n v="0.2"/>
    <n v="434.99130000000002"/>
  </r>
  <r>
    <n v="408"/>
    <x v="186"/>
    <x v="3"/>
    <x v="166"/>
    <d v="2014-12-13T00:00:00"/>
    <s v="Standard Class"/>
    <s v="KH-16510"/>
    <s v="Keith Herrera"/>
    <x v="0"/>
    <s v="United States"/>
    <s v="San Francisco"/>
    <x v="1"/>
    <n v="94110"/>
    <x v="1"/>
    <x v="362"/>
    <x v="1"/>
    <x v="10"/>
    <s v="Wirebound Message Book, 4 per Page"/>
    <n v="27.15"/>
    <n v="5"/>
    <n v="0"/>
    <n v="13.3035"/>
  </r>
  <r>
    <n v="409"/>
    <x v="186"/>
    <x v="3"/>
    <x v="166"/>
    <d v="2014-12-13T00:00:00"/>
    <s v="Standard Class"/>
    <s v="KH-16510"/>
    <s v="Keith Herrera"/>
    <x v="0"/>
    <s v="United States"/>
    <s v="San Francisco"/>
    <x v="1"/>
    <n v="94110"/>
    <x v="1"/>
    <x v="363"/>
    <x v="0"/>
    <x v="3"/>
    <s v="Bevis Round Conference Table Top, X-Base"/>
    <n v="1004.0239999999999"/>
    <n v="7"/>
    <n v="0.2"/>
    <n v="-112.95269999999994"/>
  </r>
  <r>
    <n v="410"/>
    <x v="186"/>
    <x v="3"/>
    <x v="166"/>
    <d v="2014-12-13T00:00:00"/>
    <s v="Standard Class"/>
    <s v="KH-16510"/>
    <s v="Keith Herrera"/>
    <x v="0"/>
    <s v="United States"/>
    <s v="San Francisco"/>
    <x v="1"/>
    <n v="94110"/>
    <x v="1"/>
    <x v="364"/>
    <x v="1"/>
    <x v="10"/>
    <s v="Wirebound Service Call Books, 5 1/2&quot; x 4&quot;"/>
    <n v="9.68"/>
    <n v="1"/>
    <n v="0"/>
    <n v="4.6463999999999999"/>
  </r>
  <r>
    <n v="411"/>
    <x v="186"/>
    <x v="3"/>
    <x v="166"/>
    <d v="2014-12-13T00:00:00"/>
    <s v="Standard Class"/>
    <s v="KH-16510"/>
    <s v="Keith Herrera"/>
    <x v="0"/>
    <s v="United States"/>
    <s v="San Francisco"/>
    <x v="1"/>
    <n v="94110"/>
    <x v="1"/>
    <x v="365"/>
    <x v="1"/>
    <x v="2"/>
    <s v="Self-Adhesive Removable Labels"/>
    <n v="28.349999999999998"/>
    <n v="9"/>
    <n v="0"/>
    <n v="13.608000000000001"/>
  </r>
  <r>
    <n v="412"/>
    <x v="186"/>
    <x v="3"/>
    <x v="166"/>
    <d v="2014-12-13T00:00:00"/>
    <s v="Standard Class"/>
    <s v="KH-16510"/>
    <s v="Keith Herrera"/>
    <x v="0"/>
    <s v="United States"/>
    <s v="San Francisco"/>
    <x v="1"/>
    <n v="94110"/>
    <x v="1"/>
    <x v="314"/>
    <x v="1"/>
    <x v="10"/>
    <s v="Xerox 1908"/>
    <n v="55.98"/>
    <n v="1"/>
    <n v="0"/>
    <n v="27.430199999999999"/>
  </r>
  <r>
    <n v="413"/>
    <x v="186"/>
    <x v="3"/>
    <x v="166"/>
    <d v="2014-12-13T00:00:00"/>
    <s v="Standard Class"/>
    <s v="KH-16510"/>
    <s v="Keith Herrera"/>
    <x v="0"/>
    <s v="United States"/>
    <s v="San Francisco"/>
    <x v="1"/>
    <n v="94110"/>
    <x v="1"/>
    <x v="366"/>
    <x v="0"/>
    <x v="0"/>
    <s v="O'Sullivan 4-Shelf Bookcase in Odessa Pine"/>
    <n v="1336.829"/>
    <n v="13"/>
    <n v="0.15"/>
    <n v="31.454799999999949"/>
  </r>
  <r>
    <n v="414"/>
    <x v="186"/>
    <x v="3"/>
    <x v="166"/>
    <d v="2014-12-13T00:00:00"/>
    <s v="Standard Class"/>
    <s v="KH-16510"/>
    <s v="Keith Herrera"/>
    <x v="0"/>
    <s v="United States"/>
    <s v="San Francisco"/>
    <x v="1"/>
    <n v="94110"/>
    <x v="1"/>
    <x v="367"/>
    <x v="0"/>
    <x v="1"/>
    <s v="Novimex High-Tech Fabric Mesh Task Chair"/>
    <n v="113.56800000000001"/>
    <n v="2"/>
    <n v="0.2"/>
    <n v="-18.454800000000013"/>
  </r>
  <r>
    <n v="415"/>
    <x v="187"/>
    <x v="3"/>
    <x v="132"/>
    <d v="2014-11-08T00:00:00"/>
    <s v="Standard Class"/>
    <s v="KC-16675"/>
    <s v="Kimberly Carter"/>
    <x v="1"/>
    <s v="United States"/>
    <s v="Seattle"/>
    <x v="4"/>
    <n v="98105"/>
    <x v="1"/>
    <x v="368"/>
    <x v="1"/>
    <x v="10"/>
    <s v="Xerox 191"/>
    <n v="139.86000000000001"/>
    <n v="7"/>
    <n v="0"/>
    <n v="65.734199999999987"/>
  </r>
  <r>
    <n v="416"/>
    <x v="187"/>
    <x v="3"/>
    <x v="132"/>
    <d v="2014-11-08T00:00:00"/>
    <s v="Standard Class"/>
    <s v="KC-16675"/>
    <s v="Kimberly Carter"/>
    <x v="1"/>
    <s v="United States"/>
    <s v="Seattle"/>
    <x v="4"/>
    <n v="98105"/>
    <x v="1"/>
    <x v="268"/>
    <x v="0"/>
    <x v="1"/>
    <s v="Global Deluxe Office Fabric Chairs"/>
    <n v="307.13600000000002"/>
    <n v="4"/>
    <n v="0.2"/>
    <n v="26.874400000000023"/>
  </r>
  <r>
    <n v="417"/>
    <x v="188"/>
    <x v="3"/>
    <x v="92"/>
    <d v="2014-06-29T00:00:00"/>
    <s v="Standard Class"/>
    <s v="CJ-12010"/>
    <s v="Caroline Jumper"/>
    <x v="0"/>
    <s v="United States"/>
    <s v="Huntington Beach"/>
    <x v="1"/>
    <n v="92646"/>
    <x v="1"/>
    <x v="369"/>
    <x v="1"/>
    <x v="6"/>
    <s v="Bulldog Vacuum Base Pencil Sharpener"/>
    <n v="95.92"/>
    <n v="8"/>
    <n v="0"/>
    <n v="25.898399999999995"/>
  </r>
  <r>
    <n v="418"/>
    <x v="189"/>
    <x v="0"/>
    <x v="167"/>
    <d v="2013-04-19T00:00:00"/>
    <s v="Standard Class"/>
    <s v="PB-19150"/>
    <s v="Philip Brown"/>
    <x v="0"/>
    <s v="United States"/>
    <s v="Los Angeles"/>
    <x v="1"/>
    <n v="90004"/>
    <x v="1"/>
    <x v="370"/>
    <x v="0"/>
    <x v="1"/>
    <s v="Bevis Steel Folding Chairs"/>
    <n v="383.8"/>
    <n v="5"/>
    <n v="0.2"/>
    <n v="38.379999999999981"/>
  </r>
  <r>
    <n v="419"/>
    <x v="190"/>
    <x v="3"/>
    <x v="44"/>
    <d v="2014-11-11T00:00:00"/>
    <s v="Standard Class"/>
    <s v="VB-21745"/>
    <s v="Victoria Brennan"/>
    <x v="1"/>
    <s v="United States"/>
    <s v="Richmond"/>
    <x v="0"/>
    <n v="40475"/>
    <x v="0"/>
    <x v="371"/>
    <x v="1"/>
    <x v="10"/>
    <s v="Xerox 1987"/>
    <n v="5.78"/>
    <n v="1"/>
    <n v="0"/>
    <n v="2.8322000000000003"/>
  </r>
  <r>
    <n v="420"/>
    <x v="191"/>
    <x v="3"/>
    <x v="168"/>
    <d v="2014-03-10T00:00:00"/>
    <s v="Standard Class"/>
    <s v="SP-20860"/>
    <s v="Sung Pak"/>
    <x v="1"/>
    <s v="United States"/>
    <s v="Los Angeles"/>
    <x v="1"/>
    <n v="90045"/>
    <x v="1"/>
    <x v="372"/>
    <x v="1"/>
    <x v="6"/>
    <s v="American Pencil"/>
    <n v="9.32"/>
    <n v="4"/>
    <n v="0"/>
    <n v="2.702799999999999"/>
  </r>
  <r>
    <n v="421"/>
    <x v="191"/>
    <x v="3"/>
    <x v="168"/>
    <d v="2014-03-10T00:00:00"/>
    <s v="Standard Class"/>
    <s v="SP-20860"/>
    <s v="Sung Pak"/>
    <x v="1"/>
    <s v="United States"/>
    <s v="Los Angeles"/>
    <x v="1"/>
    <n v="90045"/>
    <x v="1"/>
    <x v="373"/>
    <x v="1"/>
    <x v="12"/>
    <s v="White Envelopes, White Envelopes with Clear Poly Window"/>
    <n v="15.25"/>
    <n v="1"/>
    <n v="0"/>
    <n v="7.0149999999999988"/>
  </r>
  <r>
    <n v="422"/>
    <x v="192"/>
    <x v="2"/>
    <x v="169"/>
    <d v="2011-06-25T00:00:00"/>
    <s v="First Class"/>
    <s v="JE-15745"/>
    <s v="Joel Eaton"/>
    <x v="0"/>
    <s v="United States"/>
    <s v="Louisville"/>
    <x v="22"/>
    <n v="80027"/>
    <x v="1"/>
    <x v="374"/>
    <x v="2"/>
    <x v="11"/>
    <s v="KeyTronic 6101 Series - Keyboard - Black"/>
    <n v="196.75200000000001"/>
    <n v="6"/>
    <n v="0.2"/>
    <n v="56.566200000000009"/>
  </r>
  <r>
    <n v="423"/>
    <x v="193"/>
    <x v="3"/>
    <x v="15"/>
    <d v="2014-10-24T00:00:00"/>
    <s v="Standard Class"/>
    <s v="MP-17965"/>
    <s v="Michael Paige"/>
    <x v="1"/>
    <s v="United States"/>
    <s v="Lawrence"/>
    <x v="31"/>
    <n v="1841"/>
    <x v="3"/>
    <x v="375"/>
    <x v="0"/>
    <x v="5"/>
    <s v="Westinghouse Mesh Shade Clip-On Gooseneck Lamp, Black"/>
    <n v="56.56"/>
    <n v="4"/>
    <n v="0"/>
    <n v="14.705600000000004"/>
  </r>
  <r>
    <n v="424"/>
    <x v="193"/>
    <x v="3"/>
    <x v="15"/>
    <d v="2014-10-24T00:00:00"/>
    <s v="Standard Class"/>
    <s v="MP-17965"/>
    <s v="Michael Paige"/>
    <x v="1"/>
    <s v="United States"/>
    <s v="Lawrence"/>
    <x v="31"/>
    <n v="1841"/>
    <x v="3"/>
    <x v="376"/>
    <x v="1"/>
    <x v="4"/>
    <s v="Crate-A-Files"/>
    <n v="32.700000000000003"/>
    <n v="3"/>
    <n v="0"/>
    <n v="8.5019999999999989"/>
  </r>
  <r>
    <n v="425"/>
    <x v="194"/>
    <x v="3"/>
    <x v="170"/>
    <d v="2014-08-24T00:00:00"/>
    <s v="Second Class"/>
    <s v="NF-18385"/>
    <s v="Natalie Fritzler"/>
    <x v="0"/>
    <s v="United States"/>
    <s v="Jackson"/>
    <x v="35"/>
    <n v="39212"/>
    <x v="0"/>
    <x v="377"/>
    <x v="0"/>
    <x v="1"/>
    <s v="Hon Multipurpose Stacking Arm Chairs"/>
    <n v="866.4"/>
    <n v="4"/>
    <n v="0"/>
    <n v="225.26400000000001"/>
  </r>
  <r>
    <n v="426"/>
    <x v="195"/>
    <x v="3"/>
    <x v="51"/>
    <d v="2014-11-27T00:00:00"/>
    <s v="Second Class"/>
    <s v="JM-15265"/>
    <s v="Janet Molinari"/>
    <x v="1"/>
    <s v="United States"/>
    <s v="Canton"/>
    <x v="12"/>
    <n v="48187"/>
    <x v="2"/>
    <x v="378"/>
    <x v="0"/>
    <x v="5"/>
    <s v="Coloredge Poster Frame"/>
    <n v="28.4"/>
    <n v="2"/>
    <n v="0"/>
    <n v="11.076000000000001"/>
  </r>
  <r>
    <n v="427"/>
    <x v="195"/>
    <x v="3"/>
    <x v="51"/>
    <d v="2014-11-27T00:00:00"/>
    <s v="Second Class"/>
    <s v="JM-15265"/>
    <s v="Janet Molinari"/>
    <x v="1"/>
    <s v="United States"/>
    <s v="Canton"/>
    <x v="12"/>
    <n v="48187"/>
    <x v="2"/>
    <x v="379"/>
    <x v="1"/>
    <x v="8"/>
    <s v="GBC VeloBinder Manual Binding System"/>
    <n v="287.92"/>
    <n v="8"/>
    <n v="0"/>
    <n v="138.20160000000001"/>
  </r>
  <r>
    <n v="428"/>
    <x v="196"/>
    <x v="2"/>
    <x v="171"/>
    <d v="2011-09-13T00:00:00"/>
    <s v="First Class"/>
    <s v="SD-20485"/>
    <s v="Shirley Daniels"/>
    <x v="2"/>
    <s v="United States"/>
    <s v="New Rochelle"/>
    <x v="15"/>
    <n v="10801"/>
    <x v="3"/>
    <x v="380"/>
    <x v="2"/>
    <x v="15"/>
    <s v="Epson WorkForce WF-2530 All-in-One Printer, Copier Scanner"/>
    <n v="69.989999999999995"/>
    <n v="1"/>
    <n v="0"/>
    <n v="30.095700000000001"/>
  </r>
  <r>
    <n v="429"/>
    <x v="197"/>
    <x v="3"/>
    <x v="172"/>
    <d v="2014-10-09T00:00:00"/>
    <s v="Standard Class"/>
    <s v="KH-16630"/>
    <s v="Ken Heidel"/>
    <x v="1"/>
    <s v="United States"/>
    <s v="San Antonio"/>
    <x v="5"/>
    <n v="78207"/>
    <x v="2"/>
    <x v="381"/>
    <x v="1"/>
    <x v="6"/>
    <s v="Design Ebony Sketching Pencil"/>
    <n v="6.6719999999999988"/>
    <n v="6"/>
    <n v="0.2"/>
    <n v="0.50039999999999996"/>
  </r>
  <r>
    <n v="430"/>
    <x v="198"/>
    <x v="0"/>
    <x v="173"/>
    <d v="2013-04-22T00:00:00"/>
    <s v="Standard Class"/>
    <s v="RB-19795"/>
    <s v="Ross Baird"/>
    <x v="2"/>
    <s v="United States"/>
    <s v="Gastonia"/>
    <x v="3"/>
    <n v="28052"/>
    <x v="0"/>
    <x v="382"/>
    <x v="1"/>
    <x v="8"/>
    <s v="GBC ProClick 150 Presentation Binding System"/>
    <n v="189.58800000000005"/>
    <n v="2"/>
    <n v="0.7"/>
    <n v="-145.35079999999999"/>
  </r>
  <r>
    <n v="431"/>
    <x v="198"/>
    <x v="0"/>
    <x v="173"/>
    <d v="2013-04-22T00:00:00"/>
    <s v="Standard Class"/>
    <s v="RB-19795"/>
    <s v="Ross Baird"/>
    <x v="2"/>
    <s v="United States"/>
    <s v="Gastonia"/>
    <x v="3"/>
    <n v="28052"/>
    <x v="0"/>
    <x v="171"/>
    <x v="2"/>
    <x v="11"/>
    <s v="Imation Secure+ Hardware Encrypted USB 2.0 Flash Drive; 16GB"/>
    <n v="408.74399999999997"/>
    <n v="7"/>
    <n v="0.2"/>
    <n v="76.639499999999984"/>
  </r>
  <r>
    <n v="432"/>
    <x v="198"/>
    <x v="0"/>
    <x v="173"/>
    <d v="2013-04-22T00:00:00"/>
    <s v="Standard Class"/>
    <s v="RB-19795"/>
    <s v="Ross Baird"/>
    <x v="2"/>
    <s v="United States"/>
    <s v="Gastonia"/>
    <x v="3"/>
    <n v="28052"/>
    <x v="0"/>
    <x v="171"/>
    <x v="2"/>
    <x v="11"/>
    <s v="Imation Secure+ Hardware Encrypted USB 2.0 Flash Drive; 16GB"/>
    <n v="291.95999999999998"/>
    <n v="5"/>
    <n v="0.2"/>
    <n v="54.742499999999978"/>
  </r>
  <r>
    <n v="433"/>
    <x v="198"/>
    <x v="0"/>
    <x v="173"/>
    <d v="2013-04-22T00:00:00"/>
    <s v="Standard Class"/>
    <s v="RB-19795"/>
    <s v="Ross Baird"/>
    <x v="2"/>
    <s v="United States"/>
    <s v="Gastonia"/>
    <x v="3"/>
    <n v="28052"/>
    <x v="0"/>
    <x v="383"/>
    <x v="1"/>
    <x v="4"/>
    <s v="Woodgrain Magazine Files by Perma"/>
    <n v="4.7679999999999998"/>
    <n v="2"/>
    <n v="0.2"/>
    <n v="-0.7748000000000006"/>
  </r>
  <r>
    <n v="434"/>
    <x v="199"/>
    <x v="0"/>
    <x v="112"/>
    <d v="2013-06-08T00:00:00"/>
    <s v="First Class"/>
    <s v="DB-13060"/>
    <s v="Dave Brooks"/>
    <x v="0"/>
    <s v="United States"/>
    <s v="Lowell"/>
    <x v="31"/>
    <n v="1852"/>
    <x v="3"/>
    <x v="384"/>
    <x v="1"/>
    <x v="4"/>
    <s v="Letter Size Cart"/>
    <n v="714.30000000000007"/>
    <n v="5"/>
    <n v="0"/>
    <n v="207.14699999999993"/>
  </r>
  <r>
    <n v="435"/>
    <x v="200"/>
    <x v="2"/>
    <x v="174"/>
    <d v="2011-12-25T00:00:00"/>
    <s v="Standard Class"/>
    <s v="MK-18160"/>
    <s v="Mike Kennedy"/>
    <x v="0"/>
    <s v="United States"/>
    <s v="Jacksonville"/>
    <x v="2"/>
    <n v="32216"/>
    <x v="0"/>
    <x v="385"/>
    <x v="1"/>
    <x v="8"/>
    <s v="Insertable Tab Post Binder Dividers"/>
    <n v="4.8120000000000003"/>
    <n v="2"/>
    <n v="0.7"/>
    <n v="-3.6891999999999996"/>
  </r>
  <r>
    <n v="436"/>
    <x v="200"/>
    <x v="2"/>
    <x v="174"/>
    <d v="2011-12-25T00:00:00"/>
    <s v="Standard Class"/>
    <s v="MK-18160"/>
    <s v="Mike Kennedy"/>
    <x v="0"/>
    <s v="United States"/>
    <s v="Jacksonville"/>
    <x v="2"/>
    <n v="32216"/>
    <x v="0"/>
    <x v="386"/>
    <x v="2"/>
    <x v="11"/>
    <s v="Belkin QODE FastFit Bluetooth Keyboard"/>
    <n v="247.8"/>
    <n v="5"/>
    <n v="0.2"/>
    <n v="-18.584999999999994"/>
  </r>
  <r>
    <n v="437"/>
    <x v="201"/>
    <x v="0"/>
    <x v="1"/>
    <d v="2013-06-15T00:00:00"/>
    <s v="Second Class"/>
    <s v="PO-19180"/>
    <s v="Philisse Overcash"/>
    <x v="2"/>
    <s v="United States"/>
    <s v="Chicago"/>
    <x v="10"/>
    <n v="60623"/>
    <x v="2"/>
    <x v="38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x v="314"/>
    <x v="1"/>
    <x v="10"/>
    <s v="Xerox 1908"/>
    <n v="313.488"/>
    <n v="7"/>
    <n v="0.2"/>
    <n v="113.63939999999998"/>
  </r>
  <r>
    <n v="439"/>
    <x v="202"/>
    <x v="3"/>
    <x v="175"/>
    <d v="2014-09-20T00:00:00"/>
    <s v="Standard Class"/>
    <s v="BB-11545"/>
    <s v="Brenda Bowman"/>
    <x v="1"/>
    <s v="United States"/>
    <s v="Houston"/>
    <x v="5"/>
    <n v="77070"/>
    <x v="2"/>
    <x v="388"/>
    <x v="1"/>
    <x v="10"/>
    <s v="Xerox 1897"/>
    <n v="31.872000000000003"/>
    <n v="8"/>
    <n v="0.2"/>
    <n v="11.553600000000003"/>
  </r>
  <r>
    <n v="440"/>
    <x v="203"/>
    <x v="3"/>
    <x v="176"/>
    <d v="2014-01-24T00:00:00"/>
    <s v="Second Class"/>
    <s v="CV-12805"/>
    <s v="Cynthia Voltz"/>
    <x v="1"/>
    <s v="United States"/>
    <s v="New York City"/>
    <x v="15"/>
    <n v="10024"/>
    <x v="3"/>
    <x v="389"/>
    <x v="0"/>
    <x v="1"/>
    <s v="Global Deluxe Steno Chair"/>
    <n v="207.84600000000003"/>
    <n v="3"/>
    <n v="0.1"/>
    <n v="2.3093999999999895"/>
  </r>
  <r>
    <n v="441"/>
    <x v="204"/>
    <x v="0"/>
    <x v="64"/>
    <d v="2013-09-08T00:00:00"/>
    <s v="Second Class"/>
    <s v="PK-19075"/>
    <s v="Pete Kriz"/>
    <x v="0"/>
    <s v="United States"/>
    <s v="Detroit"/>
    <x v="12"/>
    <n v="48227"/>
    <x v="2"/>
    <x v="390"/>
    <x v="0"/>
    <x v="5"/>
    <s v="Aluminum Document Frame"/>
    <n v="12.22"/>
    <n v="1"/>
    <n v="0"/>
    <n v="3.6659999999999986"/>
  </r>
  <r>
    <n v="442"/>
    <x v="204"/>
    <x v="0"/>
    <x v="64"/>
    <d v="2013-09-08T00:00:00"/>
    <s v="Second Class"/>
    <s v="PK-19075"/>
    <s v="Pete Kriz"/>
    <x v="0"/>
    <s v="United States"/>
    <s v="Detroit"/>
    <x v="12"/>
    <n v="48227"/>
    <x v="2"/>
    <x v="391"/>
    <x v="1"/>
    <x v="4"/>
    <s v="Fellowes Bankers Box Staxonsteel Drawer File/Stacking System"/>
    <n v="194.94"/>
    <n v="3"/>
    <n v="0"/>
    <n v="23.392800000000008"/>
  </r>
  <r>
    <n v="443"/>
    <x v="204"/>
    <x v="0"/>
    <x v="64"/>
    <d v="2013-09-08T00:00:00"/>
    <s v="Second Class"/>
    <s v="PK-19075"/>
    <s v="Pete Kriz"/>
    <x v="0"/>
    <s v="United States"/>
    <s v="Detroit"/>
    <x v="12"/>
    <n v="48227"/>
    <x v="2"/>
    <x v="392"/>
    <x v="1"/>
    <x v="4"/>
    <s v="Eldon Mobile Mega Data Cart  Mega Stackable  Add-On Trays"/>
    <n v="70.949999999999989"/>
    <n v="3"/>
    <n v="0"/>
    <n v="20.575499999999998"/>
  </r>
  <r>
    <n v="444"/>
    <x v="204"/>
    <x v="0"/>
    <x v="64"/>
    <d v="2013-09-08T00:00:00"/>
    <s v="Second Class"/>
    <s v="PK-19075"/>
    <s v="Pete Kriz"/>
    <x v="0"/>
    <s v="United States"/>
    <s v="Detroit"/>
    <x v="12"/>
    <n v="48227"/>
    <x v="2"/>
    <x v="393"/>
    <x v="1"/>
    <x v="10"/>
    <s v="Xerox Color Copier Paper, 11&quot; x 17&quot;, Ream"/>
    <n v="91.36"/>
    <n v="4"/>
    <n v="0"/>
    <n v="42.025599999999997"/>
  </r>
  <r>
    <n v="445"/>
    <x v="204"/>
    <x v="0"/>
    <x v="64"/>
    <d v="2013-09-08T00:00:00"/>
    <s v="Second Class"/>
    <s v="PK-19075"/>
    <s v="Pete Kriz"/>
    <x v="0"/>
    <s v="United States"/>
    <s v="Detroit"/>
    <x v="12"/>
    <n v="48227"/>
    <x v="2"/>
    <x v="394"/>
    <x v="0"/>
    <x v="1"/>
    <s v="Office Star - Ergonomically Designed Knee Chair"/>
    <n v="242.94"/>
    <n v="3"/>
    <n v="0"/>
    <n v="29.152800000000013"/>
  </r>
  <r>
    <n v="446"/>
    <x v="204"/>
    <x v="0"/>
    <x v="64"/>
    <d v="2013-09-08T00:00:00"/>
    <s v="Second Class"/>
    <s v="PK-19075"/>
    <s v="Pete Kriz"/>
    <x v="0"/>
    <s v="United States"/>
    <s v="Detroit"/>
    <x v="12"/>
    <n v="48227"/>
    <x v="2"/>
    <x v="395"/>
    <x v="1"/>
    <x v="2"/>
    <s v="Avery 520"/>
    <n v="22.05"/>
    <n v="7"/>
    <n v="0"/>
    <n v="10.584"/>
  </r>
  <r>
    <n v="447"/>
    <x v="205"/>
    <x v="3"/>
    <x v="177"/>
    <d v="2014-03-26T00:00:00"/>
    <s v="Second Class"/>
    <s v="TB-21595"/>
    <s v="Troy Blackwell"/>
    <x v="0"/>
    <s v="United States"/>
    <s v="Columbus"/>
    <x v="14"/>
    <n v="47201"/>
    <x v="2"/>
    <x v="396"/>
    <x v="0"/>
    <x v="5"/>
    <s v="GE General Purpose, Extra Long Life, Showcase &amp; Floodlight Incandescent Bulbs"/>
    <n v="2.91"/>
    <n v="1"/>
    <n v="0"/>
    <n v="1.3676999999999999"/>
  </r>
  <r>
    <n v="448"/>
    <x v="206"/>
    <x v="0"/>
    <x v="178"/>
    <d v="2013-04-04T00:00:00"/>
    <s v="Second Class"/>
    <s v="RB-19360"/>
    <s v="Raymond Buch"/>
    <x v="0"/>
    <s v="United States"/>
    <s v="Auburn"/>
    <x v="15"/>
    <n v="13021"/>
    <x v="3"/>
    <x v="397"/>
    <x v="1"/>
    <x v="6"/>
    <s v="Newell 345"/>
    <n v="59.519999999999996"/>
    <n v="3"/>
    <n v="0"/>
    <n v="15.475200000000001"/>
  </r>
  <r>
    <n v="449"/>
    <x v="206"/>
    <x v="0"/>
    <x v="178"/>
    <d v="2013-04-04T00:00:00"/>
    <s v="Second Class"/>
    <s v="RB-19360"/>
    <s v="Raymond Buch"/>
    <x v="0"/>
    <s v="United States"/>
    <s v="Auburn"/>
    <x v="15"/>
    <n v="13021"/>
    <x v="3"/>
    <x v="398"/>
    <x v="1"/>
    <x v="4"/>
    <s v="Fellowes Bankers Box Recycled Super Stor/Drawer"/>
    <n v="161.94"/>
    <n v="3"/>
    <n v="0"/>
    <n v="9.716399999999993"/>
  </r>
  <r>
    <n v="450"/>
    <x v="206"/>
    <x v="0"/>
    <x v="178"/>
    <d v="2013-04-04T00:00:00"/>
    <s v="Second Class"/>
    <s v="RB-19360"/>
    <s v="Raymond Buch"/>
    <x v="0"/>
    <s v="United States"/>
    <s v="Auburn"/>
    <x v="15"/>
    <n v="13021"/>
    <x v="3"/>
    <x v="399"/>
    <x v="1"/>
    <x v="6"/>
    <s v="Boston 1645 Deluxe Heavier-Duty Electric Pencil Sharpener"/>
    <n v="263.88"/>
    <n v="6"/>
    <n v="0"/>
    <n v="71.247600000000006"/>
  </r>
  <r>
    <n v="451"/>
    <x v="206"/>
    <x v="0"/>
    <x v="178"/>
    <d v="2013-04-04T00:00:00"/>
    <s v="Second Class"/>
    <s v="RB-19360"/>
    <s v="Raymond Buch"/>
    <x v="0"/>
    <s v="United States"/>
    <s v="Auburn"/>
    <x v="15"/>
    <n v="13021"/>
    <x v="3"/>
    <x v="400"/>
    <x v="1"/>
    <x v="6"/>
    <s v="50 Colored Long Pencils"/>
    <n v="30.48"/>
    <n v="3"/>
    <n v="0"/>
    <n v="7.9248000000000012"/>
  </r>
  <r>
    <n v="452"/>
    <x v="206"/>
    <x v="0"/>
    <x v="178"/>
    <d v="2013-04-04T00:00:00"/>
    <s v="Second Class"/>
    <s v="RB-19360"/>
    <s v="Raymond Buch"/>
    <x v="0"/>
    <s v="United States"/>
    <s v="Auburn"/>
    <x v="15"/>
    <n v="13021"/>
    <x v="3"/>
    <x v="401"/>
    <x v="1"/>
    <x v="6"/>
    <s v="Newell 342"/>
    <n v="9.84"/>
    <n v="3"/>
    <n v="0"/>
    <n v="2.8535999999999988"/>
  </r>
  <r>
    <n v="453"/>
    <x v="206"/>
    <x v="0"/>
    <x v="178"/>
    <d v="2013-04-04T00:00:00"/>
    <s v="Second Class"/>
    <s v="RB-19360"/>
    <s v="Raymond Buch"/>
    <x v="0"/>
    <s v="United States"/>
    <s v="Auburn"/>
    <x v="15"/>
    <n v="13021"/>
    <x v="3"/>
    <x v="402"/>
    <x v="2"/>
    <x v="7"/>
    <s v="Belkin Grip Candy Sheer Case / Cover for iPhone 5 and 5S"/>
    <n v="35.119999999999997"/>
    <n v="4"/>
    <n v="0"/>
    <n v="9.1311999999999998"/>
  </r>
  <r>
    <n v="454"/>
    <x v="207"/>
    <x v="3"/>
    <x v="179"/>
    <d v="2014-10-25T00:00:00"/>
    <s v="Standard Class"/>
    <s v="EB-13705"/>
    <s v="Ed Braxton"/>
    <x v="1"/>
    <s v="United States"/>
    <s v="Akron"/>
    <x v="24"/>
    <n v="44312"/>
    <x v="3"/>
    <x v="10"/>
    <x v="0"/>
    <x v="3"/>
    <s v="Chromcraft Rectangular Conference Tables"/>
    <n v="284.36399999999998"/>
    <n v="2"/>
    <n v="0.4"/>
    <n v="-75.830400000000054"/>
  </r>
  <r>
    <n v="455"/>
    <x v="207"/>
    <x v="3"/>
    <x v="179"/>
    <d v="2014-10-25T00:00:00"/>
    <s v="Standard Class"/>
    <s v="EB-13705"/>
    <s v="Ed Braxton"/>
    <x v="1"/>
    <s v="United States"/>
    <s v="Akron"/>
    <x v="24"/>
    <n v="44312"/>
    <x v="3"/>
    <x v="403"/>
    <x v="1"/>
    <x v="4"/>
    <s v="Deluxe Rollaway Locking File with Drawer"/>
    <n v="665.40800000000002"/>
    <n v="2"/>
    <n v="0.2"/>
    <n v="66.540799999999962"/>
  </r>
  <r>
    <n v="456"/>
    <x v="208"/>
    <x v="0"/>
    <x v="180"/>
    <d v="2013-12-18T00:00:00"/>
    <s v="Standard Class"/>
    <s v="KH-16630"/>
    <s v="Ken Heidel"/>
    <x v="1"/>
    <s v="United States"/>
    <s v="Norman"/>
    <x v="26"/>
    <n v="73071"/>
    <x v="2"/>
    <x v="404"/>
    <x v="2"/>
    <x v="11"/>
    <s v="Memorex Mini Travel Drive 16 GB USB 2.0 Flash Drive"/>
    <n v="63.88"/>
    <n v="4"/>
    <n v="0"/>
    <n v="24.913200000000003"/>
  </r>
  <r>
    <n v="457"/>
    <x v="209"/>
    <x v="2"/>
    <x v="181"/>
    <d v="2011-02-19T00:00:00"/>
    <s v="Standard Class"/>
    <s v="SC-20095"/>
    <s v="Sanjit Chand"/>
    <x v="0"/>
    <s v="United States"/>
    <s v="Concord"/>
    <x v="1"/>
    <n v="94521"/>
    <x v="1"/>
    <x v="405"/>
    <x v="0"/>
    <x v="1"/>
    <s v="Global Geo Office Task Chair, Gray"/>
    <n v="129.56800000000001"/>
    <n v="2"/>
    <n v="0.2"/>
    <n v="-24.294000000000018"/>
  </r>
  <r>
    <n v="458"/>
    <x v="210"/>
    <x v="0"/>
    <x v="182"/>
    <d v="2013-10-02T00:00:00"/>
    <s v="Standard Class"/>
    <s v="NF-18385"/>
    <s v="Natalie Fritzler"/>
    <x v="0"/>
    <s v="United States"/>
    <s v="Decatur"/>
    <x v="10"/>
    <n v="62521"/>
    <x v="2"/>
    <x v="406"/>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x v="407"/>
    <x v="1"/>
    <x v="12"/>
    <s v="Staples"/>
    <n v="8.9280000000000008"/>
    <n v="2"/>
    <n v="0.2"/>
    <n v="3.3479999999999999"/>
  </r>
  <r>
    <n v="460"/>
    <x v="211"/>
    <x v="1"/>
    <x v="83"/>
    <d v="2012-12-22T00:00:00"/>
    <s v="Standard Class"/>
    <s v="JH-15985"/>
    <s v="Joseph Holt"/>
    <x v="0"/>
    <s v="United States"/>
    <s v="Seattle"/>
    <x v="4"/>
    <n v="98115"/>
    <x v="1"/>
    <x v="408"/>
    <x v="1"/>
    <x v="9"/>
    <s v="3M Office Air Cleaner"/>
    <n v="103.92"/>
    <n v="4"/>
    <n v="0"/>
    <n v="36.372"/>
  </r>
  <r>
    <n v="461"/>
    <x v="211"/>
    <x v="1"/>
    <x v="83"/>
    <d v="2012-12-22T00:00:00"/>
    <s v="Standard Class"/>
    <s v="JH-15985"/>
    <s v="Joseph Holt"/>
    <x v="0"/>
    <s v="United States"/>
    <s v="Seattle"/>
    <x v="4"/>
    <n v="98115"/>
    <x v="1"/>
    <x v="409"/>
    <x v="2"/>
    <x v="11"/>
    <s v="Logitech G700s Rechargeable Gaming Mouse"/>
    <n v="899.91"/>
    <n v="9"/>
    <n v="0"/>
    <n v="377.96220000000005"/>
  </r>
  <r>
    <n v="462"/>
    <x v="211"/>
    <x v="1"/>
    <x v="83"/>
    <d v="2012-12-22T00:00:00"/>
    <s v="Standard Class"/>
    <s v="JH-15985"/>
    <s v="Joseph Holt"/>
    <x v="0"/>
    <s v="United States"/>
    <s v="Seattle"/>
    <x v="4"/>
    <n v="98115"/>
    <x v="1"/>
    <x v="410"/>
    <x v="1"/>
    <x v="8"/>
    <s v="Acco D-Ring Binder w/DublLock"/>
    <n v="51.311999999999998"/>
    <n v="3"/>
    <n v="0.2"/>
    <n v="18.600599999999996"/>
  </r>
  <r>
    <n v="463"/>
    <x v="212"/>
    <x v="0"/>
    <x v="183"/>
    <d v="2013-04-30T00:00:00"/>
    <s v="Standard Class"/>
    <s v="TN-21040"/>
    <s v="Tanja Norvell"/>
    <x v="2"/>
    <s v="United States"/>
    <s v="Phoenix"/>
    <x v="16"/>
    <n v="85023"/>
    <x v="1"/>
    <x v="325"/>
    <x v="0"/>
    <x v="5"/>
    <s v="Eldon Wave Desk Accessories"/>
    <n v="23.56"/>
    <n v="5"/>
    <n v="0.2"/>
    <n v="7.0680000000000005"/>
  </r>
  <r>
    <n v="464"/>
    <x v="212"/>
    <x v="0"/>
    <x v="183"/>
    <d v="2013-04-30T00:00:00"/>
    <s v="Standard Class"/>
    <s v="TN-21040"/>
    <s v="Tanja Norvell"/>
    <x v="2"/>
    <s v="United States"/>
    <s v="Phoenix"/>
    <x v="16"/>
    <n v="85023"/>
    <x v="1"/>
    <x v="411"/>
    <x v="0"/>
    <x v="3"/>
    <s v="Bush Advantage Collection Racetrack Conference Table"/>
    <n v="1272.6299999999999"/>
    <n v="6"/>
    <n v="0.5"/>
    <n v="-814.4831999999999"/>
  </r>
  <r>
    <n v="465"/>
    <x v="212"/>
    <x v="0"/>
    <x v="183"/>
    <d v="2013-04-30T00:00:00"/>
    <s v="Standard Class"/>
    <s v="TN-21040"/>
    <s v="Tanja Norvell"/>
    <x v="2"/>
    <s v="United States"/>
    <s v="Phoenix"/>
    <x v="16"/>
    <n v="85023"/>
    <x v="1"/>
    <x v="412"/>
    <x v="1"/>
    <x v="8"/>
    <s v="Poly Designer Cover &amp; Back"/>
    <n v="28.484999999999999"/>
    <n v="5"/>
    <n v="0.7"/>
    <n v="-20.888999999999989"/>
  </r>
  <r>
    <n v="466"/>
    <x v="212"/>
    <x v="0"/>
    <x v="183"/>
    <d v="2013-04-30T00:00:00"/>
    <s v="Standard Class"/>
    <s v="TN-21040"/>
    <s v="Tanja Norvell"/>
    <x v="2"/>
    <s v="United States"/>
    <s v="Phoenix"/>
    <x v="16"/>
    <n v="85023"/>
    <x v="1"/>
    <x v="413"/>
    <x v="1"/>
    <x v="14"/>
    <s v="Premier Electric Letter Opener"/>
    <n v="185.376"/>
    <n v="2"/>
    <n v="0.2"/>
    <n v="-34.758000000000017"/>
  </r>
  <r>
    <n v="467"/>
    <x v="212"/>
    <x v="0"/>
    <x v="183"/>
    <d v="2013-04-30T00:00:00"/>
    <s v="Standard Class"/>
    <s v="TN-21040"/>
    <s v="Tanja Norvell"/>
    <x v="2"/>
    <s v="United States"/>
    <s v="Phoenix"/>
    <x v="16"/>
    <n v="85023"/>
    <x v="1"/>
    <x v="414"/>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x v="269"/>
    <x v="0"/>
    <x v="5"/>
    <s v="Eldon ClusterMat Chair Mat with Cordless Antistatic Protection"/>
    <n v="254.74400000000003"/>
    <n v="7"/>
    <n v="0.6"/>
    <n v="-312.06139999999994"/>
  </r>
  <r>
    <n v="469"/>
    <x v="214"/>
    <x v="3"/>
    <x v="185"/>
    <d v="2014-04-05T00:00:00"/>
    <s v="Standard Class"/>
    <s v="DS-13180"/>
    <s v="David Smith"/>
    <x v="1"/>
    <s v="United States"/>
    <s v="Amarillo"/>
    <x v="5"/>
    <n v="79109"/>
    <x v="2"/>
    <x v="415"/>
    <x v="0"/>
    <x v="0"/>
    <s v="Bush Mission Pointe Library"/>
    <n v="205.33279999999996"/>
    <n v="2"/>
    <n v="0.32"/>
    <n v="-36.235200000000006"/>
  </r>
  <r>
    <n v="470"/>
    <x v="215"/>
    <x v="0"/>
    <x v="186"/>
    <d v="2013-12-21T00:00:00"/>
    <s v="Second Class"/>
    <s v="CC-12670"/>
    <s v="Craig Carreira"/>
    <x v="0"/>
    <s v="United States"/>
    <s v="Chicago"/>
    <x v="10"/>
    <n v="60610"/>
    <x v="2"/>
    <x v="416"/>
    <x v="1"/>
    <x v="8"/>
    <s v="Cardinal Hold-It CD Pocket"/>
    <n v="4.7879999999999985"/>
    <n v="3"/>
    <n v="0.8"/>
    <n v="-7.9001999999999999"/>
  </r>
  <r>
    <n v="471"/>
    <x v="216"/>
    <x v="1"/>
    <x v="139"/>
    <d v="2012-12-24T00:00:00"/>
    <s v="Standard Class"/>
    <s v="MH-17785"/>
    <s v="Maya Herman"/>
    <x v="1"/>
    <s v="United States"/>
    <s v="Lindenhurst"/>
    <x v="15"/>
    <n v="11757"/>
    <x v="3"/>
    <x v="417"/>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x v="418"/>
    <x v="1"/>
    <x v="4"/>
    <s v="SAFCO Boltless Steel Shelving"/>
    <n v="340.92"/>
    <n v="3"/>
    <n v="0"/>
    <n v="3.4091999999999842"/>
  </r>
  <r>
    <n v="473"/>
    <x v="217"/>
    <x v="2"/>
    <x v="187"/>
    <d v="2011-11-11T00:00:00"/>
    <s v="Second Class"/>
    <s v="JP-15520"/>
    <s v="Jeremy Pistek"/>
    <x v="0"/>
    <s v="United States"/>
    <s v="San Francisco"/>
    <x v="1"/>
    <n v="94110"/>
    <x v="1"/>
    <x v="419"/>
    <x v="0"/>
    <x v="0"/>
    <s v="Sauder Mission Library with Doors, Fruitwood Finish"/>
    <n v="222.66599999999997"/>
    <n v="2"/>
    <n v="0.15"/>
    <n v="10.478399999999979"/>
  </r>
  <r>
    <n v="474"/>
    <x v="217"/>
    <x v="2"/>
    <x v="187"/>
    <d v="2011-11-11T00:00:00"/>
    <s v="Second Class"/>
    <s v="JP-15520"/>
    <s v="Jeremy Pistek"/>
    <x v="0"/>
    <s v="United States"/>
    <s v="San Francisco"/>
    <x v="1"/>
    <n v="94110"/>
    <x v="1"/>
    <x v="420"/>
    <x v="2"/>
    <x v="7"/>
    <s v="Samsung Galaxy Note 3"/>
    <n v="703.96800000000007"/>
    <n v="4"/>
    <n v="0.2"/>
    <n v="87.995999999999924"/>
  </r>
  <r>
    <n v="475"/>
    <x v="217"/>
    <x v="2"/>
    <x v="187"/>
    <d v="2011-11-11T00:00:00"/>
    <s v="Second Class"/>
    <s v="JP-15520"/>
    <s v="Jeremy Pistek"/>
    <x v="0"/>
    <s v="United States"/>
    <s v="San Francisco"/>
    <x v="1"/>
    <n v="94110"/>
    <x v="1"/>
    <x v="421"/>
    <x v="1"/>
    <x v="4"/>
    <s v="Decoflex Hanging Personal Folder File, Blue"/>
    <n v="92.52"/>
    <n v="6"/>
    <n v="0"/>
    <n v="24.980400000000007"/>
  </r>
  <r>
    <n v="476"/>
    <x v="217"/>
    <x v="2"/>
    <x v="187"/>
    <d v="2011-11-11T00:00:00"/>
    <s v="Second Class"/>
    <s v="JP-15520"/>
    <s v="Jeremy Pistek"/>
    <x v="0"/>
    <s v="United States"/>
    <s v="San Francisco"/>
    <x v="1"/>
    <n v="94110"/>
    <x v="1"/>
    <x v="422"/>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x v="423"/>
    <x v="1"/>
    <x v="10"/>
    <s v="Xerox 1912"/>
    <n v="94.85"/>
    <n v="5"/>
    <n v="0"/>
    <n v="45.527999999999992"/>
  </r>
  <r>
    <n v="478"/>
    <x v="218"/>
    <x v="0"/>
    <x v="188"/>
    <d v="2013-07-20T00:00:00"/>
    <s v="Standard Class"/>
    <s v="KH-16690"/>
    <s v="Kristen Hastings"/>
    <x v="1"/>
    <s v="United States"/>
    <s v="Los Angeles"/>
    <x v="1"/>
    <n v="90008"/>
    <x v="1"/>
    <x v="424"/>
    <x v="2"/>
    <x v="7"/>
    <s v="Cisco SPA525G2 IP Phone - Wireless"/>
    <n v="95.76"/>
    <n v="6"/>
    <n v="0.2"/>
    <n v="7.1819999999999951"/>
  </r>
  <r>
    <n v="479"/>
    <x v="219"/>
    <x v="0"/>
    <x v="189"/>
    <d v="2013-11-03T00:00:00"/>
    <s v="Standard Class"/>
    <s v="JE-15475"/>
    <s v="Jeremy Ellison"/>
    <x v="0"/>
    <s v="United States"/>
    <s v="Troy"/>
    <x v="15"/>
    <n v="12180"/>
    <x v="3"/>
    <x v="278"/>
    <x v="0"/>
    <x v="5"/>
    <s v="Electrix 20W Halogen Replacement Bulb for Zoom-In Desk Lamp"/>
    <n v="40.200000000000003"/>
    <n v="3"/>
    <n v="0"/>
    <n v="19.295999999999999"/>
  </r>
  <r>
    <n v="480"/>
    <x v="220"/>
    <x v="0"/>
    <x v="190"/>
    <d v="2013-07-03T00:00:00"/>
    <s v="Standard Class"/>
    <s v="JG-15805"/>
    <s v="John Grady"/>
    <x v="1"/>
    <s v="United States"/>
    <s v="New York City"/>
    <x v="15"/>
    <n v="10024"/>
    <x v="3"/>
    <x v="425"/>
    <x v="1"/>
    <x v="6"/>
    <s v="Prang Colored Pencils"/>
    <n v="14.7"/>
    <n v="5"/>
    <n v="0"/>
    <n v="6.6150000000000002"/>
  </r>
  <r>
    <n v="481"/>
    <x v="220"/>
    <x v="0"/>
    <x v="190"/>
    <d v="2013-07-03T00:00:00"/>
    <s v="Standard Class"/>
    <s v="JG-15805"/>
    <s v="John Grady"/>
    <x v="1"/>
    <s v="United States"/>
    <s v="New York City"/>
    <x v="15"/>
    <n v="10024"/>
    <x v="3"/>
    <x v="426"/>
    <x v="1"/>
    <x v="4"/>
    <s v="Fellowes Strictly Business Drawer File, Letter/Legal Size"/>
    <n v="704.25"/>
    <n v="5"/>
    <n v="0"/>
    <n v="84.51"/>
  </r>
  <r>
    <n v="482"/>
    <x v="221"/>
    <x v="2"/>
    <x v="191"/>
    <d v="2011-10-10T00:00:00"/>
    <s v="Standard Class"/>
    <s v="XP-21865"/>
    <s v="Xylona Preis"/>
    <x v="0"/>
    <s v="United States"/>
    <s v="San Diego"/>
    <x v="1"/>
    <n v="92024"/>
    <x v="1"/>
    <x v="427"/>
    <x v="2"/>
    <x v="11"/>
    <s v="Imation USB 2.0 Swivel Flash Drive USB flash drive - 4 GB - Pink"/>
    <n v="9.09"/>
    <n v="3"/>
    <n v="0"/>
    <n v="1.9088999999999996"/>
  </r>
  <r>
    <n v="483"/>
    <x v="222"/>
    <x v="2"/>
    <x v="192"/>
    <d v="2011-07-27T00:00:00"/>
    <s v="Standard Class"/>
    <s v="EM-14065"/>
    <s v="Erin Mull"/>
    <x v="0"/>
    <s v="United States"/>
    <s v="New York City"/>
    <x v="15"/>
    <n v="10024"/>
    <x v="3"/>
    <x v="79"/>
    <x v="1"/>
    <x v="6"/>
    <s v="Premium Writing Pencils, Soft, #2 by Central Association for the Blind"/>
    <n v="5.96"/>
    <n v="2"/>
    <n v="0"/>
    <n v="1.6688000000000001"/>
  </r>
  <r>
    <n v="484"/>
    <x v="222"/>
    <x v="2"/>
    <x v="192"/>
    <d v="2011-07-27T00:00:00"/>
    <s v="Standard Class"/>
    <s v="EM-14065"/>
    <s v="Erin Mull"/>
    <x v="0"/>
    <s v="United States"/>
    <s v="New York City"/>
    <x v="15"/>
    <n v="10024"/>
    <x v="3"/>
    <x v="428"/>
    <x v="2"/>
    <x v="11"/>
    <s v="Logitech G602 Wireless Gaming Mouse"/>
    <n v="159.97999999999999"/>
    <n v="2"/>
    <n v="0"/>
    <n v="57.592799999999997"/>
  </r>
  <r>
    <n v="485"/>
    <x v="223"/>
    <x v="3"/>
    <x v="193"/>
    <d v="2014-06-14T00:00:00"/>
    <s v="First Class"/>
    <s v="MT-18070"/>
    <s v="Michelle Tran"/>
    <x v="2"/>
    <s v="United States"/>
    <s v="Los Angeles"/>
    <x v="1"/>
    <n v="90045"/>
    <x v="1"/>
    <x v="429"/>
    <x v="1"/>
    <x v="2"/>
    <s v="Alphabetical Labels for Top Tab Filing"/>
    <n v="29.6"/>
    <n v="2"/>
    <n v="0"/>
    <n v="14.8"/>
  </r>
  <r>
    <n v="486"/>
    <x v="223"/>
    <x v="3"/>
    <x v="193"/>
    <d v="2014-06-14T00:00:00"/>
    <s v="First Class"/>
    <s v="MT-18070"/>
    <s v="Michelle Tran"/>
    <x v="2"/>
    <s v="United States"/>
    <s v="Los Angeles"/>
    <x v="1"/>
    <n v="90045"/>
    <x v="1"/>
    <x v="430"/>
    <x v="0"/>
    <x v="0"/>
    <s v="O'Sullivan Living Dimensions 2-Shelf Bookcases"/>
    <n v="514.16499999999996"/>
    <n v="5"/>
    <n v="0.15"/>
    <n v="-30.24499999999999"/>
  </r>
  <r>
    <n v="487"/>
    <x v="223"/>
    <x v="3"/>
    <x v="193"/>
    <d v="2014-06-14T00:00:00"/>
    <s v="First Class"/>
    <s v="MT-18070"/>
    <s v="Michelle Tran"/>
    <x v="2"/>
    <s v="United States"/>
    <s v="Los Angeles"/>
    <x v="1"/>
    <n v="90045"/>
    <x v="1"/>
    <x v="431"/>
    <x v="2"/>
    <x v="7"/>
    <s v="iHome FM Clock Radio with Lightning Dock"/>
    <n v="279.95999999999998"/>
    <n v="5"/>
    <n v="0.2"/>
    <n v="17.497500000000016"/>
  </r>
  <r>
    <n v="488"/>
    <x v="224"/>
    <x v="2"/>
    <x v="194"/>
    <d v="2011-10-31T00:00:00"/>
    <s v="First Class"/>
    <s v="SA-20830"/>
    <s v="Sue Ann Reed"/>
    <x v="0"/>
    <s v="United States"/>
    <s v="Chicago"/>
    <x v="10"/>
    <n v="60610"/>
    <x v="2"/>
    <x v="432"/>
    <x v="2"/>
    <x v="7"/>
    <s v="Apple iPhone 5S"/>
    <n v="2735.9520000000002"/>
    <n v="6"/>
    <n v="0.2"/>
    <n v="341.99399999999969"/>
  </r>
  <r>
    <n v="489"/>
    <x v="225"/>
    <x v="2"/>
    <x v="3"/>
    <d v="2011-06-13T00:00:00"/>
    <s v="Second Class"/>
    <s v="CW-11905"/>
    <s v="Carl Weiss"/>
    <x v="2"/>
    <s v="United States"/>
    <s v="Huntsville"/>
    <x v="5"/>
    <n v="77340"/>
    <x v="2"/>
    <x v="433"/>
    <x v="2"/>
    <x v="7"/>
    <s v="Square Credit Card Reader"/>
    <n v="7.9920000000000009"/>
    <n v="1"/>
    <n v="0.2"/>
    <n v="0.59940000000000015"/>
  </r>
  <r>
    <n v="490"/>
    <x v="225"/>
    <x v="2"/>
    <x v="3"/>
    <d v="2011-06-13T00:00:00"/>
    <s v="Second Class"/>
    <s v="CW-11905"/>
    <s v="Carl Weiss"/>
    <x v="2"/>
    <s v="United States"/>
    <s v="Huntsville"/>
    <x v="5"/>
    <n v="77340"/>
    <x v="2"/>
    <x v="434"/>
    <x v="2"/>
    <x v="11"/>
    <s v="Logitech M510 Wireless Mouse"/>
    <n v="63.984000000000009"/>
    <n v="2"/>
    <n v="0.2"/>
    <n v="10.397399999999998"/>
  </r>
  <r>
    <n v="491"/>
    <x v="225"/>
    <x v="2"/>
    <x v="3"/>
    <d v="2011-06-13T00:00:00"/>
    <s v="Second Class"/>
    <s v="CW-11905"/>
    <s v="Carl Weiss"/>
    <x v="2"/>
    <s v="United States"/>
    <s v="Huntsville"/>
    <x v="5"/>
    <n v="77340"/>
    <x v="2"/>
    <x v="399"/>
    <x v="1"/>
    <x v="6"/>
    <s v="Boston 1645 Deluxe Heavier-Duty Electric Pencil Sharpener"/>
    <n v="70.367999999999995"/>
    <n v="2"/>
    <n v="0.2"/>
    <n v="6.1572000000000031"/>
  </r>
  <r>
    <n v="492"/>
    <x v="226"/>
    <x v="2"/>
    <x v="80"/>
    <d v="2011-09-19T00:00:00"/>
    <s v="Standard Class"/>
    <s v="AJ-10960"/>
    <s v="Astrea Jones"/>
    <x v="0"/>
    <s v="United States"/>
    <s v="Rochester"/>
    <x v="15"/>
    <n v="14609"/>
    <x v="3"/>
    <x v="435"/>
    <x v="1"/>
    <x v="4"/>
    <s v="Fellowes Officeware Wire Shelving"/>
    <n v="449.15"/>
    <n v="5"/>
    <n v="0"/>
    <n v="8.9829999999999899"/>
  </r>
  <r>
    <n v="493"/>
    <x v="226"/>
    <x v="2"/>
    <x v="80"/>
    <d v="2011-09-19T00:00:00"/>
    <s v="Standard Class"/>
    <s v="AJ-10960"/>
    <s v="Astrea Jones"/>
    <x v="0"/>
    <s v="United States"/>
    <s v="Rochester"/>
    <x v="15"/>
    <n v="14609"/>
    <x v="3"/>
    <x v="436"/>
    <x v="1"/>
    <x v="12"/>
    <s v="Colored Envelopes"/>
    <n v="11.07"/>
    <n v="3"/>
    <n v="0"/>
    <n v="5.0921999999999992"/>
  </r>
  <r>
    <n v="494"/>
    <x v="227"/>
    <x v="0"/>
    <x v="195"/>
    <d v="2013-05-15T00:00:00"/>
    <s v="Standard Class"/>
    <s v="SS-20590"/>
    <s v="Sonia Sunley"/>
    <x v="0"/>
    <s v="United States"/>
    <s v="Seattle"/>
    <x v="4"/>
    <n v="98115"/>
    <x v="1"/>
    <x v="437"/>
    <x v="2"/>
    <x v="11"/>
    <s v="Sony Micro Vault Click 8 GB USB 2.0 Flash Drive"/>
    <n v="93.98"/>
    <n v="2"/>
    <n v="0"/>
    <n v="13.157200000000003"/>
  </r>
  <r>
    <n v="495"/>
    <x v="228"/>
    <x v="0"/>
    <x v="196"/>
    <d v="2013-03-22T00:00:00"/>
    <s v="Second Class"/>
    <s v="RO-19780"/>
    <s v="Rose O'Brian"/>
    <x v="0"/>
    <s v="United States"/>
    <s v="Memphis"/>
    <x v="18"/>
    <n v="38109"/>
    <x v="0"/>
    <x v="438"/>
    <x v="0"/>
    <x v="3"/>
    <s v="Balt Solid Wood Rectangular Table"/>
    <n v="189.88200000000001"/>
    <n v="3"/>
    <n v="0.4"/>
    <n v="-94.941000000000017"/>
  </r>
  <r>
    <n v="496"/>
    <x v="229"/>
    <x v="1"/>
    <x v="17"/>
    <d v="2012-12-31T00:00:00"/>
    <s v="Standard Class"/>
    <s v="MD-17350"/>
    <s v="Maribeth Dona"/>
    <x v="0"/>
    <s v="United States"/>
    <s v="Fayetteville"/>
    <x v="36"/>
    <n v="72701"/>
    <x v="0"/>
    <x v="439"/>
    <x v="1"/>
    <x v="12"/>
    <s v="Strathmore #10 Envelopes, Ultimate White"/>
    <n v="105.42"/>
    <n v="2"/>
    <n v="0"/>
    <n v="51.655799999999999"/>
  </r>
  <r>
    <n v="497"/>
    <x v="230"/>
    <x v="0"/>
    <x v="197"/>
    <d v="2013-08-01T00:00:00"/>
    <s v="Standard Class"/>
    <s v="SC-20095"/>
    <s v="Sanjit Chand"/>
    <x v="0"/>
    <s v="United States"/>
    <s v="Costa Mesa"/>
    <x v="1"/>
    <n v="92627"/>
    <x v="1"/>
    <x v="440"/>
    <x v="1"/>
    <x v="8"/>
    <s v="Clear Mylar Reinforcing Strips"/>
    <n v="119.61600000000001"/>
    <n v="8"/>
    <n v="0.2"/>
    <n v="40.370399999999997"/>
  </r>
  <r>
    <n v="498"/>
    <x v="230"/>
    <x v="0"/>
    <x v="197"/>
    <d v="2013-08-01T00:00:00"/>
    <s v="Standard Class"/>
    <s v="SC-20095"/>
    <s v="Sanjit Chand"/>
    <x v="0"/>
    <s v="United States"/>
    <s v="Costa Mesa"/>
    <x v="1"/>
    <n v="92627"/>
    <x v="1"/>
    <x v="441"/>
    <x v="0"/>
    <x v="5"/>
    <s v="Howard Miller 14-1/2&quot; Diameter Chrome Round Wall Clock"/>
    <n v="255.76"/>
    <n v="4"/>
    <n v="0"/>
    <n v="81.843199999999996"/>
  </r>
  <r>
    <n v="499"/>
    <x v="230"/>
    <x v="0"/>
    <x v="197"/>
    <d v="2013-08-01T00:00:00"/>
    <s v="Standard Class"/>
    <s v="SC-20095"/>
    <s v="Sanjit Chand"/>
    <x v="0"/>
    <s v="United States"/>
    <s v="Costa Mesa"/>
    <x v="1"/>
    <n v="92627"/>
    <x v="1"/>
    <x v="291"/>
    <x v="0"/>
    <x v="1"/>
    <s v="DMI Arturo Collection Mission-style Design Wood Chair"/>
    <n v="241.56799999999998"/>
    <n v="2"/>
    <n v="0.2"/>
    <n v="18.11760000000001"/>
  </r>
  <r>
    <n v="500"/>
    <x v="230"/>
    <x v="0"/>
    <x v="197"/>
    <d v="2013-08-01T00:00:00"/>
    <s v="Standard Class"/>
    <s v="SC-20095"/>
    <s v="Sanjit Chand"/>
    <x v="0"/>
    <s v="United States"/>
    <s v="Costa Mesa"/>
    <x v="1"/>
    <n v="92627"/>
    <x v="1"/>
    <x v="442"/>
    <x v="0"/>
    <x v="5"/>
    <s v="Deflect-O Glasstique Clear Desk Accessories"/>
    <n v="69.3"/>
    <n v="9"/>
    <n v="0"/>
    <n v="22.868999999999996"/>
  </r>
  <r>
    <n v="501"/>
    <x v="231"/>
    <x v="0"/>
    <x v="198"/>
    <d v="2013-06-05T00:00:00"/>
    <s v="Standard Class"/>
    <s v="MY-17380"/>
    <s v="Maribeth Yedwab"/>
    <x v="1"/>
    <s v="United States"/>
    <s v="Parker"/>
    <x v="22"/>
    <n v="80134"/>
    <x v="1"/>
    <x v="443"/>
    <x v="1"/>
    <x v="8"/>
    <s v="Vinyl Sectional Post Binders"/>
    <n v="22.620000000000005"/>
    <n v="2"/>
    <n v="0.7"/>
    <n v="-15.079999999999998"/>
  </r>
  <r>
    <n v="502"/>
    <x v="231"/>
    <x v="0"/>
    <x v="198"/>
    <d v="2013-06-05T00:00:00"/>
    <s v="Standard Class"/>
    <s v="MY-17380"/>
    <s v="Maribeth Yedwab"/>
    <x v="1"/>
    <s v="United States"/>
    <s v="Parker"/>
    <x v="22"/>
    <n v="80134"/>
    <x v="1"/>
    <x v="444"/>
    <x v="1"/>
    <x v="8"/>
    <s v="GBC Standard Therm-A-Bind Covers"/>
    <n v="14.952000000000004"/>
    <n v="2"/>
    <n v="0.7"/>
    <n v="-11.961599999999997"/>
  </r>
  <r>
    <n v="503"/>
    <x v="231"/>
    <x v="0"/>
    <x v="198"/>
    <d v="2013-06-05T00:00:00"/>
    <s v="Standard Class"/>
    <s v="MY-17380"/>
    <s v="Maribeth Yedwab"/>
    <x v="1"/>
    <s v="United States"/>
    <s v="Parker"/>
    <x v="22"/>
    <n v="80134"/>
    <x v="1"/>
    <x v="445"/>
    <x v="0"/>
    <x v="1"/>
    <s v="Global Troy Executive Leather Low-Back Tilter"/>
    <n v="801.5680000000001"/>
    <n v="2"/>
    <n v="0.2"/>
    <n v="50.097999999999985"/>
  </r>
  <r>
    <n v="504"/>
    <x v="231"/>
    <x v="0"/>
    <x v="198"/>
    <d v="2013-06-05T00:00:00"/>
    <s v="Standard Class"/>
    <s v="MY-17380"/>
    <s v="Maribeth Yedwab"/>
    <x v="1"/>
    <s v="United States"/>
    <s v="Parker"/>
    <x v="22"/>
    <n v="80134"/>
    <x v="1"/>
    <x v="446"/>
    <x v="1"/>
    <x v="8"/>
    <s v="Storex Flexible Poly Binders with Double Pockets"/>
    <n v="2.3760000000000003"/>
    <n v="3"/>
    <n v="0.7"/>
    <n v="-1.9007999999999998"/>
  </r>
  <r>
    <n v="505"/>
    <x v="231"/>
    <x v="0"/>
    <x v="198"/>
    <d v="2013-06-05T00:00:00"/>
    <s v="Standard Class"/>
    <s v="MY-17380"/>
    <s v="Maribeth Yedwab"/>
    <x v="1"/>
    <s v="United States"/>
    <s v="Parker"/>
    <x v="22"/>
    <n v="80134"/>
    <x v="1"/>
    <x v="44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x v="122"/>
    <x v="1"/>
    <x v="8"/>
    <s v="Avery Durable Slant Ring Binders, No Labels"/>
    <n v="15.920000000000002"/>
    <n v="5"/>
    <n v="0.2"/>
    <n v="5.3729999999999993"/>
  </r>
  <r>
    <n v="507"/>
    <x v="233"/>
    <x v="1"/>
    <x v="199"/>
    <d v="2012-03-22T00:00:00"/>
    <s v="Standard Class"/>
    <s v="CM-12385"/>
    <s v="Christopher Martinez"/>
    <x v="0"/>
    <s v="United States"/>
    <s v="Atlanta"/>
    <x v="32"/>
    <n v="30318"/>
    <x v="0"/>
    <x v="448"/>
    <x v="1"/>
    <x v="6"/>
    <s v="Rogers Handheld Barrel Pencil Sharpener"/>
    <n v="2.74"/>
    <n v="1"/>
    <n v="0"/>
    <n v="0.73980000000000024"/>
  </r>
  <r>
    <n v="508"/>
    <x v="233"/>
    <x v="1"/>
    <x v="199"/>
    <d v="2012-03-22T00:00:00"/>
    <s v="Standard Class"/>
    <s v="CM-12385"/>
    <s v="Christopher Martinez"/>
    <x v="0"/>
    <s v="United States"/>
    <s v="Atlanta"/>
    <x v="32"/>
    <n v="30318"/>
    <x v="0"/>
    <x v="449"/>
    <x v="1"/>
    <x v="6"/>
    <s v="Newell 344"/>
    <n v="8.34"/>
    <n v="3"/>
    <n v="0"/>
    <n v="2.1683999999999997"/>
  </r>
  <r>
    <n v="509"/>
    <x v="233"/>
    <x v="1"/>
    <x v="199"/>
    <d v="2012-03-22T00:00:00"/>
    <s v="Standard Class"/>
    <s v="CM-12385"/>
    <s v="Christopher Martinez"/>
    <x v="0"/>
    <s v="United States"/>
    <s v="Atlanta"/>
    <x v="32"/>
    <n v="30318"/>
    <x v="0"/>
    <x v="230"/>
    <x v="1"/>
    <x v="4"/>
    <s v="Personal File Boxes with Fold-Down Carry Handle"/>
    <n v="46.74"/>
    <n v="3"/>
    <n v="0"/>
    <n v="11.684999999999999"/>
  </r>
  <r>
    <n v="510"/>
    <x v="233"/>
    <x v="1"/>
    <x v="199"/>
    <d v="2012-03-22T00:00:00"/>
    <s v="Standard Class"/>
    <s v="CM-12385"/>
    <s v="Christopher Martinez"/>
    <x v="0"/>
    <s v="United States"/>
    <s v="Atlanta"/>
    <x v="32"/>
    <n v="30318"/>
    <x v="0"/>
    <x v="450"/>
    <x v="1"/>
    <x v="8"/>
    <s v="Fellowes PB500 Electric Punch Plastic Comb Binding Machine with Manual Bind"/>
    <n v="6354.95"/>
    <n v="5"/>
    <n v="0"/>
    <n v="3177.4749999999999"/>
  </r>
  <r>
    <n v="511"/>
    <x v="234"/>
    <x v="3"/>
    <x v="200"/>
    <d v="2014-11-28T00:00:00"/>
    <s v="First Class"/>
    <s v="LS-17245"/>
    <s v="Lynn Smith"/>
    <x v="0"/>
    <s v="United States"/>
    <s v="Gladstone"/>
    <x v="25"/>
    <n v="64118"/>
    <x v="2"/>
    <x v="451"/>
    <x v="0"/>
    <x v="5"/>
    <s v="Executive Impressions Supervisor Wall Clock"/>
    <n v="126.30000000000001"/>
    <n v="3"/>
    <n v="0"/>
    <n v="40.415999999999997"/>
  </r>
  <r>
    <n v="512"/>
    <x v="234"/>
    <x v="3"/>
    <x v="200"/>
    <d v="2014-11-28T00:00:00"/>
    <s v="First Class"/>
    <s v="LS-17245"/>
    <s v="Lynn Smith"/>
    <x v="0"/>
    <s v="United States"/>
    <s v="Gladstone"/>
    <x v="25"/>
    <n v="64118"/>
    <x v="2"/>
    <x v="452"/>
    <x v="2"/>
    <x v="11"/>
    <s v="SanDisk Cruzer 32 GB USB Flash Drive"/>
    <n v="38.04"/>
    <n v="2"/>
    <n v="0"/>
    <n v="12.172799999999999"/>
  </r>
  <r>
    <n v="513"/>
    <x v="235"/>
    <x v="0"/>
    <x v="201"/>
    <d v="2013-10-24T00:00:00"/>
    <s v="First Class"/>
    <s v="LF-17185"/>
    <s v="Luke Foster"/>
    <x v="0"/>
    <s v="United States"/>
    <s v="Newark"/>
    <x v="24"/>
    <n v="43055"/>
    <x v="3"/>
    <x v="79"/>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x v="453"/>
    <x v="1"/>
    <x v="6"/>
    <s v="Newell 327"/>
    <n v="6.63"/>
    <n v="3"/>
    <n v="0"/>
    <n v="1.7901"/>
  </r>
  <r>
    <n v="515"/>
    <x v="236"/>
    <x v="3"/>
    <x v="202"/>
    <d v="2014-12-26T00:00:00"/>
    <s v="Standard Class"/>
    <s v="BN-11515"/>
    <s v="Bradley Nguyen"/>
    <x v="0"/>
    <s v="United States"/>
    <s v="Los Angeles"/>
    <x v="1"/>
    <n v="90049"/>
    <x v="1"/>
    <x v="454"/>
    <x v="1"/>
    <x v="6"/>
    <s v="Newell 317"/>
    <n v="5.88"/>
    <n v="2"/>
    <n v="0"/>
    <n v="1.7051999999999996"/>
  </r>
  <r>
    <n v="516"/>
    <x v="237"/>
    <x v="3"/>
    <x v="203"/>
    <d v="2014-01-28T00:00:00"/>
    <s v="Standard Class"/>
    <s v="AD-10180"/>
    <s v="Alan Dominguez"/>
    <x v="2"/>
    <s v="United States"/>
    <s v="Great Falls"/>
    <x v="37"/>
    <n v="59405"/>
    <x v="1"/>
    <x v="455"/>
    <x v="2"/>
    <x v="16"/>
    <s v="Canon Image Class D660 Copier"/>
    <n v="2999.95"/>
    <n v="5"/>
    <n v="0"/>
    <n v="1379.9769999999999"/>
  </r>
  <r>
    <n v="517"/>
    <x v="237"/>
    <x v="3"/>
    <x v="203"/>
    <d v="2014-01-28T00:00:00"/>
    <s v="Standard Class"/>
    <s v="AD-10180"/>
    <s v="Alan Dominguez"/>
    <x v="2"/>
    <s v="United States"/>
    <s v="Great Falls"/>
    <x v="37"/>
    <n v="59405"/>
    <x v="1"/>
    <x v="456"/>
    <x v="1"/>
    <x v="4"/>
    <s v="Advantus Rolling Storage Box"/>
    <n v="51.449999999999996"/>
    <n v="3"/>
    <n v="0"/>
    <n v="13.891499999999999"/>
  </r>
  <r>
    <n v="518"/>
    <x v="237"/>
    <x v="3"/>
    <x v="203"/>
    <d v="2014-01-28T00:00:00"/>
    <s v="Standard Class"/>
    <s v="AD-10180"/>
    <s v="Alan Dominguez"/>
    <x v="2"/>
    <s v="United States"/>
    <s v="Great Falls"/>
    <x v="37"/>
    <n v="59405"/>
    <x v="1"/>
    <x v="457"/>
    <x v="1"/>
    <x v="10"/>
    <s v="Great White Multi-Use Recycled Paper (20Lb. and 84 Bright)"/>
    <n v="11.96"/>
    <n v="2"/>
    <n v="0"/>
    <n v="5.3819999999999997"/>
  </r>
  <r>
    <n v="519"/>
    <x v="237"/>
    <x v="3"/>
    <x v="203"/>
    <d v="2014-01-28T00:00:00"/>
    <s v="Standard Class"/>
    <s v="AD-10180"/>
    <s v="Alan Dominguez"/>
    <x v="2"/>
    <s v="United States"/>
    <s v="Great Falls"/>
    <x v="37"/>
    <n v="59405"/>
    <x v="1"/>
    <x v="458"/>
    <x v="1"/>
    <x v="4"/>
    <s v="Tennsco Single-Tier Lockers"/>
    <n v="1126.02"/>
    <n v="3"/>
    <n v="0"/>
    <n v="56.300999999999988"/>
  </r>
  <r>
    <n v="520"/>
    <x v="238"/>
    <x v="1"/>
    <x v="204"/>
    <d v="2012-03-26T00:00:00"/>
    <s v="Standard Class"/>
    <s v="DB-13210"/>
    <s v="Dean Braden"/>
    <x v="0"/>
    <s v="United States"/>
    <s v="Houston"/>
    <x v="5"/>
    <n v="77041"/>
    <x v="2"/>
    <x v="43"/>
    <x v="2"/>
    <x v="11"/>
    <s v="Verbatim 25 GB 6x Blu-ray Single Layer Recordable Disc, 25/Pack"/>
    <n v="18.391999999999999"/>
    <n v="1"/>
    <n v="0.2"/>
    <n v="5.2877000000000001"/>
  </r>
  <r>
    <n v="521"/>
    <x v="238"/>
    <x v="1"/>
    <x v="204"/>
    <d v="2012-03-26T00:00:00"/>
    <s v="Standard Class"/>
    <s v="DB-13210"/>
    <s v="Dean Braden"/>
    <x v="0"/>
    <s v="United States"/>
    <s v="Houston"/>
    <x v="5"/>
    <n v="77041"/>
    <x v="2"/>
    <x v="459"/>
    <x v="1"/>
    <x v="4"/>
    <s v="Carina Double Wide Media Storage Towers in Natural &amp; Black"/>
    <n v="129.56800000000001"/>
    <n v="2"/>
    <n v="0.2"/>
    <n v="-25.91360000000001"/>
  </r>
  <r>
    <n v="522"/>
    <x v="238"/>
    <x v="1"/>
    <x v="204"/>
    <d v="2012-03-26T00:00:00"/>
    <s v="Standard Class"/>
    <s v="DB-13210"/>
    <s v="Dean Braden"/>
    <x v="0"/>
    <s v="United States"/>
    <s v="Houston"/>
    <x v="5"/>
    <n v="77041"/>
    <x v="2"/>
    <x v="460"/>
    <x v="1"/>
    <x v="8"/>
    <s v="XtraLife ClearVue Slant-D Ring Binders by Cardinal"/>
    <n v="14.111999999999997"/>
    <n v="9"/>
    <n v="0.8"/>
    <n v="-21.167999999999999"/>
  </r>
  <r>
    <n v="523"/>
    <x v="239"/>
    <x v="3"/>
    <x v="205"/>
    <d v="2014-01-26T00:00:00"/>
    <s v="First Class"/>
    <s v="MC-17605"/>
    <s v="Matt Connell"/>
    <x v="1"/>
    <s v="United States"/>
    <s v="Detroit"/>
    <x v="12"/>
    <n v="48234"/>
    <x v="2"/>
    <x v="438"/>
    <x v="0"/>
    <x v="3"/>
    <s v="Balt Solid Wood Rectangular Table"/>
    <n v="210.98"/>
    <n v="2"/>
    <n v="0"/>
    <n v="21.097999999999985"/>
  </r>
  <r>
    <n v="524"/>
    <x v="240"/>
    <x v="0"/>
    <x v="206"/>
    <d v="2013-05-24T00:00:00"/>
    <s v="First Class"/>
    <s v="LH-17155"/>
    <s v="Logan Haushalter"/>
    <x v="0"/>
    <s v="United States"/>
    <s v="Los Angeles"/>
    <x v="1"/>
    <n v="90032"/>
    <x v="1"/>
    <x v="461"/>
    <x v="2"/>
    <x v="7"/>
    <s v="Motorola HK250 Universal Bluetooth Headset"/>
    <n v="55.176000000000002"/>
    <n v="3"/>
    <n v="0.2"/>
    <n v="-12.414599999999997"/>
  </r>
  <r>
    <n v="525"/>
    <x v="240"/>
    <x v="0"/>
    <x v="206"/>
    <d v="2013-05-24T00:00:00"/>
    <s v="First Class"/>
    <s v="LH-17155"/>
    <s v="Logan Haushalter"/>
    <x v="0"/>
    <s v="United States"/>
    <s v="Los Angeles"/>
    <x v="1"/>
    <n v="90032"/>
    <x v="1"/>
    <x v="217"/>
    <x v="2"/>
    <x v="11"/>
    <s v="Imation 16GB Mini TravelDrive USB 2.0 Flash Drive"/>
    <n v="66.260000000000005"/>
    <n v="2"/>
    <n v="0"/>
    <n v="27.166600000000003"/>
  </r>
  <r>
    <n v="526"/>
    <x v="241"/>
    <x v="1"/>
    <x v="207"/>
    <d v="2013-01-02T00:00:00"/>
    <s v="Standard Class"/>
    <s v="BD-11605"/>
    <s v="Brian Dahlen"/>
    <x v="0"/>
    <s v="United States"/>
    <s v="Lawrence"/>
    <x v="31"/>
    <n v="1841"/>
    <x v="3"/>
    <x v="462"/>
    <x v="1"/>
    <x v="13"/>
    <s v="Staples"/>
    <n v="22.200000000000003"/>
    <n v="5"/>
    <n v="0"/>
    <n v="10.434000000000001"/>
  </r>
  <r>
    <n v="527"/>
    <x v="242"/>
    <x v="3"/>
    <x v="208"/>
    <d v="2014-10-27T00:00:00"/>
    <s v="Standard Class"/>
    <s v="PH-18790"/>
    <s v="Patricia Hirasaki"/>
    <x v="2"/>
    <s v="United States"/>
    <s v="Lakeland"/>
    <x v="2"/>
    <n v="33801"/>
    <x v="0"/>
    <x v="463"/>
    <x v="0"/>
    <x v="1"/>
    <s v="Global Commerce Series High-Back Swivel/Tilt Chairs"/>
    <n v="683.95200000000011"/>
    <n v="3"/>
    <n v="0.2"/>
    <n v="42.746999999999986"/>
  </r>
  <r>
    <n v="528"/>
    <x v="242"/>
    <x v="3"/>
    <x v="208"/>
    <d v="2014-10-27T00:00:00"/>
    <s v="Standard Class"/>
    <s v="PH-18790"/>
    <s v="Patricia Hirasaki"/>
    <x v="2"/>
    <s v="United States"/>
    <s v="Lakeland"/>
    <x v="2"/>
    <n v="33801"/>
    <x v="0"/>
    <x v="285"/>
    <x v="0"/>
    <x v="5"/>
    <s v="Eldon Expressions Desk Accessory, Wood Photo Frame, Mahogany"/>
    <n v="45.695999999999998"/>
    <n v="3"/>
    <n v="0.2"/>
    <n v="5.1407999999999916"/>
  </r>
  <r>
    <n v="529"/>
    <x v="243"/>
    <x v="1"/>
    <x v="37"/>
    <d v="2012-09-07T00:00:00"/>
    <s v="Standard Class"/>
    <s v="MG-18145"/>
    <s v="Mike Gockenbach"/>
    <x v="0"/>
    <s v="United States"/>
    <s v="Philadelphia"/>
    <x v="9"/>
    <n v="19134"/>
    <x v="3"/>
    <x v="464"/>
    <x v="1"/>
    <x v="4"/>
    <s v="Eldon Gobal File Keepers"/>
    <n v="36.336000000000006"/>
    <n v="3"/>
    <n v="0.2"/>
    <n v="-7.2672000000000043"/>
  </r>
  <r>
    <n v="530"/>
    <x v="243"/>
    <x v="1"/>
    <x v="37"/>
    <d v="2012-09-07T00:00:00"/>
    <s v="Standard Class"/>
    <s v="MG-18145"/>
    <s v="Mike Gockenbach"/>
    <x v="0"/>
    <s v="United States"/>
    <s v="Philadelphia"/>
    <x v="9"/>
    <n v="19134"/>
    <x v="3"/>
    <x v="465"/>
    <x v="1"/>
    <x v="14"/>
    <s v="Martin Yale Chadless Opener Electric Letter Opener"/>
    <n v="666.24800000000005"/>
    <n v="1"/>
    <n v="0.2"/>
    <n v="-149.9058"/>
  </r>
  <r>
    <n v="531"/>
    <x v="243"/>
    <x v="1"/>
    <x v="37"/>
    <d v="2012-09-07T00:00:00"/>
    <s v="Standard Class"/>
    <s v="MG-18145"/>
    <s v="Mike Gockenbach"/>
    <x v="0"/>
    <s v="United States"/>
    <s v="Philadelphia"/>
    <x v="9"/>
    <n v="19134"/>
    <x v="3"/>
    <x v="466"/>
    <x v="1"/>
    <x v="12"/>
    <s v="White Business Envelopes with Contemporary Seam, Recycled White Business Envelopes"/>
    <n v="52.512"/>
    <n v="6"/>
    <n v="0.2"/>
    <n v="19.692"/>
  </r>
  <r>
    <n v="532"/>
    <x v="244"/>
    <x v="1"/>
    <x v="209"/>
    <d v="2012-11-09T00:00:00"/>
    <s v="Second Class"/>
    <s v="KB-16240"/>
    <s v="Karen Bern"/>
    <x v="1"/>
    <s v="United States"/>
    <s v="Los Angeles"/>
    <x v="1"/>
    <n v="90036"/>
    <x v="1"/>
    <x v="467"/>
    <x v="0"/>
    <x v="1"/>
    <s v="Safco Contoured Stacking Chairs"/>
    <n v="190.72000000000003"/>
    <n v="1"/>
    <n v="0.2"/>
    <n v="11.919999999999987"/>
  </r>
  <r>
    <n v="533"/>
    <x v="245"/>
    <x v="3"/>
    <x v="210"/>
    <d v="2014-09-12T00:00:00"/>
    <s v="Standard Class"/>
    <s v="JC-15340"/>
    <s v="Jasper Cacioppo"/>
    <x v="0"/>
    <s v="United States"/>
    <s v="Los Angeles"/>
    <x v="1"/>
    <n v="90032"/>
    <x v="1"/>
    <x v="468"/>
    <x v="0"/>
    <x v="5"/>
    <s v="Tenex Chairmats For Use With Carpeted Floors"/>
    <n v="47.94"/>
    <n v="3"/>
    <n v="0"/>
    <n v="2.3969999999999985"/>
  </r>
  <r>
    <n v="534"/>
    <x v="246"/>
    <x v="0"/>
    <x v="211"/>
    <d v="2013-06-02T00:00:00"/>
    <s v="Second Class"/>
    <s v="RL-19615"/>
    <s v="Rob Lucas"/>
    <x v="0"/>
    <s v="United States"/>
    <s v="Montgomery"/>
    <x v="19"/>
    <n v="36116"/>
    <x v="0"/>
    <x v="469"/>
    <x v="2"/>
    <x v="7"/>
    <s v="Panasonic KX-TG9471B"/>
    <n v="979.95"/>
    <n v="5"/>
    <n v="0"/>
    <n v="274.38600000000008"/>
  </r>
  <r>
    <n v="535"/>
    <x v="246"/>
    <x v="0"/>
    <x v="211"/>
    <d v="2013-06-02T00:00:00"/>
    <s v="Second Class"/>
    <s v="RL-19615"/>
    <s v="Rob Lucas"/>
    <x v="0"/>
    <s v="United States"/>
    <s v="Montgomery"/>
    <x v="19"/>
    <n v="36116"/>
    <x v="0"/>
    <x v="248"/>
    <x v="1"/>
    <x v="8"/>
    <s v="Presstex Flexible Ring Binders"/>
    <n v="22.75"/>
    <n v="5"/>
    <n v="0"/>
    <n v="11.375"/>
  </r>
  <r>
    <n v="536"/>
    <x v="247"/>
    <x v="0"/>
    <x v="212"/>
    <d v="2013-07-17T00:00:00"/>
    <s v="Standard Class"/>
    <s v="AA-10375"/>
    <s v="Allen Armold"/>
    <x v="0"/>
    <s v="United States"/>
    <s v="Mesa"/>
    <x v="16"/>
    <n v="85204"/>
    <x v="1"/>
    <x v="470"/>
    <x v="1"/>
    <x v="4"/>
    <s v="Sterilite Officeware Hinged File Box"/>
    <n v="16.768000000000001"/>
    <n v="2"/>
    <n v="0.2"/>
    <n v="1.4672000000000001"/>
  </r>
  <r>
    <n v="537"/>
    <x v="248"/>
    <x v="3"/>
    <x v="213"/>
    <d v="2014-09-09T00:00:00"/>
    <s v="Second Class"/>
    <s v="EP-13915"/>
    <s v="Emily Phan"/>
    <x v="0"/>
    <s v="United States"/>
    <s v="Chicago"/>
    <x v="10"/>
    <n v="60653"/>
    <x v="2"/>
    <x v="471"/>
    <x v="1"/>
    <x v="8"/>
    <s v="Premier Elliptical Ring Binder, Black"/>
    <n v="42.615999999999993"/>
    <n v="7"/>
    <n v="0.8"/>
    <n v="-68.185600000000022"/>
  </r>
  <r>
    <n v="538"/>
    <x v="249"/>
    <x v="1"/>
    <x v="155"/>
    <d v="2012-12-08T00:00:00"/>
    <s v="Standard Class"/>
    <s v="MP-17470"/>
    <s v="Mark Packer"/>
    <x v="2"/>
    <s v="United States"/>
    <s v="New York City"/>
    <x v="15"/>
    <n v="10009"/>
    <x v="3"/>
    <x v="472"/>
    <x v="1"/>
    <x v="8"/>
    <s v="Cardinal Poly Pocket Divider Pockets for Ring Binders"/>
    <n v="10.752000000000001"/>
    <n v="4"/>
    <n v="0.2"/>
    <n v="3.359999999999999"/>
  </r>
  <r>
    <n v="539"/>
    <x v="250"/>
    <x v="1"/>
    <x v="214"/>
    <d v="2012-12-11T00:00:00"/>
    <s v="Standard Class"/>
    <s v="DK-12985"/>
    <s v="Darren Koutras"/>
    <x v="0"/>
    <s v="United States"/>
    <s v="Henderson"/>
    <x v="0"/>
    <n v="42420"/>
    <x v="0"/>
    <x v="473"/>
    <x v="1"/>
    <x v="9"/>
    <s v="Eureka The Boss Cordless Rechargeable Stick Vac"/>
    <n v="152.94"/>
    <n v="3"/>
    <n v="0"/>
    <n v="41.293800000000005"/>
  </r>
  <r>
    <n v="540"/>
    <x v="250"/>
    <x v="1"/>
    <x v="214"/>
    <d v="2012-12-11T00:00:00"/>
    <s v="Standard Class"/>
    <s v="DK-12985"/>
    <s v="Darren Koutras"/>
    <x v="0"/>
    <s v="United States"/>
    <s v="Henderson"/>
    <x v="0"/>
    <n v="42420"/>
    <x v="0"/>
    <x v="474"/>
    <x v="0"/>
    <x v="1"/>
    <s v="Situations Contoured Folding Chairs, 4/Set"/>
    <n v="283.92"/>
    <n v="4"/>
    <n v="0"/>
    <n v="70.980000000000018"/>
  </r>
  <r>
    <n v="541"/>
    <x v="251"/>
    <x v="2"/>
    <x v="215"/>
    <d v="2011-02-04T00:00:00"/>
    <s v="First Class"/>
    <s v="BD-11500"/>
    <s v="Bradley Drucker"/>
    <x v="0"/>
    <s v="United States"/>
    <s v="Green Bay"/>
    <x v="6"/>
    <n v="54302"/>
    <x v="2"/>
    <x v="475"/>
    <x v="2"/>
    <x v="11"/>
    <s v="Enermax Aurora Lite Keyboard"/>
    <n v="468.90000000000003"/>
    <n v="6"/>
    <n v="0"/>
    <n v="206.31600000000006"/>
  </r>
  <r>
    <n v="542"/>
    <x v="252"/>
    <x v="0"/>
    <x v="216"/>
    <d v="2013-07-18T00:00:00"/>
    <s v="First Class"/>
    <s v="ES-14080"/>
    <s v="Erin Smith"/>
    <x v="1"/>
    <s v="United States"/>
    <s v="Tucson"/>
    <x v="16"/>
    <n v="85705"/>
    <x v="1"/>
    <x v="476"/>
    <x v="2"/>
    <x v="7"/>
    <s v="LG Electronics Tone+ HBS-730 Bluetooth Headset"/>
    <n v="380.86400000000003"/>
    <n v="8"/>
    <n v="0.2"/>
    <n v="38.086400000000026"/>
  </r>
  <r>
    <n v="543"/>
    <x v="253"/>
    <x v="1"/>
    <x v="217"/>
    <d v="2012-12-23T00:00:00"/>
    <s v="Standard Class"/>
    <s v="LM-17065"/>
    <s v="Liz MacKendrick"/>
    <x v="0"/>
    <s v="United States"/>
    <s v="Springfield"/>
    <x v="24"/>
    <n v="45503"/>
    <x v="3"/>
    <x v="435"/>
    <x v="1"/>
    <x v="4"/>
    <s v="Fellowes Officeware Wire Shelving"/>
    <n v="646.77600000000007"/>
    <n v="9"/>
    <n v="0.2"/>
    <n v="-145.52460000000002"/>
  </r>
  <r>
    <n v="544"/>
    <x v="254"/>
    <x v="2"/>
    <x v="218"/>
    <d v="2011-05-16T00:00:00"/>
    <s v="Standard Class"/>
    <s v="PG-18895"/>
    <s v="Paul Gonzalez"/>
    <x v="0"/>
    <s v="United States"/>
    <s v="Fort Worth"/>
    <x v="5"/>
    <n v="76106"/>
    <x v="2"/>
    <x v="477"/>
    <x v="2"/>
    <x v="11"/>
    <s v="SanDisk Cruzer 64 GB USB Flash Drive"/>
    <n v="58.112000000000002"/>
    <n v="2"/>
    <n v="0.2"/>
    <n v="7.263999999999994"/>
  </r>
  <r>
    <n v="545"/>
    <x v="254"/>
    <x v="2"/>
    <x v="218"/>
    <d v="2011-05-16T00:00:00"/>
    <s v="Standard Class"/>
    <s v="PG-18895"/>
    <s v="Paul Gonzalez"/>
    <x v="0"/>
    <s v="United States"/>
    <s v="Fort Worth"/>
    <x v="5"/>
    <n v="76106"/>
    <x v="2"/>
    <x v="478"/>
    <x v="2"/>
    <x v="7"/>
    <s v="Xblue XB-1670-86 X16 Small Office Telephone - Titanium"/>
    <n v="100.792"/>
    <n v="1"/>
    <n v="0.2"/>
    <n v="6.2995000000000019"/>
  </r>
  <r>
    <n v="546"/>
    <x v="254"/>
    <x v="2"/>
    <x v="218"/>
    <d v="2011-05-16T00:00:00"/>
    <s v="Standard Class"/>
    <s v="PG-18895"/>
    <s v="Paul Gonzalez"/>
    <x v="0"/>
    <s v="United States"/>
    <s v="Fort Worth"/>
    <x v="5"/>
    <n v="76106"/>
    <x v="2"/>
    <x v="479"/>
    <x v="0"/>
    <x v="5"/>
    <s v="Deflect-o EconoMat Studded, No Bevel Mat for Low Pile Carpeting"/>
    <n v="66.112000000000009"/>
    <n v="4"/>
    <n v="0.6"/>
    <n v="-84.292799999999986"/>
  </r>
  <r>
    <n v="547"/>
    <x v="255"/>
    <x v="3"/>
    <x v="123"/>
    <d v="2014-11-23T00:00:00"/>
    <s v="First Class"/>
    <s v="AS-10135"/>
    <s v="Adrian Shami"/>
    <x v="2"/>
    <s v="United States"/>
    <s v="New York City"/>
    <x v="15"/>
    <n v="10035"/>
    <x v="3"/>
    <x v="480"/>
    <x v="1"/>
    <x v="8"/>
    <s v="Avery Printable Repositionable Plastic Tabs"/>
    <n v="41.28"/>
    <n v="6"/>
    <n v="0.2"/>
    <n v="13.931999999999999"/>
  </r>
  <r>
    <n v="548"/>
    <x v="255"/>
    <x v="3"/>
    <x v="123"/>
    <d v="2014-11-23T00:00:00"/>
    <s v="First Class"/>
    <s v="AS-10135"/>
    <s v="Adrian Shami"/>
    <x v="2"/>
    <s v="United States"/>
    <s v="New York City"/>
    <x v="15"/>
    <n v="10035"/>
    <x v="3"/>
    <x v="481"/>
    <x v="1"/>
    <x v="10"/>
    <s v="Xerox 1898"/>
    <n v="13.36"/>
    <n v="2"/>
    <n v="0"/>
    <n v="6.4127999999999998"/>
  </r>
  <r>
    <n v="549"/>
    <x v="256"/>
    <x v="1"/>
    <x v="219"/>
    <d v="2012-11-17T00:00:00"/>
    <s v="Second Class"/>
    <s v="DK-13225"/>
    <s v="Dean Katz"/>
    <x v="1"/>
    <s v="United States"/>
    <s v="Chicago"/>
    <x v="10"/>
    <n v="60653"/>
    <x v="2"/>
    <x v="54"/>
    <x v="1"/>
    <x v="4"/>
    <s v="Home/Office Personal File Carts"/>
    <n v="250.27199999999999"/>
    <n v="9"/>
    <n v="0.2"/>
    <n v="15.641999999999982"/>
  </r>
  <r>
    <n v="550"/>
    <x v="256"/>
    <x v="1"/>
    <x v="219"/>
    <d v="2012-11-17T00:00:00"/>
    <s v="Second Class"/>
    <s v="DK-13225"/>
    <s v="Dean Katz"/>
    <x v="1"/>
    <s v="United States"/>
    <s v="Chicago"/>
    <x v="10"/>
    <n v="60653"/>
    <x v="2"/>
    <x v="92"/>
    <x v="1"/>
    <x v="8"/>
    <s v="Flexible Leather- Look Classic Collection Ring Binder"/>
    <n v="11.363999999999997"/>
    <n v="3"/>
    <n v="0.8"/>
    <n v="-17.045999999999999"/>
  </r>
  <r>
    <n v="551"/>
    <x v="256"/>
    <x v="1"/>
    <x v="219"/>
    <d v="2012-11-17T00:00:00"/>
    <s v="Second Class"/>
    <s v="DK-13225"/>
    <s v="Dean Katz"/>
    <x v="1"/>
    <s v="United States"/>
    <s v="Chicago"/>
    <x v="10"/>
    <n v="60653"/>
    <x v="2"/>
    <x v="482"/>
    <x v="1"/>
    <x v="14"/>
    <s v="Staples"/>
    <n v="8.7200000000000006"/>
    <n v="5"/>
    <n v="0.2"/>
    <n v="-1.7440000000000015"/>
  </r>
  <r>
    <n v="552"/>
    <x v="257"/>
    <x v="0"/>
    <x v="173"/>
    <d v="2013-04-18T00:00:00"/>
    <s v="Second Class"/>
    <s v="BD-11320"/>
    <s v="Bill Donatelli"/>
    <x v="0"/>
    <s v="United States"/>
    <s v="San Francisco"/>
    <x v="1"/>
    <n v="94110"/>
    <x v="1"/>
    <x v="483"/>
    <x v="0"/>
    <x v="1"/>
    <s v="HON 5400 Series Task Chairs for Big and Tall"/>
    <n v="1121.568"/>
    <n v="2"/>
    <n v="0.2"/>
    <n v="0"/>
  </r>
  <r>
    <n v="553"/>
    <x v="258"/>
    <x v="3"/>
    <x v="220"/>
    <d v="2014-09-13T00:00:00"/>
    <s v="First Class"/>
    <s v="RC-19960"/>
    <s v="Ryan Crowe"/>
    <x v="0"/>
    <s v="United States"/>
    <s v="Jacksonville"/>
    <x v="2"/>
    <n v="32216"/>
    <x v="0"/>
    <x v="484"/>
    <x v="0"/>
    <x v="5"/>
    <s v="Howard Miller 11-1/2&quot; Diameter Grantwood Wall Clock"/>
    <n v="34.504000000000005"/>
    <n v="1"/>
    <n v="0.2"/>
    <n v="6.0381999999999998"/>
  </r>
  <r>
    <n v="554"/>
    <x v="259"/>
    <x v="3"/>
    <x v="221"/>
    <d v="2014-11-29T00:00:00"/>
    <s v="Standard Class"/>
    <s v="GT-14710"/>
    <s v="Greg Tran"/>
    <x v="0"/>
    <s v="United States"/>
    <s v="Houston"/>
    <x v="5"/>
    <n v="77070"/>
    <x v="2"/>
    <x v="485"/>
    <x v="1"/>
    <x v="13"/>
    <s v="Advantus T-Pin Paper Clips"/>
    <n v="10.824"/>
    <n v="3"/>
    <n v="0.2"/>
    <n v="2.5707"/>
  </r>
  <r>
    <n v="555"/>
    <x v="260"/>
    <x v="3"/>
    <x v="222"/>
    <d v="2014-07-04T00:00:00"/>
    <s v="Second Class"/>
    <s v="DK-13225"/>
    <s v="Dean Katz"/>
    <x v="1"/>
    <s v="United States"/>
    <s v="Anaheim"/>
    <x v="1"/>
    <n v="92804"/>
    <x v="1"/>
    <x v="486"/>
    <x v="1"/>
    <x v="4"/>
    <s v="Tennsco 16-Compartment Lockers with Coat Rack"/>
    <n v="1295.78"/>
    <n v="2"/>
    <n v="0"/>
    <n v="310.98720000000003"/>
  </r>
  <r>
    <n v="556"/>
    <x v="261"/>
    <x v="2"/>
    <x v="223"/>
    <d v="2011-03-07T00:00:00"/>
    <s v="Second Class"/>
    <s v="AJ-10945"/>
    <s v="Ashley Jarboe"/>
    <x v="0"/>
    <s v="United States"/>
    <s v="Wilmington"/>
    <x v="3"/>
    <n v="28403"/>
    <x v="0"/>
    <x v="487"/>
    <x v="1"/>
    <x v="6"/>
    <s v="Zebra Zazzle Fluorescent Highlighters"/>
    <n v="19.456000000000003"/>
    <n v="4"/>
    <n v="0.2"/>
    <n v="3.4047999999999981"/>
  </r>
  <r>
    <n v="557"/>
    <x v="262"/>
    <x v="0"/>
    <x v="224"/>
    <d v="2013-06-16T00:00:00"/>
    <s v="Standard Class"/>
    <s v="OT-18730"/>
    <s v="Olvera Toch"/>
    <x v="0"/>
    <s v="United States"/>
    <s v="Los Angeles"/>
    <x v="1"/>
    <n v="90045"/>
    <x v="1"/>
    <x v="488"/>
    <x v="1"/>
    <x v="2"/>
    <s v="Avery 473"/>
    <n v="20.7"/>
    <n v="2"/>
    <n v="0"/>
    <n v="9.9359999999999999"/>
  </r>
  <r>
    <n v="558"/>
    <x v="262"/>
    <x v="0"/>
    <x v="224"/>
    <d v="2013-06-16T00:00:00"/>
    <s v="Standard Class"/>
    <s v="OT-18730"/>
    <s v="Olvera Toch"/>
    <x v="0"/>
    <s v="United States"/>
    <s v="Los Angeles"/>
    <x v="1"/>
    <n v="90045"/>
    <x v="1"/>
    <x v="489"/>
    <x v="0"/>
    <x v="3"/>
    <s v="Bretford “Just In Time” Height-Adjustable Multi-Task Work Tables"/>
    <n v="1335.68"/>
    <n v="4"/>
    <n v="0.2"/>
    <n v="-217.04800000000017"/>
  </r>
  <r>
    <n v="559"/>
    <x v="262"/>
    <x v="0"/>
    <x v="224"/>
    <d v="2013-06-16T00:00:00"/>
    <s v="Standard Class"/>
    <s v="OT-18730"/>
    <s v="Olvera Toch"/>
    <x v="0"/>
    <s v="United States"/>
    <s v="Los Angeles"/>
    <x v="1"/>
    <n v="90045"/>
    <x v="1"/>
    <x v="490"/>
    <x v="1"/>
    <x v="10"/>
    <s v="Xerox 226"/>
    <n v="32.400000000000006"/>
    <n v="5"/>
    <n v="0"/>
    <n v="15.552000000000001"/>
  </r>
  <r>
    <n v="560"/>
    <x v="263"/>
    <x v="3"/>
    <x v="225"/>
    <d v="2014-11-23T00:00:00"/>
    <s v="Second Class"/>
    <s v="LP-17080"/>
    <s v="Liz Pelletier"/>
    <x v="0"/>
    <s v="United States"/>
    <s v="San Francisco"/>
    <x v="1"/>
    <n v="94110"/>
    <x v="1"/>
    <x v="378"/>
    <x v="0"/>
    <x v="5"/>
    <s v="Coloredge Poster Frame"/>
    <n v="42.599999999999994"/>
    <n v="3"/>
    <n v="0"/>
    <n v="16.614000000000001"/>
  </r>
  <r>
    <n v="561"/>
    <x v="263"/>
    <x v="3"/>
    <x v="225"/>
    <d v="2014-11-23T00:00:00"/>
    <s v="Second Class"/>
    <s v="LP-17080"/>
    <s v="Liz Pelletier"/>
    <x v="0"/>
    <s v="United States"/>
    <s v="San Francisco"/>
    <x v="1"/>
    <n v="94110"/>
    <x v="1"/>
    <x v="491"/>
    <x v="1"/>
    <x v="8"/>
    <s v="GBC Prepunched Paper, 19-Hole, for Binding Systems, 24-lb"/>
    <n v="84.056000000000012"/>
    <n v="7"/>
    <n v="0.2"/>
    <n v="27.318199999999983"/>
  </r>
  <r>
    <n v="562"/>
    <x v="264"/>
    <x v="2"/>
    <x v="80"/>
    <d v="2011-09-18T00:00:00"/>
    <s v="Second Class"/>
    <s v="CA-12775"/>
    <s v="Cynthia Arntzen"/>
    <x v="0"/>
    <s v="United States"/>
    <s v="Tampa"/>
    <x v="2"/>
    <n v="33614"/>
    <x v="0"/>
    <x v="492"/>
    <x v="1"/>
    <x v="9"/>
    <s v="Sanitaire Vibra Groomer IR Commercial Upright Vacuum, Replacement Belts"/>
    <n v="13"/>
    <n v="5"/>
    <n v="0.2"/>
    <n v="1.3000000000000007"/>
  </r>
  <r>
    <n v="563"/>
    <x v="264"/>
    <x v="2"/>
    <x v="80"/>
    <d v="2011-09-18T00:00:00"/>
    <s v="Second Class"/>
    <s v="CA-12775"/>
    <s v="Cynthia Arntzen"/>
    <x v="0"/>
    <s v="United States"/>
    <s v="Tampa"/>
    <x v="2"/>
    <n v="33614"/>
    <x v="0"/>
    <x v="493"/>
    <x v="0"/>
    <x v="5"/>
    <s v="Advantus Panel Wall Acrylic Frame"/>
    <n v="13.128"/>
    <n v="3"/>
    <n v="0.2"/>
    <n v="3.7743000000000002"/>
  </r>
  <r>
    <n v="564"/>
    <x v="265"/>
    <x v="1"/>
    <x v="214"/>
    <d v="2012-12-09T00:00:00"/>
    <s v="First Class"/>
    <s v="JF-15490"/>
    <s v="Jeremy Farry"/>
    <x v="0"/>
    <s v="United States"/>
    <s v="Seattle"/>
    <x v="4"/>
    <n v="98105"/>
    <x v="1"/>
    <x v="494"/>
    <x v="1"/>
    <x v="13"/>
    <s v="Alliance Big Bands Rubber Bands, 12/Pack"/>
    <n v="3.96"/>
    <n v="2"/>
    <n v="0"/>
    <n v="0"/>
  </r>
  <r>
    <n v="565"/>
    <x v="265"/>
    <x v="1"/>
    <x v="214"/>
    <d v="2012-12-09T00:00:00"/>
    <s v="First Class"/>
    <s v="JF-15490"/>
    <s v="Jeremy Farry"/>
    <x v="0"/>
    <s v="United States"/>
    <s v="Seattle"/>
    <x v="4"/>
    <n v="98105"/>
    <x v="1"/>
    <x v="286"/>
    <x v="1"/>
    <x v="2"/>
    <s v="Avery 509"/>
    <n v="2.61"/>
    <n v="1"/>
    <n v="0"/>
    <n v="1.2005999999999999"/>
  </r>
  <r>
    <n v="566"/>
    <x v="266"/>
    <x v="3"/>
    <x v="226"/>
    <d v="2014-12-11T00:00:00"/>
    <s v="First Class"/>
    <s v="FP-14320"/>
    <s v="Frank Preis"/>
    <x v="0"/>
    <s v="United States"/>
    <s v="Los Angeles"/>
    <x v="1"/>
    <n v="90008"/>
    <x v="1"/>
    <x v="495"/>
    <x v="2"/>
    <x v="7"/>
    <s v="Cisco SPA301"/>
    <n v="374.37600000000003"/>
    <n v="3"/>
    <n v="0.2"/>
    <n v="46.796999999999983"/>
  </r>
  <r>
    <n v="567"/>
    <x v="267"/>
    <x v="3"/>
    <x v="172"/>
    <d v="2014-10-09T00:00:00"/>
    <s v="Standard Class"/>
    <s v="EB-13840"/>
    <s v="Ellis Ballard"/>
    <x v="1"/>
    <s v="United States"/>
    <s v="Seattle"/>
    <x v="4"/>
    <n v="98105"/>
    <x v="1"/>
    <x v="496"/>
    <x v="1"/>
    <x v="10"/>
    <s v="Personal Creations Ink Jet Cards and Labels"/>
    <n v="91.84"/>
    <n v="8"/>
    <n v="0"/>
    <n v="45.001600000000003"/>
  </r>
  <r>
    <n v="568"/>
    <x v="267"/>
    <x v="3"/>
    <x v="172"/>
    <d v="2014-10-09T00:00:00"/>
    <s v="Standard Class"/>
    <s v="EB-13840"/>
    <s v="Ellis Ballard"/>
    <x v="1"/>
    <s v="United States"/>
    <s v="Seattle"/>
    <x v="4"/>
    <n v="98105"/>
    <x v="1"/>
    <x v="497"/>
    <x v="1"/>
    <x v="8"/>
    <s v="GBC White Gloss Covers, Plain Front"/>
    <n v="81.088000000000008"/>
    <n v="7"/>
    <n v="0.2"/>
    <n v="27.3672"/>
  </r>
  <r>
    <n v="569"/>
    <x v="267"/>
    <x v="3"/>
    <x v="172"/>
    <d v="2014-10-09T00:00:00"/>
    <s v="Standard Class"/>
    <s v="EB-13840"/>
    <s v="Ellis Ballard"/>
    <x v="1"/>
    <s v="United States"/>
    <s v="Seattle"/>
    <x v="4"/>
    <n v="98105"/>
    <x v="1"/>
    <x v="498"/>
    <x v="1"/>
    <x v="10"/>
    <s v="Xerox 222"/>
    <n v="19.440000000000001"/>
    <n v="3"/>
    <n v="0"/>
    <n v="9.3312000000000008"/>
  </r>
  <r>
    <n v="570"/>
    <x v="267"/>
    <x v="3"/>
    <x v="172"/>
    <d v="2014-10-09T00:00:00"/>
    <s v="Standard Class"/>
    <s v="EB-13840"/>
    <s v="Ellis Ballard"/>
    <x v="1"/>
    <s v="United States"/>
    <s v="Seattle"/>
    <x v="4"/>
    <n v="98105"/>
    <x v="1"/>
    <x v="499"/>
    <x v="0"/>
    <x v="1"/>
    <s v="Hon Every-Day Series Multi-Task Chairs"/>
    <n v="451.15199999999993"/>
    <n v="3"/>
    <n v="0.2"/>
    <n v="0"/>
  </r>
  <r>
    <n v="571"/>
    <x v="268"/>
    <x v="3"/>
    <x v="116"/>
    <d v="2015-01-05T00:00:00"/>
    <s v="Standard Class"/>
    <s v="JF-15415"/>
    <s v="Jennifer Ferguson"/>
    <x v="0"/>
    <s v="United States"/>
    <s v="New York City"/>
    <x v="15"/>
    <n v="10024"/>
    <x v="3"/>
    <x v="488"/>
    <x v="1"/>
    <x v="2"/>
    <s v="Avery 473"/>
    <n v="72.45"/>
    <n v="7"/>
    <n v="0"/>
    <n v="34.775999999999996"/>
  </r>
  <r>
    <n v="572"/>
    <x v="268"/>
    <x v="3"/>
    <x v="116"/>
    <d v="2015-01-05T00:00:00"/>
    <s v="Standard Class"/>
    <s v="JF-15415"/>
    <s v="Jennifer Ferguson"/>
    <x v="0"/>
    <s v="United States"/>
    <s v="New York City"/>
    <x v="15"/>
    <n v="10024"/>
    <x v="3"/>
    <x v="203"/>
    <x v="1"/>
    <x v="13"/>
    <s v="OIC Bulk Pack Metal Binder Clips"/>
    <n v="13.96"/>
    <n v="4"/>
    <n v="0"/>
    <n v="6.4215999999999998"/>
  </r>
  <r>
    <n v="573"/>
    <x v="268"/>
    <x v="3"/>
    <x v="116"/>
    <d v="2015-01-05T00:00:00"/>
    <s v="Standard Class"/>
    <s v="JF-15415"/>
    <s v="Jennifer Ferguson"/>
    <x v="0"/>
    <s v="United States"/>
    <s v="New York City"/>
    <x v="15"/>
    <n v="10024"/>
    <x v="3"/>
    <x v="305"/>
    <x v="1"/>
    <x v="8"/>
    <s v="Storex Dura Pro Binders"/>
    <n v="33.264000000000003"/>
    <n v="7"/>
    <n v="0.2"/>
    <n v="11.226599999999999"/>
  </r>
  <r>
    <n v="574"/>
    <x v="268"/>
    <x v="3"/>
    <x v="116"/>
    <d v="2015-01-05T00:00:00"/>
    <s v="Standard Class"/>
    <s v="JF-15415"/>
    <s v="Jennifer Ferguson"/>
    <x v="0"/>
    <s v="United States"/>
    <s v="New York City"/>
    <x v="15"/>
    <n v="10024"/>
    <x v="3"/>
    <x v="500"/>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x v="501"/>
    <x v="1"/>
    <x v="6"/>
    <s v="Newell 332"/>
    <n v="8.82"/>
    <n v="3"/>
    <n v="0"/>
    <n v="2.3814000000000002"/>
  </r>
  <r>
    <n v="576"/>
    <x v="270"/>
    <x v="1"/>
    <x v="227"/>
    <d v="2012-09-22T00:00:00"/>
    <s v="Second Class"/>
    <s v="TG-21640"/>
    <s v="Trudy Glocke"/>
    <x v="0"/>
    <s v="United States"/>
    <s v="Long Beach"/>
    <x v="1"/>
    <n v="90805"/>
    <x v="1"/>
    <x v="496"/>
    <x v="1"/>
    <x v="10"/>
    <s v="Personal Creations Ink Jet Cards and Labels"/>
    <n v="160.72"/>
    <n v="14"/>
    <n v="0"/>
    <n v="78.752800000000008"/>
  </r>
  <r>
    <n v="577"/>
    <x v="270"/>
    <x v="1"/>
    <x v="227"/>
    <d v="2012-09-22T00:00:00"/>
    <s v="Second Class"/>
    <s v="TG-21640"/>
    <s v="Trudy Glocke"/>
    <x v="0"/>
    <s v="United States"/>
    <s v="Long Beach"/>
    <x v="1"/>
    <n v="90805"/>
    <x v="1"/>
    <x v="502"/>
    <x v="1"/>
    <x v="10"/>
    <s v="Rediform S.O.S. Phone Message Books"/>
    <n v="19.920000000000002"/>
    <n v="4"/>
    <n v="0"/>
    <n v="9.7608000000000015"/>
  </r>
  <r>
    <n v="578"/>
    <x v="270"/>
    <x v="1"/>
    <x v="227"/>
    <d v="2012-09-22T00:00:00"/>
    <s v="Second Class"/>
    <s v="TG-21640"/>
    <s v="Trudy Glocke"/>
    <x v="0"/>
    <s v="United States"/>
    <s v="Long Beach"/>
    <x v="1"/>
    <n v="90805"/>
    <x v="1"/>
    <x v="503"/>
    <x v="1"/>
    <x v="14"/>
    <s v="Acme Value Line Scissors"/>
    <n v="7.3"/>
    <n v="2"/>
    <n v="0"/>
    <n v="2.1899999999999995"/>
  </r>
  <r>
    <n v="579"/>
    <x v="271"/>
    <x v="3"/>
    <x v="228"/>
    <d v="2014-07-27T00:00:00"/>
    <s v="Standard Class"/>
    <s v="CS-11950"/>
    <s v="Carlos Soltero"/>
    <x v="0"/>
    <s v="United States"/>
    <s v="Chicago"/>
    <x v="10"/>
    <n v="60610"/>
    <x v="2"/>
    <x v="123"/>
    <x v="1"/>
    <x v="4"/>
    <s v="Trav-L-File Heavy-Duty Shuttle II, Black"/>
    <n v="69.712000000000003"/>
    <n v="2"/>
    <n v="0.2"/>
    <n v="8.7139999999999951"/>
  </r>
  <r>
    <n v="580"/>
    <x v="271"/>
    <x v="3"/>
    <x v="228"/>
    <d v="2014-07-27T00:00:00"/>
    <s v="Standard Class"/>
    <s v="CS-11950"/>
    <s v="Carlos Soltero"/>
    <x v="0"/>
    <s v="United States"/>
    <s v="Chicago"/>
    <x v="10"/>
    <n v="60610"/>
    <x v="2"/>
    <x v="504"/>
    <x v="0"/>
    <x v="5"/>
    <s v="Contract Clock, 14&quot;, Brown"/>
    <n v="8.7919999999999998"/>
    <n v="1"/>
    <n v="0.6"/>
    <n v="-5.7148000000000003"/>
  </r>
  <r>
    <n v="581"/>
    <x v="272"/>
    <x v="1"/>
    <x v="229"/>
    <d v="2012-09-14T00:00:00"/>
    <s v="Standard Class"/>
    <s v="CC-12145"/>
    <s v="Charles Crestani"/>
    <x v="0"/>
    <s v="United States"/>
    <s v="Los Angeles"/>
    <x v="1"/>
    <n v="90004"/>
    <x v="1"/>
    <x v="505"/>
    <x v="1"/>
    <x v="14"/>
    <s v="Martin-Yale Premier Letter Opener"/>
    <n v="51.52"/>
    <n v="4"/>
    <n v="0"/>
    <n v="1.5456000000000003"/>
  </r>
  <r>
    <n v="582"/>
    <x v="273"/>
    <x v="3"/>
    <x v="96"/>
    <d v="2014-12-06T00:00:00"/>
    <s v="Standard Class"/>
    <s v="DV-13465"/>
    <s v="Dianna Vittorini"/>
    <x v="0"/>
    <s v="United States"/>
    <s v="Denver"/>
    <x v="22"/>
    <n v="80219"/>
    <x v="1"/>
    <x v="34"/>
    <x v="2"/>
    <x v="7"/>
    <s v="GE 30524EE4"/>
    <n v="470.37600000000009"/>
    <n v="3"/>
    <n v="0.2"/>
    <n v="52.917299999999955"/>
  </r>
  <r>
    <n v="583"/>
    <x v="273"/>
    <x v="3"/>
    <x v="96"/>
    <d v="2014-12-06T00:00:00"/>
    <s v="Standard Class"/>
    <s v="DV-13465"/>
    <s v="Dianna Vittorini"/>
    <x v="0"/>
    <s v="United States"/>
    <s v="Denver"/>
    <x v="22"/>
    <n v="80219"/>
    <x v="1"/>
    <x v="506"/>
    <x v="2"/>
    <x v="7"/>
    <s v="AT&amp;T SB67148 SynJ"/>
    <n v="105.584"/>
    <n v="2"/>
    <n v="0.2"/>
    <n v="9.2386000000000053"/>
  </r>
  <r>
    <n v="584"/>
    <x v="273"/>
    <x v="3"/>
    <x v="96"/>
    <d v="2014-12-06T00:00:00"/>
    <s v="Standard Class"/>
    <s v="DV-13465"/>
    <s v="Dianna Vittorini"/>
    <x v="0"/>
    <s v="United States"/>
    <s v="Denver"/>
    <x v="22"/>
    <n v="80219"/>
    <x v="1"/>
    <x v="95"/>
    <x v="1"/>
    <x v="9"/>
    <s v="Fellowes Basic Home/Office Series Surge Protectors"/>
    <n v="31.152000000000001"/>
    <n v="3"/>
    <n v="0.2"/>
    <n v="3.5045999999999964"/>
  </r>
  <r>
    <n v="585"/>
    <x v="273"/>
    <x v="3"/>
    <x v="96"/>
    <d v="2014-12-06T00:00:00"/>
    <s v="Standard Class"/>
    <s v="DV-13465"/>
    <s v="Dianna Vittorini"/>
    <x v="0"/>
    <s v="United States"/>
    <s v="Denver"/>
    <x v="22"/>
    <n v="80219"/>
    <x v="1"/>
    <x v="507"/>
    <x v="1"/>
    <x v="8"/>
    <s v="Recycled Pressboard Report Cover with Reinforced Top Hinge"/>
    <n v="6.7830000000000004"/>
    <n v="7"/>
    <n v="0.7"/>
    <n v="-4.7480999999999973"/>
  </r>
  <r>
    <n v="586"/>
    <x v="273"/>
    <x v="3"/>
    <x v="96"/>
    <d v="2014-12-06T00:00:00"/>
    <s v="Standard Class"/>
    <s v="DV-13465"/>
    <s v="Dianna Vittorini"/>
    <x v="0"/>
    <s v="United States"/>
    <s v="Denver"/>
    <x v="22"/>
    <n v="80219"/>
    <x v="1"/>
    <x v="143"/>
    <x v="2"/>
    <x v="7"/>
    <s v="Jabra BIZ 2300 Duo QD Duo Corded Headset"/>
    <n v="406.36799999999999"/>
    <n v="4"/>
    <n v="0.2"/>
    <n v="30.477599999999981"/>
  </r>
  <r>
    <n v="587"/>
    <x v="274"/>
    <x v="1"/>
    <x v="230"/>
    <d v="2012-07-09T00:00:00"/>
    <s v="Standard Class"/>
    <s v="BD-11725"/>
    <s v="Bruce Degenhardt"/>
    <x v="0"/>
    <s v="United States"/>
    <s v="Richmond"/>
    <x v="0"/>
    <n v="40475"/>
    <x v="0"/>
    <x v="367"/>
    <x v="0"/>
    <x v="1"/>
    <s v="Novimex High-Tech Fabric Mesh Task Chair"/>
    <n v="70.98"/>
    <n v="1"/>
    <n v="0"/>
    <n v="4.968599999999995"/>
  </r>
  <r>
    <n v="588"/>
    <x v="274"/>
    <x v="1"/>
    <x v="230"/>
    <d v="2012-07-09T00:00:00"/>
    <s v="Standard Class"/>
    <s v="BD-11725"/>
    <s v="Bruce Degenhardt"/>
    <x v="0"/>
    <s v="United States"/>
    <s v="Richmond"/>
    <x v="0"/>
    <n v="40475"/>
    <x v="0"/>
    <x v="508"/>
    <x v="1"/>
    <x v="2"/>
    <s v="Dot Matrix Printer Tape Reel Labels, White, 5000/Box"/>
    <n v="294.93"/>
    <n v="3"/>
    <n v="0"/>
    <n v="144.51570000000001"/>
  </r>
  <r>
    <n v="589"/>
    <x v="275"/>
    <x v="0"/>
    <x v="231"/>
    <d v="2013-03-25T00:00:00"/>
    <s v="Standard Class"/>
    <s v="ZC-21910"/>
    <s v="Zuschuss Carroll"/>
    <x v="0"/>
    <s v="United States"/>
    <s v="Salem"/>
    <x v="21"/>
    <n v="97301"/>
    <x v="1"/>
    <x v="509"/>
    <x v="2"/>
    <x v="7"/>
    <s v="i.Sound Portable Power - 8000 mAh"/>
    <n v="84.784000000000006"/>
    <n v="2"/>
    <n v="0.2"/>
    <n v="-20.136200000000006"/>
  </r>
  <r>
    <n v="590"/>
    <x v="275"/>
    <x v="0"/>
    <x v="231"/>
    <d v="2013-03-25T00:00:00"/>
    <s v="Standard Class"/>
    <s v="ZC-21910"/>
    <s v="Zuschuss Carroll"/>
    <x v="0"/>
    <s v="United States"/>
    <s v="Salem"/>
    <x v="21"/>
    <n v="97301"/>
    <x v="1"/>
    <x v="510"/>
    <x v="1"/>
    <x v="10"/>
    <s v="Xerox 225"/>
    <n v="20.736000000000004"/>
    <n v="4"/>
    <n v="0.2"/>
    <n v="7.2576000000000001"/>
  </r>
  <r>
    <n v="591"/>
    <x v="275"/>
    <x v="0"/>
    <x v="231"/>
    <d v="2013-03-25T00:00:00"/>
    <s v="Standard Class"/>
    <s v="ZC-21910"/>
    <s v="Zuschuss Carroll"/>
    <x v="0"/>
    <s v="United States"/>
    <s v="Salem"/>
    <x v="21"/>
    <n v="97301"/>
    <x v="1"/>
    <x v="440"/>
    <x v="1"/>
    <x v="8"/>
    <s v="Clear Mylar Reinforcing Strips"/>
    <n v="16.821000000000005"/>
    <n v="3"/>
    <n v="0.7"/>
    <n v="-12.896100000000004"/>
  </r>
  <r>
    <n v="592"/>
    <x v="275"/>
    <x v="0"/>
    <x v="231"/>
    <d v="2013-03-25T00:00:00"/>
    <s v="Standard Class"/>
    <s v="ZC-21910"/>
    <s v="Zuschuss Carroll"/>
    <x v="0"/>
    <s v="United States"/>
    <s v="Salem"/>
    <x v="21"/>
    <n v="97301"/>
    <x v="1"/>
    <x v="511"/>
    <x v="1"/>
    <x v="10"/>
    <s v="Xerox 1894"/>
    <n v="10.368000000000002"/>
    <n v="2"/>
    <n v="0.2"/>
    <n v="3.6288"/>
  </r>
  <r>
    <n v="593"/>
    <x v="276"/>
    <x v="2"/>
    <x v="232"/>
    <d v="2011-01-14T00:00:00"/>
    <s v="Standard Class"/>
    <s v="MS-17830"/>
    <s v="Melanie Seite"/>
    <x v="0"/>
    <s v="United States"/>
    <s v="Laredo"/>
    <x v="5"/>
    <n v="78041"/>
    <x v="2"/>
    <x v="512"/>
    <x v="1"/>
    <x v="6"/>
    <s v="Newell 312"/>
    <n v="9.3439999999999994"/>
    <n v="2"/>
    <n v="0.2"/>
    <n v="1.1679999999999997"/>
  </r>
  <r>
    <n v="594"/>
    <x v="276"/>
    <x v="2"/>
    <x v="232"/>
    <d v="2011-01-14T00:00:00"/>
    <s v="Standard Class"/>
    <s v="MS-17830"/>
    <s v="Melanie Seite"/>
    <x v="0"/>
    <s v="United States"/>
    <s v="Laredo"/>
    <x v="5"/>
    <n v="78041"/>
    <x v="2"/>
    <x v="197"/>
    <x v="2"/>
    <x v="11"/>
    <s v="Memorex Micro Travel Drive 8 GB"/>
    <n v="31.200000000000003"/>
    <n v="3"/>
    <n v="0.2"/>
    <n v="9.7499999999999964"/>
  </r>
  <r>
    <n v="595"/>
    <x v="277"/>
    <x v="2"/>
    <x v="233"/>
    <d v="2011-08-15T00:00:00"/>
    <s v="Standard Class"/>
    <s v="LR-16915"/>
    <s v="Lena Radford"/>
    <x v="0"/>
    <s v="United States"/>
    <s v="San Diego"/>
    <x v="1"/>
    <n v="92024"/>
    <x v="1"/>
    <x v="513"/>
    <x v="1"/>
    <x v="9"/>
    <s v="Fellowes Superior 10 Outlet Split Surge Protector"/>
    <n v="76.12"/>
    <n v="2"/>
    <n v="0"/>
    <n v="22.074799999999996"/>
  </r>
  <r>
    <n v="596"/>
    <x v="277"/>
    <x v="2"/>
    <x v="233"/>
    <d v="2011-08-15T00:00:00"/>
    <s v="Standard Class"/>
    <s v="LR-16915"/>
    <s v="Lena Radford"/>
    <x v="0"/>
    <s v="United States"/>
    <s v="San Diego"/>
    <x v="1"/>
    <n v="92024"/>
    <x v="1"/>
    <x v="361"/>
    <x v="2"/>
    <x v="16"/>
    <s v="Sharp AL-1530CS Digital Copier"/>
    <n v="1199.9760000000001"/>
    <n v="3"/>
    <n v="0.2"/>
    <n v="434.99130000000002"/>
  </r>
  <r>
    <n v="597"/>
    <x v="277"/>
    <x v="2"/>
    <x v="233"/>
    <d v="2011-08-15T00:00:00"/>
    <s v="Standard Class"/>
    <s v="LR-16915"/>
    <s v="Lena Radford"/>
    <x v="0"/>
    <s v="United States"/>
    <s v="San Diego"/>
    <x v="1"/>
    <n v="92024"/>
    <x v="1"/>
    <x v="288"/>
    <x v="2"/>
    <x v="7"/>
    <s v="AT&amp;T 1070 Corded Phone"/>
    <n v="445.96000000000004"/>
    <n v="5"/>
    <n v="0.2"/>
    <n v="55.744999999999948"/>
  </r>
  <r>
    <n v="598"/>
    <x v="277"/>
    <x v="2"/>
    <x v="233"/>
    <d v="2011-08-15T00:00:00"/>
    <s v="Standard Class"/>
    <s v="LR-16915"/>
    <s v="Lena Radford"/>
    <x v="0"/>
    <s v="United States"/>
    <s v="San Diego"/>
    <x v="1"/>
    <n v="92024"/>
    <x v="1"/>
    <x v="514"/>
    <x v="0"/>
    <x v="5"/>
    <s v="Dana Halogen Swing-Arm Architect Lamp"/>
    <n v="327.76"/>
    <n v="8"/>
    <n v="0"/>
    <n v="91.772800000000018"/>
  </r>
  <r>
    <n v="599"/>
    <x v="278"/>
    <x v="0"/>
    <x v="216"/>
    <d v="2013-07-17T00:00:00"/>
    <s v="First Class"/>
    <s v="TP-21130"/>
    <s v="Theone Pippenger"/>
    <x v="0"/>
    <s v="United States"/>
    <s v="Philadelphia"/>
    <x v="9"/>
    <n v="19134"/>
    <x v="3"/>
    <x v="515"/>
    <x v="1"/>
    <x v="14"/>
    <s v="Acme Stainless Steel Office Snips"/>
    <n v="11.632"/>
    <n v="2"/>
    <n v="0.2"/>
    <n v="1.0178000000000007"/>
  </r>
  <r>
    <n v="600"/>
    <x v="279"/>
    <x v="0"/>
    <x v="87"/>
    <d v="2013-07-22T00:00:00"/>
    <s v="Standard Class"/>
    <s v="CK-12205"/>
    <s v="Chloris Kastensmidt"/>
    <x v="0"/>
    <s v="United States"/>
    <s v="Philadelphia"/>
    <x v="9"/>
    <n v="19120"/>
    <x v="3"/>
    <x v="516"/>
    <x v="2"/>
    <x v="7"/>
    <s v="Mophie Juice Pack Helium for iPhone"/>
    <n v="143.98199999999997"/>
    <n v="3"/>
    <n v="0.4"/>
    <n v="-28.796400000000006"/>
  </r>
  <r>
    <n v="601"/>
    <x v="279"/>
    <x v="0"/>
    <x v="87"/>
    <d v="2013-07-22T00:00:00"/>
    <s v="Standard Class"/>
    <s v="CK-12205"/>
    <s v="Chloris Kastensmidt"/>
    <x v="0"/>
    <s v="United States"/>
    <s v="Philadelphia"/>
    <x v="9"/>
    <n v="19120"/>
    <x v="3"/>
    <x v="517"/>
    <x v="2"/>
    <x v="7"/>
    <s v="GE 2-Jack Phone Line Splitter"/>
    <n v="494.37599999999998"/>
    <n v="4"/>
    <n v="0.4"/>
    <n v="-115.35440000000006"/>
  </r>
  <r>
    <n v="602"/>
    <x v="279"/>
    <x v="0"/>
    <x v="87"/>
    <d v="2013-07-22T00:00:00"/>
    <s v="Standard Class"/>
    <s v="CK-12205"/>
    <s v="Chloris Kastensmidt"/>
    <x v="0"/>
    <s v="United States"/>
    <s v="Philadelphia"/>
    <x v="9"/>
    <n v="19120"/>
    <x v="3"/>
    <x v="503"/>
    <x v="1"/>
    <x v="14"/>
    <s v="Acme Value Line Scissors"/>
    <n v="5.84"/>
    <n v="2"/>
    <n v="0.2"/>
    <n v="0.72999999999999954"/>
  </r>
  <r>
    <n v="603"/>
    <x v="280"/>
    <x v="2"/>
    <x v="234"/>
    <d v="2011-03-19T00:00:00"/>
    <s v="Standard Class"/>
    <s v="AS-10240"/>
    <s v="Alan Shonely"/>
    <x v="0"/>
    <s v="United States"/>
    <s v="Tampa"/>
    <x v="2"/>
    <n v="33614"/>
    <x v="0"/>
    <x v="518"/>
    <x v="1"/>
    <x v="4"/>
    <s v="Hot File 7-Pocket, Floor Stand"/>
    <n v="142.77600000000001"/>
    <n v="1"/>
    <n v="0.2"/>
    <n v="17.84699999999998"/>
  </r>
  <r>
    <n v="604"/>
    <x v="280"/>
    <x v="2"/>
    <x v="234"/>
    <d v="2011-03-19T00:00:00"/>
    <s v="Standard Class"/>
    <s v="AS-10240"/>
    <s v="Alan Shonely"/>
    <x v="0"/>
    <s v="United States"/>
    <s v="Tampa"/>
    <x v="2"/>
    <n v="33614"/>
    <x v="0"/>
    <x v="285"/>
    <x v="0"/>
    <x v="5"/>
    <s v="Eldon Expressions Desk Accessory, Wood Photo Frame, Mahogany"/>
    <n v="45.695999999999998"/>
    <n v="3"/>
    <n v="0.2"/>
    <n v="5.1407999999999916"/>
  </r>
  <r>
    <n v="605"/>
    <x v="280"/>
    <x v="2"/>
    <x v="234"/>
    <d v="2011-03-19T00:00:00"/>
    <s v="Standard Class"/>
    <s v="AS-10240"/>
    <s v="Alan Shonely"/>
    <x v="0"/>
    <s v="United States"/>
    <s v="Tampa"/>
    <x v="2"/>
    <n v="33614"/>
    <x v="0"/>
    <x v="385"/>
    <x v="1"/>
    <x v="8"/>
    <s v="Insertable Tab Post Binder Dividers"/>
    <n v="7.218"/>
    <n v="3"/>
    <n v="0.7"/>
    <n v="-5.5338000000000012"/>
  </r>
  <r>
    <n v="606"/>
    <x v="280"/>
    <x v="2"/>
    <x v="234"/>
    <d v="2011-03-19T00:00:00"/>
    <s v="Standard Class"/>
    <s v="AS-10240"/>
    <s v="Alan Shonely"/>
    <x v="0"/>
    <s v="United States"/>
    <s v="Tampa"/>
    <x v="2"/>
    <n v="33614"/>
    <x v="0"/>
    <x v="379"/>
    <x v="1"/>
    <x v="8"/>
    <s v="GBC VeloBinder Manual Binding System"/>
    <n v="43.188000000000009"/>
    <n v="4"/>
    <n v="0.7"/>
    <n v="-31.671199999999999"/>
  </r>
  <r>
    <n v="607"/>
    <x v="280"/>
    <x v="2"/>
    <x v="234"/>
    <d v="2011-03-19T00:00:00"/>
    <s v="Standard Class"/>
    <s v="AS-10240"/>
    <s v="Alan Shonely"/>
    <x v="0"/>
    <s v="United States"/>
    <s v="Tampa"/>
    <x v="2"/>
    <n v="33614"/>
    <x v="0"/>
    <x v="519"/>
    <x v="1"/>
    <x v="10"/>
    <s v="Xerox 1889"/>
    <n v="131.904"/>
    <n v="3"/>
    <n v="0.2"/>
    <n v="47.815200000000004"/>
  </r>
  <r>
    <n v="608"/>
    <x v="281"/>
    <x v="2"/>
    <x v="235"/>
    <d v="2011-05-27T00:00:00"/>
    <s v="Standard Class"/>
    <s v="AR-10510"/>
    <s v="Andrew Roberts"/>
    <x v="0"/>
    <s v="United States"/>
    <s v="Philadelphia"/>
    <x v="9"/>
    <n v="19134"/>
    <x v="3"/>
    <x v="520"/>
    <x v="1"/>
    <x v="8"/>
    <s v="Angle-D Ring Binders"/>
    <n v="3.2820000000000005"/>
    <n v="2"/>
    <n v="0.7"/>
    <n v="-2.6256000000000004"/>
  </r>
  <r>
    <n v="609"/>
    <x v="281"/>
    <x v="2"/>
    <x v="235"/>
    <d v="2011-05-27T00:00:00"/>
    <s v="Standard Class"/>
    <s v="AR-10510"/>
    <s v="Andrew Roberts"/>
    <x v="0"/>
    <s v="United States"/>
    <s v="Philadelphia"/>
    <x v="9"/>
    <n v="19134"/>
    <x v="3"/>
    <x v="454"/>
    <x v="1"/>
    <x v="6"/>
    <s v="Newell 317"/>
    <n v="21.167999999999999"/>
    <n v="9"/>
    <n v="0.2"/>
    <n v="2.3813999999999984"/>
  </r>
  <r>
    <n v="610"/>
    <x v="281"/>
    <x v="2"/>
    <x v="235"/>
    <d v="2011-05-27T00:00:00"/>
    <s v="Standard Class"/>
    <s v="AR-10510"/>
    <s v="Andrew Roberts"/>
    <x v="0"/>
    <s v="United States"/>
    <s v="Philadelphia"/>
    <x v="9"/>
    <n v="19134"/>
    <x v="3"/>
    <x v="521"/>
    <x v="2"/>
    <x v="7"/>
    <s v="Motorola L804"/>
    <n v="55.188000000000002"/>
    <n v="2"/>
    <n v="0.4"/>
    <n v="-10.117800000000003"/>
  </r>
  <r>
    <n v="611"/>
    <x v="282"/>
    <x v="0"/>
    <x v="236"/>
    <d v="2013-05-02T00:00:00"/>
    <s v="First Class"/>
    <s v="NB-18655"/>
    <s v="Nona Balk"/>
    <x v="1"/>
    <s v="United States"/>
    <s v="Dallas"/>
    <x v="5"/>
    <n v="75217"/>
    <x v="2"/>
    <x v="348"/>
    <x v="2"/>
    <x v="7"/>
    <s v="Nortel Meridian M3904 Professional Digital phone"/>
    <n v="369.57600000000002"/>
    <n v="3"/>
    <n v="0.2"/>
    <n v="41.577299999999951"/>
  </r>
  <r>
    <n v="612"/>
    <x v="282"/>
    <x v="0"/>
    <x v="236"/>
    <d v="2013-05-02T00:00:00"/>
    <s v="First Class"/>
    <s v="NB-18655"/>
    <s v="Nona Balk"/>
    <x v="1"/>
    <s v="United States"/>
    <s v="Dallas"/>
    <x v="5"/>
    <n v="75217"/>
    <x v="2"/>
    <x v="522"/>
    <x v="1"/>
    <x v="2"/>
    <s v="Avery 493"/>
    <n v="15.712000000000002"/>
    <n v="4"/>
    <n v="0.2"/>
    <n v="5.6955999999999989"/>
  </r>
  <r>
    <n v="613"/>
    <x v="283"/>
    <x v="0"/>
    <x v="108"/>
    <d v="2013-09-14T00:00:00"/>
    <s v="Second Class"/>
    <s v="GD-14590"/>
    <s v="Giulietta Dortch"/>
    <x v="1"/>
    <s v="United States"/>
    <s v="Philadelphia"/>
    <x v="9"/>
    <n v="19143"/>
    <x v="3"/>
    <x v="523"/>
    <x v="1"/>
    <x v="10"/>
    <s v="Xerox 1972"/>
    <n v="8.4480000000000004"/>
    <n v="2"/>
    <n v="0.2"/>
    <n v="2.6399999999999997"/>
  </r>
  <r>
    <n v="614"/>
    <x v="283"/>
    <x v="0"/>
    <x v="108"/>
    <d v="2013-09-14T00:00:00"/>
    <s v="Second Class"/>
    <s v="GD-14590"/>
    <s v="Giulietta Dortch"/>
    <x v="1"/>
    <s v="United States"/>
    <s v="Philadelphia"/>
    <x v="9"/>
    <n v="19143"/>
    <x v="3"/>
    <x v="524"/>
    <x v="2"/>
    <x v="7"/>
    <s v="Cisco 8x8 Inc. 6753i IP Business Phone System"/>
    <n v="728.94600000000003"/>
    <n v="9"/>
    <n v="0.4"/>
    <n v="-157.93830000000008"/>
  </r>
  <r>
    <n v="615"/>
    <x v="284"/>
    <x v="3"/>
    <x v="237"/>
    <d v="2014-11-18T00:00:00"/>
    <s v="Second Class"/>
    <s v="CK-12595"/>
    <s v="Clytie Kelty"/>
    <x v="0"/>
    <s v="United States"/>
    <s v="Grove City"/>
    <x v="24"/>
    <n v="43123"/>
    <x v="3"/>
    <x v="222"/>
    <x v="2"/>
    <x v="7"/>
    <s v="PureGear Roll-On Screen Protector"/>
    <n v="119.93999999999998"/>
    <n v="10"/>
    <n v="0.4"/>
    <n v="15.99199999999999"/>
  </r>
  <r>
    <n v="616"/>
    <x v="284"/>
    <x v="3"/>
    <x v="237"/>
    <d v="2014-11-18T00:00:00"/>
    <s v="Second Class"/>
    <s v="CK-12595"/>
    <s v="Clytie Kelty"/>
    <x v="0"/>
    <s v="United States"/>
    <s v="Grove City"/>
    <x v="24"/>
    <n v="43123"/>
    <x v="3"/>
    <x v="525"/>
    <x v="1"/>
    <x v="8"/>
    <s v="Prestige Round Ring Binders"/>
    <n v="3.6480000000000006"/>
    <n v="2"/>
    <n v="0.7"/>
    <n v="-2.7967999999999993"/>
  </r>
  <r>
    <n v="617"/>
    <x v="285"/>
    <x v="3"/>
    <x v="238"/>
    <d v="2014-08-24T00:00:00"/>
    <s v="Second Class"/>
    <s v="NG-18355"/>
    <s v="Nat Gilpin"/>
    <x v="1"/>
    <s v="United States"/>
    <s v="New York City"/>
    <x v="15"/>
    <n v="10011"/>
    <x v="3"/>
    <x v="526"/>
    <x v="0"/>
    <x v="5"/>
    <s v="DAX Metal Frame, Desktop, Stepped-Edge"/>
    <n v="40.479999999999997"/>
    <n v="2"/>
    <n v="0"/>
    <n v="15.787199999999999"/>
  </r>
  <r>
    <n v="618"/>
    <x v="285"/>
    <x v="3"/>
    <x v="238"/>
    <d v="2014-08-24T00:00:00"/>
    <s v="Second Class"/>
    <s v="NG-18355"/>
    <s v="Nat Gilpin"/>
    <x v="1"/>
    <s v="United States"/>
    <s v="New York City"/>
    <x v="15"/>
    <n v="10011"/>
    <x v="3"/>
    <x v="527"/>
    <x v="0"/>
    <x v="5"/>
    <s v="DAX Value U-Channel Document Frames, Easel Back"/>
    <n v="9.94"/>
    <n v="2"/>
    <n v="0"/>
    <n v="3.0813999999999995"/>
  </r>
  <r>
    <n v="619"/>
    <x v="285"/>
    <x v="3"/>
    <x v="238"/>
    <d v="2014-08-24T00:00:00"/>
    <s v="Second Class"/>
    <s v="NG-18355"/>
    <s v="Nat Gilpin"/>
    <x v="1"/>
    <s v="United States"/>
    <s v="New York City"/>
    <x v="15"/>
    <n v="10011"/>
    <x v="3"/>
    <x v="528"/>
    <x v="1"/>
    <x v="8"/>
    <s v="Recycled Easel Ring Binders"/>
    <n v="107.42400000000001"/>
    <n v="9"/>
    <n v="0.2"/>
    <n v="33.569999999999986"/>
  </r>
  <r>
    <n v="620"/>
    <x v="285"/>
    <x v="3"/>
    <x v="238"/>
    <d v="2014-08-24T00:00:00"/>
    <s v="Second Class"/>
    <s v="NG-18355"/>
    <s v="Nat Gilpin"/>
    <x v="1"/>
    <s v="United States"/>
    <s v="New York City"/>
    <x v="15"/>
    <n v="10011"/>
    <x v="3"/>
    <x v="529"/>
    <x v="2"/>
    <x v="7"/>
    <s v="Grandstream GXP1160 VoIP phone"/>
    <n v="37.909999999999997"/>
    <n v="1"/>
    <n v="0"/>
    <n v="10.993899999999996"/>
  </r>
  <r>
    <n v="621"/>
    <x v="285"/>
    <x v="3"/>
    <x v="238"/>
    <d v="2014-08-24T00:00:00"/>
    <s v="Second Class"/>
    <s v="NG-18355"/>
    <s v="Nat Gilpin"/>
    <x v="1"/>
    <s v="United States"/>
    <s v="New York City"/>
    <x v="15"/>
    <n v="10011"/>
    <x v="3"/>
    <x v="138"/>
    <x v="0"/>
    <x v="5"/>
    <s v="Seth Thomas 14&quot; Putty-Colored Wall Clock"/>
    <n v="88.02"/>
    <n v="3"/>
    <n v="0"/>
    <n v="27.286199999999994"/>
  </r>
  <r>
    <n v="622"/>
    <x v="286"/>
    <x v="2"/>
    <x v="58"/>
    <d v="2011-12-31T00:00:00"/>
    <s v="Standard Class"/>
    <s v="CA-12265"/>
    <s v="Christina Anderson"/>
    <x v="0"/>
    <s v="United States"/>
    <s v="Chicago"/>
    <x v="10"/>
    <n v="60610"/>
    <x v="2"/>
    <x v="530"/>
    <x v="1"/>
    <x v="8"/>
    <s v="Cardinal Slant-D Ring Binder, Heavy Gauge Vinyl"/>
    <n v="8.6899999999999977"/>
    <n v="5"/>
    <n v="0.8"/>
    <n v="-14.773"/>
  </r>
  <r>
    <n v="623"/>
    <x v="287"/>
    <x v="1"/>
    <x v="239"/>
    <d v="2012-12-03T00:00:00"/>
    <s v="Standard Class"/>
    <s v="SF-20965"/>
    <s v="Sylvia Foulston"/>
    <x v="1"/>
    <s v="United States"/>
    <s v="Dearborn"/>
    <x v="12"/>
    <n v="48126"/>
    <x v="2"/>
    <x v="531"/>
    <x v="0"/>
    <x v="1"/>
    <s v="Global Manager's Adjustable Task Chair, Storm"/>
    <n v="301.95999999999998"/>
    <n v="2"/>
    <n v="0"/>
    <n v="87.568399999999968"/>
  </r>
  <r>
    <n v="624"/>
    <x v="287"/>
    <x v="1"/>
    <x v="239"/>
    <d v="2012-12-03T00:00:00"/>
    <s v="Standard Class"/>
    <s v="SF-20965"/>
    <s v="Sylvia Foulston"/>
    <x v="1"/>
    <s v="United States"/>
    <s v="Dearborn"/>
    <x v="12"/>
    <n v="48126"/>
    <x v="2"/>
    <x v="532"/>
    <x v="1"/>
    <x v="9"/>
    <s v="Honeywell Enviracaire Portable HEPA Air Cleaner for up to 10 x 16 Room"/>
    <n v="555.21"/>
    <n v="5"/>
    <n v="0.1"/>
    <n v="178.90100000000001"/>
  </r>
  <r>
    <n v="625"/>
    <x v="287"/>
    <x v="1"/>
    <x v="239"/>
    <d v="2012-12-03T00:00:00"/>
    <s v="Standard Class"/>
    <s v="SF-20965"/>
    <s v="Sylvia Foulston"/>
    <x v="1"/>
    <s v="United States"/>
    <s v="Dearborn"/>
    <x v="12"/>
    <n v="48126"/>
    <x v="2"/>
    <x v="533"/>
    <x v="1"/>
    <x v="4"/>
    <s v="Mini 13-1/2 Capacity Data Binder Rack, Pearl"/>
    <n v="523.48"/>
    <n v="4"/>
    <n v="0"/>
    <n v="130.87"/>
  </r>
  <r>
    <n v="626"/>
    <x v="287"/>
    <x v="1"/>
    <x v="239"/>
    <d v="2012-12-03T00:00:00"/>
    <s v="Standard Class"/>
    <s v="SF-20965"/>
    <s v="Sylvia Foulston"/>
    <x v="1"/>
    <s v="United States"/>
    <s v="Dearborn"/>
    <x v="12"/>
    <n v="48126"/>
    <x v="2"/>
    <x v="30"/>
    <x v="1"/>
    <x v="6"/>
    <s v="BOSTON Model 1800 Electric Pencil Sharpeners, Putty/Woodgrain"/>
    <n v="161.82"/>
    <n v="9"/>
    <n v="0"/>
    <n v="46.927799999999984"/>
  </r>
  <r>
    <n v="627"/>
    <x v="288"/>
    <x v="3"/>
    <x v="175"/>
    <d v="2014-09-20T00:00:00"/>
    <s v="Standard Class"/>
    <s v="MO-17800"/>
    <s v="Meg O'Connel"/>
    <x v="2"/>
    <s v="United States"/>
    <s v="New York City"/>
    <x v="15"/>
    <n v="10009"/>
    <x v="3"/>
    <x v="534"/>
    <x v="0"/>
    <x v="5"/>
    <s v="Master Caster Door Stop, Brown"/>
    <n v="35.56"/>
    <n v="7"/>
    <n v="0"/>
    <n v="12.090399999999999"/>
  </r>
  <r>
    <n v="628"/>
    <x v="289"/>
    <x v="3"/>
    <x v="240"/>
    <d v="2014-05-24T00:00:00"/>
    <s v="Standard Class"/>
    <s v="AT-10735"/>
    <s v="Annie Thurman"/>
    <x v="0"/>
    <s v="United States"/>
    <s v="Seattle"/>
    <x v="4"/>
    <n v="98115"/>
    <x v="1"/>
    <x v="535"/>
    <x v="1"/>
    <x v="9"/>
    <s v="Belkin Premiere Surge Master II 8-outlet surge protector"/>
    <n v="97.16"/>
    <n v="2"/>
    <n v="0"/>
    <n v="28.176399999999987"/>
  </r>
  <r>
    <n v="629"/>
    <x v="290"/>
    <x v="3"/>
    <x v="94"/>
    <d v="2014-12-22T00:00:00"/>
    <s v="Standard Class"/>
    <s v="LC-17140"/>
    <s v="Logan Currie"/>
    <x v="0"/>
    <s v="United States"/>
    <s v="San Francisco"/>
    <x v="1"/>
    <n v="94122"/>
    <x v="1"/>
    <x v="536"/>
    <x v="1"/>
    <x v="8"/>
    <s v="Acco Pressboard Covers with Storage Hooks, 9 1/2&quot; x 11&quot;, Executive Red"/>
    <n v="15.24"/>
    <n v="5"/>
    <n v="0.2"/>
    <n v="5.1434999999999977"/>
  </r>
  <r>
    <n v="630"/>
    <x v="290"/>
    <x v="3"/>
    <x v="94"/>
    <d v="2014-12-22T00:00:00"/>
    <s v="Standard Class"/>
    <s v="LC-17140"/>
    <s v="Logan Currie"/>
    <x v="0"/>
    <s v="United States"/>
    <s v="San Francisco"/>
    <x v="1"/>
    <n v="94122"/>
    <x v="1"/>
    <x v="249"/>
    <x v="1"/>
    <x v="10"/>
    <s v="Ampad Gold Fibre Wirebound Steno Books, 6&quot; x 9&quot;, Gregg Ruled"/>
    <n v="13.23"/>
    <n v="3"/>
    <n v="0"/>
    <n v="6.0857999999999999"/>
  </r>
  <r>
    <n v="631"/>
    <x v="291"/>
    <x v="0"/>
    <x v="25"/>
    <d v="2013-12-14T00:00:00"/>
    <s v="Second Class"/>
    <s v="FM-14380"/>
    <s v="Fred McMath"/>
    <x v="0"/>
    <s v="United States"/>
    <s v="Aurora"/>
    <x v="22"/>
    <n v="80013"/>
    <x v="1"/>
    <x v="537"/>
    <x v="1"/>
    <x v="4"/>
    <s v="Tennsco Regal Shelving Units"/>
    <n v="243.38400000000001"/>
    <n v="3"/>
    <n v="0.2"/>
    <n v="-51.719100000000012"/>
  </r>
  <r>
    <n v="632"/>
    <x v="291"/>
    <x v="0"/>
    <x v="25"/>
    <d v="2013-12-14T00:00:00"/>
    <s v="Second Class"/>
    <s v="FM-14380"/>
    <s v="Fred McMath"/>
    <x v="0"/>
    <s v="United States"/>
    <s v="Aurora"/>
    <x v="22"/>
    <n v="80013"/>
    <x v="1"/>
    <x v="538"/>
    <x v="2"/>
    <x v="11"/>
    <s v="Imation 32GB Pocket Pro USB 3.0 Flash Drive - 32 GB - Black - 1 P ..."/>
    <n v="119.80000000000001"/>
    <n v="5"/>
    <n v="0.2"/>
    <n v="29.950000000000003"/>
  </r>
  <r>
    <n v="633"/>
    <x v="291"/>
    <x v="0"/>
    <x v="25"/>
    <d v="2013-12-14T00:00:00"/>
    <s v="Second Class"/>
    <s v="FM-14380"/>
    <s v="Fred McMath"/>
    <x v="0"/>
    <s v="United States"/>
    <s v="Aurora"/>
    <x v="22"/>
    <n v="80013"/>
    <x v="1"/>
    <x v="539"/>
    <x v="2"/>
    <x v="7"/>
    <s v="Jabra SPEAK 410"/>
    <n v="300.76799999999997"/>
    <n v="4"/>
    <n v="0.2"/>
    <n v="30.076800000000006"/>
  </r>
  <r>
    <n v="634"/>
    <x v="292"/>
    <x v="3"/>
    <x v="241"/>
    <d v="2014-09-27T00:00:00"/>
    <s v="Second Class"/>
    <s v="BD-11605"/>
    <s v="Brian Dahlen"/>
    <x v="0"/>
    <s v="United States"/>
    <s v="Miami"/>
    <x v="2"/>
    <n v="33180"/>
    <x v="0"/>
    <x v="540"/>
    <x v="2"/>
    <x v="11"/>
    <s v="Verbatim 25 GB 6x Blu-ray Single Layer Recordable Disc, 1/Pack"/>
    <n v="17.880000000000003"/>
    <n v="3"/>
    <n v="0.2"/>
    <n v="2.458499999999999"/>
  </r>
  <r>
    <n v="635"/>
    <x v="292"/>
    <x v="3"/>
    <x v="241"/>
    <d v="2014-09-27T00:00:00"/>
    <s v="Second Class"/>
    <s v="BD-11605"/>
    <s v="Brian Dahlen"/>
    <x v="0"/>
    <s v="United States"/>
    <s v="Miami"/>
    <x v="2"/>
    <n v="33180"/>
    <x v="0"/>
    <x v="508"/>
    <x v="1"/>
    <x v="2"/>
    <s v="Dot Matrix Printer Tape Reel Labels, White, 5000/Box"/>
    <n v="235.94400000000002"/>
    <n v="3"/>
    <n v="0.2"/>
    <n v="85.529700000000005"/>
  </r>
  <r>
    <n v="636"/>
    <x v="293"/>
    <x v="1"/>
    <x v="242"/>
    <d v="2012-10-09T00:00:00"/>
    <s v="Second Class"/>
    <s v="DJ-13420"/>
    <s v="Denny Joy"/>
    <x v="1"/>
    <s v="United States"/>
    <s v="Warner Robins"/>
    <x v="32"/>
    <n v="31088"/>
    <x v="0"/>
    <x v="541"/>
    <x v="0"/>
    <x v="1"/>
    <s v="Office Star - Mesh Screen back chair with Vinyl seat"/>
    <n v="392.93999999999994"/>
    <n v="3"/>
    <n v="0"/>
    <n v="43.223399999999984"/>
  </r>
  <r>
    <n v="637"/>
    <x v="294"/>
    <x v="0"/>
    <x v="243"/>
    <d v="2013-08-22T00:00:00"/>
    <s v="Standard Class"/>
    <s v="ME-17725"/>
    <s v="Max Engle"/>
    <x v="0"/>
    <s v="United States"/>
    <s v="Aurora"/>
    <x v="22"/>
    <n v="80013"/>
    <x v="1"/>
    <x v="542"/>
    <x v="1"/>
    <x v="8"/>
    <s v="Premium Transparent Presentation Covers by GBC"/>
    <n v="18.882000000000005"/>
    <n v="3"/>
    <n v="0.7"/>
    <n v="-13.846800000000002"/>
  </r>
  <r>
    <n v="638"/>
    <x v="294"/>
    <x v="0"/>
    <x v="243"/>
    <d v="2013-08-22T00:00:00"/>
    <s v="Standard Class"/>
    <s v="ME-17725"/>
    <s v="Max Engle"/>
    <x v="0"/>
    <s v="United States"/>
    <s v="Aurora"/>
    <x v="22"/>
    <n v="80013"/>
    <x v="1"/>
    <x v="543"/>
    <x v="1"/>
    <x v="9"/>
    <s v="Tripp Lite TLP810NET Broadband Surge for Modem/Fax"/>
    <n v="122.328"/>
    <n v="3"/>
    <n v="0.2"/>
    <n v="12.232799999999997"/>
  </r>
  <r>
    <n v="639"/>
    <x v="295"/>
    <x v="0"/>
    <x v="244"/>
    <d v="2013-05-26T00:00:00"/>
    <s v="Standard Class"/>
    <s v="RB-19465"/>
    <s v="Rick Bensley"/>
    <x v="2"/>
    <s v="United States"/>
    <s v="Vallejo"/>
    <x v="1"/>
    <n v="94591"/>
    <x v="1"/>
    <x v="220"/>
    <x v="0"/>
    <x v="5"/>
    <s v="Luxo Professional Fluorescent Magnifier Lamp with Clamp-Mount Base"/>
    <n v="1049.2"/>
    <n v="5"/>
    <n v="0"/>
    <n v="272.79200000000003"/>
  </r>
  <r>
    <n v="640"/>
    <x v="295"/>
    <x v="0"/>
    <x v="244"/>
    <d v="2013-05-26T00:00:00"/>
    <s v="Standard Class"/>
    <s v="RB-19465"/>
    <s v="Rick Bensley"/>
    <x v="2"/>
    <s v="United States"/>
    <s v="Vallejo"/>
    <x v="1"/>
    <n v="94591"/>
    <x v="1"/>
    <x v="544"/>
    <x v="1"/>
    <x v="8"/>
    <s v="Wilson Jones Turn Tabs Binder Tool for Ring Binders"/>
    <n v="15.424000000000001"/>
    <n v="4"/>
    <n v="0.2"/>
    <n v="5.0128000000000004"/>
  </r>
  <r>
    <n v="641"/>
    <x v="296"/>
    <x v="0"/>
    <x v="122"/>
    <d v="2013-12-23T00:00:00"/>
    <s v="Standard Class"/>
    <s v="JD-16150"/>
    <s v="Justin Deggeller"/>
    <x v="1"/>
    <s v="United States"/>
    <s v="Minneapolis"/>
    <x v="11"/>
    <n v="55407"/>
    <x v="2"/>
    <x v="545"/>
    <x v="0"/>
    <x v="5"/>
    <s v="Eldon 200 Class Desk Accessories"/>
    <n v="18.84"/>
    <n v="3"/>
    <n v="0"/>
    <n v="6.0287999999999995"/>
  </r>
  <r>
    <n v="642"/>
    <x v="297"/>
    <x v="3"/>
    <x v="245"/>
    <d v="2014-08-04T00:00:00"/>
    <s v="Second Class"/>
    <s v="JL-15835"/>
    <s v="John Lee"/>
    <x v="0"/>
    <s v="United States"/>
    <s v="Mission Viejo"/>
    <x v="1"/>
    <n v="92691"/>
    <x v="1"/>
    <x v="546"/>
    <x v="1"/>
    <x v="4"/>
    <s v="Economy Rollaway Files"/>
    <n v="330.4"/>
    <n v="2"/>
    <n v="0"/>
    <n v="85.903999999999996"/>
  </r>
  <r>
    <n v="643"/>
    <x v="297"/>
    <x v="3"/>
    <x v="245"/>
    <d v="2014-08-04T00:00:00"/>
    <s v="Second Class"/>
    <s v="JL-15835"/>
    <s v="John Lee"/>
    <x v="0"/>
    <s v="United States"/>
    <s v="Mission Viejo"/>
    <x v="1"/>
    <n v="92691"/>
    <x v="1"/>
    <x v="547"/>
    <x v="1"/>
    <x v="2"/>
    <s v="Avery 480"/>
    <n v="26.25"/>
    <n v="7"/>
    <n v="0"/>
    <n v="12.599999999999998"/>
  </r>
  <r>
    <n v="644"/>
    <x v="298"/>
    <x v="3"/>
    <x v="193"/>
    <d v="2014-06-16T00:00:00"/>
    <s v="Standard Class"/>
    <s v="SC-20305"/>
    <s v="Sean Christensen"/>
    <x v="0"/>
    <s v="United States"/>
    <s v="Rochester Hills"/>
    <x v="12"/>
    <n v="48307"/>
    <x v="2"/>
    <x v="217"/>
    <x v="2"/>
    <x v="11"/>
    <s v="Imation 16GB Mini TravelDrive USB 2.0 Flash Drive"/>
    <n v="132.52000000000001"/>
    <n v="4"/>
    <n v="0"/>
    <n v="54.333200000000005"/>
  </r>
  <r>
    <n v="645"/>
    <x v="299"/>
    <x v="3"/>
    <x v="246"/>
    <d v="2014-07-26T00:00:00"/>
    <s v="Standard Class"/>
    <s v="TW-21025"/>
    <s v="Tamara Willingham"/>
    <x v="2"/>
    <s v="United States"/>
    <s v="Plainfield"/>
    <x v="30"/>
    <n v="7060"/>
    <x v="3"/>
    <x v="548"/>
    <x v="1"/>
    <x v="10"/>
    <s v="Xerox 1993"/>
    <n v="6.48"/>
    <n v="1"/>
    <n v="0"/>
    <n v="3.1752000000000002"/>
  </r>
  <r>
    <n v="646"/>
    <x v="300"/>
    <x v="3"/>
    <x v="247"/>
    <d v="2015-01-06T00:00:00"/>
    <s v="Standard Class"/>
    <s v="CC-12430"/>
    <s v="Chuck Clark"/>
    <x v="2"/>
    <s v="United States"/>
    <s v="Columbus"/>
    <x v="14"/>
    <n v="47201"/>
    <x v="2"/>
    <x v="549"/>
    <x v="1"/>
    <x v="9"/>
    <s v="Eureka The Boss Plus 12-Amp Hard Box Upright Vacuum, Red"/>
    <n v="209.3"/>
    <n v="2"/>
    <n v="0"/>
    <n v="56.510999999999996"/>
  </r>
  <r>
    <n v="647"/>
    <x v="301"/>
    <x v="0"/>
    <x v="178"/>
    <d v="2013-04-09T00:00:00"/>
    <s v="Standard Class"/>
    <s v="BB-10990"/>
    <s v="Barry Blumstein"/>
    <x v="1"/>
    <s v="United States"/>
    <s v="Sierra Vista"/>
    <x v="16"/>
    <n v="85635"/>
    <x v="1"/>
    <x v="550"/>
    <x v="1"/>
    <x v="13"/>
    <s v="Staples"/>
    <n v="31.560000000000002"/>
    <n v="5"/>
    <n v="0.2"/>
    <n v="9.8624999999999972"/>
  </r>
  <r>
    <n v="648"/>
    <x v="301"/>
    <x v="0"/>
    <x v="178"/>
    <d v="2013-04-09T00:00:00"/>
    <s v="Standard Class"/>
    <s v="BB-10990"/>
    <s v="Barry Blumstein"/>
    <x v="1"/>
    <s v="United States"/>
    <s v="Sierra Vista"/>
    <x v="16"/>
    <n v="85635"/>
    <x v="1"/>
    <x v="551"/>
    <x v="1"/>
    <x v="9"/>
    <s v="Belkin F9H710-06 7 Outlet SurgeMaster Surge Protector"/>
    <n v="30.144000000000002"/>
    <n v="2"/>
    <n v="0.2"/>
    <n v="3.0143999999999993"/>
  </r>
  <r>
    <n v="649"/>
    <x v="302"/>
    <x v="0"/>
    <x v="25"/>
    <d v="2013-12-17T00:00:00"/>
    <s v="Second Class"/>
    <s v="AR-10825"/>
    <s v="Anthony Rawles"/>
    <x v="1"/>
    <s v="United States"/>
    <s v="Vancouver"/>
    <x v="4"/>
    <n v="98661"/>
    <x v="1"/>
    <x v="345"/>
    <x v="0"/>
    <x v="5"/>
    <s v="3M Hangers With Command Adhesive"/>
    <n v="14.8"/>
    <n v="4"/>
    <n v="0"/>
    <n v="6.0680000000000014"/>
  </r>
  <r>
    <n v="650"/>
    <x v="302"/>
    <x v="0"/>
    <x v="25"/>
    <d v="2013-12-17T00:00:00"/>
    <s v="Second Class"/>
    <s v="AR-10825"/>
    <s v="Anthony Rawles"/>
    <x v="1"/>
    <s v="United States"/>
    <s v="Vancouver"/>
    <x v="4"/>
    <n v="98661"/>
    <x v="1"/>
    <x v="172"/>
    <x v="2"/>
    <x v="7"/>
    <s v="AT&amp;T TR1909W"/>
    <n v="302.37599999999998"/>
    <n v="3"/>
    <n v="0.2"/>
    <n v="22.678200000000018"/>
  </r>
  <r>
    <n v="651"/>
    <x v="302"/>
    <x v="0"/>
    <x v="25"/>
    <d v="2013-12-17T00:00:00"/>
    <s v="Second Class"/>
    <s v="AR-10825"/>
    <s v="Anthony Rawles"/>
    <x v="1"/>
    <s v="United States"/>
    <s v="Vancouver"/>
    <x v="4"/>
    <n v="98661"/>
    <x v="1"/>
    <x v="552"/>
    <x v="2"/>
    <x v="11"/>
    <s v="First Data FD10 PIN Pad"/>
    <n v="316"/>
    <n v="4"/>
    <n v="0"/>
    <n v="31.599999999999966"/>
  </r>
  <r>
    <n v="652"/>
    <x v="303"/>
    <x v="0"/>
    <x v="248"/>
    <d v="2013-10-30T00:00:00"/>
    <s v="Standard Class"/>
    <s v="SR-20740"/>
    <s v="Steven Roelle"/>
    <x v="2"/>
    <s v="United States"/>
    <s v="New York City"/>
    <x v="15"/>
    <n v="10024"/>
    <x v="3"/>
    <x v="67"/>
    <x v="1"/>
    <x v="10"/>
    <s v="Snap-A-Way Black Print Carbonless Ruled Speed Letter, Triplicate"/>
    <n v="379.4"/>
    <n v="10"/>
    <n v="0"/>
    <n v="178.31799999999998"/>
  </r>
  <r>
    <n v="653"/>
    <x v="304"/>
    <x v="3"/>
    <x v="249"/>
    <d v="2014-06-24T00:00:00"/>
    <s v="Standard Class"/>
    <s v="AR-10405"/>
    <s v="Allen Rosenblatt"/>
    <x v="1"/>
    <s v="United States"/>
    <s v="New York City"/>
    <x v="15"/>
    <n v="10035"/>
    <x v="3"/>
    <x v="62"/>
    <x v="1"/>
    <x v="10"/>
    <s v="Xerox 1943"/>
    <n v="97.82"/>
    <n v="2"/>
    <n v="0"/>
    <n v="45.975399999999993"/>
  </r>
  <r>
    <n v="654"/>
    <x v="304"/>
    <x v="3"/>
    <x v="249"/>
    <d v="2014-06-24T00:00:00"/>
    <s v="Standard Class"/>
    <s v="AR-10405"/>
    <s v="Allen Rosenblatt"/>
    <x v="1"/>
    <s v="United States"/>
    <s v="New York City"/>
    <x v="15"/>
    <n v="10035"/>
    <x v="3"/>
    <x v="553"/>
    <x v="2"/>
    <x v="11"/>
    <s v="Sony 16GB Class 10 Micro SDHC R40 Memory Card"/>
    <n v="103.12"/>
    <n v="8"/>
    <n v="0"/>
    <n v="10.311999999999998"/>
  </r>
  <r>
    <n v="655"/>
    <x v="305"/>
    <x v="0"/>
    <x v="250"/>
    <d v="2013-08-29T00:00:00"/>
    <s v="Standard Class"/>
    <s v="CR-12730"/>
    <s v="Craig Reiter"/>
    <x v="0"/>
    <s v="United States"/>
    <s v="Columbus"/>
    <x v="24"/>
    <n v="43229"/>
    <x v="3"/>
    <x v="554"/>
    <x v="1"/>
    <x v="9"/>
    <s v="Tripp Lite Isotel 8 Ultra 8 Outlet Metal Surge"/>
    <n v="113.55200000000001"/>
    <n v="2"/>
    <n v="0.2"/>
    <n v="8.5163999999999938"/>
  </r>
  <r>
    <n v="656"/>
    <x v="305"/>
    <x v="0"/>
    <x v="250"/>
    <d v="2013-08-29T00:00:00"/>
    <s v="Standard Class"/>
    <s v="CR-12730"/>
    <s v="Craig Reiter"/>
    <x v="0"/>
    <s v="United States"/>
    <s v="Columbus"/>
    <x v="24"/>
    <n v="43229"/>
    <x v="3"/>
    <x v="555"/>
    <x v="1"/>
    <x v="8"/>
    <s v="Avery Durable Poly Binders"/>
    <n v="3.3180000000000005"/>
    <n v="2"/>
    <n v="0.7"/>
    <n v="-2.6543999999999999"/>
  </r>
  <r>
    <n v="657"/>
    <x v="305"/>
    <x v="0"/>
    <x v="250"/>
    <d v="2013-08-29T00:00:00"/>
    <s v="Standard Class"/>
    <s v="CR-12730"/>
    <s v="Craig Reiter"/>
    <x v="0"/>
    <s v="United States"/>
    <s v="Columbus"/>
    <x v="24"/>
    <n v="43229"/>
    <x v="3"/>
    <x v="556"/>
    <x v="1"/>
    <x v="12"/>
    <s v="Airmail Envelopes"/>
    <n v="134.28800000000001"/>
    <n v="2"/>
    <n v="0.2"/>
    <n v="45.322199999999995"/>
  </r>
  <r>
    <n v="658"/>
    <x v="306"/>
    <x v="0"/>
    <x v="251"/>
    <d v="2013-09-20T00:00:00"/>
    <s v="Same Day"/>
    <s v="EH-14125"/>
    <s v="Eugene Hildebrand"/>
    <x v="2"/>
    <s v="United States"/>
    <s v="Aurora"/>
    <x v="10"/>
    <n v="60505"/>
    <x v="2"/>
    <x v="445"/>
    <x v="0"/>
    <x v="1"/>
    <s v="Global Troy Executive Leather Low-Back Tilter"/>
    <n v="701.37199999999996"/>
    <n v="2"/>
    <n v="0.3"/>
    <n v="-50.098000000000013"/>
  </r>
  <r>
    <n v="659"/>
    <x v="306"/>
    <x v="0"/>
    <x v="251"/>
    <d v="2013-09-20T00:00:00"/>
    <s v="Same Day"/>
    <s v="EH-14125"/>
    <s v="Eugene Hildebrand"/>
    <x v="2"/>
    <s v="United States"/>
    <s v="Aurora"/>
    <x v="10"/>
    <n v="60505"/>
    <x v="2"/>
    <x v="68"/>
    <x v="1"/>
    <x v="8"/>
    <s v="Avery Binding System Hidden Tab Executive Style Index Sets"/>
    <n v="2.3079999999999994"/>
    <n v="2"/>
    <n v="0.8"/>
    <n v="-3.4619999999999997"/>
  </r>
  <r>
    <n v="660"/>
    <x v="307"/>
    <x v="1"/>
    <x v="252"/>
    <d v="2012-08-28T00:00:00"/>
    <s v="Standard Class"/>
    <s v="CB-12025"/>
    <s v="Cassandra Brandow"/>
    <x v="0"/>
    <s v="United States"/>
    <s v="Arlington"/>
    <x v="5"/>
    <n v="76017"/>
    <x v="2"/>
    <x v="518"/>
    <x v="1"/>
    <x v="4"/>
    <s v="Hot File 7-Pocket, Floor Stand"/>
    <n v="999.43200000000002"/>
    <n v="7"/>
    <n v="0.2"/>
    <n v="124.92899999999986"/>
  </r>
  <r>
    <n v="661"/>
    <x v="307"/>
    <x v="1"/>
    <x v="252"/>
    <d v="2012-08-28T00:00:00"/>
    <s v="Standard Class"/>
    <s v="CB-12025"/>
    <s v="Cassandra Brandow"/>
    <x v="0"/>
    <s v="United States"/>
    <s v="Arlington"/>
    <x v="5"/>
    <n v="76017"/>
    <x v="2"/>
    <x v="557"/>
    <x v="1"/>
    <x v="4"/>
    <s v="Space Solutions Commercial Steel Shelving"/>
    <n v="724.08"/>
    <n v="14"/>
    <n v="0.2"/>
    <n v="-135.7650000000001"/>
  </r>
  <r>
    <n v="662"/>
    <x v="307"/>
    <x v="1"/>
    <x v="252"/>
    <d v="2012-08-28T00:00:00"/>
    <s v="Standard Class"/>
    <s v="CB-12025"/>
    <s v="Cassandra Brandow"/>
    <x v="0"/>
    <s v="United States"/>
    <s v="Arlington"/>
    <x v="5"/>
    <n v="76017"/>
    <x v="2"/>
    <x v="114"/>
    <x v="0"/>
    <x v="3"/>
    <s v="Hon Racetrack Conference Tables"/>
    <n v="918.78499999999985"/>
    <n v="5"/>
    <n v="0.3"/>
    <n v="-118.12950000000006"/>
  </r>
  <r>
    <n v="663"/>
    <x v="307"/>
    <x v="1"/>
    <x v="252"/>
    <d v="2012-08-28T00:00:00"/>
    <s v="Standard Class"/>
    <s v="CB-12025"/>
    <s v="Cassandra Brandow"/>
    <x v="0"/>
    <s v="United States"/>
    <s v="Arlington"/>
    <x v="5"/>
    <n v="76017"/>
    <x v="2"/>
    <x v="109"/>
    <x v="1"/>
    <x v="8"/>
    <s v="Avery Durable Plastic 1&quot; Binders"/>
    <n v="2.7239999999999993"/>
    <n v="3"/>
    <n v="0.8"/>
    <n v="-4.2222000000000008"/>
  </r>
  <r>
    <n v="664"/>
    <x v="308"/>
    <x v="0"/>
    <x v="253"/>
    <d v="2013-03-31T00:00:00"/>
    <s v="Standard Class"/>
    <s v="SP-20545"/>
    <s v="Sibella Parks"/>
    <x v="1"/>
    <s v="United States"/>
    <s v="New York City"/>
    <x v="15"/>
    <n v="10011"/>
    <x v="3"/>
    <x v="196"/>
    <x v="1"/>
    <x v="4"/>
    <s v="Gould Plastics 18-Pocket Panel Bin, 34w x 5-1/4d x 20-1/2h"/>
    <n v="459.95"/>
    <n v="5"/>
    <n v="0"/>
    <n v="18.397999999999968"/>
  </r>
  <r>
    <n v="665"/>
    <x v="309"/>
    <x v="0"/>
    <x v="254"/>
    <d v="2013-11-05T00:00:00"/>
    <s v="Same Day"/>
    <s v="RC-19825"/>
    <s v="Roy Collins"/>
    <x v="0"/>
    <s v="United States"/>
    <s v="Louisville"/>
    <x v="0"/>
    <n v="40214"/>
    <x v="0"/>
    <x v="110"/>
    <x v="1"/>
    <x v="13"/>
    <s v="OIC Colored Binder Clips, Assorted Sizes"/>
    <n v="10.74"/>
    <n v="3"/>
    <n v="0"/>
    <n v="5.2625999999999999"/>
  </r>
  <r>
    <n v="666"/>
    <x v="310"/>
    <x v="3"/>
    <x v="110"/>
    <d v="2014-06-11T00:00:00"/>
    <s v="Second Class"/>
    <s v="TH-21235"/>
    <s v="Tiffany House"/>
    <x v="1"/>
    <s v="United States"/>
    <s v="Dallas"/>
    <x v="5"/>
    <n v="75081"/>
    <x v="2"/>
    <x v="558"/>
    <x v="1"/>
    <x v="14"/>
    <s v="Acme Tagit Stainless Steel Antibacterial Scissors"/>
    <n v="23.76"/>
    <n v="3"/>
    <n v="0.2"/>
    <n v="2.0789999999999997"/>
  </r>
  <r>
    <n v="667"/>
    <x v="310"/>
    <x v="3"/>
    <x v="110"/>
    <d v="2014-06-11T00:00:00"/>
    <s v="Second Class"/>
    <s v="TH-21235"/>
    <s v="Tiffany House"/>
    <x v="1"/>
    <s v="United States"/>
    <s v="Dallas"/>
    <x v="5"/>
    <n v="75081"/>
    <x v="2"/>
    <x v="258"/>
    <x v="1"/>
    <x v="10"/>
    <s v="Staples"/>
    <n v="85.055999999999997"/>
    <n v="3"/>
    <n v="0.2"/>
    <n v="28.706399999999991"/>
  </r>
  <r>
    <n v="668"/>
    <x v="310"/>
    <x v="3"/>
    <x v="110"/>
    <d v="2014-06-11T00:00:00"/>
    <s v="Second Class"/>
    <s v="TH-21235"/>
    <s v="Tiffany House"/>
    <x v="1"/>
    <s v="United States"/>
    <s v="Dallas"/>
    <x v="5"/>
    <n v="75081"/>
    <x v="2"/>
    <x v="559"/>
    <x v="2"/>
    <x v="7"/>
    <s v="ClearOne Communications CHAT 70 OC Speaker Phone"/>
    <n v="381.57600000000002"/>
    <n v="3"/>
    <n v="0.2"/>
    <n v="28.618200000000002"/>
  </r>
  <r>
    <n v="669"/>
    <x v="311"/>
    <x v="2"/>
    <x v="163"/>
    <d v="2011-12-26T00:00:00"/>
    <s v="First Class"/>
    <s v="RP-19390"/>
    <s v="Resi Pölking"/>
    <x v="0"/>
    <s v="United States"/>
    <s v="Cleveland"/>
    <x v="24"/>
    <n v="44105"/>
    <x v="3"/>
    <x v="560"/>
    <x v="0"/>
    <x v="5"/>
    <s v="Master Giant Foot Doorstop, Safety Yellow"/>
    <n v="30.36"/>
    <n v="5"/>
    <n v="0.2"/>
    <n v="8.7285000000000004"/>
  </r>
  <r>
    <n v="670"/>
    <x v="312"/>
    <x v="3"/>
    <x v="255"/>
    <d v="2014-06-14T00:00:00"/>
    <s v="Standard Class"/>
    <s v="MO-17800"/>
    <s v="Meg O'Connel"/>
    <x v="2"/>
    <s v="United States"/>
    <s v="Chicago"/>
    <x v="10"/>
    <n v="60653"/>
    <x v="2"/>
    <x v="561"/>
    <x v="0"/>
    <x v="5"/>
    <s v="12-1/2 Diameter Round Wall Clock"/>
    <n v="23.976000000000003"/>
    <n v="3"/>
    <n v="0.6"/>
    <n v="-14.385599999999997"/>
  </r>
  <r>
    <n v="671"/>
    <x v="312"/>
    <x v="3"/>
    <x v="255"/>
    <d v="2014-06-14T00:00:00"/>
    <s v="Standard Class"/>
    <s v="MO-17800"/>
    <s v="Meg O'Connel"/>
    <x v="2"/>
    <s v="United States"/>
    <s v="Chicago"/>
    <x v="10"/>
    <n v="60653"/>
    <x v="2"/>
    <x v="562"/>
    <x v="0"/>
    <x v="3"/>
    <s v="Chromcraft Bull-Nose Wood Round Conference Table Top, Wood Base"/>
    <n v="108.925"/>
    <n v="1"/>
    <n v="0.5"/>
    <n v="-71.890500000000017"/>
  </r>
  <r>
    <n v="672"/>
    <x v="312"/>
    <x v="3"/>
    <x v="255"/>
    <d v="2014-06-14T00:00:00"/>
    <s v="Standard Class"/>
    <s v="MO-17800"/>
    <s v="Meg O'Connel"/>
    <x v="2"/>
    <s v="United States"/>
    <s v="Chicago"/>
    <x v="10"/>
    <n v="60653"/>
    <x v="2"/>
    <x v="126"/>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x v="563"/>
    <x v="1"/>
    <x v="6"/>
    <s v="Newell 331"/>
    <n v="19.559999999999999"/>
    <n v="5"/>
    <n v="0.2"/>
    <n v="1.7115"/>
  </r>
  <r>
    <n v="674"/>
    <x v="314"/>
    <x v="3"/>
    <x v="256"/>
    <d v="2014-12-09T00:00:00"/>
    <s v="First Class"/>
    <s v="RB-19570"/>
    <s v="Rob Beeghly"/>
    <x v="0"/>
    <s v="United States"/>
    <s v="Columbus"/>
    <x v="14"/>
    <n v="47201"/>
    <x v="2"/>
    <x v="564"/>
    <x v="1"/>
    <x v="9"/>
    <s v="Kensington 6 Outlet Guardian Standard Surge Protector"/>
    <n v="61.44"/>
    <n v="3"/>
    <n v="0"/>
    <n v="16.588799999999999"/>
  </r>
  <r>
    <n v="675"/>
    <x v="314"/>
    <x v="3"/>
    <x v="256"/>
    <d v="2014-12-09T00:00:00"/>
    <s v="First Class"/>
    <s v="RB-19570"/>
    <s v="Rob Beeghly"/>
    <x v="0"/>
    <s v="United States"/>
    <s v="Columbus"/>
    <x v="14"/>
    <n v="47201"/>
    <x v="2"/>
    <x v="565"/>
    <x v="1"/>
    <x v="10"/>
    <s v="Southworth 100% Résumé Paper, 24lb."/>
    <n v="38.9"/>
    <n v="5"/>
    <n v="0"/>
    <n v="17.504999999999995"/>
  </r>
  <r>
    <n v="676"/>
    <x v="314"/>
    <x v="3"/>
    <x v="256"/>
    <d v="2014-12-09T00:00:00"/>
    <s v="First Class"/>
    <s v="RB-19570"/>
    <s v="Rob Beeghly"/>
    <x v="0"/>
    <s v="United States"/>
    <s v="Columbus"/>
    <x v="14"/>
    <n v="47201"/>
    <x v="2"/>
    <x v="217"/>
    <x v="2"/>
    <x v="11"/>
    <s v="Imation 16GB Mini TravelDrive USB 2.0 Flash Drive"/>
    <n v="99.390000000000015"/>
    <n v="3"/>
    <n v="0"/>
    <n v="40.749900000000004"/>
  </r>
  <r>
    <n v="677"/>
    <x v="315"/>
    <x v="3"/>
    <x v="257"/>
    <d v="2014-03-24T00:00:00"/>
    <s v="Standard Class"/>
    <s v="CD-11980"/>
    <s v="Carol Darley"/>
    <x v="0"/>
    <s v="United States"/>
    <s v="Tyler"/>
    <x v="5"/>
    <n v="75701"/>
    <x v="2"/>
    <x v="566"/>
    <x v="1"/>
    <x v="9"/>
    <s v="Hoover Portapower Portable Vacuum"/>
    <n v="2.6879999999999997"/>
    <n v="3"/>
    <n v="0.8"/>
    <n v="-7.3920000000000021"/>
  </r>
  <r>
    <n v="678"/>
    <x v="315"/>
    <x v="3"/>
    <x v="257"/>
    <d v="2014-03-24T00:00:00"/>
    <s v="Standard Class"/>
    <s v="CD-11980"/>
    <s v="Carol Darley"/>
    <x v="0"/>
    <s v="United States"/>
    <s v="Tyler"/>
    <x v="5"/>
    <n v="75701"/>
    <x v="2"/>
    <x v="567"/>
    <x v="2"/>
    <x v="11"/>
    <s v="Verbatim 25 GB 6x Blu-ray Single Layer Recordable Disc, 10/Pack"/>
    <n v="27.816000000000003"/>
    <n v="3"/>
    <n v="0.2"/>
    <n v="4.5200999999999958"/>
  </r>
  <r>
    <n v="679"/>
    <x v="315"/>
    <x v="3"/>
    <x v="257"/>
    <d v="2014-03-24T00:00:00"/>
    <s v="Standard Class"/>
    <s v="CD-11980"/>
    <s v="Carol Darley"/>
    <x v="0"/>
    <s v="United States"/>
    <s v="Tyler"/>
    <x v="5"/>
    <n v="75701"/>
    <x v="2"/>
    <x v="568"/>
    <x v="0"/>
    <x v="5"/>
    <s v="Howard Miller 13-1/2&quot; Diameter Rosebrook Wall Clock"/>
    <n v="82.524000000000001"/>
    <n v="3"/>
    <n v="0.6"/>
    <n v="-41.261999999999972"/>
  </r>
  <r>
    <n v="680"/>
    <x v="315"/>
    <x v="3"/>
    <x v="257"/>
    <d v="2014-03-24T00:00:00"/>
    <s v="Standard Class"/>
    <s v="CD-11980"/>
    <s v="Carol Darley"/>
    <x v="0"/>
    <s v="United States"/>
    <s v="Tyler"/>
    <x v="5"/>
    <n v="75701"/>
    <x v="2"/>
    <x v="569"/>
    <x v="1"/>
    <x v="8"/>
    <s v="Ibico Hi-Tech Manual Binding System"/>
    <n v="182.99399999999997"/>
    <n v="3"/>
    <n v="0.8"/>
    <n v="-320.23950000000013"/>
  </r>
  <r>
    <n v="681"/>
    <x v="316"/>
    <x v="0"/>
    <x v="258"/>
    <d v="2013-11-25T00:00:00"/>
    <s v="Standard Class"/>
    <s v="DJ-13630"/>
    <s v="Doug Jacobs"/>
    <x v="0"/>
    <s v="United States"/>
    <s v="New York City"/>
    <x v="15"/>
    <n v="10024"/>
    <x v="3"/>
    <x v="570"/>
    <x v="1"/>
    <x v="8"/>
    <s v="Avery Hanging File Binders"/>
    <n v="14.352000000000002"/>
    <n v="3"/>
    <n v="0.2"/>
    <n v="4.6643999999999988"/>
  </r>
  <r>
    <n v="682"/>
    <x v="316"/>
    <x v="0"/>
    <x v="258"/>
    <d v="2013-11-25T00:00:00"/>
    <s v="Standard Class"/>
    <s v="DJ-13630"/>
    <s v="Doug Jacobs"/>
    <x v="0"/>
    <s v="United States"/>
    <s v="New York City"/>
    <x v="15"/>
    <n v="10024"/>
    <x v="3"/>
    <x v="571"/>
    <x v="1"/>
    <x v="4"/>
    <s v="Fellowes Neat Ideas Storage Cubes"/>
    <n v="64.959999999999994"/>
    <n v="2"/>
    <n v="0"/>
    <n v="2.598399999999998"/>
  </r>
  <r>
    <n v="683"/>
    <x v="316"/>
    <x v="0"/>
    <x v="258"/>
    <d v="2013-11-25T00:00:00"/>
    <s v="Standard Class"/>
    <s v="DJ-13630"/>
    <s v="Doug Jacobs"/>
    <x v="0"/>
    <s v="United States"/>
    <s v="New York City"/>
    <x v="15"/>
    <n v="10024"/>
    <x v="3"/>
    <x v="456"/>
    <x v="1"/>
    <x v="4"/>
    <s v="Advantus Rolling Storage Box"/>
    <n v="68.599999999999994"/>
    <n v="4"/>
    <n v="0"/>
    <n v="18.521999999999998"/>
  </r>
  <r>
    <n v="684"/>
    <x v="317"/>
    <x v="3"/>
    <x v="259"/>
    <d v="2014-11-05T00:00:00"/>
    <s v="Same Day"/>
    <s v="GT-14635"/>
    <s v="Grant Thornton"/>
    <x v="1"/>
    <s v="United States"/>
    <s v="Burlington"/>
    <x v="3"/>
    <n v="27217"/>
    <x v="0"/>
    <x v="572"/>
    <x v="2"/>
    <x v="15"/>
    <s v="Cubify CubeX 3D Printer Triple Head Print"/>
    <n v="7999.98"/>
    <n v="4"/>
    <n v="0.5"/>
    <n v="-3839.9903999999988"/>
  </r>
  <r>
    <n v="685"/>
    <x v="317"/>
    <x v="3"/>
    <x v="259"/>
    <d v="2014-11-05T00:00:00"/>
    <s v="Same Day"/>
    <s v="GT-14635"/>
    <s v="Grant Thornton"/>
    <x v="1"/>
    <s v="United States"/>
    <s v="Burlington"/>
    <x v="3"/>
    <n v="27217"/>
    <x v="0"/>
    <x v="549"/>
    <x v="1"/>
    <x v="9"/>
    <s v="Eureka The Boss Plus 12-Amp Hard Box Upright Vacuum, Red"/>
    <n v="167.44000000000003"/>
    <n v="2"/>
    <n v="0.2"/>
    <n v="14.650999999999989"/>
  </r>
  <r>
    <n v="686"/>
    <x v="318"/>
    <x v="2"/>
    <x v="260"/>
    <d v="2011-07-08T00:00:00"/>
    <s v="First Class"/>
    <s v="MC-17845"/>
    <s v="Michael Chen"/>
    <x v="0"/>
    <s v="United States"/>
    <s v="Jackson"/>
    <x v="35"/>
    <n v="39212"/>
    <x v="0"/>
    <x v="331"/>
    <x v="2"/>
    <x v="11"/>
    <s v="NETGEAR AC1750 Dual Band Gigabit Smart WiFi Router"/>
    <n v="479.97"/>
    <n v="3"/>
    <n v="0"/>
    <n v="163.18979999999999"/>
  </r>
  <r>
    <n v="687"/>
    <x v="318"/>
    <x v="2"/>
    <x v="260"/>
    <d v="2011-07-08T00:00:00"/>
    <s v="First Class"/>
    <s v="MC-17845"/>
    <s v="Michael Chen"/>
    <x v="0"/>
    <s v="United States"/>
    <s v="Jackson"/>
    <x v="35"/>
    <n v="39212"/>
    <x v="0"/>
    <x v="573"/>
    <x v="1"/>
    <x v="2"/>
    <s v="Avery 516"/>
    <n v="14.62"/>
    <n v="2"/>
    <n v="0"/>
    <n v="6.8713999999999995"/>
  </r>
  <r>
    <n v="688"/>
    <x v="318"/>
    <x v="2"/>
    <x v="260"/>
    <d v="2011-07-08T00:00:00"/>
    <s v="First Class"/>
    <s v="MC-17845"/>
    <s v="Michael Chen"/>
    <x v="0"/>
    <s v="United States"/>
    <s v="Jackson"/>
    <x v="35"/>
    <n v="39212"/>
    <x v="0"/>
    <x v="88"/>
    <x v="1"/>
    <x v="10"/>
    <s v="Xerox 1995"/>
    <n v="19.440000000000001"/>
    <n v="3"/>
    <n v="0"/>
    <n v="9.3312000000000008"/>
  </r>
  <r>
    <n v="689"/>
    <x v="319"/>
    <x v="3"/>
    <x v="53"/>
    <d v="2014-12-30T00:00:00"/>
    <s v="Standard Class"/>
    <s v="RA-19285"/>
    <s v="Ralph Arnett"/>
    <x v="0"/>
    <s v="United States"/>
    <s v="New York City"/>
    <x v="15"/>
    <n v="10035"/>
    <x v="3"/>
    <x v="574"/>
    <x v="0"/>
    <x v="0"/>
    <s v="Bush Andora Bookcase, Maple/Graphite Gray Finish"/>
    <n v="191.98400000000001"/>
    <n v="2"/>
    <n v="0.2"/>
    <n v="4.7995999999999768"/>
  </r>
  <r>
    <n v="690"/>
    <x v="320"/>
    <x v="2"/>
    <x v="261"/>
    <d v="2011-06-23T00:00:00"/>
    <s v="Second Class"/>
    <s v="NP-18325"/>
    <s v="Naresj Patel"/>
    <x v="0"/>
    <s v="United States"/>
    <s v="Waynesboro"/>
    <x v="17"/>
    <n v="22980"/>
    <x v="0"/>
    <x v="575"/>
    <x v="0"/>
    <x v="5"/>
    <s v="Luxo Professional Magnifying Clamp-On Fluorescent Lamps"/>
    <n v="104.01"/>
    <n v="1"/>
    <n v="0"/>
    <n v="14.561400000000006"/>
  </r>
  <r>
    <n v="691"/>
    <x v="320"/>
    <x v="2"/>
    <x v="261"/>
    <d v="2011-06-23T00:00:00"/>
    <s v="Second Class"/>
    <s v="NP-18325"/>
    <s v="Naresj Patel"/>
    <x v="0"/>
    <s v="United States"/>
    <s v="Waynesboro"/>
    <x v="17"/>
    <n v="22980"/>
    <x v="0"/>
    <x v="11"/>
    <x v="2"/>
    <x v="7"/>
    <s v="Konftel 250 Conference phone - Charcoal black"/>
    <n v="284.82"/>
    <n v="1"/>
    <n v="0"/>
    <n v="74.053200000000004"/>
  </r>
  <r>
    <n v="692"/>
    <x v="320"/>
    <x v="2"/>
    <x v="261"/>
    <d v="2011-06-23T00:00:00"/>
    <s v="Second Class"/>
    <s v="NP-18325"/>
    <s v="Naresj Patel"/>
    <x v="0"/>
    <s v="United States"/>
    <s v="Waynesboro"/>
    <x v="17"/>
    <n v="22980"/>
    <x v="0"/>
    <x v="576"/>
    <x v="1"/>
    <x v="4"/>
    <s v="Recycled Eldon Regeneration Jumbo File"/>
    <n v="36.839999999999996"/>
    <n v="3"/>
    <n v="0"/>
    <n v="10.315199999999999"/>
  </r>
  <r>
    <n v="693"/>
    <x v="321"/>
    <x v="1"/>
    <x v="262"/>
    <d v="2012-04-02T00:00:00"/>
    <s v="Standard Class"/>
    <s v="AB-10165"/>
    <s v="Alan Barnes"/>
    <x v="0"/>
    <s v="United States"/>
    <s v="Los Angeles"/>
    <x v="1"/>
    <n v="90036"/>
    <x v="1"/>
    <x v="577"/>
    <x v="2"/>
    <x v="11"/>
    <s v="Imation Bio 8GB USB Flash Drive Imation Corp"/>
    <n v="166.24"/>
    <n v="1"/>
    <n v="0"/>
    <n v="24.936000000000007"/>
  </r>
  <r>
    <n v="694"/>
    <x v="321"/>
    <x v="1"/>
    <x v="262"/>
    <d v="2012-04-02T00:00:00"/>
    <s v="Standard Class"/>
    <s v="AB-10165"/>
    <s v="Alan Barnes"/>
    <x v="0"/>
    <s v="United States"/>
    <s v="Los Angeles"/>
    <x v="1"/>
    <n v="90036"/>
    <x v="1"/>
    <x v="578"/>
    <x v="1"/>
    <x v="10"/>
    <s v="Xerox 1977"/>
    <n v="33.4"/>
    <n v="5"/>
    <n v="0"/>
    <n v="16.032"/>
  </r>
  <r>
    <n v="695"/>
    <x v="322"/>
    <x v="1"/>
    <x v="263"/>
    <d v="2012-05-17T00:00:00"/>
    <s v="First Class"/>
    <s v="JO-15550"/>
    <s v="Jesus Ocampo"/>
    <x v="2"/>
    <s v="United States"/>
    <s v="Chester"/>
    <x v="9"/>
    <n v="19013"/>
    <x v="3"/>
    <x v="290"/>
    <x v="1"/>
    <x v="6"/>
    <s v="Boston School Pro Electric Pencil Sharpener, 1670"/>
    <n v="198.27200000000002"/>
    <n v="8"/>
    <n v="0.2"/>
    <n v="17.34879999999999"/>
  </r>
  <r>
    <n v="696"/>
    <x v="322"/>
    <x v="1"/>
    <x v="263"/>
    <d v="2012-05-17T00:00:00"/>
    <s v="First Class"/>
    <s v="JO-15550"/>
    <s v="Jesus Ocampo"/>
    <x v="2"/>
    <s v="United States"/>
    <s v="Chester"/>
    <x v="9"/>
    <n v="19013"/>
    <x v="3"/>
    <x v="579"/>
    <x v="1"/>
    <x v="2"/>
    <s v="Avery 490"/>
    <n v="47.360000000000007"/>
    <n v="4"/>
    <n v="0.2"/>
    <n v="17.759999999999998"/>
  </r>
  <r>
    <n v="697"/>
    <x v="322"/>
    <x v="1"/>
    <x v="263"/>
    <d v="2012-05-17T00:00:00"/>
    <s v="First Class"/>
    <s v="JO-15550"/>
    <s v="Jesus Ocampo"/>
    <x v="2"/>
    <s v="United States"/>
    <s v="Chester"/>
    <x v="9"/>
    <n v="19013"/>
    <x v="3"/>
    <x v="81"/>
    <x v="1"/>
    <x v="12"/>
    <s v="Jet-Pak Recycled Peel 'N' Seal Padded Mailers"/>
    <n v="200.98400000000004"/>
    <n v="7"/>
    <n v="0.2"/>
    <n v="62.807499999999976"/>
  </r>
  <r>
    <n v="698"/>
    <x v="322"/>
    <x v="1"/>
    <x v="263"/>
    <d v="2012-05-17T00:00:00"/>
    <s v="First Class"/>
    <s v="JO-15550"/>
    <s v="Jesus Ocampo"/>
    <x v="2"/>
    <s v="United States"/>
    <s v="Chester"/>
    <x v="9"/>
    <n v="19013"/>
    <x v="3"/>
    <x v="58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x v="581"/>
    <x v="1"/>
    <x v="6"/>
    <s v="Binney &amp; Smith Crayola Metallic Crayons, 16-Color Pack"/>
    <n v="2.6960000000000002"/>
    <n v="1"/>
    <n v="0.2"/>
    <n v="0.8088000000000003"/>
  </r>
  <r>
    <n v="700"/>
    <x v="322"/>
    <x v="1"/>
    <x v="263"/>
    <d v="2012-05-17T00:00:00"/>
    <s v="First Class"/>
    <s v="JO-15550"/>
    <s v="Jesus Ocampo"/>
    <x v="2"/>
    <s v="United States"/>
    <s v="Chester"/>
    <x v="9"/>
    <n v="19013"/>
    <x v="3"/>
    <x v="582"/>
    <x v="1"/>
    <x v="8"/>
    <s v="GBC Linen Binding Covers"/>
    <n v="18.588000000000005"/>
    <n v="2"/>
    <n v="0.7"/>
    <n v="-13.6312"/>
  </r>
  <r>
    <n v="701"/>
    <x v="322"/>
    <x v="1"/>
    <x v="263"/>
    <d v="2012-05-17T00:00:00"/>
    <s v="First Class"/>
    <s v="JO-15550"/>
    <s v="Jesus Ocampo"/>
    <x v="2"/>
    <s v="United States"/>
    <s v="Chester"/>
    <x v="9"/>
    <n v="19013"/>
    <x v="3"/>
    <x v="304"/>
    <x v="1"/>
    <x v="8"/>
    <s v="Wilson Jones Custom Binder Spines &amp; Labels"/>
    <n v="4.8960000000000008"/>
    <n v="3"/>
    <n v="0.7"/>
    <n v="-3.4271999999999991"/>
  </r>
  <r>
    <n v="702"/>
    <x v="323"/>
    <x v="3"/>
    <x v="264"/>
    <d v="2014-09-09T00:00:00"/>
    <s v="Standard Class"/>
    <s v="Dl-13600"/>
    <s v="Dorris liebe"/>
    <x v="1"/>
    <s v="United States"/>
    <s v="Cleveland"/>
    <x v="24"/>
    <n v="44105"/>
    <x v="3"/>
    <x v="191"/>
    <x v="0"/>
    <x v="5"/>
    <s v="Eldon 200 Class Desk Accessories, Burgundy"/>
    <n v="15.072000000000003"/>
    <n v="3"/>
    <n v="0.2"/>
    <n v="4.1448"/>
  </r>
  <r>
    <n v="703"/>
    <x v="324"/>
    <x v="0"/>
    <x v="254"/>
    <d v="2013-11-09T00:00:00"/>
    <s v="Second Class"/>
    <s v="AS-10285"/>
    <s v="Alejandro Savely"/>
    <x v="1"/>
    <s v="United States"/>
    <s v="Seattle"/>
    <x v="4"/>
    <n v="98103"/>
    <x v="1"/>
    <x v="583"/>
    <x v="0"/>
    <x v="5"/>
    <s v="Tenex &quot;The Solids&quot; Textured Chair Mats"/>
    <n v="209.88"/>
    <n v="3"/>
    <n v="0"/>
    <n v="35.679599999999979"/>
  </r>
  <r>
    <n v="704"/>
    <x v="325"/>
    <x v="1"/>
    <x v="265"/>
    <d v="2012-04-14T00:00:00"/>
    <s v="Standard Class"/>
    <s v="JK-15370"/>
    <s v="Jay Kimmel"/>
    <x v="0"/>
    <s v="United States"/>
    <s v="Long Beach"/>
    <x v="1"/>
    <n v="90805"/>
    <x v="1"/>
    <x v="584"/>
    <x v="0"/>
    <x v="3"/>
    <s v="Laminate Occasional Tables"/>
    <n v="369.91200000000003"/>
    <n v="3"/>
    <n v="0.2"/>
    <n v="-13.871700000000047"/>
  </r>
  <r>
    <n v="705"/>
    <x v="326"/>
    <x v="2"/>
    <x v="171"/>
    <d v="2011-09-17T00:00:00"/>
    <s v="Standard Class"/>
    <s v="BN-11470"/>
    <s v="Brad Norvell"/>
    <x v="1"/>
    <s v="United States"/>
    <s v="Cary"/>
    <x v="3"/>
    <n v="27511"/>
    <x v="0"/>
    <x v="585"/>
    <x v="1"/>
    <x v="10"/>
    <s v="Xerox 220"/>
    <n v="10.368000000000002"/>
    <n v="2"/>
    <n v="0.2"/>
    <n v="3.6288"/>
  </r>
  <r>
    <n v="706"/>
    <x v="326"/>
    <x v="2"/>
    <x v="171"/>
    <d v="2011-09-17T00:00:00"/>
    <s v="Standard Class"/>
    <s v="BN-11470"/>
    <s v="Brad Norvell"/>
    <x v="1"/>
    <s v="United States"/>
    <s v="Cary"/>
    <x v="3"/>
    <n v="27511"/>
    <x v="0"/>
    <x v="586"/>
    <x v="1"/>
    <x v="9"/>
    <s v="Fellowes 8 Outlet Superior Workstation Surge Protector"/>
    <n v="166.84"/>
    <n v="5"/>
    <n v="0.2"/>
    <n v="18.769499999999987"/>
  </r>
  <r>
    <n v="707"/>
    <x v="326"/>
    <x v="2"/>
    <x v="171"/>
    <d v="2011-09-17T00:00:00"/>
    <s v="Standard Class"/>
    <s v="BN-11470"/>
    <s v="Brad Norvell"/>
    <x v="1"/>
    <s v="United States"/>
    <s v="Cary"/>
    <x v="3"/>
    <n v="27511"/>
    <x v="0"/>
    <x v="452"/>
    <x v="2"/>
    <x v="11"/>
    <s v="SanDisk Cruzer 32 GB USB Flash Drive"/>
    <n v="15.216000000000001"/>
    <n v="1"/>
    <n v="0.2"/>
    <n v="2.2823999999999991"/>
  </r>
  <r>
    <n v="708"/>
    <x v="327"/>
    <x v="2"/>
    <x v="266"/>
    <d v="2011-12-04T00:00:00"/>
    <s v="First Class"/>
    <s v="DP-13165"/>
    <s v="David Philippe"/>
    <x v="0"/>
    <s v="United States"/>
    <s v="New York City"/>
    <x v="15"/>
    <n v="10035"/>
    <x v="3"/>
    <x v="246"/>
    <x v="2"/>
    <x v="11"/>
    <s v="Logitech 910-002974 M325 Wireless Mouse for Web Scrolling"/>
    <n v="119.96"/>
    <n v="4"/>
    <n v="0"/>
    <n v="52.78240000000001"/>
  </r>
  <r>
    <n v="709"/>
    <x v="327"/>
    <x v="2"/>
    <x v="266"/>
    <d v="2011-12-04T00:00:00"/>
    <s v="First Class"/>
    <s v="DP-13165"/>
    <s v="David Philippe"/>
    <x v="0"/>
    <s v="United States"/>
    <s v="New York City"/>
    <x v="15"/>
    <n v="10035"/>
    <x v="3"/>
    <x v="587"/>
    <x v="0"/>
    <x v="0"/>
    <s v="O'Sullivan Living Dimensions 5-Shelf Bookcases"/>
    <n v="883.92"/>
    <n v="5"/>
    <n v="0.2"/>
    <n v="-110.49000000000007"/>
  </r>
  <r>
    <n v="710"/>
    <x v="327"/>
    <x v="2"/>
    <x v="266"/>
    <d v="2011-12-04T00:00:00"/>
    <s v="First Class"/>
    <s v="DP-13165"/>
    <s v="David Philippe"/>
    <x v="0"/>
    <s v="United States"/>
    <s v="New York City"/>
    <x v="15"/>
    <n v="10035"/>
    <x v="3"/>
    <x v="347"/>
    <x v="1"/>
    <x v="8"/>
    <s v="Angle-D Binders with Locking Rings, Label Holders"/>
    <n v="46.72"/>
    <n v="8"/>
    <n v="0.2"/>
    <n v="15.767999999999997"/>
  </r>
  <r>
    <n v="711"/>
    <x v="328"/>
    <x v="2"/>
    <x v="267"/>
    <d v="2011-04-07T00:00:00"/>
    <s v="First Class"/>
    <s v="TH-21550"/>
    <s v="Tracy Hopkins"/>
    <x v="2"/>
    <s v="United States"/>
    <s v="New York City"/>
    <x v="15"/>
    <n v="10035"/>
    <x v="3"/>
    <x v="417"/>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x v="588"/>
    <x v="1"/>
    <x v="12"/>
    <s v="#10- 4 1/8&quot; x 9 1/2&quot; Security-Tint Envelopes"/>
    <n v="24.448"/>
    <n v="4"/>
    <n v="0.2"/>
    <n v="8.8623999999999992"/>
  </r>
  <r>
    <n v="713"/>
    <x v="330"/>
    <x v="3"/>
    <x v="240"/>
    <d v="2014-05-25T00:00:00"/>
    <s v="Standard Class"/>
    <s v="RS-19765"/>
    <s v="Roland Schwarz"/>
    <x v="1"/>
    <s v="United States"/>
    <s v="Mount Vernon"/>
    <x v="15"/>
    <n v="10550"/>
    <x v="3"/>
    <x v="589"/>
    <x v="1"/>
    <x v="9"/>
    <s v="Bionaire Personal Warm Mist Humidifier/Vaporizer"/>
    <n v="281.34000000000003"/>
    <n v="6"/>
    <n v="0"/>
    <n v="109.72260000000001"/>
  </r>
  <r>
    <n v="714"/>
    <x v="330"/>
    <x v="3"/>
    <x v="240"/>
    <d v="2014-05-25T00:00:00"/>
    <s v="Standard Class"/>
    <s v="RS-19765"/>
    <s v="Roland Schwarz"/>
    <x v="1"/>
    <s v="United States"/>
    <s v="Mount Vernon"/>
    <x v="15"/>
    <n v="10550"/>
    <x v="3"/>
    <x v="348"/>
    <x v="2"/>
    <x v="7"/>
    <s v="Nortel Meridian M3904 Professional Digital phone"/>
    <n v="307.98"/>
    <n v="2"/>
    <n v="0"/>
    <n v="89.314199999999971"/>
  </r>
  <r>
    <n v="715"/>
    <x v="330"/>
    <x v="3"/>
    <x v="240"/>
    <d v="2014-05-25T00:00:00"/>
    <s v="Standard Class"/>
    <s v="RS-19765"/>
    <s v="Roland Schwarz"/>
    <x v="1"/>
    <s v="United States"/>
    <s v="Mount Vernon"/>
    <x v="15"/>
    <n v="10550"/>
    <x v="3"/>
    <x v="590"/>
    <x v="2"/>
    <x v="11"/>
    <s v="Logitech Wireless Performance Mouse MX for PC and Mac"/>
    <n v="299.96999999999997"/>
    <n v="3"/>
    <n v="0"/>
    <n v="113.98860000000001"/>
  </r>
  <r>
    <n v="716"/>
    <x v="331"/>
    <x v="2"/>
    <x v="268"/>
    <d v="2011-07-06T00:00:00"/>
    <s v="Second Class"/>
    <s v="Dl-13600"/>
    <s v="Dorris liebe"/>
    <x v="1"/>
    <s v="United States"/>
    <s v="Seattle"/>
    <x v="4"/>
    <n v="98105"/>
    <x v="1"/>
    <x v="591"/>
    <x v="1"/>
    <x v="8"/>
    <s v="Cardinal Holdit Business Card Pockets"/>
    <n v="19.920000000000002"/>
    <n v="5"/>
    <n v="0.2"/>
    <n v="6.9719999999999995"/>
  </r>
  <r>
    <n v="717"/>
    <x v="332"/>
    <x v="2"/>
    <x v="269"/>
    <d v="2011-01-15T00:00:00"/>
    <s v="First Class"/>
    <s v="SV-20365"/>
    <s v="Seth Vernon"/>
    <x v="0"/>
    <s v="United States"/>
    <s v="Dover"/>
    <x v="13"/>
    <n v="19901"/>
    <x v="3"/>
    <x v="527"/>
    <x v="0"/>
    <x v="5"/>
    <s v="DAX Value U-Channel Document Frames, Easel Back"/>
    <n v="9.94"/>
    <n v="2"/>
    <n v="0"/>
    <n v="3.0813999999999995"/>
  </r>
  <r>
    <n v="718"/>
    <x v="333"/>
    <x v="3"/>
    <x v="241"/>
    <d v="2014-09-30T00:00:00"/>
    <s v="Standard Class"/>
    <s v="KC-16540"/>
    <s v="Kelly Collister"/>
    <x v="0"/>
    <s v="United States"/>
    <s v="Newark"/>
    <x v="24"/>
    <n v="43055"/>
    <x v="3"/>
    <x v="592"/>
    <x v="0"/>
    <x v="5"/>
    <s v="Howard Miller 13&quot; Diameter Pewter Finish Round Wall Clock"/>
    <n v="103.05599999999998"/>
    <n v="3"/>
    <n v="0.2"/>
    <n v="24.475800000000007"/>
  </r>
  <r>
    <n v="719"/>
    <x v="334"/>
    <x v="2"/>
    <x v="270"/>
    <d v="2011-06-07T00:00:00"/>
    <s v="Standard Class"/>
    <s v="CK-12325"/>
    <s v="Christine Kargatis"/>
    <x v="2"/>
    <s v="United States"/>
    <s v="Orem"/>
    <x v="7"/>
    <n v="84057"/>
    <x v="1"/>
    <x v="444"/>
    <x v="1"/>
    <x v="8"/>
    <s v="GBC Standard Therm-A-Bind Covers"/>
    <n v="59.808000000000007"/>
    <n v="3"/>
    <n v="0.2"/>
    <n v="19.4376"/>
  </r>
  <r>
    <n v="720"/>
    <x v="334"/>
    <x v="2"/>
    <x v="270"/>
    <d v="2011-06-07T00:00:00"/>
    <s v="Standard Class"/>
    <s v="CK-12325"/>
    <s v="Christine Kargatis"/>
    <x v="2"/>
    <s v="United States"/>
    <s v="Orem"/>
    <x v="7"/>
    <n v="84057"/>
    <x v="1"/>
    <x v="390"/>
    <x v="0"/>
    <x v="5"/>
    <s v="Aluminum Document Frame"/>
    <n v="73.320000000000007"/>
    <n v="6"/>
    <n v="0"/>
    <n v="21.995999999999992"/>
  </r>
  <r>
    <n v="721"/>
    <x v="335"/>
    <x v="0"/>
    <x v="271"/>
    <d v="2013-02-18T00:00:00"/>
    <s v="Standard Class"/>
    <s v="RD-19810"/>
    <s v="Ross DeVincentis"/>
    <x v="2"/>
    <s v="United States"/>
    <s v="Los Angeles"/>
    <x v="1"/>
    <n v="90045"/>
    <x v="1"/>
    <x v="593"/>
    <x v="1"/>
    <x v="10"/>
    <s v="Tops Green Bar Computer Printout Paper"/>
    <n v="146.82"/>
    <n v="3"/>
    <n v="0"/>
    <n v="73.41"/>
  </r>
  <r>
    <n v="722"/>
    <x v="336"/>
    <x v="0"/>
    <x v="272"/>
    <d v="2013-12-20T00:00:00"/>
    <s v="Standard Class"/>
    <s v="MP-17965"/>
    <s v="Michael Paige"/>
    <x v="1"/>
    <s v="United States"/>
    <s v="Detroit"/>
    <x v="12"/>
    <n v="48205"/>
    <x v="2"/>
    <x v="594"/>
    <x v="0"/>
    <x v="3"/>
    <s v="Chromcraft Bull-Nose Wood Oval Conference Tables &amp; Bases"/>
    <n v="1652.94"/>
    <n v="3"/>
    <n v="0"/>
    <n v="231.41160000000002"/>
  </r>
  <r>
    <n v="723"/>
    <x v="336"/>
    <x v="0"/>
    <x v="272"/>
    <d v="2013-12-20T00:00:00"/>
    <s v="Standard Class"/>
    <s v="MP-17965"/>
    <s v="Michael Paige"/>
    <x v="1"/>
    <s v="United States"/>
    <s v="Detroit"/>
    <x v="12"/>
    <n v="48205"/>
    <x v="2"/>
    <x v="595"/>
    <x v="1"/>
    <x v="4"/>
    <s v="Recycled Data-Pak for Archival Bound Computer Printouts, 12-1/2 x 12-1/2 x 16"/>
    <n v="296.37"/>
    <n v="3"/>
    <n v="0"/>
    <n v="80.019899999999993"/>
  </r>
  <r>
    <n v="724"/>
    <x v="337"/>
    <x v="2"/>
    <x v="273"/>
    <d v="2011-10-13T00:00:00"/>
    <s v="Standard Class"/>
    <s v="MR-17545"/>
    <s v="Mathew Reese"/>
    <x v="2"/>
    <s v="United States"/>
    <s v="Philadelphia"/>
    <x v="9"/>
    <n v="19140"/>
    <x v="3"/>
    <x v="596"/>
    <x v="0"/>
    <x v="5"/>
    <s v="Seth Thomas 16&quot; Steel Case Clock"/>
    <n v="129.91999999999999"/>
    <n v="5"/>
    <n v="0.2"/>
    <n v="21.112000000000002"/>
  </r>
  <r>
    <n v="725"/>
    <x v="338"/>
    <x v="0"/>
    <x v="274"/>
    <d v="2013-07-13T00:00:00"/>
    <s v="Standard Class"/>
    <s v="SC-20695"/>
    <s v="Steve Chapman"/>
    <x v="1"/>
    <s v="United States"/>
    <s v="Hialeah"/>
    <x v="2"/>
    <n v="33012"/>
    <x v="0"/>
    <x v="597"/>
    <x v="1"/>
    <x v="14"/>
    <s v="Acme Softgrip Scissors"/>
    <n v="45.584000000000003"/>
    <n v="7"/>
    <n v="0.2"/>
    <n v="5.1281999999999996"/>
  </r>
  <r>
    <n v="726"/>
    <x v="339"/>
    <x v="3"/>
    <x v="118"/>
    <d v="2014-09-21T00:00:00"/>
    <s v="Standard Class"/>
    <s v="JF-15355"/>
    <s v="Jay Fein"/>
    <x v="0"/>
    <s v="United States"/>
    <s v="Austin"/>
    <x v="5"/>
    <n v="78745"/>
    <x v="2"/>
    <x v="598"/>
    <x v="1"/>
    <x v="12"/>
    <s v="Manila Recycled Extra-Heavyweight Clasp Envelopes, 6&quot; x 9&quot;"/>
    <n v="17.568000000000001"/>
    <n v="2"/>
    <n v="0.2"/>
    <n v="6.3684000000000003"/>
  </r>
  <r>
    <n v="727"/>
    <x v="339"/>
    <x v="3"/>
    <x v="118"/>
    <d v="2014-09-21T00:00:00"/>
    <s v="Standard Class"/>
    <s v="JF-15355"/>
    <s v="Jay Fein"/>
    <x v="0"/>
    <s v="United States"/>
    <s v="Austin"/>
    <x v="5"/>
    <n v="78745"/>
    <x v="2"/>
    <x v="599"/>
    <x v="2"/>
    <x v="7"/>
    <s v="ClearSounds CSC500 Amplified Spirit Phone Corded phone"/>
    <n v="55.991999999999997"/>
    <n v="1"/>
    <n v="0.2"/>
    <n v="5.5992000000000015"/>
  </r>
  <r>
    <n v="728"/>
    <x v="340"/>
    <x v="0"/>
    <x v="275"/>
    <d v="2013-12-07T00:00:00"/>
    <s v="First Class"/>
    <s v="EG-13900"/>
    <s v="Emily Grady"/>
    <x v="0"/>
    <s v="United States"/>
    <s v="Oceanside"/>
    <x v="15"/>
    <n v="11572"/>
    <x v="3"/>
    <x v="600"/>
    <x v="1"/>
    <x v="10"/>
    <s v="Xerox 1964"/>
    <n v="182.72"/>
    <n v="8"/>
    <n v="0"/>
    <n v="84.051199999999994"/>
  </r>
  <r>
    <n v="729"/>
    <x v="340"/>
    <x v="0"/>
    <x v="275"/>
    <d v="2013-12-07T00:00:00"/>
    <s v="First Class"/>
    <s v="EG-13900"/>
    <s v="Emily Grady"/>
    <x v="0"/>
    <s v="United States"/>
    <s v="Oceanside"/>
    <x v="15"/>
    <n v="11572"/>
    <x v="3"/>
    <x v="601"/>
    <x v="0"/>
    <x v="3"/>
    <s v="Bevis Traditional Conference Table Top, Plinth Base"/>
    <n v="400.03199999999998"/>
    <n v="2"/>
    <n v="0.4"/>
    <n v="-153.34560000000005"/>
  </r>
  <r>
    <n v="730"/>
    <x v="340"/>
    <x v="0"/>
    <x v="275"/>
    <d v="2013-12-07T00:00:00"/>
    <s v="First Class"/>
    <s v="EG-13900"/>
    <s v="Emily Grady"/>
    <x v="0"/>
    <s v="United States"/>
    <s v="Oceanside"/>
    <x v="15"/>
    <n v="11572"/>
    <x v="3"/>
    <x v="602"/>
    <x v="1"/>
    <x v="4"/>
    <s v="Personal Folder Holder, Ebony"/>
    <n v="33.630000000000003"/>
    <n v="3"/>
    <n v="0"/>
    <n v="10.088999999999999"/>
  </r>
  <r>
    <n v="731"/>
    <x v="340"/>
    <x v="0"/>
    <x v="275"/>
    <d v="2013-12-07T00:00:00"/>
    <s v="First Class"/>
    <s v="EG-13900"/>
    <s v="Emily Grady"/>
    <x v="0"/>
    <s v="United States"/>
    <s v="Oceanside"/>
    <x v="15"/>
    <n v="11572"/>
    <x v="3"/>
    <x v="228"/>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x v="395"/>
    <x v="1"/>
    <x v="2"/>
    <s v="Avery 520"/>
    <n v="6.3"/>
    <n v="2"/>
    <n v="0"/>
    <n v="3.024"/>
  </r>
  <r>
    <n v="733"/>
    <x v="341"/>
    <x v="3"/>
    <x v="276"/>
    <d v="2014-01-26T00:00:00"/>
    <s v="Standard Class"/>
    <s v="DS-13030"/>
    <s v="Darrin Sayre"/>
    <x v="2"/>
    <s v="United States"/>
    <s v="Seattle"/>
    <x v="4"/>
    <n v="98115"/>
    <x v="1"/>
    <x v="459"/>
    <x v="1"/>
    <x v="4"/>
    <s v="Carina Double Wide Media Storage Towers in Natural &amp; Black"/>
    <n v="242.94"/>
    <n v="3"/>
    <n v="0"/>
    <n v="9.7175999999999902"/>
  </r>
  <r>
    <n v="734"/>
    <x v="341"/>
    <x v="3"/>
    <x v="276"/>
    <d v="2014-01-26T00:00:00"/>
    <s v="Standard Class"/>
    <s v="DS-13030"/>
    <s v="Darrin Sayre"/>
    <x v="2"/>
    <s v="United States"/>
    <s v="Seattle"/>
    <x v="4"/>
    <n v="98115"/>
    <x v="1"/>
    <x v="603"/>
    <x v="2"/>
    <x v="11"/>
    <s v="Logitech Illuminated - Keyboard"/>
    <n v="179.97"/>
    <n v="3"/>
    <n v="0"/>
    <n v="86.385600000000011"/>
  </r>
  <r>
    <n v="735"/>
    <x v="341"/>
    <x v="3"/>
    <x v="276"/>
    <d v="2014-01-26T00:00:00"/>
    <s v="Standard Class"/>
    <s v="DS-13030"/>
    <s v="Darrin Sayre"/>
    <x v="2"/>
    <s v="United States"/>
    <s v="Seattle"/>
    <x v="4"/>
    <n v="98115"/>
    <x v="1"/>
    <x v="350"/>
    <x v="1"/>
    <x v="8"/>
    <s v="Wilson Jones Century Plastic Molded Ring Binders"/>
    <n v="99.695999999999998"/>
    <n v="6"/>
    <n v="0.2"/>
    <n v="33.647399999999998"/>
  </r>
  <r>
    <n v="736"/>
    <x v="341"/>
    <x v="3"/>
    <x v="276"/>
    <d v="2014-01-26T00:00:00"/>
    <s v="Standard Class"/>
    <s v="DS-13030"/>
    <s v="Darrin Sayre"/>
    <x v="2"/>
    <s v="United States"/>
    <s v="Seattle"/>
    <x v="4"/>
    <n v="98115"/>
    <x v="1"/>
    <x v="44"/>
    <x v="1"/>
    <x v="8"/>
    <s v="Wilson Jones Leather-Like Binders with DublLock Round Rings"/>
    <n v="27.936000000000003"/>
    <n v="4"/>
    <n v="0.2"/>
    <n v="9.4283999999999963"/>
  </r>
  <r>
    <n v="737"/>
    <x v="341"/>
    <x v="3"/>
    <x v="276"/>
    <d v="2014-01-26T00:00:00"/>
    <s v="Standard Class"/>
    <s v="DS-13030"/>
    <s v="Darrin Sayre"/>
    <x v="2"/>
    <s v="United States"/>
    <s v="Seattle"/>
    <x v="4"/>
    <n v="98115"/>
    <x v="1"/>
    <x v="604"/>
    <x v="0"/>
    <x v="0"/>
    <s v="O'Sullivan Cherrywood Estates Traditional Bookcase"/>
    <n v="84.98"/>
    <n v="1"/>
    <n v="0"/>
    <n v="18.695599999999999"/>
  </r>
  <r>
    <n v="738"/>
    <x v="341"/>
    <x v="3"/>
    <x v="276"/>
    <d v="2014-01-26T00:00:00"/>
    <s v="Standard Class"/>
    <s v="DS-13030"/>
    <s v="Darrin Sayre"/>
    <x v="2"/>
    <s v="United States"/>
    <s v="Seattle"/>
    <x v="4"/>
    <n v="98115"/>
    <x v="1"/>
    <x v="605"/>
    <x v="1"/>
    <x v="8"/>
    <s v="Acco Translucent Poly Ring Binders"/>
    <n v="18.72"/>
    <n v="5"/>
    <n v="0.2"/>
    <n v="6.5519999999999996"/>
  </r>
  <r>
    <n v="739"/>
    <x v="342"/>
    <x v="2"/>
    <x v="78"/>
    <d v="2011-09-12T00:00:00"/>
    <s v="Standard Class"/>
    <s v="GZ-14470"/>
    <s v="Gary Zandusky"/>
    <x v="0"/>
    <s v="United States"/>
    <s v="San Francisco"/>
    <x v="1"/>
    <n v="94110"/>
    <x v="1"/>
    <x v="606"/>
    <x v="2"/>
    <x v="11"/>
    <s v="Logitech Wireless Touch Keyboard K400"/>
    <n v="49.98"/>
    <n v="2"/>
    <n v="0"/>
    <n v="8.4965999999999937"/>
  </r>
  <r>
    <n v="740"/>
    <x v="343"/>
    <x v="2"/>
    <x v="277"/>
    <d v="2011-01-09T00:00:00"/>
    <s v="Standard Class"/>
    <s v="PO-19195"/>
    <s v="Phillina Ober"/>
    <x v="2"/>
    <s v="United States"/>
    <s v="Naperville"/>
    <x v="10"/>
    <n v="60540"/>
    <x v="2"/>
    <x v="607"/>
    <x v="1"/>
    <x v="2"/>
    <s v="Avery 508"/>
    <n v="11.784000000000001"/>
    <n v="3"/>
    <n v="0.2"/>
    <n v="4.2716999999999992"/>
  </r>
  <r>
    <n v="741"/>
    <x v="343"/>
    <x v="2"/>
    <x v="277"/>
    <d v="2011-01-09T00:00:00"/>
    <s v="Standard Class"/>
    <s v="PO-19195"/>
    <s v="Phillina Ober"/>
    <x v="2"/>
    <s v="United States"/>
    <s v="Naperville"/>
    <x v="10"/>
    <n v="60540"/>
    <x v="2"/>
    <x v="418"/>
    <x v="1"/>
    <x v="4"/>
    <s v="SAFCO Boltless Steel Shelving"/>
    <n v="272.73599999999999"/>
    <n v="3"/>
    <n v="0.2"/>
    <n v="-64.774800000000013"/>
  </r>
  <r>
    <n v="742"/>
    <x v="343"/>
    <x v="2"/>
    <x v="277"/>
    <d v="2011-01-09T00:00:00"/>
    <s v="Standard Class"/>
    <s v="PO-19195"/>
    <s v="Phillina Ober"/>
    <x v="2"/>
    <s v="United States"/>
    <s v="Naperville"/>
    <x v="10"/>
    <n v="60540"/>
    <x v="2"/>
    <x v="608"/>
    <x v="1"/>
    <x v="8"/>
    <s v="GBC Standard Plastic Binding Systems Combs"/>
    <n v="3.5399999999999991"/>
    <n v="2"/>
    <n v="0.8"/>
    <n v="-5.4870000000000001"/>
  </r>
  <r>
    <n v="743"/>
    <x v="344"/>
    <x v="0"/>
    <x v="278"/>
    <d v="2013-09-02T00:00:00"/>
    <s v="Standard Class"/>
    <s v="SS-20875"/>
    <s v="Sung Shariari"/>
    <x v="0"/>
    <s v="United States"/>
    <s v="Dallas"/>
    <x v="5"/>
    <n v="75220"/>
    <x v="2"/>
    <x v="505"/>
    <x v="1"/>
    <x v="14"/>
    <s v="Martin-Yale Premier Letter Opener"/>
    <n v="51.52000000000001"/>
    <n v="5"/>
    <n v="0.2"/>
    <n v="-10.948000000000002"/>
  </r>
  <r>
    <n v="744"/>
    <x v="344"/>
    <x v="0"/>
    <x v="278"/>
    <d v="2013-09-02T00:00:00"/>
    <s v="Standard Class"/>
    <s v="SS-20875"/>
    <s v="Sung Shariari"/>
    <x v="0"/>
    <s v="United States"/>
    <s v="Dallas"/>
    <x v="5"/>
    <n v="75220"/>
    <x v="2"/>
    <x v="249"/>
    <x v="1"/>
    <x v="10"/>
    <s v="Ampad Gold Fibre Wirebound Steno Books, 6&quot; x 9&quot;, Gregg Ruled"/>
    <n v="3.5280000000000005"/>
    <n v="1"/>
    <n v="0.2"/>
    <n v="1.1465999999999998"/>
  </r>
  <r>
    <n v="745"/>
    <x v="344"/>
    <x v="0"/>
    <x v="278"/>
    <d v="2013-09-02T00:00:00"/>
    <s v="Standard Class"/>
    <s v="SS-20875"/>
    <s v="Sung Shariari"/>
    <x v="0"/>
    <s v="United States"/>
    <s v="Dallas"/>
    <x v="5"/>
    <n v="75220"/>
    <x v="2"/>
    <x v="609"/>
    <x v="1"/>
    <x v="10"/>
    <s v="Xerox 196"/>
    <n v="4.6240000000000006"/>
    <n v="1"/>
    <n v="0.2"/>
    <n v="1.6762000000000001"/>
  </r>
  <r>
    <n v="746"/>
    <x v="344"/>
    <x v="0"/>
    <x v="278"/>
    <d v="2013-09-02T00:00:00"/>
    <s v="Standard Class"/>
    <s v="SS-20875"/>
    <s v="Sung Shariari"/>
    <x v="0"/>
    <s v="United States"/>
    <s v="Dallas"/>
    <x v="5"/>
    <n v="75220"/>
    <x v="2"/>
    <x v="610"/>
    <x v="1"/>
    <x v="14"/>
    <s v="Fiskars 8&quot; Scissors, 2/Pack"/>
    <n v="55.167999999999999"/>
    <n v="4"/>
    <n v="0.2"/>
    <n v="6.2063999999999897"/>
  </r>
  <r>
    <n v="747"/>
    <x v="345"/>
    <x v="2"/>
    <x v="279"/>
    <d v="2011-05-27T00:00:00"/>
    <s v="Same Day"/>
    <s v="MH-17785"/>
    <s v="Maya Herman"/>
    <x v="1"/>
    <s v="United States"/>
    <s v="San Diego"/>
    <x v="1"/>
    <n v="92105"/>
    <x v="1"/>
    <x v="223"/>
    <x v="0"/>
    <x v="3"/>
    <s v="KI Conference Tables"/>
    <n v="567.12"/>
    <n v="10"/>
    <n v="0.2"/>
    <n v="-28.355999999999952"/>
  </r>
  <r>
    <n v="748"/>
    <x v="345"/>
    <x v="2"/>
    <x v="279"/>
    <d v="2011-05-27T00:00:00"/>
    <s v="Same Day"/>
    <s v="MH-17785"/>
    <s v="Maya Herman"/>
    <x v="1"/>
    <s v="United States"/>
    <s v="San Diego"/>
    <x v="1"/>
    <n v="92105"/>
    <x v="1"/>
    <x v="435"/>
    <x v="1"/>
    <x v="4"/>
    <s v="Fellowes Officeware Wire Shelving"/>
    <n v="359.32"/>
    <n v="4"/>
    <n v="0"/>
    <n v="7.1863999999999919"/>
  </r>
  <r>
    <n v="749"/>
    <x v="346"/>
    <x v="0"/>
    <x v="231"/>
    <d v="2013-03-23T00:00:00"/>
    <s v="Second Class"/>
    <s v="PB-19105"/>
    <s v="Peter Bühler"/>
    <x v="0"/>
    <s v="United States"/>
    <s v="Evanston"/>
    <x v="10"/>
    <n v="60201"/>
    <x v="2"/>
    <x v="611"/>
    <x v="2"/>
    <x v="7"/>
    <s v="Belkin iPhone and iPad Lightning Cable"/>
    <n v="11.992000000000001"/>
    <n v="1"/>
    <n v="0.2"/>
    <n v="0.89939999999999909"/>
  </r>
  <r>
    <n v="750"/>
    <x v="347"/>
    <x v="3"/>
    <x v="280"/>
    <d v="2014-10-07T00:00:00"/>
    <s v="Standard Class"/>
    <s v="RF-19735"/>
    <s v="Roland Fjeld"/>
    <x v="0"/>
    <s v="United States"/>
    <s v="Trenton"/>
    <x v="12"/>
    <n v="48183"/>
    <x v="2"/>
    <x v="612"/>
    <x v="1"/>
    <x v="8"/>
    <s v="GBC Durable Plastic Covers"/>
    <n v="58.050000000000004"/>
    <n v="3"/>
    <n v="0"/>
    <n v="26.702999999999999"/>
  </r>
  <r>
    <n v="751"/>
    <x v="347"/>
    <x v="3"/>
    <x v="280"/>
    <d v="2014-10-07T00:00:00"/>
    <s v="Standard Class"/>
    <s v="RF-19735"/>
    <s v="Roland Fjeld"/>
    <x v="0"/>
    <s v="United States"/>
    <s v="Trenton"/>
    <x v="12"/>
    <n v="48183"/>
    <x v="2"/>
    <x v="613"/>
    <x v="0"/>
    <x v="5"/>
    <s v="Nu-Dell Leatherette Frames"/>
    <n v="157.74"/>
    <n v="11"/>
    <n v="0"/>
    <n v="56.7864"/>
  </r>
  <r>
    <n v="752"/>
    <x v="347"/>
    <x v="3"/>
    <x v="280"/>
    <d v="2014-10-07T00:00:00"/>
    <s v="Standard Class"/>
    <s v="RF-19735"/>
    <s v="Roland Fjeld"/>
    <x v="0"/>
    <s v="United States"/>
    <s v="Trenton"/>
    <x v="12"/>
    <n v="48183"/>
    <x v="2"/>
    <x v="359"/>
    <x v="1"/>
    <x v="6"/>
    <s v="Avery Hi-Liter EverBold Pen Style Fluorescent Highlighters, 4/Pack"/>
    <n v="56.980000000000004"/>
    <n v="7"/>
    <n v="0"/>
    <n v="22.792000000000002"/>
  </r>
  <r>
    <n v="753"/>
    <x v="347"/>
    <x v="3"/>
    <x v="280"/>
    <d v="2014-10-07T00:00:00"/>
    <s v="Standard Class"/>
    <s v="RF-19735"/>
    <s v="Roland Fjeld"/>
    <x v="0"/>
    <s v="United States"/>
    <s v="Trenton"/>
    <x v="12"/>
    <n v="48183"/>
    <x v="2"/>
    <x v="614"/>
    <x v="1"/>
    <x v="8"/>
    <s v="Avery Durable Binders"/>
    <n v="2.88"/>
    <n v="1"/>
    <n v="0"/>
    <n v="1.4112"/>
  </r>
  <r>
    <n v="754"/>
    <x v="348"/>
    <x v="0"/>
    <x v="281"/>
    <d v="2013-04-10T00:00:00"/>
    <s v="First Class"/>
    <s v="YC-21895"/>
    <s v="Yoseph Carroll"/>
    <x v="1"/>
    <s v="United States"/>
    <s v="San Francisco"/>
    <x v="1"/>
    <n v="94110"/>
    <x v="1"/>
    <x v="615"/>
    <x v="2"/>
    <x v="16"/>
    <s v="Hewlett Packard 610 Color Digital Copier / Printer"/>
    <n v="1199.9760000000001"/>
    <n v="3"/>
    <n v="0.2"/>
    <n v="374.99249999999995"/>
  </r>
  <r>
    <n v="755"/>
    <x v="349"/>
    <x v="1"/>
    <x v="214"/>
    <d v="2012-12-12T00:00:00"/>
    <s v="Standard Class"/>
    <s v="MS-17830"/>
    <s v="Melanie Seite"/>
    <x v="0"/>
    <s v="United States"/>
    <s v="Los Angeles"/>
    <x v="1"/>
    <n v="90036"/>
    <x v="1"/>
    <x v="561"/>
    <x v="0"/>
    <x v="5"/>
    <s v="12-1/2 Diameter Round Wall Clock"/>
    <n v="79.92"/>
    <n v="4"/>
    <n v="0"/>
    <n v="28.7712"/>
  </r>
  <r>
    <n v="756"/>
    <x v="350"/>
    <x v="0"/>
    <x v="31"/>
    <d v="2013-09-23T00:00:00"/>
    <s v="Standard Class"/>
    <s v="NB-18655"/>
    <s v="Nona Balk"/>
    <x v="1"/>
    <s v="United States"/>
    <s v="Jacksonville"/>
    <x v="2"/>
    <n v="32216"/>
    <x v="0"/>
    <x v="616"/>
    <x v="0"/>
    <x v="3"/>
    <s v="Chromcraft Round Conference Tables"/>
    <n v="383.43799999999999"/>
    <n v="4"/>
    <n v="0.45"/>
    <n v="-167.3184"/>
  </r>
  <r>
    <n v="757"/>
    <x v="351"/>
    <x v="2"/>
    <x v="282"/>
    <d v="2012-01-02T00:00:00"/>
    <s v="Standard Class"/>
    <s v="DC-13285"/>
    <s v="Debra Catini"/>
    <x v="0"/>
    <s v="United States"/>
    <s v="Cottage Grove"/>
    <x v="11"/>
    <n v="55016"/>
    <x v="2"/>
    <x v="576"/>
    <x v="1"/>
    <x v="4"/>
    <s v="Recycled Eldon Regeneration Jumbo File"/>
    <n v="24.56"/>
    <n v="2"/>
    <n v="0"/>
    <n v="6.8767999999999994"/>
  </r>
  <r>
    <n v="758"/>
    <x v="351"/>
    <x v="2"/>
    <x v="282"/>
    <d v="2012-01-02T00:00:00"/>
    <s v="Standard Class"/>
    <s v="DC-13285"/>
    <s v="Debra Catini"/>
    <x v="0"/>
    <s v="United States"/>
    <s v="Cottage Grove"/>
    <x v="11"/>
    <n v="55016"/>
    <x v="2"/>
    <x v="538"/>
    <x v="2"/>
    <x v="11"/>
    <s v="Imation 32GB Pocket Pro USB 3.0 Flash Drive - 32 GB - Black - 1 P ..."/>
    <n v="119.8"/>
    <n v="4"/>
    <n v="0"/>
    <n v="47.92"/>
  </r>
  <r>
    <n v="759"/>
    <x v="352"/>
    <x v="3"/>
    <x v="283"/>
    <d v="2014-07-29T00:00:00"/>
    <s v="Standard Class"/>
    <s v="CP-12340"/>
    <s v="Christine Phan"/>
    <x v="1"/>
    <s v="United States"/>
    <s v="New York City"/>
    <x v="15"/>
    <n v="10009"/>
    <x v="3"/>
    <x v="520"/>
    <x v="1"/>
    <x v="8"/>
    <s v="Angle-D Ring Binders"/>
    <n v="13.128"/>
    <n v="3"/>
    <n v="0.2"/>
    <n v="4.2665999999999986"/>
  </r>
  <r>
    <n v="760"/>
    <x v="353"/>
    <x v="3"/>
    <x v="65"/>
    <d v="2014-09-23T00:00:00"/>
    <s v="Standard Class"/>
    <s v="BF-11020"/>
    <s v="Barry Französisch"/>
    <x v="1"/>
    <s v="United States"/>
    <s v="Green Bay"/>
    <x v="6"/>
    <n v="54302"/>
    <x v="2"/>
    <x v="126"/>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x v="490"/>
    <x v="1"/>
    <x v="10"/>
    <s v="Xerox 226"/>
    <n v="58.320000000000007"/>
    <n v="9"/>
    <n v="0"/>
    <n v="27.993600000000001"/>
  </r>
  <r>
    <n v="762"/>
    <x v="355"/>
    <x v="3"/>
    <x v="132"/>
    <d v="2014-11-08T00:00:00"/>
    <s v="Standard Class"/>
    <s v="JC-16105"/>
    <s v="Julie Creighton"/>
    <x v="1"/>
    <s v="United States"/>
    <s v="Atlanta"/>
    <x v="32"/>
    <n v="30318"/>
    <x v="0"/>
    <x v="617"/>
    <x v="1"/>
    <x v="2"/>
    <s v="Avery 476"/>
    <n v="12.39"/>
    <n v="3"/>
    <n v="0"/>
    <n v="5.6993999999999998"/>
  </r>
  <r>
    <n v="763"/>
    <x v="356"/>
    <x v="1"/>
    <x v="285"/>
    <d v="2012-02-13T00:00:00"/>
    <s v="Standard Class"/>
    <s v="LH-17020"/>
    <s v="Lisa Hazard"/>
    <x v="0"/>
    <s v="United States"/>
    <s v="Columbus"/>
    <x v="24"/>
    <n v="43229"/>
    <x v="3"/>
    <x v="160"/>
    <x v="2"/>
    <x v="7"/>
    <s v="JBL Micro Wireless Portable Bluetooth Speaker"/>
    <n v="107.982"/>
    <n v="3"/>
    <n v="0.4"/>
    <n v="-26.995499999999993"/>
  </r>
  <r>
    <n v="764"/>
    <x v="357"/>
    <x v="2"/>
    <x v="286"/>
    <d v="2011-01-16T00:00:00"/>
    <s v="Second Class"/>
    <s v="CS-12250"/>
    <s v="Chris Selesnick"/>
    <x v="1"/>
    <s v="United States"/>
    <s v="Bossier City"/>
    <x v="28"/>
    <n v="71111"/>
    <x v="0"/>
    <x v="152"/>
    <x v="1"/>
    <x v="12"/>
    <s v="Staples"/>
    <n v="11.36"/>
    <n v="2"/>
    <n v="0"/>
    <n v="5.3391999999999991"/>
  </r>
  <r>
    <n v="765"/>
    <x v="357"/>
    <x v="2"/>
    <x v="286"/>
    <d v="2011-01-16T00:00:00"/>
    <s v="Second Class"/>
    <s v="CS-12250"/>
    <s v="Chris Selesnick"/>
    <x v="1"/>
    <s v="United States"/>
    <s v="Bossier City"/>
    <x v="28"/>
    <n v="71111"/>
    <x v="0"/>
    <x v="618"/>
    <x v="1"/>
    <x v="12"/>
    <s v="Brown Kraft Recycled Envelopes"/>
    <n v="50.94"/>
    <n v="3"/>
    <n v="0"/>
    <n v="25.47"/>
  </r>
  <r>
    <n v="766"/>
    <x v="357"/>
    <x v="2"/>
    <x v="286"/>
    <d v="2011-01-16T00:00:00"/>
    <s v="Second Class"/>
    <s v="CS-12250"/>
    <s v="Chris Selesnick"/>
    <x v="1"/>
    <s v="United States"/>
    <s v="Bossier City"/>
    <x v="28"/>
    <n v="71111"/>
    <x v="0"/>
    <x v="619"/>
    <x v="2"/>
    <x v="11"/>
    <s v="Plantronics S12 Corded Telephone Headset System"/>
    <n v="646.74"/>
    <n v="6"/>
    <n v="0"/>
    <n v="258.69600000000003"/>
  </r>
  <r>
    <n v="767"/>
    <x v="357"/>
    <x v="2"/>
    <x v="286"/>
    <d v="2011-01-16T00:00:00"/>
    <s v="Second Class"/>
    <s v="CS-12250"/>
    <s v="Chris Selesnick"/>
    <x v="1"/>
    <s v="United States"/>
    <s v="Bossier City"/>
    <x v="28"/>
    <n v="71111"/>
    <x v="0"/>
    <x v="620"/>
    <x v="1"/>
    <x v="8"/>
    <s v="Staples"/>
    <n v="5.64"/>
    <n v="3"/>
    <n v="0"/>
    <n v="2.7071999999999994"/>
  </r>
  <r>
    <n v="768"/>
    <x v="357"/>
    <x v="2"/>
    <x v="286"/>
    <d v="2011-01-16T00:00:00"/>
    <s v="Second Class"/>
    <s v="CS-12250"/>
    <s v="Chris Selesnick"/>
    <x v="1"/>
    <s v="United States"/>
    <s v="Bossier City"/>
    <x v="28"/>
    <n v="71111"/>
    <x v="0"/>
    <x v="621"/>
    <x v="1"/>
    <x v="4"/>
    <s v="Fellowes Stor/Drawer Steel Plus Storage Drawers"/>
    <n v="572.58000000000004"/>
    <n v="6"/>
    <n v="0"/>
    <n v="34.354799999999955"/>
  </r>
  <r>
    <n v="769"/>
    <x v="358"/>
    <x v="2"/>
    <x v="287"/>
    <d v="2011-05-20T00:00:00"/>
    <s v="Standard Class"/>
    <s v="AJ-10795"/>
    <s v="Anthony Johnson"/>
    <x v="1"/>
    <s v="United States"/>
    <s v="Saint Petersburg"/>
    <x v="2"/>
    <n v="33710"/>
    <x v="0"/>
    <x v="622"/>
    <x v="0"/>
    <x v="5"/>
    <s v="Electrix Halogen Magnifier Lamp"/>
    <n v="310.88000000000005"/>
    <n v="2"/>
    <n v="0.2"/>
    <n v="23.315999999999988"/>
  </r>
  <r>
    <n v="770"/>
    <x v="359"/>
    <x v="0"/>
    <x v="288"/>
    <d v="2013-05-25T00:00:00"/>
    <s v="Standard Class"/>
    <s v="LE-16810"/>
    <s v="Laurel Elliston"/>
    <x v="0"/>
    <s v="United States"/>
    <s v="Arlington"/>
    <x v="17"/>
    <n v="22204"/>
    <x v="0"/>
    <x v="623"/>
    <x v="0"/>
    <x v="1"/>
    <s v="Hon 4070 Series Pagoda Round Back Stacking Chairs"/>
    <n v="641.96"/>
    <n v="2"/>
    <n v="0"/>
    <n v="179.74880000000002"/>
  </r>
  <r>
    <n v="771"/>
    <x v="360"/>
    <x v="3"/>
    <x v="289"/>
    <d v="2014-02-06T00:00:00"/>
    <s v="Standard Class"/>
    <s v="BV-11245"/>
    <s v="Benjamin Venier"/>
    <x v="1"/>
    <s v="United States"/>
    <s v="Des Moines"/>
    <x v="23"/>
    <n v="50315"/>
    <x v="2"/>
    <x v="624"/>
    <x v="1"/>
    <x v="8"/>
    <s v="Cardinal EasyOpen D-Ring Binders"/>
    <n v="18.28"/>
    <n v="2"/>
    <n v="0"/>
    <n v="9.14"/>
  </r>
  <r>
    <n v="772"/>
    <x v="360"/>
    <x v="3"/>
    <x v="289"/>
    <d v="2014-02-06T00:00:00"/>
    <s v="Standard Class"/>
    <s v="BV-11245"/>
    <s v="Benjamin Venier"/>
    <x v="1"/>
    <s v="United States"/>
    <s v="Des Moines"/>
    <x v="23"/>
    <n v="50315"/>
    <x v="2"/>
    <x v="302"/>
    <x v="2"/>
    <x v="7"/>
    <s v="AT&amp;T 841000 Phone"/>
    <n v="207"/>
    <n v="3"/>
    <n v="0"/>
    <n v="51.75"/>
  </r>
  <r>
    <n v="773"/>
    <x v="360"/>
    <x v="3"/>
    <x v="289"/>
    <d v="2014-02-06T00:00:00"/>
    <s v="Standard Class"/>
    <s v="BV-11245"/>
    <s v="Benjamin Venier"/>
    <x v="1"/>
    <s v="United States"/>
    <s v="Des Moines"/>
    <x v="23"/>
    <n v="50315"/>
    <x v="2"/>
    <x v="625"/>
    <x v="1"/>
    <x v="8"/>
    <s v="GBC Instant Report Kit"/>
    <n v="32.35"/>
    <n v="5"/>
    <n v="0"/>
    <n v="16.175000000000001"/>
  </r>
  <r>
    <n v="774"/>
    <x v="360"/>
    <x v="3"/>
    <x v="289"/>
    <d v="2014-02-06T00:00:00"/>
    <s v="Standard Class"/>
    <s v="BV-11245"/>
    <s v="Benjamin Venier"/>
    <x v="1"/>
    <s v="United States"/>
    <s v="Des Moines"/>
    <x v="23"/>
    <n v="50315"/>
    <x v="2"/>
    <x v="8"/>
    <x v="1"/>
    <x v="8"/>
    <s v="DXL Angle-View Binders with Locking Rings by Samsill"/>
    <n v="7.71"/>
    <n v="1"/>
    <n v="0"/>
    <n v="3.4695"/>
  </r>
  <r>
    <n v="775"/>
    <x v="360"/>
    <x v="3"/>
    <x v="289"/>
    <d v="2014-02-06T00:00:00"/>
    <s v="Standard Class"/>
    <s v="BV-11245"/>
    <s v="Benjamin Venier"/>
    <x v="1"/>
    <s v="United States"/>
    <s v="Des Moines"/>
    <x v="23"/>
    <n v="50315"/>
    <x v="2"/>
    <x v="626"/>
    <x v="1"/>
    <x v="6"/>
    <s v="Boston 19500 Mighty Mite Electric Pencil Sharpener"/>
    <n v="40.299999999999997"/>
    <n v="2"/>
    <n v="0"/>
    <n v="10.881"/>
  </r>
  <r>
    <n v="776"/>
    <x v="360"/>
    <x v="3"/>
    <x v="289"/>
    <d v="2014-02-06T00:00:00"/>
    <s v="Standard Class"/>
    <s v="BV-11245"/>
    <s v="Benjamin Venier"/>
    <x v="1"/>
    <s v="United States"/>
    <s v="Des Moines"/>
    <x v="23"/>
    <n v="50315"/>
    <x v="2"/>
    <x v="627"/>
    <x v="0"/>
    <x v="5"/>
    <s v="C-Line Magnetic Cubicle Keepers, Clear Polypropylene"/>
    <n v="34.580000000000005"/>
    <n v="7"/>
    <n v="0"/>
    <n v="14.523600000000002"/>
  </r>
  <r>
    <n v="777"/>
    <x v="361"/>
    <x v="2"/>
    <x v="290"/>
    <d v="2011-07-06T00:00:00"/>
    <s v="Standard Class"/>
    <s v="DL-12865"/>
    <s v="Dan Lawera"/>
    <x v="0"/>
    <s v="United States"/>
    <s v="Cincinnati"/>
    <x v="24"/>
    <n v="45231"/>
    <x v="3"/>
    <x v="628"/>
    <x v="1"/>
    <x v="6"/>
    <s v="Dixon My First Ticonderoga Pencil, #2"/>
    <n v="32.76"/>
    <n v="7"/>
    <n v="0.2"/>
    <n v="3.6854999999999958"/>
  </r>
  <r>
    <n v="778"/>
    <x v="362"/>
    <x v="1"/>
    <x v="291"/>
    <d v="2012-08-23T00:00:00"/>
    <s v="First Class"/>
    <s v="NZ-18565"/>
    <s v="Nick Zandusky"/>
    <x v="2"/>
    <s v="United States"/>
    <s v="San Francisco"/>
    <x v="1"/>
    <n v="94110"/>
    <x v="1"/>
    <x v="629"/>
    <x v="0"/>
    <x v="1"/>
    <s v="Hon GuestStacker Chair"/>
    <n v="544.00800000000004"/>
    <n v="3"/>
    <n v="0.2"/>
    <n v="40.800600000000003"/>
  </r>
  <r>
    <n v="779"/>
    <x v="362"/>
    <x v="1"/>
    <x v="291"/>
    <d v="2012-08-23T00:00:00"/>
    <s v="First Class"/>
    <s v="NZ-18565"/>
    <s v="Nick Zandusky"/>
    <x v="2"/>
    <s v="United States"/>
    <s v="San Francisco"/>
    <x v="1"/>
    <n v="94110"/>
    <x v="1"/>
    <x v="368"/>
    <x v="1"/>
    <x v="10"/>
    <s v="Xerox 191"/>
    <n v="59.94"/>
    <n v="3"/>
    <n v="0"/>
    <n v="28.171799999999998"/>
  </r>
  <r>
    <n v="780"/>
    <x v="362"/>
    <x v="1"/>
    <x v="291"/>
    <d v="2012-08-23T00:00:00"/>
    <s v="First Class"/>
    <s v="NZ-18565"/>
    <s v="Nick Zandusky"/>
    <x v="2"/>
    <s v="United States"/>
    <s v="San Francisco"/>
    <x v="1"/>
    <n v="94110"/>
    <x v="1"/>
    <x v="358"/>
    <x v="1"/>
    <x v="10"/>
    <s v="Xerox 1974"/>
    <n v="23.92"/>
    <n v="4"/>
    <n v="0"/>
    <n v="11.720800000000001"/>
  </r>
  <r>
    <n v="781"/>
    <x v="362"/>
    <x v="1"/>
    <x v="291"/>
    <d v="2012-08-23T00:00:00"/>
    <s v="First Class"/>
    <s v="NZ-18565"/>
    <s v="Nick Zandusky"/>
    <x v="2"/>
    <s v="United States"/>
    <s v="San Francisco"/>
    <x v="1"/>
    <n v="94110"/>
    <x v="1"/>
    <x v="630"/>
    <x v="1"/>
    <x v="10"/>
    <s v="Xerox 1927"/>
    <n v="4.28"/>
    <n v="1"/>
    <n v="0"/>
    <n v="1.9259999999999997"/>
  </r>
  <r>
    <n v="782"/>
    <x v="363"/>
    <x v="1"/>
    <x v="292"/>
    <d v="2012-10-06T00:00:00"/>
    <s v="Second Class"/>
    <s v="BM-11785"/>
    <s v="Bryan Mills"/>
    <x v="0"/>
    <s v="United States"/>
    <s v="Columbus"/>
    <x v="24"/>
    <n v="43229"/>
    <x v="3"/>
    <x v="410"/>
    <x v="1"/>
    <x v="8"/>
    <s v="Acco D-Ring Binder w/DublLock"/>
    <n v="32.07"/>
    <n v="5"/>
    <n v="0.7"/>
    <n v="-22.448999999999991"/>
  </r>
  <r>
    <n v="783"/>
    <x v="363"/>
    <x v="1"/>
    <x v="292"/>
    <d v="2012-10-06T00:00:00"/>
    <s v="Second Class"/>
    <s v="BM-11785"/>
    <s v="Bryan Mills"/>
    <x v="0"/>
    <s v="United States"/>
    <s v="Columbus"/>
    <x v="24"/>
    <n v="43229"/>
    <x v="3"/>
    <x v="46"/>
    <x v="2"/>
    <x v="11"/>
    <s v="Imation 8gb Micro Traveldrive Usb 2.0 Flash Drive"/>
    <n v="24"/>
    <n v="2"/>
    <n v="0.2"/>
    <n v="-2.6999999999999993"/>
  </r>
  <r>
    <n v="784"/>
    <x v="363"/>
    <x v="1"/>
    <x v="292"/>
    <d v="2012-10-06T00:00:00"/>
    <s v="Second Class"/>
    <s v="BM-11785"/>
    <s v="Bryan Mills"/>
    <x v="0"/>
    <s v="United States"/>
    <s v="Columbus"/>
    <x v="24"/>
    <n v="43229"/>
    <x v="3"/>
    <x v="631"/>
    <x v="0"/>
    <x v="0"/>
    <s v="Safco Value Mate Series Steel Bookcases, Baked Enamel Finish on Steel, Gray"/>
    <n v="35.49"/>
    <n v="1"/>
    <n v="0.5"/>
    <n v="-15.615600000000001"/>
  </r>
  <r>
    <n v="785"/>
    <x v="363"/>
    <x v="1"/>
    <x v="292"/>
    <d v="2012-10-06T00:00:00"/>
    <s v="Second Class"/>
    <s v="BM-11785"/>
    <s v="Bryan Mills"/>
    <x v="0"/>
    <s v="United States"/>
    <s v="Columbus"/>
    <x v="24"/>
    <n v="43229"/>
    <x v="3"/>
    <x v="632"/>
    <x v="2"/>
    <x v="11"/>
    <s v="Microsoft Natural Ergonomic Keyboard 4000"/>
    <n v="47.984000000000002"/>
    <n v="2"/>
    <n v="0.2"/>
    <n v="0.59979999999999656"/>
  </r>
  <r>
    <n v="786"/>
    <x v="364"/>
    <x v="1"/>
    <x v="293"/>
    <d v="2012-05-28T00:00:00"/>
    <s v="Standard Class"/>
    <s v="EA-14035"/>
    <s v="Erin Ashbrook"/>
    <x v="1"/>
    <s v="United States"/>
    <s v="Columbia"/>
    <x v="20"/>
    <n v="29203"/>
    <x v="0"/>
    <x v="633"/>
    <x v="1"/>
    <x v="12"/>
    <s v="Cameo Buff Policy Envelopes"/>
    <n v="186.69"/>
    <n v="3"/>
    <n v="0"/>
    <n v="87.744299999999981"/>
  </r>
  <r>
    <n v="787"/>
    <x v="365"/>
    <x v="3"/>
    <x v="294"/>
    <d v="2014-03-22T00:00:00"/>
    <s v="Second Class"/>
    <s v="CL-12565"/>
    <s v="Clay Ludtke"/>
    <x v="0"/>
    <s v="United States"/>
    <s v="Lancaster"/>
    <x v="1"/>
    <n v="93534"/>
    <x v="1"/>
    <x v="634"/>
    <x v="1"/>
    <x v="8"/>
    <s v="Heavy-Duty E-Z-D Binders"/>
    <n v="17.456"/>
    <n v="2"/>
    <n v="0.2"/>
    <n v="5.8914"/>
  </r>
  <r>
    <n v="788"/>
    <x v="366"/>
    <x v="1"/>
    <x v="295"/>
    <d v="2012-12-16T00:00:00"/>
    <s v="Standard Class"/>
    <s v="LT-17110"/>
    <s v="Liz Thompson"/>
    <x v="0"/>
    <s v="United States"/>
    <s v="Lancaster"/>
    <x v="1"/>
    <n v="93534"/>
    <x v="1"/>
    <x v="635"/>
    <x v="0"/>
    <x v="1"/>
    <s v="Lifetime Advantage Folding Chairs, 4/Carton"/>
    <n v="348.92800000000005"/>
    <n v="2"/>
    <n v="0.2"/>
    <n v="34.89279999999998"/>
  </r>
  <r>
    <n v="789"/>
    <x v="367"/>
    <x v="1"/>
    <x v="153"/>
    <d v="2012-06-30T00:00:00"/>
    <s v="Standard Class"/>
    <s v="SA-20830"/>
    <s v="Sue Ann Reed"/>
    <x v="0"/>
    <s v="United States"/>
    <s v="Richmond"/>
    <x v="17"/>
    <n v="23223"/>
    <x v="0"/>
    <x v="379"/>
    <x v="1"/>
    <x v="8"/>
    <s v="GBC VeloBinder Manual Binding System"/>
    <n v="143.96"/>
    <n v="4"/>
    <n v="0"/>
    <n v="69.100800000000007"/>
  </r>
  <r>
    <n v="790"/>
    <x v="367"/>
    <x v="1"/>
    <x v="153"/>
    <d v="2012-06-30T00:00:00"/>
    <s v="Standard Class"/>
    <s v="SA-20830"/>
    <s v="Sue Ann Reed"/>
    <x v="0"/>
    <s v="United States"/>
    <s v="Richmond"/>
    <x v="17"/>
    <n v="23223"/>
    <x v="0"/>
    <x v="421"/>
    <x v="1"/>
    <x v="4"/>
    <s v="Decoflex Hanging Personal Folder File, Blue"/>
    <n v="15.42"/>
    <n v="1"/>
    <n v="0"/>
    <n v="4.1634000000000011"/>
  </r>
  <r>
    <n v="791"/>
    <x v="367"/>
    <x v="1"/>
    <x v="153"/>
    <d v="2012-06-30T00:00:00"/>
    <s v="Standard Class"/>
    <s v="SA-20830"/>
    <s v="Sue Ann Reed"/>
    <x v="0"/>
    <s v="United States"/>
    <s v="Richmond"/>
    <x v="17"/>
    <n v="23223"/>
    <x v="0"/>
    <x v="636"/>
    <x v="1"/>
    <x v="8"/>
    <s v="Acco PRESSTEX Data Binder with Storage Hooks, Dark Blue, 9 1/2&quot; X 11&quot;"/>
    <n v="43.04"/>
    <n v="8"/>
    <n v="0"/>
    <n v="21.089600000000001"/>
  </r>
  <r>
    <n v="792"/>
    <x v="367"/>
    <x v="1"/>
    <x v="153"/>
    <d v="2012-06-30T00:00:00"/>
    <s v="Standard Class"/>
    <s v="SA-20830"/>
    <s v="Sue Ann Reed"/>
    <x v="0"/>
    <s v="United States"/>
    <s v="Richmond"/>
    <x v="17"/>
    <n v="23223"/>
    <x v="0"/>
    <x v="637"/>
    <x v="0"/>
    <x v="1"/>
    <s v="Office Star - Contemporary Task Swivel Chair"/>
    <n v="332.94"/>
    <n v="3"/>
    <n v="0"/>
    <n v="79.905599999999993"/>
  </r>
  <r>
    <n v="793"/>
    <x v="368"/>
    <x v="0"/>
    <x v="244"/>
    <d v="2013-05-21T00:00:00"/>
    <s v="Same Day"/>
    <s v="JK-15730"/>
    <s v="Joe Kamberova"/>
    <x v="0"/>
    <s v="United States"/>
    <s v="Asheville"/>
    <x v="3"/>
    <n v="28806"/>
    <x v="0"/>
    <x v="638"/>
    <x v="2"/>
    <x v="7"/>
    <s v="Cisco Unified IP Phone 7945G VoIP phone"/>
    <n v="1363.96"/>
    <n v="5"/>
    <n v="0.2"/>
    <n v="85.247500000000002"/>
  </r>
  <r>
    <n v="794"/>
    <x v="369"/>
    <x v="2"/>
    <x v="59"/>
    <d v="2011-09-26T00:00:00"/>
    <s v="Standard Class"/>
    <s v="ES-14020"/>
    <s v="Erica Smith"/>
    <x v="0"/>
    <s v="United States"/>
    <s v="San Francisco"/>
    <x v="1"/>
    <n v="94110"/>
    <x v="1"/>
    <x v="639"/>
    <x v="1"/>
    <x v="2"/>
    <s v="Avery 499"/>
    <n v="9.9600000000000009"/>
    <n v="2"/>
    <n v="0"/>
    <n v="4.5815999999999999"/>
  </r>
  <r>
    <n v="795"/>
    <x v="369"/>
    <x v="2"/>
    <x v="59"/>
    <d v="2011-09-26T00:00:00"/>
    <s v="Standard Class"/>
    <s v="ES-14020"/>
    <s v="Erica Smith"/>
    <x v="0"/>
    <s v="United States"/>
    <s v="San Francisco"/>
    <x v="1"/>
    <n v="94110"/>
    <x v="1"/>
    <x v="362"/>
    <x v="1"/>
    <x v="10"/>
    <s v="Wirebound Message Book, 4 per Page"/>
    <n v="21.72"/>
    <n v="4"/>
    <n v="0"/>
    <n v="10.642799999999999"/>
  </r>
  <r>
    <n v="796"/>
    <x v="370"/>
    <x v="3"/>
    <x v="296"/>
    <d v="2014-09-27T00:00:00"/>
    <s v="Standard Class"/>
    <s v="RH-19495"/>
    <s v="Rick Hansen"/>
    <x v="0"/>
    <s v="United States"/>
    <s v="Rochester"/>
    <x v="11"/>
    <n v="55901"/>
    <x v="2"/>
    <x v="614"/>
    <x v="1"/>
    <x v="8"/>
    <s v="Avery Durable Binders"/>
    <n v="20.16"/>
    <n v="7"/>
    <n v="0"/>
    <n v="9.8783999999999992"/>
  </r>
  <r>
    <n v="797"/>
    <x v="371"/>
    <x v="1"/>
    <x v="100"/>
    <d v="2012-12-26T00:00:00"/>
    <s v="First Class"/>
    <s v="DB-13120"/>
    <s v="David Bremer"/>
    <x v="1"/>
    <s v="United States"/>
    <s v="Rochester"/>
    <x v="15"/>
    <n v="14609"/>
    <x v="3"/>
    <x v="640"/>
    <x v="1"/>
    <x v="10"/>
    <s v="Xerox 1887"/>
    <n v="132.79"/>
    <n v="7"/>
    <n v="0"/>
    <n v="63.739199999999997"/>
  </r>
  <r>
    <n v="798"/>
    <x v="371"/>
    <x v="1"/>
    <x v="100"/>
    <d v="2012-12-26T00:00:00"/>
    <s v="First Class"/>
    <s v="DB-13120"/>
    <s v="David Bremer"/>
    <x v="1"/>
    <s v="United States"/>
    <s v="Rochester"/>
    <x v="15"/>
    <n v="14609"/>
    <x v="3"/>
    <x v="12"/>
    <x v="1"/>
    <x v="10"/>
    <s v="Xerox 1967"/>
    <n v="12.96"/>
    <n v="2"/>
    <n v="0"/>
    <n v="6.2208000000000006"/>
  </r>
  <r>
    <n v="799"/>
    <x v="371"/>
    <x v="1"/>
    <x v="100"/>
    <d v="2012-12-26T00:00:00"/>
    <s v="First Class"/>
    <s v="DB-13120"/>
    <s v="David Bremer"/>
    <x v="1"/>
    <s v="United States"/>
    <s v="Rochester"/>
    <x v="15"/>
    <n v="14609"/>
    <x v="3"/>
    <x v="64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x v="474"/>
    <x v="0"/>
    <x v="1"/>
    <s v="Situations Contoured Folding Chairs, 4/Set"/>
    <n v="283.92"/>
    <n v="5"/>
    <n v="0.2"/>
    <n v="17.745000000000019"/>
  </r>
  <r>
    <n v="801"/>
    <x v="373"/>
    <x v="3"/>
    <x v="297"/>
    <d v="2014-02-24T00:00:00"/>
    <s v="First Class"/>
    <s v="HW-14935"/>
    <s v="Helen Wasserman"/>
    <x v="1"/>
    <s v="United States"/>
    <s v="San Diego"/>
    <x v="1"/>
    <n v="92105"/>
    <x v="1"/>
    <x v="642"/>
    <x v="0"/>
    <x v="5"/>
    <s v="Executive Impressions 14&quot; Contract Wall Clock"/>
    <n v="22.23"/>
    <n v="1"/>
    <n v="0"/>
    <n v="7.3358999999999988"/>
  </r>
  <r>
    <n v="802"/>
    <x v="373"/>
    <x v="3"/>
    <x v="297"/>
    <d v="2014-02-24T00:00:00"/>
    <s v="First Class"/>
    <s v="HW-14935"/>
    <s v="Helen Wasserman"/>
    <x v="1"/>
    <s v="United States"/>
    <s v="San Diego"/>
    <x v="1"/>
    <n v="92105"/>
    <x v="1"/>
    <x v="233"/>
    <x v="2"/>
    <x v="7"/>
    <s v="Logitech Mobile Speakerphone P710e - speaker phone"/>
    <n v="215.96799999999999"/>
    <n v="2"/>
    <n v="0.2"/>
    <n v="18.897199999999991"/>
  </r>
  <r>
    <n v="803"/>
    <x v="374"/>
    <x v="0"/>
    <x v="298"/>
    <d v="2013-08-24T00:00:00"/>
    <s v="Second Class"/>
    <s v="HW-14935"/>
    <s v="Helen Wasserman"/>
    <x v="1"/>
    <s v="United States"/>
    <s v="New York City"/>
    <x v="15"/>
    <n v="10024"/>
    <x v="3"/>
    <x v="643"/>
    <x v="1"/>
    <x v="9"/>
    <s v="Belkin 7 Outlet SurgeMaster II"/>
    <n v="355.32"/>
    <n v="9"/>
    <n v="0"/>
    <n v="99.48960000000001"/>
  </r>
  <r>
    <n v="804"/>
    <x v="375"/>
    <x v="0"/>
    <x v="299"/>
    <d v="2013-03-18T00:00:00"/>
    <s v="Standard Class"/>
    <s v="MC-18130"/>
    <s v="Mike Caudle"/>
    <x v="1"/>
    <s v="United States"/>
    <s v="Monroe"/>
    <x v="28"/>
    <n v="71203"/>
    <x v="0"/>
    <x v="644"/>
    <x v="1"/>
    <x v="10"/>
    <s v="Xerox 218"/>
    <n v="12.96"/>
    <n v="2"/>
    <n v="0"/>
    <n v="6.2208000000000006"/>
  </r>
  <r>
    <n v="805"/>
    <x v="376"/>
    <x v="3"/>
    <x v="300"/>
    <d v="2014-04-25T00:00:00"/>
    <s v="First Class"/>
    <s v="GM-14440"/>
    <s v="Gary McGarr"/>
    <x v="0"/>
    <s v="United States"/>
    <s v="San Francisco"/>
    <x v="1"/>
    <n v="94122"/>
    <x v="1"/>
    <x v="645"/>
    <x v="0"/>
    <x v="5"/>
    <s v="Eldon Stackable Tray, Side-Load, Legal, Smoke"/>
    <n v="18.28"/>
    <n v="2"/>
    <n v="0"/>
    <n v="6.2151999999999994"/>
  </r>
  <r>
    <n v="806"/>
    <x v="377"/>
    <x v="2"/>
    <x v="301"/>
    <d v="2011-11-07T00:00:00"/>
    <s v="Standard Class"/>
    <s v="RA-19915"/>
    <s v="Russell Applegate"/>
    <x v="0"/>
    <s v="United States"/>
    <s v="Denver"/>
    <x v="22"/>
    <n v="80219"/>
    <x v="1"/>
    <x v="646"/>
    <x v="1"/>
    <x v="6"/>
    <s v="Model L Table or Wall-Mount Pencil Sharpener"/>
    <n v="43.176000000000002"/>
    <n v="3"/>
    <n v="0.2"/>
    <n v="4.3176000000000005"/>
  </r>
  <r>
    <n v="807"/>
    <x v="377"/>
    <x v="2"/>
    <x v="301"/>
    <d v="2011-11-07T00:00:00"/>
    <s v="Standard Class"/>
    <s v="RA-19915"/>
    <s v="Russell Applegate"/>
    <x v="0"/>
    <s v="United States"/>
    <s v="Denver"/>
    <x v="22"/>
    <n v="80219"/>
    <x v="1"/>
    <x v="647"/>
    <x v="2"/>
    <x v="7"/>
    <s v="ClearOne CHATAttach 160 - speaker phone"/>
    <n v="1983.9680000000001"/>
    <n v="4"/>
    <n v="0.2"/>
    <n v="247.99599999999981"/>
  </r>
  <r>
    <n v="808"/>
    <x v="378"/>
    <x v="1"/>
    <x v="302"/>
    <d v="2012-02-05T00:00:00"/>
    <s v="First Class"/>
    <s v="AA-10375"/>
    <s v="Allen Armold"/>
    <x v="0"/>
    <s v="United States"/>
    <s v="Omaha"/>
    <x v="8"/>
    <n v="68104"/>
    <x v="2"/>
    <x v="378"/>
    <x v="0"/>
    <x v="5"/>
    <s v="Coloredge Poster Frame"/>
    <n v="28.4"/>
    <n v="2"/>
    <n v="0"/>
    <n v="11.076000000000001"/>
  </r>
  <r>
    <n v="809"/>
    <x v="378"/>
    <x v="1"/>
    <x v="302"/>
    <d v="2012-02-05T00:00:00"/>
    <s v="First Class"/>
    <s v="AA-10375"/>
    <s v="Allen Armold"/>
    <x v="0"/>
    <s v="United States"/>
    <s v="Omaha"/>
    <x v="8"/>
    <n v="68104"/>
    <x v="2"/>
    <x v="648"/>
    <x v="2"/>
    <x v="11"/>
    <s v="Kensington SlimBlade Notebook Wireless Mouse with Nano Receiver "/>
    <n v="149.97"/>
    <n v="3"/>
    <n v="0"/>
    <n v="50.989800000000002"/>
  </r>
  <r>
    <n v="810"/>
    <x v="379"/>
    <x v="2"/>
    <x v="303"/>
    <d v="2011-10-15T00:00:00"/>
    <s v="First Class"/>
    <s v="ZC-21910"/>
    <s v="Zuschuss Carroll"/>
    <x v="0"/>
    <s v="United States"/>
    <s v="Edmonds"/>
    <x v="4"/>
    <n v="98026"/>
    <x v="1"/>
    <x v="649"/>
    <x v="1"/>
    <x v="6"/>
    <s v="Newell 32"/>
    <n v="11.52"/>
    <n v="4"/>
    <n v="0"/>
    <n v="3.2256"/>
  </r>
  <r>
    <n v="811"/>
    <x v="379"/>
    <x v="2"/>
    <x v="303"/>
    <d v="2011-10-15T00:00:00"/>
    <s v="First Class"/>
    <s v="ZC-21910"/>
    <s v="Zuschuss Carroll"/>
    <x v="0"/>
    <s v="United States"/>
    <s v="Edmonds"/>
    <x v="4"/>
    <n v="98026"/>
    <x v="1"/>
    <x v="257"/>
    <x v="0"/>
    <x v="3"/>
    <s v="Bevis Round Bullnose 29&quot; High Table Top"/>
    <n v="1298.55"/>
    <n v="5"/>
    <n v="0"/>
    <n v="311.65199999999999"/>
  </r>
  <r>
    <n v="812"/>
    <x v="379"/>
    <x v="2"/>
    <x v="303"/>
    <d v="2011-10-15T00:00:00"/>
    <s v="First Class"/>
    <s v="ZC-21910"/>
    <s v="Zuschuss Carroll"/>
    <x v="0"/>
    <s v="United States"/>
    <s v="Edmonds"/>
    <x v="4"/>
    <n v="98026"/>
    <x v="1"/>
    <x v="650"/>
    <x v="1"/>
    <x v="9"/>
    <s v="Belkin F9G930V10-GRY 9 Outlet Surge"/>
    <n v="213.92"/>
    <n v="4"/>
    <n v="0"/>
    <n v="62.036799999999971"/>
  </r>
  <r>
    <n v="813"/>
    <x v="379"/>
    <x v="2"/>
    <x v="303"/>
    <d v="2011-10-15T00:00:00"/>
    <s v="First Class"/>
    <s v="ZC-21910"/>
    <s v="Zuschuss Carroll"/>
    <x v="0"/>
    <s v="United States"/>
    <s v="Edmonds"/>
    <x v="4"/>
    <n v="98026"/>
    <x v="1"/>
    <x v="553"/>
    <x v="2"/>
    <x v="11"/>
    <s v="Sony 16GB Class 10 Micro SDHC R40 Memory Card"/>
    <n v="25.78"/>
    <n v="2"/>
    <n v="0"/>
    <n v="2.5779999999999994"/>
  </r>
  <r>
    <n v="814"/>
    <x v="380"/>
    <x v="3"/>
    <x v="304"/>
    <d v="2014-05-15T00:00:00"/>
    <s v="Same Day"/>
    <s v="PJ-19015"/>
    <s v="Pauline Johnson"/>
    <x v="0"/>
    <s v="United States"/>
    <s v="Santa Ana"/>
    <x v="1"/>
    <n v="92704"/>
    <x v="1"/>
    <x v="645"/>
    <x v="0"/>
    <x v="5"/>
    <s v="Eldon Stackable Tray, Side-Load, Legal, Smoke"/>
    <n v="18.28"/>
    <n v="2"/>
    <n v="0"/>
    <n v="6.2151999999999994"/>
  </r>
  <r>
    <n v="815"/>
    <x v="380"/>
    <x v="3"/>
    <x v="304"/>
    <d v="2014-05-15T00:00:00"/>
    <s v="Same Day"/>
    <s v="PJ-19015"/>
    <s v="Pauline Johnson"/>
    <x v="0"/>
    <s v="United States"/>
    <s v="Santa Ana"/>
    <x v="1"/>
    <n v="92704"/>
    <x v="1"/>
    <x v="651"/>
    <x v="2"/>
    <x v="11"/>
    <s v="Razer Tiamat Over Ear 7.1 Surround Sound PC Gaming Headset"/>
    <n v="1399.93"/>
    <n v="7"/>
    <n v="0"/>
    <n v="601.96990000000005"/>
  </r>
  <r>
    <n v="816"/>
    <x v="381"/>
    <x v="1"/>
    <x v="305"/>
    <d v="2012-03-23T00:00:00"/>
    <s v="First Class"/>
    <s v="BW-11110"/>
    <s v="Bart Watters"/>
    <x v="1"/>
    <s v="United States"/>
    <s v="Milwaukee"/>
    <x v="6"/>
    <n v="53209"/>
    <x v="2"/>
    <x v="180"/>
    <x v="1"/>
    <x v="10"/>
    <s v="Xerox 205"/>
    <n v="51.84"/>
    <n v="8"/>
    <n v="0"/>
    <n v="24.883200000000002"/>
  </r>
  <r>
    <n v="817"/>
    <x v="382"/>
    <x v="0"/>
    <x v="306"/>
    <d v="2013-09-20T00:00:00"/>
    <s v="Standard Class"/>
    <s v="DB-13210"/>
    <s v="Dean Braden"/>
    <x v="0"/>
    <s v="United States"/>
    <s v="Philadelphia"/>
    <x v="9"/>
    <n v="19140"/>
    <x v="3"/>
    <x v="652"/>
    <x v="1"/>
    <x v="10"/>
    <s v="Xerox 1968"/>
    <n v="5.3440000000000003"/>
    <n v="1"/>
    <n v="0.2"/>
    <n v="1.8703999999999998"/>
  </r>
  <r>
    <n v="818"/>
    <x v="383"/>
    <x v="2"/>
    <x v="307"/>
    <d v="2011-07-02T00:00:00"/>
    <s v="Standard Class"/>
    <s v="CA-12775"/>
    <s v="Cynthia Arntzen"/>
    <x v="0"/>
    <s v="United States"/>
    <s v="Philadelphia"/>
    <x v="9"/>
    <n v="19140"/>
    <x v="3"/>
    <x v="88"/>
    <x v="1"/>
    <x v="10"/>
    <s v="Xerox 1995"/>
    <n v="41.472000000000008"/>
    <n v="8"/>
    <n v="0.2"/>
    <n v="14.5152"/>
  </r>
  <r>
    <n v="819"/>
    <x v="383"/>
    <x v="2"/>
    <x v="307"/>
    <d v="2011-07-02T00:00:00"/>
    <s v="Standard Class"/>
    <s v="CA-12775"/>
    <s v="Cynthia Arntzen"/>
    <x v="0"/>
    <s v="United States"/>
    <s v="Philadelphia"/>
    <x v="9"/>
    <n v="19140"/>
    <x v="3"/>
    <x v="653"/>
    <x v="1"/>
    <x v="8"/>
    <s v="Self-Adhesive Ring Binder Labels"/>
    <n v="3.168000000000001"/>
    <n v="3"/>
    <n v="0.7"/>
    <n v="-2.4287999999999998"/>
  </r>
  <r>
    <n v="820"/>
    <x v="383"/>
    <x v="2"/>
    <x v="307"/>
    <d v="2011-07-02T00:00:00"/>
    <s v="Standard Class"/>
    <s v="CA-12775"/>
    <s v="Cynthia Arntzen"/>
    <x v="0"/>
    <s v="United States"/>
    <s v="Philadelphia"/>
    <x v="9"/>
    <n v="19140"/>
    <x v="3"/>
    <x v="654"/>
    <x v="0"/>
    <x v="1"/>
    <s v="Global Leather Executive Chair"/>
    <n v="1228.4649999999999"/>
    <n v="5"/>
    <n v="0.3"/>
    <n v="0"/>
  </r>
  <r>
    <n v="821"/>
    <x v="383"/>
    <x v="2"/>
    <x v="307"/>
    <d v="2011-07-02T00:00:00"/>
    <s v="Standard Class"/>
    <s v="CA-12775"/>
    <s v="Cynthia Arntzen"/>
    <x v="0"/>
    <s v="United States"/>
    <s v="Philadelphia"/>
    <x v="9"/>
    <n v="19140"/>
    <x v="3"/>
    <x v="655"/>
    <x v="1"/>
    <x v="8"/>
    <s v="GBC Recycled Grain Textured Covers"/>
    <n v="31.086000000000006"/>
    <n v="3"/>
    <n v="0.7"/>
    <n v="-22.796399999999991"/>
  </r>
  <r>
    <n v="822"/>
    <x v="383"/>
    <x v="2"/>
    <x v="307"/>
    <d v="2011-07-02T00:00:00"/>
    <s v="Standard Class"/>
    <s v="CA-12775"/>
    <s v="Cynthia Arntzen"/>
    <x v="0"/>
    <s v="United States"/>
    <s v="Philadelphia"/>
    <x v="9"/>
    <n v="19140"/>
    <x v="3"/>
    <x v="656"/>
    <x v="1"/>
    <x v="10"/>
    <s v="Xerox 1941"/>
    <n v="335.52"/>
    <n v="4"/>
    <n v="0.2"/>
    <n v="117.43199999999999"/>
  </r>
  <r>
    <n v="823"/>
    <x v="384"/>
    <x v="3"/>
    <x v="308"/>
    <d v="2014-06-28T00:00:00"/>
    <s v="Standard Class"/>
    <s v="TR-21325"/>
    <s v="Toby Ritter"/>
    <x v="0"/>
    <s v="United States"/>
    <s v="Belleville"/>
    <x v="30"/>
    <n v="7109"/>
    <x v="3"/>
    <x v="657"/>
    <x v="2"/>
    <x v="11"/>
    <s v="Razer Kraken PRO Over Ear PC and Music Headset"/>
    <n v="239.96999999999997"/>
    <n v="3"/>
    <n v="0"/>
    <n v="71.990999999999985"/>
  </r>
  <r>
    <n v="824"/>
    <x v="384"/>
    <x v="3"/>
    <x v="308"/>
    <d v="2014-06-28T00:00:00"/>
    <s v="Standard Class"/>
    <s v="TR-21325"/>
    <s v="Toby Ritter"/>
    <x v="0"/>
    <s v="United States"/>
    <s v="Belleville"/>
    <x v="30"/>
    <n v="7109"/>
    <x v="3"/>
    <x v="607"/>
    <x v="1"/>
    <x v="2"/>
    <s v="Avery 508"/>
    <n v="9.82"/>
    <n v="2"/>
    <n v="0"/>
    <n v="4.8117999999999999"/>
  </r>
  <r>
    <n v="825"/>
    <x v="385"/>
    <x v="2"/>
    <x v="309"/>
    <d v="2011-05-15T00:00:00"/>
    <s v="Standard Class"/>
    <s v="PG-18820"/>
    <s v="Patrick Gardner"/>
    <x v="0"/>
    <s v="United States"/>
    <s v="San Francisco"/>
    <x v="1"/>
    <n v="94110"/>
    <x v="1"/>
    <x v="658"/>
    <x v="2"/>
    <x v="11"/>
    <s v="Kingston Digital DataTraveler 32GB USB 2.0"/>
    <n v="67.8"/>
    <n v="4"/>
    <n v="0"/>
    <n v="4.0679999999999978"/>
  </r>
  <r>
    <n v="826"/>
    <x v="385"/>
    <x v="2"/>
    <x v="309"/>
    <d v="2011-05-15T00:00:00"/>
    <s v="Standard Class"/>
    <s v="PG-18820"/>
    <s v="Patrick Gardner"/>
    <x v="0"/>
    <s v="United States"/>
    <s v="San Francisco"/>
    <x v="1"/>
    <n v="94110"/>
    <x v="1"/>
    <x v="201"/>
    <x v="2"/>
    <x v="11"/>
    <s v="Sony Micro Vault Click 16 GB USB 2.0 Flash Drive"/>
    <n v="167.97"/>
    <n v="3"/>
    <n v="0"/>
    <n v="40.31280000000001"/>
  </r>
  <r>
    <n v="827"/>
    <x v="386"/>
    <x v="3"/>
    <x v="170"/>
    <d v="2014-08-29T00:00:00"/>
    <s v="Standard Class"/>
    <s v="GT-14710"/>
    <s v="Greg Tran"/>
    <x v="0"/>
    <s v="United States"/>
    <s v="Lakeville"/>
    <x v="11"/>
    <n v="55044"/>
    <x v="2"/>
    <x v="659"/>
    <x v="1"/>
    <x v="13"/>
    <s v="Advantus Plastic Paper Clips"/>
    <n v="35"/>
    <n v="7"/>
    <n v="0"/>
    <n v="16.8"/>
  </r>
  <r>
    <n v="828"/>
    <x v="386"/>
    <x v="3"/>
    <x v="170"/>
    <d v="2014-08-29T00:00:00"/>
    <s v="Standard Class"/>
    <s v="GT-14710"/>
    <s v="Greg Tran"/>
    <x v="0"/>
    <s v="United States"/>
    <s v="Lakeville"/>
    <x v="11"/>
    <n v="55044"/>
    <x v="2"/>
    <x v="660"/>
    <x v="1"/>
    <x v="14"/>
    <s v="Acme Forged Steel Scissors with Black Enamel Handles"/>
    <n v="37.24"/>
    <n v="4"/>
    <n v="0"/>
    <n v="10.799599999999998"/>
  </r>
  <r>
    <n v="829"/>
    <x v="386"/>
    <x v="3"/>
    <x v="170"/>
    <d v="2014-08-29T00:00:00"/>
    <s v="Standard Class"/>
    <s v="GT-14710"/>
    <s v="Greg Tran"/>
    <x v="0"/>
    <s v="United States"/>
    <s v="Lakeville"/>
    <x v="11"/>
    <n v="55044"/>
    <x v="2"/>
    <x v="661"/>
    <x v="1"/>
    <x v="12"/>
    <s v="Security-Tint Envelopes"/>
    <n v="15.28"/>
    <n v="2"/>
    <n v="0"/>
    <n v="7.4871999999999996"/>
  </r>
  <r>
    <n v="830"/>
    <x v="387"/>
    <x v="3"/>
    <x v="114"/>
    <d v="2014-06-22T00:00:00"/>
    <s v="Second Class"/>
    <s v="JE-15745"/>
    <s v="Joel Eaton"/>
    <x v="0"/>
    <s v="United States"/>
    <s v="Florence"/>
    <x v="0"/>
    <n v="41042"/>
    <x v="0"/>
    <x v="662"/>
    <x v="0"/>
    <x v="1"/>
    <s v="Global Airflow Leather Mesh Back Chair, Black"/>
    <n v="301.95999999999998"/>
    <n v="2"/>
    <n v="0"/>
    <n v="90.587999999999965"/>
  </r>
  <r>
    <n v="831"/>
    <x v="387"/>
    <x v="3"/>
    <x v="114"/>
    <d v="2014-06-22T00:00:00"/>
    <s v="Second Class"/>
    <s v="JE-15745"/>
    <s v="Joel Eaton"/>
    <x v="0"/>
    <s v="United States"/>
    <s v="Florence"/>
    <x v="0"/>
    <n v="41042"/>
    <x v="0"/>
    <x v="663"/>
    <x v="1"/>
    <x v="9"/>
    <s v="Fellowes Smart Surge Ten-Outlet Protector, Platinum"/>
    <n v="180.66"/>
    <n v="3"/>
    <n v="0"/>
    <n v="50.584800000000008"/>
  </r>
  <r>
    <n v="832"/>
    <x v="387"/>
    <x v="3"/>
    <x v="114"/>
    <d v="2014-06-22T00:00:00"/>
    <s v="Second Class"/>
    <s v="JE-15745"/>
    <s v="Joel Eaton"/>
    <x v="0"/>
    <s v="United States"/>
    <s v="Florence"/>
    <x v="0"/>
    <n v="41042"/>
    <x v="0"/>
    <x v="664"/>
    <x v="2"/>
    <x v="7"/>
    <s v="Pyle PMP37LED"/>
    <n v="191.98"/>
    <n v="2"/>
    <n v="0"/>
    <n v="51.834599999999995"/>
  </r>
  <r>
    <n v="833"/>
    <x v="387"/>
    <x v="3"/>
    <x v="114"/>
    <d v="2014-06-22T00:00:00"/>
    <s v="Second Class"/>
    <s v="JE-15745"/>
    <s v="Joel Eaton"/>
    <x v="0"/>
    <s v="United States"/>
    <s v="Florence"/>
    <x v="0"/>
    <n v="41042"/>
    <x v="0"/>
    <x v="665"/>
    <x v="2"/>
    <x v="7"/>
    <s v="Clarity 53712"/>
    <n v="65.989999999999995"/>
    <n v="1"/>
    <n v="0"/>
    <n v="17.157400000000003"/>
  </r>
  <r>
    <n v="834"/>
    <x v="388"/>
    <x v="0"/>
    <x v="310"/>
    <d v="2013-07-28T00:00:00"/>
    <s v="Standard Class"/>
    <s v="JB-15400"/>
    <s v="Jennifer Braxton"/>
    <x v="1"/>
    <s v="United States"/>
    <s v="Tampa"/>
    <x v="2"/>
    <n v="33614"/>
    <x v="0"/>
    <x v="666"/>
    <x v="1"/>
    <x v="6"/>
    <s v="Boston 16801 Nautilus Battery Pencil Sharpener"/>
    <n v="35.216000000000001"/>
    <n v="2"/>
    <n v="0.2"/>
    <n v="2.6411999999999995"/>
  </r>
  <r>
    <n v="835"/>
    <x v="388"/>
    <x v="0"/>
    <x v="310"/>
    <d v="2013-07-28T00:00:00"/>
    <s v="Standard Class"/>
    <s v="JB-15400"/>
    <s v="Jennifer Braxton"/>
    <x v="1"/>
    <s v="United States"/>
    <s v="Tampa"/>
    <x v="2"/>
    <n v="33614"/>
    <x v="0"/>
    <x v="667"/>
    <x v="1"/>
    <x v="9"/>
    <s v="Holmes Replacement Filter for HEPA Air Cleaner, Large Room"/>
    <n v="23.696000000000002"/>
    <n v="2"/>
    <n v="0.2"/>
    <n v="6.5164"/>
  </r>
  <r>
    <n v="836"/>
    <x v="388"/>
    <x v="0"/>
    <x v="310"/>
    <d v="2013-07-28T00:00:00"/>
    <s v="Standard Class"/>
    <s v="JB-15400"/>
    <s v="Jennifer Braxton"/>
    <x v="1"/>
    <s v="United States"/>
    <s v="Tampa"/>
    <x v="2"/>
    <n v="33614"/>
    <x v="0"/>
    <x v="668"/>
    <x v="2"/>
    <x v="15"/>
    <s v="Zebra GX420t Direct Thermal/Thermal Transfer Printer"/>
    <n v="265.47500000000002"/>
    <n v="1"/>
    <n v="0.5"/>
    <n v="-111.49950000000007"/>
  </r>
  <r>
    <n v="837"/>
    <x v="389"/>
    <x v="2"/>
    <x v="78"/>
    <d v="2011-09-13T00:00:00"/>
    <s v="Second Class"/>
    <s v="LH-17020"/>
    <s v="Lisa Hazard"/>
    <x v="0"/>
    <s v="United States"/>
    <s v="Tyler"/>
    <x v="5"/>
    <n v="75701"/>
    <x v="2"/>
    <x v="669"/>
    <x v="1"/>
    <x v="8"/>
    <s v="GBC ProClick Punch Binding System"/>
    <n v="51.183999999999983"/>
    <n v="4"/>
    <n v="0.8"/>
    <n v="-79.335199999999986"/>
  </r>
  <r>
    <n v="838"/>
    <x v="390"/>
    <x v="3"/>
    <x v="259"/>
    <d v="2014-11-12T00:00:00"/>
    <s v="Standard Class"/>
    <s v="JL-15175"/>
    <s v="James Lanier"/>
    <x v="2"/>
    <s v="United States"/>
    <s v="Columbia"/>
    <x v="18"/>
    <n v="38401"/>
    <x v="0"/>
    <x v="670"/>
    <x v="1"/>
    <x v="10"/>
    <s v="Adams Telephone Message Books, 5 1/4” x 11”"/>
    <n v="9.6640000000000015"/>
    <n v="2"/>
    <n v="0.2"/>
    <n v="3.2615999999999996"/>
  </r>
  <r>
    <n v="839"/>
    <x v="391"/>
    <x v="0"/>
    <x v="311"/>
    <d v="2013-03-13T00:00:00"/>
    <s v="Standard Class"/>
    <s v="EB-13705"/>
    <s v="Ed Braxton"/>
    <x v="1"/>
    <s v="United States"/>
    <s v="Fort Worth"/>
    <x v="5"/>
    <n v="76106"/>
    <x v="2"/>
    <x v="402"/>
    <x v="2"/>
    <x v="7"/>
    <s v="Belkin Grip Candy Sheer Case / Cover for iPhone 5 and 5S"/>
    <n v="21.071999999999999"/>
    <n v="3"/>
    <n v="0.2"/>
    <n v="1.5804"/>
  </r>
  <r>
    <n v="840"/>
    <x v="392"/>
    <x v="1"/>
    <x v="312"/>
    <d v="2012-11-25T00:00:00"/>
    <s v="Standard Class"/>
    <s v="BM-11650"/>
    <s v="Brian Moss"/>
    <x v="1"/>
    <s v="United States"/>
    <s v="New York City"/>
    <x v="15"/>
    <n v="10035"/>
    <x v="3"/>
    <x v="626"/>
    <x v="1"/>
    <x v="6"/>
    <s v="Boston 19500 Mighty Mite Electric Pencil Sharpener"/>
    <n v="60.449999999999996"/>
    <n v="3"/>
    <n v="0"/>
    <n v="16.3215"/>
  </r>
  <r>
    <n v="841"/>
    <x v="392"/>
    <x v="1"/>
    <x v="312"/>
    <d v="2012-11-25T00:00:00"/>
    <s v="Standard Class"/>
    <s v="BM-11650"/>
    <s v="Brian Moss"/>
    <x v="1"/>
    <s v="United States"/>
    <s v="New York City"/>
    <x v="15"/>
    <n v="10035"/>
    <x v="3"/>
    <x v="671"/>
    <x v="1"/>
    <x v="6"/>
    <s v="Newell 335"/>
    <n v="11.52"/>
    <n v="4"/>
    <n v="0"/>
    <n v="3.3407999999999998"/>
  </r>
  <r>
    <n v="842"/>
    <x v="392"/>
    <x v="1"/>
    <x v="312"/>
    <d v="2012-11-25T00:00:00"/>
    <s v="Standard Class"/>
    <s v="BM-11650"/>
    <s v="Brian Moss"/>
    <x v="1"/>
    <s v="United States"/>
    <s v="New York City"/>
    <x v="15"/>
    <n v="10035"/>
    <x v="3"/>
    <x v="672"/>
    <x v="0"/>
    <x v="0"/>
    <s v="O'Sullivan 3-Shelf Heavy-Duty Bookcases"/>
    <n v="186.048"/>
    <n v="4"/>
    <n v="0.2"/>
    <n v="9.3024000000000058"/>
  </r>
  <r>
    <n v="843"/>
    <x v="393"/>
    <x v="0"/>
    <x v="77"/>
    <d v="2013-11-10T00:00:00"/>
    <s v="First Class"/>
    <s v="EM-14095"/>
    <s v="Eudokia Martin"/>
    <x v="1"/>
    <s v="United States"/>
    <s v="Los Angeles"/>
    <x v="1"/>
    <n v="90036"/>
    <x v="1"/>
    <x v="673"/>
    <x v="1"/>
    <x v="8"/>
    <s v="Fellowes Binding Cases"/>
    <n v="37.44"/>
    <n v="4"/>
    <n v="0.2"/>
    <n v="11.699999999999996"/>
  </r>
  <r>
    <n v="844"/>
    <x v="393"/>
    <x v="0"/>
    <x v="77"/>
    <d v="2013-11-10T00:00:00"/>
    <s v="First Class"/>
    <s v="EM-14095"/>
    <s v="Eudokia Martin"/>
    <x v="1"/>
    <s v="United States"/>
    <s v="Los Angeles"/>
    <x v="1"/>
    <n v="90036"/>
    <x v="1"/>
    <x v="674"/>
    <x v="1"/>
    <x v="8"/>
    <s v="Ibico Plastic and Wire Spiral Binding Combs"/>
    <n v="26.975999999999999"/>
    <n v="4"/>
    <n v="0.2"/>
    <n v="8.767199999999999"/>
  </r>
  <r>
    <n v="845"/>
    <x v="393"/>
    <x v="0"/>
    <x v="77"/>
    <d v="2013-11-10T00:00:00"/>
    <s v="First Class"/>
    <s v="EM-14095"/>
    <s v="Eudokia Martin"/>
    <x v="1"/>
    <s v="United States"/>
    <s v="Los Angeles"/>
    <x v="1"/>
    <n v="90036"/>
    <x v="1"/>
    <x v="675"/>
    <x v="1"/>
    <x v="14"/>
    <s v="Acme Preferred Stainless Steel Scissors"/>
    <n v="11.36"/>
    <n v="2"/>
    <n v="0"/>
    <n v="3.2943999999999996"/>
  </r>
  <r>
    <n v="846"/>
    <x v="393"/>
    <x v="0"/>
    <x v="77"/>
    <d v="2013-11-10T00:00:00"/>
    <s v="First Class"/>
    <s v="EM-14095"/>
    <s v="Eudokia Martin"/>
    <x v="1"/>
    <s v="United States"/>
    <s v="Los Angeles"/>
    <x v="1"/>
    <n v="90036"/>
    <x v="1"/>
    <x v="676"/>
    <x v="1"/>
    <x v="2"/>
    <s v="Avery 486"/>
    <n v="14.62"/>
    <n v="2"/>
    <n v="0"/>
    <n v="6.8713999999999995"/>
  </r>
  <r>
    <n v="847"/>
    <x v="394"/>
    <x v="1"/>
    <x v="313"/>
    <d v="2012-10-17T00:00:00"/>
    <s v="Standard Class"/>
    <s v="AF-10885"/>
    <s v="Art Foster"/>
    <x v="0"/>
    <s v="United States"/>
    <s v="Louisville"/>
    <x v="0"/>
    <n v="40214"/>
    <x v="0"/>
    <x v="179"/>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x v="268"/>
    <x v="0"/>
    <x v="1"/>
    <s v="Global Deluxe Office Fabric Chairs"/>
    <n v="287.94"/>
    <n v="3"/>
    <n v="0"/>
    <n v="77.743800000000022"/>
  </r>
  <r>
    <n v="849"/>
    <x v="395"/>
    <x v="3"/>
    <x v="314"/>
    <d v="2014-01-07T00:00:00"/>
    <s v="Standard Class"/>
    <s v="GA-14725"/>
    <s v="Guy Armstrong"/>
    <x v="0"/>
    <s v="United States"/>
    <s v="Lorain"/>
    <x v="24"/>
    <n v="44052"/>
    <x v="3"/>
    <x v="677"/>
    <x v="0"/>
    <x v="5"/>
    <s v="Linden 10&quot; Round Wall Clock, Black"/>
    <n v="48.896000000000001"/>
    <n v="4"/>
    <n v="0.2"/>
    <n v="8.5567999999999991"/>
  </r>
  <r>
    <n v="850"/>
    <x v="396"/>
    <x v="2"/>
    <x v="315"/>
    <d v="2011-02-13T00:00:00"/>
    <s v="Standard Class"/>
    <s v="CK-12760"/>
    <s v="Cyma Kinney"/>
    <x v="1"/>
    <s v="United States"/>
    <s v="Linden"/>
    <x v="30"/>
    <n v="7036"/>
    <x v="3"/>
    <x v="678"/>
    <x v="2"/>
    <x v="11"/>
    <s v="Maxell DVD-RAM Discs"/>
    <n v="115.36"/>
    <n v="7"/>
    <n v="0"/>
    <n v="49.604800000000012"/>
  </r>
  <r>
    <n v="851"/>
    <x v="397"/>
    <x v="0"/>
    <x v="23"/>
    <d v="2013-06-26T00:00:00"/>
    <s v="Second Class"/>
    <s v="DP-13105"/>
    <s v="Dave Poirier"/>
    <x v="1"/>
    <s v="United States"/>
    <s v="Salinas"/>
    <x v="1"/>
    <n v="93905"/>
    <x v="1"/>
    <x v="679"/>
    <x v="1"/>
    <x v="6"/>
    <s v="DIXON Oriole Pencils"/>
    <n v="5.16"/>
    <n v="2"/>
    <n v="0"/>
    <n v="1.3416000000000001"/>
  </r>
  <r>
    <n v="852"/>
    <x v="397"/>
    <x v="0"/>
    <x v="23"/>
    <d v="2013-06-26T00:00:00"/>
    <s v="Second Class"/>
    <s v="DP-13105"/>
    <s v="Dave Poirier"/>
    <x v="1"/>
    <s v="United States"/>
    <s v="Salinas"/>
    <x v="1"/>
    <n v="93905"/>
    <x v="1"/>
    <x v="680"/>
    <x v="1"/>
    <x v="10"/>
    <s v="Xerox 202"/>
    <n v="38.880000000000003"/>
    <n v="6"/>
    <n v="0"/>
    <n v="18.662400000000002"/>
  </r>
  <r>
    <n v="853"/>
    <x v="398"/>
    <x v="0"/>
    <x v="316"/>
    <d v="2013-06-05T00:00:00"/>
    <s v="Standard Class"/>
    <s v="VD-21670"/>
    <s v="Valerie Dominguez"/>
    <x v="0"/>
    <s v="United States"/>
    <s v="Jackson"/>
    <x v="35"/>
    <n v="39212"/>
    <x v="0"/>
    <x v="290"/>
    <x v="1"/>
    <x v="6"/>
    <s v="Boston School Pro Electric Pencil Sharpener, 1670"/>
    <n v="185.88"/>
    <n v="6"/>
    <n v="0"/>
    <n v="50.187599999999996"/>
  </r>
  <r>
    <n v="854"/>
    <x v="399"/>
    <x v="0"/>
    <x v="317"/>
    <d v="2013-02-24T00:00:00"/>
    <s v="Standard Class"/>
    <s v="GT-14710"/>
    <s v="Greg Tran"/>
    <x v="0"/>
    <s v="United States"/>
    <s v="New York City"/>
    <x v="15"/>
    <n v="10035"/>
    <x v="3"/>
    <x v="642"/>
    <x v="0"/>
    <x v="5"/>
    <s v="Executive Impressions 14&quot; Contract Wall Clock"/>
    <n v="44.46"/>
    <n v="2"/>
    <n v="0"/>
    <n v="14.671799999999998"/>
  </r>
  <r>
    <n v="855"/>
    <x v="399"/>
    <x v="0"/>
    <x v="317"/>
    <d v="2013-02-24T00:00:00"/>
    <s v="Standard Class"/>
    <s v="GT-14710"/>
    <s v="Greg Tran"/>
    <x v="0"/>
    <s v="United States"/>
    <s v="New York City"/>
    <x v="15"/>
    <n v="10035"/>
    <x v="3"/>
    <x v="459"/>
    <x v="1"/>
    <x v="4"/>
    <s v="Carina Double Wide Media Storage Towers in Natural &amp; Black"/>
    <n v="242.94"/>
    <n v="3"/>
    <n v="0"/>
    <n v="9.7175999999999902"/>
  </r>
  <r>
    <n v="856"/>
    <x v="400"/>
    <x v="2"/>
    <x v="93"/>
    <d v="2011-08-08T00:00:00"/>
    <s v="Standard Class"/>
    <s v="BK-11260"/>
    <s v="Berenike Kampe"/>
    <x v="0"/>
    <s v="United States"/>
    <s v="New York City"/>
    <x v="15"/>
    <n v="10035"/>
    <x v="3"/>
    <x v="681"/>
    <x v="1"/>
    <x v="10"/>
    <s v="Xerox 1884"/>
    <n v="39.96"/>
    <n v="2"/>
    <n v="0"/>
    <n v="18.781199999999998"/>
  </r>
  <r>
    <n v="857"/>
    <x v="400"/>
    <x v="2"/>
    <x v="93"/>
    <d v="2011-08-08T00:00:00"/>
    <s v="Standard Class"/>
    <s v="BK-11260"/>
    <s v="Berenike Kampe"/>
    <x v="0"/>
    <s v="United States"/>
    <s v="New York City"/>
    <x v="15"/>
    <n v="10035"/>
    <x v="3"/>
    <x v="682"/>
    <x v="1"/>
    <x v="14"/>
    <s v="Acme Box Cutter Scissors"/>
    <n v="102.30000000000001"/>
    <n v="10"/>
    <n v="0"/>
    <n v="26.598000000000006"/>
  </r>
  <r>
    <n v="858"/>
    <x v="400"/>
    <x v="2"/>
    <x v="93"/>
    <d v="2011-08-08T00:00:00"/>
    <s v="Standard Class"/>
    <s v="BK-11260"/>
    <s v="Berenike Kampe"/>
    <x v="0"/>
    <s v="United States"/>
    <s v="New York City"/>
    <x v="15"/>
    <n v="10035"/>
    <x v="3"/>
    <x v="683"/>
    <x v="1"/>
    <x v="4"/>
    <s v="Staples"/>
    <n v="21.36"/>
    <n v="2"/>
    <n v="0"/>
    <n v="5.7672000000000008"/>
  </r>
  <r>
    <n v="859"/>
    <x v="401"/>
    <x v="3"/>
    <x v="318"/>
    <d v="2014-04-16T00:00:00"/>
    <s v="Standard Class"/>
    <s v="SJ-20125"/>
    <s v="Sanjit Jacobs"/>
    <x v="2"/>
    <s v="United States"/>
    <s v="New Brunswick"/>
    <x v="30"/>
    <n v="8901"/>
    <x v="3"/>
    <x v="229"/>
    <x v="1"/>
    <x v="10"/>
    <s v="Wirebound Message Books, Two 4 1/4&quot; x 5&quot; Forms per Page"/>
    <n v="7.61"/>
    <n v="1"/>
    <n v="0"/>
    <n v="3.5766999999999998"/>
  </r>
  <r>
    <n v="860"/>
    <x v="401"/>
    <x v="3"/>
    <x v="318"/>
    <d v="2014-04-16T00:00:00"/>
    <s v="Standard Class"/>
    <s v="SJ-20125"/>
    <s v="Sanjit Jacobs"/>
    <x v="2"/>
    <s v="United States"/>
    <s v="New Brunswick"/>
    <x v="30"/>
    <n v="8901"/>
    <x v="3"/>
    <x v="294"/>
    <x v="1"/>
    <x v="13"/>
    <s v="OIC Binder Clips"/>
    <n v="7.16"/>
    <n v="2"/>
    <n v="0"/>
    <n v="3.58"/>
  </r>
  <r>
    <n v="861"/>
    <x v="402"/>
    <x v="2"/>
    <x v="3"/>
    <d v="2011-06-16T00:00:00"/>
    <s v="Standard Class"/>
    <s v="CM-12445"/>
    <s v="Chuck Magee"/>
    <x v="0"/>
    <s v="United States"/>
    <s v="San Francisco"/>
    <x v="1"/>
    <n v="94122"/>
    <x v="1"/>
    <x v="327"/>
    <x v="1"/>
    <x v="14"/>
    <s v="Staples"/>
    <n v="7.36"/>
    <n v="2"/>
    <n v="0"/>
    <n v="0.14719999999999978"/>
  </r>
  <r>
    <n v="862"/>
    <x v="402"/>
    <x v="2"/>
    <x v="3"/>
    <d v="2011-06-16T00:00:00"/>
    <s v="Standard Class"/>
    <s v="CM-12445"/>
    <s v="Chuck Magee"/>
    <x v="0"/>
    <s v="United States"/>
    <s v="San Francisco"/>
    <x v="1"/>
    <n v="94122"/>
    <x v="1"/>
    <x v="684"/>
    <x v="1"/>
    <x v="6"/>
    <s v="Deluxe Chalkboard Eraser Cleaner"/>
    <n v="23.1"/>
    <n v="2"/>
    <n v="0"/>
    <n v="10.625999999999999"/>
  </r>
  <r>
    <n v="863"/>
    <x v="403"/>
    <x v="0"/>
    <x v="319"/>
    <d v="2013-01-07T00:00:00"/>
    <s v="Second Class"/>
    <s v="AJ-10795"/>
    <s v="Anthony Johnson"/>
    <x v="1"/>
    <s v="United States"/>
    <s v="Jacksonville"/>
    <x v="2"/>
    <n v="32216"/>
    <x v="0"/>
    <x v="685"/>
    <x v="2"/>
    <x v="11"/>
    <s v="Logitech MX Performance Wireless Mouse"/>
    <n v="191.47200000000001"/>
    <n v="6"/>
    <n v="0.2"/>
    <n v="40.687800000000003"/>
  </r>
  <r>
    <n v="864"/>
    <x v="403"/>
    <x v="0"/>
    <x v="319"/>
    <d v="2013-01-07T00:00:00"/>
    <s v="Second Class"/>
    <s v="AJ-10795"/>
    <s v="Anthony Johnson"/>
    <x v="1"/>
    <s v="United States"/>
    <s v="Jacksonville"/>
    <x v="2"/>
    <n v="32216"/>
    <x v="0"/>
    <x v="686"/>
    <x v="1"/>
    <x v="6"/>
    <s v="Newell 337"/>
    <n v="5.2480000000000002"/>
    <n v="2"/>
    <n v="0.2"/>
    <n v="0.59039999999999915"/>
  </r>
  <r>
    <n v="865"/>
    <x v="403"/>
    <x v="0"/>
    <x v="319"/>
    <d v="2013-01-07T00:00:00"/>
    <s v="Second Class"/>
    <s v="AJ-10795"/>
    <s v="Anthony Johnson"/>
    <x v="1"/>
    <s v="United States"/>
    <s v="Jacksonville"/>
    <x v="2"/>
    <n v="32216"/>
    <x v="0"/>
    <x v="687"/>
    <x v="2"/>
    <x v="7"/>
    <s v="Logitech B530 USB Headset - headset - Full size, Binaural"/>
    <n v="59.184000000000005"/>
    <n v="2"/>
    <n v="0.2"/>
    <n v="5.1786000000000012"/>
  </r>
  <r>
    <n v="866"/>
    <x v="404"/>
    <x v="2"/>
    <x v="320"/>
    <d v="2011-01-16T00:00:00"/>
    <s v="Standard Class"/>
    <s v="AJ-10780"/>
    <s v="Anthony Jacobs"/>
    <x v="1"/>
    <s v="United States"/>
    <s v="Springfield"/>
    <x v="17"/>
    <n v="22153"/>
    <x v="0"/>
    <x v="688"/>
    <x v="1"/>
    <x v="2"/>
    <s v="Avery 482"/>
    <n v="2.89"/>
    <n v="1"/>
    <n v="0"/>
    <n v="1.3583000000000001"/>
  </r>
  <r>
    <n v="867"/>
    <x v="404"/>
    <x v="2"/>
    <x v="320"/>
    <d v="2011-01-16T00:00:00"/>
    <s v="Standard Class"/>
    <s v="AJ-10780"/>
    <s v="Anthony Jacobs"/>
    <x v="1"/>
    <s v="United States"/>
    <s v="Springfield"/>
    <x v="17"/>
    <n v="22153"/>
    <x v="0"/>
    <x v="689"/>
    <x v="0"/>
    <x v="5"/>
    <s v="Howard Miller 11-1/2&quot; Diameter Ridgewood Wall Clock"/>
    <n v="51.94"/>
    <n v="1"/>
    <n v="0"/>
    <n v="21.295400000000001"/>
  </r>
  <r>
    <n v="868"/>
    <x v="405"/>
    <x v="0"/>
    <x v="321"/>
    <d v="2013-10-03T00:00:00"/>
    <s v="First Class"/>
    <s v="LS-16945"/>
    <s v="Linda Southworth"/>
    <x v="1"/>
    <s v="United States"/>
    <s v="Philadelphia"/>
    <x v="9"/>
    <n v="19140"/>
    <x v="3"/>
    <x v="690"/>
    <x v="1"/>
    <x v="2"/>
    <s v="Avery 483"/>
    <n v="15.936000000000002"/>
    <n v="4"/>
    <n v="0.2"/>
    <n v="5.1791999999999998"/>
  </r>
  <r>
    <n v="869"/>
    <x v="406"/>
    <x v="2"/>
    <x v="322"/>
    <d v="2011-04-10T00:00:00"/>
    <s v="Standard Class"/>
    <s v="GP-14740"/>
    <s v="Guy Phonely"/>
    <x v="1"/>
    <s v="United States"/>
    <s v="Lancaster"/>
    <x v="9"/>
    <n v="17602"/>
    <x v="3"/>
    <x v="691"/>
    <x v="1"/>
    <x v="8"/>
    <s v="Large Capacity Hanging Post Binders"/>
    <n v="44.910000000000011"/>
    <n v="6"/>
    <n v="0.7"/>
    <n v="-35.927999999999997"/>
  </r>
  <r>
    <n v="870"/>
    <x v="407"/>
    <x v="0"/>
    <x v="323"/>
    <d v="2013-09-06T00:00:00"/>
    <s v="First Class"/>
    <s v="PK-18910"/>
    <s v="Paul Knutson"/>
    <x v="2"/>
    <s v="United States"/>
    <s v="Philadelphia"/>
    <x v="9"/>
    <n v="19143"/>
    <x v="3"/>
    <x v="692"/>
    <x v="1"/>
    <x v="8"/>
    <s v="GBC Ibimaster 500 Manual ProClick Binding System"/>
    <n v="1141.4700000000003"/>
    <n v="5"/>
    <n v="0.7"/>
    <n v="-760.98000000000025"/>
  </r>
  <r>
    <n v="871"/>
    <x v="407"/>
    <x v="0"/>
    <x v="323"/>
    <d v="2013-09-06T00:00:00"/>
    <s v="First Class"/>
    <s v="PK-18910"/>
    <s v="Paul Knutson"/>
    <x v="2"/>
    <s v="United States"/>
    <s v="Philadelphia"/>
    <x v="9"/>
    <n v="19143"/>
    <x v="3"/>
    <x v="495"/>
    <x v="2"/>
    <x v="7"/>
    <s v="Cisco SPA301"/>
    <n v="280.78200000000004"/>
    <n v="3"/>
    <n v="0.4"/>
    <n v="-46.797000000000025"/>
  </r>
  <r>
    <n v="872"/>
    <x v="408"/>
    <x v="1"/>
    <x v="324"/>
    <d v="2012-10-20T00:00:00"/>
    <s v="First Class"/>
    <s v="TB-21520"/>
    <s v="Tracy Blumstein"/>
    <x v="0"/>
    <s v="United States"/>
    <s v="Concord"/>
    <x v="38"/>
    <n v="3301"/>
    <x v="3"/>
    <x v="693"/>
    <x v="1"/>
    <x v="10"/>
    <s v="Southworth 100% Cotton The Best Paper"/>
    <n v="34.44"/>
    <n v="3"/>
    <n v="0"/>
    <n v="17.22"/>
  </r>
  <r>
    <n v="873"/>
    <x v="409"/>
    <x v="2"/>
    <x v="325"/>
    <d v="2011-12-15T00:00:00"/>
    <s v="Standard Class"/>
    <s v="SM-20005"/>
    <s v="Sally Matthias"/>
    <x v="0"/>
    <s v="United States"/>
    <s v="New York City"/>
    <x v="15"/>
    <n v="10009"/>
    <x v="3"/>
    <x v="252"/>
    <x v="1"/>
    <x v="10"/>
    <s v="Adams Write n' Stick Phone Message Book, 11&quot; X 5 1/4&quot;, 200 Messages"/>
    <n v="11.36"/>
    <n v="2"/>
    <n v="0"/>
    <n v="5.2255999999999991"/>
  </r>
  <r>
    <n v="874"/>
    <x v="409"/>
    <x v="2"/>
    <x v="325"/>
    <d v="2011-12-15T00:00:00"/>
    <s v="Standard Class"/>
    <s v="SM-20005"/>
    <s v="Sally Matthias"/>
    <x v="0"/>
    <s v="United States"/>
    <s v="New York City"/>
    <x v="15"/>
    <n v="10009"/>
    <x v="3"/>
    <x v="412"/>
    <x v="1"/>
    <x v="8"/>
    <s v="Poly Designer Cover &amp; Back"/>
    <n v="106.34399999999999"/>
    <n v="7"/>
    <n v="0.2"/>
    <n v="37.220399999999998"/>
  </r>
  <r>
    <n v="875"/>
    <x v="410"/>
    <x v="3"/>
    <x v="326"/>
    <d v="2014-08-30T00:00:00"/>
    <s v="Standard Class"/>
    <s v="GA-14725"/>
    <s v="Guy Armstrong"/>
    <x v="0"/>
    <s v="United States"/>
    <s v="Charlotte"/>
    <x v="3"/>
    <n v="28205"/>
    <x v="0"/>
    <x v="694"/>
    <x v="1"/>
    <x v="10"/>
    <s v="Xerox 1910"/>
    <n v="192.16000000000003"/>
    <n v="5"/>
    <n v="0.2"/>
    <n v="67.255999999999986"/>
  </r>
  <r>
    <n v="876"/>
    <x v="411"/>
    <x v="0"/>
    <x v="327"/>
    <d v="2013-01-21T00:00:00"/>
    <s v="Standard Class"/>
    <s v="CC-12430"/>
    <s v="Chuck Clark"/>
    <x v="2"/>
    <s v="United States"/>
    <s v="Concord"/>
    <x v="38"/>
    <n v="3301"/>
    <x v="3"/>
    <x v="216"/>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x v="246"/>
    <x v="2"/>
    <x v="11"/>
    <s v="Logitech 910-002974 M325 Wireless Mouse for Web Scrolling"/>
    <n v="29.99"/>
    <n v="1"/>
    <n v="0"/>
    <n v="13.195600000000002"/>
  </r>
  <r>
    <n v="878"/>
    <x v="411"/>
    <x v="0"/>
    <x v="327"/>
    <d v="2013-01-21T00:00:00"/>
    <s v="Standard Class"/>
    <s v="CC-12430"/>
    <s v="Chuck Clark"/>
    <x v="2"/>
    <s v="United States"/>
    <s v="Concord"/>
    <x v="38"/>
    <n v="3301"/>
    <x v="3"/>
    <x v="695"/>
    <x v="2"/>
    <x v="11"/>
    <s v="Logitech G19 Programmable Gaming Keyboard"/>
    <n v="371.96999999999997"/>
    <n v="3"/>
    <n v="0"/>
    <n v="66.954599999999971"/>
  </r>
  <r>
    <n v="879"/>
    <x v="412"/>
    <x v="2"/>
    <x v="328"/>
    <d v="2011-09-21T00:00:00"/>
    <s v="Standard Class"/>
    <s v="AG-10765"/>
    <s v="Anthony Garverick"/>
    <x v="2"/>
    <s v="United States"/>
    <s v="Philadelphia"/>
    <x v="9"/>
    <n v="19120"/>
    <x v="3"/>
    <x v="696"/>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x v="697"/>
    <x v="1"/>
    <x v="8"/>
    <s v="Lock-Up Easel 'Spel-Binder'"/>
    <n v="68.472000000000008"/>
    <n v="3"/>
    <n v="0.2"/>
    <n v="23.109299999999998"/>
  </r>
  <r>
    <n v="881"/>
    <x v="413"/>
    <x v="3"/>
    <x v="329"/>
    <d v="2014-12-03T00:00:00"/>
    <s v="Second Class"/>
    <s v="HP-14815"/>
    <s v="Harold Pawlan"/>
    <x v="2"/>
    <s v="United States"/>
    <s v="New York City"/>
    <x v="15"/>
    <n v="10024"/>
    <x v="3"/>
    <x v="157"/>
    <x v="0"/>
    <x v="1"/>
    <s v="SAFCO Arco Folding Chair"/>
    <n v="1242.8999999999999"/>
    <n v="5"/>
    <n v="0.1"/>
    <n v="262.38999999999987"/>
  </r>
  <r>
    <n v="882"/>
    <x v="414"/>
    <x v="1"/>
    <x v="330"/>
    <d v="2012-10-13T00:00:00"/>
    <s v="Standard Class"/>
    <s v="DK-13090"/>
    <s v="Dave Kipp"/>
    <x v="0"/>
    <s v="United States"/>
    <s v="Springfield"/>
    <x v="17"/>
    <n v="22153"/>
    <x v="0"/>
    <x v="421"/>
    <x v="1"/>
    <x v="4"/>
    <s v="Decoflex Hanging Personal Folder File, Blue"/>
    <n v="30.84"/>
    <n v="2"/>
    <n v="0"/>
    <n v="8.3268000000000022"/>
  </r>
  <r>
    <n v="883"/>
    <x v="415"/>
    <x v="3"/>
    <x v="331"/>
    <d v="2014-12-24T00:00:00"/>
    <s v="Same Day"/>
    <s v="GZ-14470"/>
    <s v="Gary Zandusky"/>
    <x v="0"/>
    <s v="United States"/>
    <s v="San Francisco"/>
    <x v="1"/>
    <n v="94109"/>
    <x v="1"/>
    <x v="581"/>
    <x v="1"/>
    <x v="6"/>
    <s v="Binney &amp; Smith Crayola Metallic Crayons, 16-Color Pack"/>
    <n v="13.48"/>
    <n v="4"/>
    <n v="0"/>
    <n v="5.9312000000000014"/>
  </r>
  <r>
    <n v="884"/>
    <x v="416"/>
    <x v="0"/>
    <x v="332"/>
    <d v="2013-10-25T00:00:00"/>
    <s v="First Class"/>
    <s v="PM-19135"/>
    <s v="Peter McVee"/>
    <x v="2"/>
    <s v="United States"/>
    <s v="Detroit"/>
    <x v="12"/>
    <n v="48227"/>
    <x v="2"/>
    <x v="545"/>
    <x v="0"/>
    <x v="5"/>
    <s v="Eldon 200 Class Desk Accessories"/>
    <n v="31.400000000000002"/>
    <n v="5"/>
    <n v="0"/>
    <n v="10.047999999999998"/>
  </r>
  <r>
    <n v="885"/>
    <x v="417"/>
    <x v="2"/>
    <x v="333"/>
    <d v="2011-05-04T00:00:00"/>
    <s v="Standard Class"/>
    <s v="LL-16840"/>
    <s v="Lauren Leatherbury"/>
    <x v="0"/>
    <s v="United States"/>
    <s v="Rochester"/>
    <x v="15"/>
    <n v="14609"/>
    <x v="3"/>
    <x v="698"/>
    <x v="0"/>
    <x v="5"/>
    <s v="Dax Clear Box Frame"/>
    <n v="17.46"/>
    <n v="2"/>
    <n v="0"/>
    <n v="5.936399999999999"/>
  </r>
  <r>
    <n v="886"/>
    <x v="418"/>
    <x v="1"/>
    <x v="334"/>
    <d v="2012-04-28T00:00:00"/>
    <s v="Second Class"/>
    <s v="JS-15595"/>
    <s v="Jill Stevenson"/>
    <x v="1"/>
    <s v="United States"/>
    <s v="Los Angeles"/>
    <x v="1"/>
    <n v="90045"/>
    <x v="1"/>
    <x v="699"/>
    <x v="1"/>
    <x v="8"/>
    <s v="Fellowes Black Plastic Comb Bindings"/>
    <n v="13.943999999999999"/>
    <n v="3"/>
    <n v="0.2"/>
    <n v="4.5317999999999996"/>
  </r>
  <r>
    <n v="887"/>
    <x v="419"/>
    <x v="3"/>
    <x v="335"/>
    <d v="2014-07-03T00:00:00"/>
    <s v="Standard Class"/>
    <s v="OT-18730"/>
    <s v="Olvera Toch"/>
    <x v="0"/>
    <s v="United States"/>
    <s v="San Diego"/>
    <x v="1"/>
    <n v="92105"/>
    <x v="1"/>
    <x v="700"/>
    <x v="1"/>
    <x v="4"/>
    <s v="Eldon Shelf Savers Cubes and Bins"/>
    <n v="83.76"/>
    <n v="12"/>
    <n v="0"/>
    <n v="1.6751999999999967"/>
  </r>
  <r>
    <n v="888"/>
    <x v="420"/>
    <x v="3"/>
    <x v="336"/>
    <d v="2014-10-20T00:00:00"/>
    <s v="Standard Class"/>
    <s v="EL-13735"/>
    <s v="Ed Ludwig"/>
    <x v="2"/>
    <s v="United States"/>
    <s v="Columbia"/>
    <x v="39"/>
    <n v="21044"/>
    <x v="3"/>
    <x v="61"/>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x v="371"/>
    <x v="1"/>
    <x v="10"/>
    <s v="Xerox 1987"/>
    <n v="34.68"/>
    <n v="6"/>
    <n v="0"/>
    <n v="16.993200000000002"/>
  </r>
  <r>
    <n v="890"/>
    <x v="422"/>
    <x v="3"/>
    <x v="308"/>
    <d v="2014-06-27T00:00:00"/>
    <s v="Standard Class"/>
    <s v="JE-15475"/>
    <s v="Jeremy Ellison"/>
    <x v="0"/>
    <s v="United States"/>
    <s v="New Rochelle"/>
    <x v="15"/>
    <n v="10801"/>
    <x v="3"/>
    <x v="701"/>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x v="410"/>
    <x v="1"/>
    <x v="8"/>
    <s v="Acco D-Ring Binder w/DublLock"/>
    <n v="51.311999999999998"/>
    <n v="3"/>
    <n v="0.2"/>
    <n v="18.600599999999996"/>
  </r>
  <r>
    <n v="892"/>
    <x v="423"/>
    <x v="3"/>
    <x v="335"/>
    <d v="2014-06-28T00:00:00"/>
    <s v="First Class"/>
    <s v="TH-21550"/>
    <s v="Tracy Hopkins"/>
    <x v="2"/>
    <s v="United States"/>
    <s v="Detroit"/>
    <x v="12"/>
    <n v="48227"/>
    <x v="2"/>
    <x v="702"/>
    <x v="1"/>
    <x v="10"/>
    <s v="Ampad Poly Cover Wirebound Steno Book, 6&quot; x 9&quot; Assorted Colors, Gregg Ruled"/>
    <n v="4.54"/>
    <n v="1"/>
    <n v="0"/>
    <n v="2.0429999999999997"/>
  </r>
  <r>
    <n v="893"/>
    <x v="423"/>
    <x v="3"/>
    <x v="335"/>
    <d v="2014-06-28T00:00:00"/>
    <s v="First Class"/>
    <s v="TH-21550"/>
    <s v="Tracy Hopkins"/>
    <x v="2"/>
    <s v="United States"/>
    <s v="Detroit"/>
    <x v="12"/>
    <n v="48227"/>
    <x v="2"/>
    <x v="703"/>
    <x v="1"/>
    <x v="6"/>
    <s v="Fluorescent Highlighters by Dixon"/>
    <n v="15.92"/>
    <n v="4"/>
    <n v="0"/>
    <n v="5.4127999999999989"/>
  </r>
  <r>
    <n v="894"/>
    <x v="423"/>
    <x v="3"/>
    <x v="335"/>
    <d v="2014-06-28T00:00:00"/>
    <s v="First Class"/>
    <s v="TH-21550"/>
    <s v="Tracy Hopkins"/>
    <x v="2"/>
    <s v="United States"/>
    <s v="Detroit"/>
    <x v="12"/>
    <n v="48227"/>
    <x v="2"/>
    <x v="704"/>
    <x v="2"/>
    <x v="7"/>
    <s v="Nortel Networks T7316 E Nt8 B27"/>
    <n v="543.91999999999996"/>
    <n v="8"/>
    <n v="0"/>
    <n v="135.98000000000002"/>
  </r>
  <r>
    <n v="895"/>
    <x v="424"/>
    <x v="0"/>
    <x v="338"/>
    <d v="2013-11-13T00:00:00"/>
    <s v="First Class"/>
    <s v="PC-18745"/>
    <s v="Pamela Coakley"/>
    <x v="1"/>
    <s v="United States"/>
    <s v="San Francisco"/>
    <x v="1"/>
    <n v="94122"/>
    <x v="1"/>
    <x v="330"/>
    <x v="1"/>
    <x v="4"/>
    <s v="File Shuttle I and Handi-File"/>
    <n v="155.82000000000002"/>
    <n v="7"/>
    <n v="0"/>
    <n v="42.071400000000011"/>
  </r>
  <r>
    <n v="896"/>
    <x v="424"/>
    <x v="0"/>
    <x v="338"/>
    <d v="2013-11-13T00:00:00"/>
    <s v="First Class"/>
    <s v="PC-18745"/>
    <s v="Pamela Coakley"/>
    <x v="1"/>
    <s v="United States"/>
    <s v="San Francisco"/>
    <x v="1"/>
    <n v="94122"/>
    <x v="1"/>
    <x v="705"/>
    <x v="1"/>
    <x v="8"/>
    <s v="Binding Machine Supplies"/>
    <n v="70.00800000000001"/>
    <n v="3"/>
    <n v="0.2"/>
    <n v="24.502800000000001"/>
  </r>
  <r>
    <n v="897"/>
    <x v="425"/>
    <x v="0"/>
    <x v="339"/>
    <d v="2013-10-07T00:00:00"/>
    <s v="Second Class"/>
    <s v="HL-15040"/>
    <s v="Hunter Lopez"/>
    <x v="0"/>
    <s v="United States"/>
    <s v="Houston"/>
    <x v="5"/>
    <n v="77095"/>
    <x v="2"/>
    <x v="706"/>
    <x v="1"/>
    <x v="12"/>
    <s v="Staples"/>
    <n v="15.648"/>
    <n v="2"/>
    <n v="0.2"/>
    <n v="5.0855999999999986"/>
  </r>
  <r>
    <n v="898"/>
    <x v="426"/>
    <x v="2"/>
    <x v="340"/>
    <d v="2011-09-15T00:00:00"/>
    <s v="Standard Class"/>
    <s v="MS-17365"/>
    <s v="Maribeth Schnelling"/>
    <x v="0"/>
    <s v="United States"/>
    <s v="Detroit"/>
    <x v="12"/>
    <n v="48227"/>
    <x v="2"/>
    <x v="429"/>
    <x v="1"/>
    <x v="2"/>
    <s v="Alphabetical Labels for Top Tab Filing"/>
    <n v="103.60000000000001"/>
    <n v="7"/>
    <n v="0"/>
    <n v="51.800000000000004"/>
  </r>
  <r>
    <n v="899"/>
    <x v="427"/>
    <x v="3"/>
    <x v="341"/>
    <d v="2014-11-01T00:00:00"/>
    <s v="Second Class"/>
    <s v="GB-14530"/>
    <s v="George Bell"/>
    <x v="1"/>
    <s v="United States"/>
    <s v="Auburn"/>
    <x v="15"/>
    <n v="13021"/>
    <x v="3"/>
    <x v="707"/>
    <x v="1"/>
    <x v="10"/>
    <s v="Things To Do Today Pad"/>
    <n v="46.96"/>
    <n v="8"/>
    <n v="0"/>
    <n v="22.540800000000001"/>
  </r>
  <r>
    <n v="900"/>
    <x v="428"/>
    <x v="0"/>
    <x v="342"/>
    <d v="2013-04-13T00:00:00"/>
    <s v="First Class"/>
    <s v="JR-16210"/>
    <s v="Justin Ritter"/>
    <x v="1"/>
    <s v="United States"/>
    <s v="Springfield"/>
    <x v="24"/>
    <n v="45503"/>
    <x v="3"/>
    <x v="708"/>
    <x v="1"/>
    <x v="8"/>
    <s v="Wilson Jones Hanging Recycled Pressboard Data Binders"/>
    <n v="8.9040000000000017"/>
    <n v="2"/>
    <n v="0.7"/>
    <n v="-6.5296000000000003"/>
  </r>
  <r>
    <n v="901"/>
    <x v="429"/>
    <x v="3"/>
    <x v="343"/>
    <d v="2014-11-14T00:00:00"/>
    <s v="First Class"/>
    <s v="TD-20995"/>
    <s v="Tamara Dahlen"/>
    <x v="0"/>
    <s v="United States"/>
    <s v="Garland"/>
    <x v="5"/>
    <n v="75043"/>
    <x v="2"/>
    <x v="709"/>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x v="710"/>
    <x v="1"/>
    <x v="8"/>
    <s v="Deluxe Heavy-Duty Vinyl Round Ring Binder"/>
    <n v="18.335999999999999"/>
    <n v="4"/>
    <n v="0.8"/>
    <n v="-32.088000000000008"/>
  </r>
  <r>
    <n v="903"/>
    <x v="430"/>
    <x v="3"/>
    <x v="175"/>
    <d v="2014-09-18T00:00:00"/>
    <s v="First Class"/>
    <s v="DB-13060"/>
    <s v="Dave Brooks"/>
    <x v="0"/>
    <s v="United States"/>
    <s v="Chicago"/>
    <x v="10"/>
    <n v="60653"/>
    <x v="2"/>
    <x v="149"/>
    <x v="2"/>
    <x v="7"/>
    <s v="Avaya 5420 Digital phone"/>
    <n v="323.97600000000006"/>
    <n v="3"/>
    <n v="0.2"/>
    <n v="20.248499999999993"/>
  </r>
  <r>
    <n v="904"/>
    <x v="431"/>
    <x v="0"/>
    <x v="143"/>
    <d v="2013-04-13T00:00:00"/>
    <s v="Standard Class"/>
    <s v="LC-17140"/>
    <s v="Logan Currie"/>
    <x v="0"/>
    <s v="United States"/>
    <s v="Los Angeles"/>
    <x v="1"/>
    <n v="90032"/>
    <x v="1"/>
    <x v="711"/>
    <x v="1"/>
    <x v="10"/>
    <s v="Xerox 1923"/>
    <n v="20.04"/>
    <n v="3"/>
    <n v="0"/>
    <n v="9.6191999999999993"/>
  </r>
  <r>
    <n v="905"/>
    <x v="431"/>
    <x v="0"/>
    <x v="143"/>
    <d v="2013-04-13T00:00:00"/>
    <s v="Standard Class"/>
    <s v="LC-17140"/>
    <s v="Logan Currie"/>
    <x v="0"/>
    <s v="United States"/>
    <s v="Los Angeles"/>
    <x v="1"/>
    <n v="90032"/>
    <x v="1"/>
    <x v="571"/>
    <x v="1"/>
    <x v="4"/>
    <s v="Fellowes Neat Ideas Storage Cubes"/>
    <n v="64.959999999999994"/>
    <n v="2"/>
    <n v="0"/>
    <n v="2.598399999999998"/>
  </r>
  <r>
    <n v="906"/>
    <x v="431"/>
    <x v="0"/>
    <x v="143"/>
    <d v="2013-04-13T00:00:00"/>
    <s v="Standard Class"/>
    <s v="LC-17140"/>
    <s v="Logan Currie"/>
    <x v="0"/>
    <s v="United States"/>
    <s v="Los Angeles"/>
    <x v="1"/>
    <n v="90032"/>
    <x v="1"/>
    <x v="712"/>
    <x v="1"/>
    <x v="10"/>
    <s v="Xerox 1931"/>
    <n v="12.96"/>
    <n v="2"/>
    <n v="0"/>
    <n v="6.2208000000000006"/>
  </r>
  <r>
    <n v="907"/>
    <x v="432"/>
    <x v="3"/>
    <x v="247"/>
    <d v="2015-01-04T00:00:00"/>
    <s v="Standard Class"/>
    <s v="PO-18865"/>
    <s v="Patrick O'Donnell"/>
    <x v="0"/>
    <s v="United States"/>
    <s v="New York City"/>
    <x v="15"/>
    <n v="10009"/>
    <x v="3"/>
    <x v="713"/>
    <x v="0"/>
    <x v="0"/>
    <s v="Bush Westfield Collection Bookcases, Fully Assembled"/>
    <n v="323.13600000000002"/>
    <n v="4"/>
    <n v="0.2"/>
    <n v="12.117599999999968"/>
  </r>
  <r>
    <n v="908"/>
    <x v="432"/>
    <x v="3"/>
    <x v="247"/>
    <d v="2015-01-04T00:00:00"/>
    <s v="Standard Class"/>
    <s v="PO-18865"/>
    <s v="Patrick O'Donnell"/>
    <x v="0"/>
    <s v="United States"/>
    <s v="New York City"/>
    <x v="15"/>
    <n v="10009"/>
    <x v="3"/>
    <x v="714"/>
    <x v="2"/>
    <x v="7"/>
    <s v="Gear Head AU3700S Headset"/>
    <n v="90.93"/>
    <n v="7"/>
    <n v="0"/>
    <n v="2.7278999999999964"/>
  </r>
  <r>
    <n v="909"/>
    <x v="432"/>
    <x v="3"/>
    <x v="247"/>
    <d v="2015-01-04T00:00:00"/>
    <s v="Standard Class"/>
    <s v="PO-18865"/>
    <s v="Patrick O'Donnell"/>
    <x v="0"/>
    <s v="United States"/>
    <s v="New York City"/>
    <x v="15"/>
    <n v="10009"/>
    <x v="3"/>
    <x v="715"/>
    <x v="1"/>
    <x v="8"/>
    <s v="Wilson Jones Legal Size Ring Binders"/>
    <n v="52.775999999999996"/>
    <n v="3"/>
    <n v="0.2"/>
    <n v="19.791"/>
  </r>
  <r>
    <n v="910"/>
    <x v="433"/>
    <x v="3"/>
    <x v="264"/>
    <d v="2014-09-08T00:00:00"/>
    <s v="Standard Class"/>
    <s v="BE-11335"/>
    <s v="Bill Eplett"/>
    <x v="2"/>
    <s v="United States"/>
    <s v="Jackson"/>
    <x v="12"/>
    <n v="49201"/>
    <x v="2"/>
    <x v="716"/>
    <x v="2"/>
    <x v="7"/>
    <s v="Polycom CX600 IP Phone VoIP phone"/>
    <n v="1199.8"/>
    <n v="4"/>
    <n v="0"/>
    <n v="323.94600000000003"/>
  </r>
  <r>
    <n v="911"/>
    <x v="433"/>
    <x v="3"/>
    <x v="264"/>
    <d v="2014-09-08T00:00:00"/>
    <s v="Standard Class"/>
    <s v="BE-11335"/>
    <s v="Bill Eplett"/>
    <x v="2"/>
    <s v="United States"/>
    <s v="Jackson"/>
    <x v="12"/>
    <n v="49201"/>
    <x v="2"/>
    <x v="717"/>
    <x v="2"/>
    <x v="11"/>
    <s v="Maxell iVDR EX 500GB Cartridge"/>
    <n v="1928.7800000000002"/>
    <n v="7"/>
    <n v="0"/>
    <n v="829.37540000000024"/>
  </r>
  <r>
    <n v="912"/>
    <x v="433"/>
    <x v="3"/>
    <x v="264"/>
    <d v="2014-09-08T00:00:00"/>
    <s v="Standard Class"/>
    <s v="BE-11335"/>
    <s v="Bill Eplett"/>
    <x v="2"/>
    <s v="United States"/>
    <s v="Jackson"/>
    <x v="12"/>
    <n v="49201"/>
    <x v="2"/>
    <x v="718"/>
    <x v="1"/>
    <x v="4"/>
    <s v="Fellowes High-Stak Drawer Files"/>
    <n v="352.38"/>
    <n v="2"/>
    <n v="0"/>
    <n v="81.047399999999982"/>
  </r>
  <r>
    <n v="913"/>
    <x v="434"/>
    <x v="1"/>
    <x v="70"/>
    <d v="2012-06-07T00:00:00"/>
    <s v="Standard Class"/>
    <s v="SC-20050"/>
    <s v="Sample Company A"/>
    <x v="2"/>
    <s v="United States"/>
    <s v="Norwich"/>
    <x v="29"/>
    <n v="6360"/>
    <x v="3"/>
    <x v="345"/>
    <x v="0"/>
    <x v="5"/>
    <s v="3M Hangers With Command Adhesive"/>
    <n v="22.200000000000003"/>
    <n v="6"/>
    <n v="0"/>
    <n v="9.1020000000000021"/>
  </r>
  <r>
    <n v="914"/>
    <x v="435"/>
    <x v="3"/>
    <x v="344"/>
    <d v="2014-11-30T00:00:00"/>
    <s v="First Class"/>
    <s v="BM-11650"/>
    <s v="Brian Moss"/>
    <x v="1"/>
    <s v="United States"/>
    <s v="Milwaukee"/>
    <x v="6"/>
    <n v="53209"/>
    <x v="2"/>
    <x v="267"/>
    <x v="0"/>
    <x v="5"/>
    <s v="Howard Miller 13&quot; Diameter Goldtone Round Wall Clock"/>
    <n v="46.94"/>
    <n v="1"/>
    <n v="0"/>
    <n v="19.2454"/>
  </r>
  <r>
    <n v="915"/>
    <x v="435"/>
    <x v="3"/>
    <x v="344"/>
    <d v="2014-11-30T00:00:00"/>
    <s v="First Class"/>
    <s v="BM-11650"/>
    <s v="Brian Moss"/>
    <x v="1"/>
    <s v="United States"/>
    <s v="Milwaukee"/>
    <x v="6"/>
    <n v="53209"/>
    <x v="2"/>
    <x v="404"/>
    <x v="2"/>
    <x v="11"/>
    <s v="Memorex Mini Travel Drive 16 GB USB 2.0 Flash Drive"/>
    <n v="143.73000000000002"/>
    <n v="9"/>
    <n v="0"/>
    <n v="56.054700000000011"/>
  </r>
  <r>
    <n v="916"/>
    <x v="436"/>
    <x v="2"/>
    <x v="345"/>
    <d v="2011-06-21T00:00:00"/>
    <s v="Standard Class"/>
    <s v="KL-16555"/>
    <s v="Kelly Lampkin"/>
    <x v="1"/>
    <s v="United States"/>
    <s v="San Antonio"/>
    <x v="5"/>
    <n v="78207"/>
    <x v="2"/>
    <x v="719"/>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x v="463"/>
    <x v="0"/>
    <x v="1"/>
    <s v="Global Commerce Series High-Back Swivel/Tilt Chairs"/>
    <n v="797.94399999999996"/>
    <n v="4"/>
    <n v="0.3"/>
    <n v="-56.995999999999981"/>
  </r>
  <r>
    <n v="918"/>
    <x v="436"/>
    <x v="2"/>
    <x v="345"/>
    <d v="2011-06-21T00:00:00"/>
    <s v="Standard Class"/>
    <s v="KL-16555"/>
    <s v="Kelly Lampkin"/>
    <x v="1"/>
    <s v="United States"/>
    <s v="San Antonio"/>
    <x v="5"/>
    <n v="78207"/>
    <x v="2"/>
    <x v="276"/>
    <x v="1"/>
    <x v="8"/>
    <s v="Avery Premier Heavy-Duty Binder with Round Locking Rings"/>
    <n v="8.5679999999999978"/>
    <n v="3"/>
    <n v="0.8"/>
    <n v="-14.5656"/>
  </r>
  <r>
    <n v="919"/>
    <x v="437"/>
    <x v="0"/>
    <x v="346"/>
    <d v="2013-03-12T00:00:00"/>
    <s v="Standard Class"/>
    <s v="RW-19630"/>
    <s v="Rob Williams"/>
    <x v="1"/>
    <s v="United States"/>
    <s v="Dallas"/>
    <x v="5"/>
    <n v="75220"/>
    <x v="2"/>
    <x v="633"/>
    <x v="1"/>
    <x v="12"/>
    <s v="Cameo Buff Policy Envelopes"/>
    <n v="149.352"/>
    <n v="3"/>
    <n v="0.2"/>
    <n v="50.40629999999998"/>
  </r>
  <r>
    <n v="920"/>
    <x v="437"/>
    <x v="0"/>
    <x v="346"/>
    <d v="2013-03-12T00:00:00"/>
    <s v="Standard Class"/>
    <s v="RW-19630"/>
    <s v="Rob Williams"/>
    <x v="1"/>
    <s v="United States"/>
    <s v="Dallas"/>
    <x v="5"/>
    <n v="75220"/>
    <x v="2"/>
    <x v="720"/>
    <x v="1"/>
    <x v="4"/>
    <s v="Acco Perma 4000 Stacking Storage Drawers"/>
    <n v="12.991999999999999"/>
    <n v="1"/>
    <n v="0.2"/>
    <n v="-0.81199999999999983"/>
  </r>
  <r>
    <n v="921"/>
    <x v="438"/>
    <x v="2"/>
    <x v="29"/>
    <d v="2011-12-12T00:00:00"/>
    <s v="Standard Class"/>
    <s v="RC-19825"/>
    <s v="Roy Collins"/>
    <x v="0"/>
    <s v="United States"/>
    <s v="Alexandria"/>
    <x v="17"/>
    <n v="22304"/>
    <x v="0"/>
    <x v="576"/>
    <x v="1"/>
    <x v="4"/>
    <s v="Recycled Eldon Regeneration Jumbo File"/>
    <n v="24.56"/>
    <n v="2"/>
    <n v="0"/>
    <n v="6.8767999999999994"/>
  </r>
  <r>
    <n v="922"/>
    <x v="439"/>
    <x v="1"/>
    <x v="347"/>
    <d v="2012-04-15T00:00:00"/>
    <s v="Standard Class"/>
    <s v="SE-20110"/>
    <s v="Sanjit Engle"/>
    <x v="0"/>
    <s v="United States"/>
    <s v="New York City"/>
    <x v="15"/>
    <n v="10009"/>
    <x v="3"/>
    <x v="721"/>
    <x v="2"/>
    <x v="11"/>
    <s v="Maxell 4.7GB DVD-R"/>
    <n v="85.14"/>
    <n v="3"/>
    <n v="0"/>
    <n v="34.907399999999996"/>
  </r>
  <r>
    <n v="923"/>
    <x v="439"/>
    <x v="1"/>
    <x v="347"/>
    <d v="2012-04-15T00:00:00"/>
    <s v="Standard Class"/>
    <s v="SE-20110"/>
    <s v="Sanjit Engle"/>
    <x v="0"/>
    <s v="United States"/>
    <s v="New York City"/>
    <x v="15"/>
    <n v="10009"/>
    <x v="3"/>
    <x v="722"/>
    <x v="2"/>
    <x v="7"/>
    <s v="OtterBox Commuter Series Case - iPhone 5 &amp; 5s"/>
    <n v="21.99"/>
    <n v="1"/>
    <n v="0"/>
    <n v="10.555199999999999"/>
  </r>
  <r>
    <n v="924"/>
    <x v="439"/>
    <x v="1"/>
    <x v="347"/>
    <d v="2012-04-15T00:00:00"/>
    <s v="Standard Class"/>
    <s v="SE-20110"/>
    <s v="Sanjit Engle"/>
    <x v="0"/>
    <s v="United States"/>
    <s v="New York City"/>
    <x v="15"/>
    <n v="10009"/>
    <x v="3"/>
    <x v="723"/>
    <x v="1"/>
    <x v="9"/>
    <s v="Kensington 4 Outlet MasterPiece Compact Power Control Center"/>
    <n v="406.59999999999997"/>
    <n v="5"/>
    <n v="0"/>
    <n v="113.84799999999998"/>
  </r>
  <r>
    <n v="925"/>
    <x v="440"/>
    <x v="0"/>
    <x v="306"/>
    <d v="2013-09-21T00:00:00"/>
    <s v="Standard Class"/>
    <s v="AH-10075"/>
    <s v="Adam Hart"/>
    <x v="1"/>
    <s v="United States"/>
    <s v="New York City"/>
    <x v="15"/>
    <n v="10011"/>
    <x v="3"/>
    <x v="115"/>
    <x v="1"/>
    <x v="8"/>
    <s v="GBC DocuBind 300 Electric Binding Machine"/>
    <n v="841.5680000000001"/>
    <n v="2"/>
    <n v="0.2"/>
    <n v="294.54879999999991"/>
  </r>
  <r>
    <n v="926"/>
    <x v="441"/>
    <x v="2"/>
    <x v="103"/>
    <d v="2011-09-16T00:00:00"/>
    <s v="First Class"/>
    <s v="JM-15535"/>
    <s v="Jessica Myrick"/>
    <x v="0"/>
    <s v="United States"/>
    <s v="Philadelphia"/>
    <x v="9"/>
    <n v="19143"/>
    <x v="3"/>
    <x v="724"/>
    <x v="1"/>
    <x v="10"/>
    <s v="Xerox 1985"/>
    <n v="15.552000000000003"/>
    <n v="3"/>
    <n v="0.2"/>
    <n v="5.4432"/>
  </r>
  <r>
    <n v="927"/>
    <x v="441"/>
    <x v="2"/>
    <x v="103"/>
    <d v="2011-09-16T00:00:00"/>
    <s v="First Class"/>
    <s v="JM-15535"/>
    <s v="Jessica Myrick"/>
    <x v="0"/>
    <s v="United States"/>
    <s v="Philadelphia"/>
    <x v="9"/>
    <n v="19143"/>
    <x v="3"/>
    <x v="725"/>
    <x v="2"/>
    <x v="11"/>
    <s v="Hypercom P1300 Pinpad"/>
    <n v="252.00000000000003"/>
    <n v="5"/>
    <n v="0.2"/>
    <n v="53.550000000000004"/>
  </r>
  <r>
    <n v="928"/>
    <x v="442"/>
    <x v="1"/>
    <x v="348"/>
    <d v="2012-10-09T00:00:00"/>
    <s v="Standard Class"/>
    <s v="JJ-15760"/>
    <s v="Joel Jenkins"/>
    <x v="2"/>
    <s v="United States"/>
    <s v="Springfield"/>
    <x v="17"/>
    <n v="22153"/>
    <x v="0"/>
    <x v="332"/>
    <x v="1"/>
    <x v="6"/>
    <s v="Newell 324"/>
    <n v="46.2"/>
    <n v="4"/>
    <n v="0"/>
    <n v="12.936"/>
  </r>
  <r>
    <n v="929"/>
    <x v="442"/>
    <x v="1"/>
    <x v="348"/>
    <d v="2012-10-09T00:00:00"/>
    <s v="Standard Class"/>
    <s v="JJ-15760"/>
    <s v="Joel Jenkins"/>
    <x v="2"/>
    <s v="United States"/>
    <s v="Springfield"/>
    <x v="17"/>
    <n v="22153"/>
    <x v="0"/>
    <x v="336"/>
    <x v="1"/>
    <x v="9"/>
    <s v="Holmes Odor Grabber"/>
    <n v="28.84"/>
    <n v="2"/>
    <n v="0"/>
    <n v="9.517199999999999"/>
  </r>
  <r>
    <n v="930"/>
    <x v="443"/>
    <x v="3"/>
    <x v="349"/>
    <d v="2014-04-18T00:00:00"/>
    <s v="First Class"/>
    <s v="AB-10165"/>
    <s v="Alan Barnes"/>
    <x v="0"/>
    <s v="United States"/>
    <s v="Toledo"/>
    <x v="24"/>
    <n v="43615"/>
    <x v="3"/>
    <x v="487"/>
    <x v="1"/>
    <x v="6"/>
    <s v="Zebra Zazzle Fluorescent Highlighters"/>
    <n v="14.592000000000002"/>
    <n v="3"/>
    <n v="0.2"/>
    <n v="2.5535999999999985"/>
  </r>
  <r>
    <n v="931"/>
    <x v="443"/>
    <x v="3"/>
    <x v="349"/>
    <d v="2014-04-18T00:00:00"/>
    <s v="First Class"/>
    <s v="AB-10165"/>
    <s v="Alan Barnes"/>
    <x v="0"/>
    <s v="United States"/>
    <s v="Toledo"/>
    <x v="24"/>
    <n v="43615"/>
    <x v="3"/>
    <x v="726"/>
    <x v="1"/>
    <x v="6"/>
    <s v="Sanford Prismacolor Professional Thick Lead Art Pencils, 36-Color Set"/>
    <n v="89.855999999999995"/>
    <n v="3"/>
    <n v="0.2"/>
    <n v="21.340800000000002"/>
  </r>
  <r>
    <n v="932"/>
    <x v="443"/>
    <x v="3"/>
    <x v="349"/>
    <d v="2014-04-18T00:00:00"/>
    <s v="First Class"/>
    <s v="AB-10165"/>
    <s v="Alan Barnes"/>
    <x v="0"/>
    <s v="United States"/>
    <s v="Toledo"/>
    <x v="24"/>
    <n v="43615"/>
    <x v="3"/>
    <x v="609"/>
    <x v="1"/>
    <x v="10"/>
    <s v="Xerox 196"/>
    <n v="13.872000000000002"/>
    <n v="3"/>
    <n v="0.2"/>
    <n v="5.0286000000000008"/>
  </r>
  <r>
    <n v="933"/>
    <x v="444"/>
    <x v="3"/>
    <x v="264"/>
    <d v="2014-09-07T00:00:00"/>
    <s v="Standard Class"/>
    <s v="RK-19300"/>
    <s v="Ralph Kennedy"/>
    <x v="0"/>
    <s v="United States"/>
    <s v="Philadelphia"/>
    <x v="9"/>
    <n v="19140"/>
    <x v="3"/>
    <x v="727"/>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x v="728"/>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x v="729"/>
    <x v="1"/>
    <x v="8"/>
    <s v="JM Magazine Binder"/>
    <n v="29.718000000000007"/>
    <n v="6"/>
    <n v="0.7"/>
    <n v="-21.793199999999992"/>
  </r>
  <r>
    <n v="936"/>
    <x v="445"/>
    <x v="0"/>
    <x v="23"/>
    <d v="2013-06-25T00:00:00"/>
    <s v="Standard Class"/>
    <s v="CG-12040"/>
    <s v="Catherine Glotzbach"/>
    <x v="2"/>
    <s v="United States"/>
    <s v="Philadelphia"/>
    <x v="9"/>
    <n v="19120"/>
    <x v="3"/>
    <x v="680"/>
    <x v="1"/>
    <x v="10"/>
    <s v="Xerox 202"/>
    <n v="15.552000000000003"/>
    <n v="3"/>
    <n v="0.2"/>
    <n v="5.4432"/>
  </r>
  <r>
    <n v="937"/>
    <x v="445"/>
    <x v="0"/>
    <x v="23"/>
    <d v="2013-06-25T00:00:00"/>
    <s v="Standard Class"/>
    <s v="CG-12040"/>
    <s v="Catherine Glotzbach"/>
    <x v="2"/>
    <s v="United States"/>
    <s v="Philadelphia"/>
    <x v="9"/>
    <n v="19120"/>
    <x v="3"/>
    <x v="137"/>
    <x v="1"/>
    <x v="9"/>
    <s v="Sanyo 2.5 Cubic Foot Mid-Size Office Refrigerators"/>
    <n v="447.69600000000003"/>
    <n v="2"/>
    <n v="0.2"/>
    <n v="33.577199999999976"/>
  </r>
  <r>
    <n v="938"/>
    <x v="446"/>
    <x v="3"/>
    <x v="60"/>
    <d v="2014-11-07T00:00:00"/>
    <s v="First Class"/>
    <s v="RA-19885"/>
    <s v="Ruben Ausman"/>
    <x v="1"/>
    <s v="United States"/>
    <s v="Farmington"/>
    <x v="27"/>
    <n v="87401"/>
    <x v="1"/>
    <x v="331"/>
    <x v="2"/>
    <x v="11"/>
    <s v="NETGEAR AC1750 Dual Band Gigabit Smart WiFi Router"/>
    <n v="159.99"/>
    <n v="1"/>
    <n v="0"/>
    <n v="54.396599999999992"/>
  </r>
  <r>
    <n v="939"/>
    <x v="447"/>
    <x v="1"/>
    <x v="350"/>
    <d v="2012-12-17T00:00:00"/>
    <s v="Standard Class"/>
    <s v="RP-19270"/>
    <s v="Rachel Payne"/>
    <x v="1"/>
    <s v="United States"/>
    <s v="Riverside"/>
    <x v="1"/>
    <n v="92503"/>
    <x v="1"/>
    <x v="730"/>
    <x v="1"/>
    <x v="10"/>
    <s v="Xerox 213"/>
    <n v="12.96"/>
    <n v="2"/>
    <n v="0"/>
    <n v="6.2208000000000006"/>
  </r>
  <r>
    <n v="940"/>
    <x v="447"/>
    <x v="1"/>
    <x v="350"/>
    <d v="2012-12-17T00:00:00"/>
    <s v="Standard Class"/>
    <s v="RP-19270"/>
    <s v="Rachel Payne"/>
    <x v="1"/>
    <s v="United States"/>
    <s v="Riverside"/>
    <x v="1"/>
    <n v="92503"/>
    <x v="1"/>
    <x v="731"/>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x v="732"/>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x v="733"/>
    <x v="1"/>
    <x v="8"/>
    <s v="Acco Pressboard Covers with Storage Hooks, 14 7/8&quot; x 11&quot;, Dark Blue"/>
    <n v="6.0960000000000001"/>
    <n v="2"/>
    <n v="0.2"/>
    <n v="2.2098"/>
  </r>
  <r>
    <n v="943"/>
    <x v="449"/>
    <x v="0"/>
    <x v="180"/>
    <d v="2013-12-21T00:00:00"/>
    <s v="Standard Class"/>
    <s v="RW-19630"/>
    <s v="Rob Williams"/>
    <x v="1"/>
    <s v="United States"/>
    <s v="Torrance"/>
    <x v="1"/>
    <n v="90503"/>
    <x v="1"/>
    <x v="3"/>
    <x v="0"/>
    <x v="3"/>
    <s v="Bretford CR4500 Series Slim Rectangular Table"/>
    <n v="1114.2719999999999"/>
    <n v="4"/>
    <n v="0.2"/>
    <n v="41.785200000000032"/>
  </r>
  <r>
    <n v="944"/>
    <x v="450"/>
    <x v="1"/>
    <x v="352"/>
    <d v="2012-06-03T00:00:00"/>
    <s v="Standard Class"/>
    <s v="JL-15850"/>
    <s v="John Lucas"/>
    <x v="0"/>
    <s v="United States"/>
    <s v="Seattle"/>
    <x v="4"/>
    <n v="98105"/>
    <x v="1"/>
    <x v="511"/>
    <x v="1"/>
    <x v="10"/>
    <s v="Xerox 1894"/>
    <n v="32.400000000000006"/>
    <n v="5"/>
    <n v="0"/>
    <n v="15.552000000000001"/>
  </r>
  <r>
    <n v="945"/>
    <x v="450"/>
    <x v="1"/>
    <x v="352"/>
    <d v="2012-06-03T00:00:00"/>
    <s v="Standard Class"/>
    <s v="JL-15850"/>
    <s v="John Lucas"/>
    <x v="0"/>
    <s v="United States"/>
    <s v="Seattle"/>
    <x v="4"/>
    <n v="98105"/>
    <x v="1"/>
    <x v="734"/>
    <x v="1"/>
    <x v="4"/>
    <s v="Standard Rollaway File with Lock"/>
    <n v="540.56999999999994"/>
    <n v="3"/>
    <n v="0"/>
    <n v="140.54820000000001"/>
  </r>
  <r>
    <n v="946"/>
    <x v="450"/>
    <x v="1"/>
    <x v="352"/>
    <d v="2012-06-03T00:00:00"/>
    <s v="Standard Class"/>
    <s v="JL-15850"/>
    <s v="John Lucas"/>
    <x v="0"/>
    <s v="United States"/>
    <s v="Seattle"/>
    <x v="4"/>
    <n v="98105"/>
    <x v="1"/>
    <x v="735"/>
    <x v="1"/>
    <x v="8"/>
    <s v="Avery Trapezoid Extra Heavy Duty 4&quot; Binders"/>
    <n v="167.76"/>
    <n v="5"/>
    <n v="0.2"/>
    <n v="62.91"/>
  </r>
  <r>
    <n v="947"/>
    <x v="451"/>
    <x v="1"/>
    <x v="353"/>
    <d v="2012-07-28T00:00:00"/>
    <s v="First Class"/>
    <s v="CA-12775"/>
    <s v="Cynthia Arntzen"/>
    <x v="0"/>
    <s v="United States"/>
    <s v="Mesa"/>
    <x v="16"/>
    <n v="85204"/>
    <x v="1"/>
    <x v="736"/>
    <x v="0"/>
    <x v="3"/>
    <s v="Bevis Boat-Shaped Conference Table"/>
    <n v="393.16500000000002"/>
    <n v="3"/>
    <n v="0.5"/>
    <n v="-204.44580000000005"/>
  </r>
  <r>
    <n v="948"/>
    <x v="452"/>
    <x v="3"/>
    <x v="354"/>
    <d v="2014-12-03T00:00:00"/>
    <s v="Standard Class"/>
    <s v="RB-19795"/>
    <s v="Ross Baird"/>
    <x v="2"/>
    <s v="United States"/>
    <s v="Philadelphia"/>
    <x v="9"/>
    <n v="19120"/>
    <x v="3"/>
    <x v="737"/>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x v="220"/>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x v="738"/>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x v="739"/>
    <x v="1"/>
    <x v="10"/>
    <s v="Xerox 210"/>
    <n v="15.552000000000003"/>
    <n v="3"/>
    <n v="0.2"/>
    <n v="5.4432"/>
  </r>
  <r>
    <n v="952"/>
    <x v="452"/>
    <x v="3"/>
    <x v="354"/>
    <d v="2014-12-03T00:00:00"/>
    <s v="Standard Class"/>
    <s v="RB-19795"/>
    <s v="Ross Baird"/>
    <x v="2"/>
    <s v="United States"/>
    <s v="Philadelphia"/>
    <x v="9"/>
    <n v="19120"/>
    <x v="3"/>
    <x v="218"/>
    <x v="1"/>
    <x v="10"/>
    <s v="Xerox 4200 Series MultiUse Premium Copy Paper (20Lb. and 84 Bright)"/>
    <n v="25.344000000000001"/>
    <n v="6"/>
    <n v="0.2"/>
    <n v="7.92"/>
  </r>
  <r>
    <n v="953"/>
    <x v="453"/>
    <x v="3"/>
    <x v="355"/>
    <d v="2014-04-08T00:00:00"/>
    <s v="Standard Class"/>
    <s v="KH-16360"/>
    <s v="Katherine Hughes"/>
    <x v="0"/>
    <s v="United States"/>
    <s v="Philadelphia"/>
    <x v="9"/>
    <n v="19143"/>
    <x v="3"/>
    <x v="740"/>
    <x v="0"/>
    <x v="5"/>
    <s v="Staples"/>
    <n v="25.472000000000001"/>
    <n v="4"/>
    <n v="0.2"/>
    <n v="7.6416000000000022"/>
  </r>
  <r>
    <n v="954"/>
    <x v="454"/>
    <x v="3"/>
    <x v="116"/>
    <d v="2015-01-02T00:00:00"/>
    <s v="Standard Class"/>
    <s v="GH-14665"/>
    <s v="Greg Hansen"/>
    <x v="0"/>
    <s v="United States"/>
    <s v="Round Rock"/>
    <x v="5"/>
    <n v="78664"/>
    <x v="2"/>
    <x v="207"/>
    <x v="1"/>
    <x v="6"/>
    <s v="Stanley Bostitch Contemporary Electric Pencil Sharpeners"/>
    <n v="27.168000000000003"/>
    <n v="2"/>
    <n v="0.2"/>
    <n v="2.7168000000000001"/>
  </r>
  <r>
    <n v="955"/>
    <x v="454"/>
    <x v="3"/>
    <x v="116"/>
    <d v="2015-01-02T00:00:00"/>
    <s v="Standard Class"/>
    <s v="GH-14665"/>
    <s v="Greg Hansen"/>
    <x v="0"/>
    <s v="United States"/>
    <s v="Round Rock"/>
    <x v="5"/>
    <n v="78664"/>
    <x v="2"/>
    <x v="266"/>
    <x v="0"/>
    <x v="0"/>
    <s v="Bush Westfield Collection Bookcases, Medium Cherry Finish"/>
    <n v="78.852799999999988"/>
    <n v="2"/>
    <n v="0.32"/>
    <n v="-11.595999999999997"/>
  </r>
  <r>
    <n v="956"/>
    <x v="455"/>
    <x v="3"/>
    <x v="329"/>
    <d v="2014-12-05T00:00:00"/>
    <s v="Standard Class"/>
    <s v="SW-20275"/>
    <s v="Scott Williamson"/>
    <x v="0"/>
    <s v="United States"/>
    <s v="Jackson"/>
    <x v="35"/>
    <n v="39212"/>
    <x v="0"/>
    <x v="54"/>
    <x v="1"/>
    <x v="4"/>
    <s v="Home/Office Personal File Carts"/>
    <n v="173.79999999999998"/>
    <n v="5"/>
    <n v="0"/>
    <n v="43.449999999999989"/>
  </r>
  <r>
    <n v="957"/>
    <x v="456"/>
    <x v="3"/>
    <x v="356"/>
    <d v="2014-05-19T00:00:00"/>
    <s v="Second Class"/>
    <s v="JA-15970"/>
    <s v="Joseph Airdo"/>
    <x v="0"/>
    <s v="United States"/>
    <s v="Phoenix"/>
    <x v="16"/>
    <n v="85023"/>
    <x v="1"/>
    <x v="687"/>
    <x v="2"/>
    <x v="7"/>
    <s v="Logitech B530 USB Headset - headset - Full size, Binaural"/>
    <n v="29.592000000000002"/>
    <n v="1"/>
    <n v="0.2"/>
    <n v="2.5893000000000006"/>
  </r>
  <r>
    <n v="958"/>
    <x v="456"/>
    <x v="3"/>
    <x v="356"/>
    <d v="2014-05-19T00:00:00"/>
    <s v="Second Class"/>
    <s v="JA-15970"/>
    <s v="Joseph Airdo"/>
    <x v="0"/>
    <s v="United States"/>
    <s v="Phoenix"/>
    <x v="16"/>
    <n v="85023"/>
    <x v="1"/>
    <x v="741"/>
    <x v="1"/>
    <x v="8"/>
    <s v="Avery Durable Slant Ring Binders"/>
    <n v="4.7520000000000007"/>
    <n v="2"/>
    <n v="0.7"/>
    <n v="-3.1679999999999993"/>
  </r>
  <r>
    <n v="959"/>
    <x v="456"/>
    <x v="3"/>
    <x v="356"/>
    <d v="2014-05-19T00:00:00"/>
    <s v="Second Class"/>
    <s v="JA-15970"/>
    <s v="Joseph Airdo"/>
    <x v="0"/>
    <s v="United States"/>
    <s v="Phoenix"/>
    <x v="16"/>
    <n v="85023"/>
    <x v="1"/>
    <x v="742"/>
    <x v="1"/>
    <x v="10"/>
    <s v="Universal Ultra Bright White Copier/Laser Paper, 8 1/2&quot; x 11&quot;, Ream"/>
    <n v="15.552000000000003"/>
    <n v="3"/>
    <n v="0.2"/>
    <n v="5.6375999999999999"/>
  </r>
  <r>
    <n v="960"/>
    <x v="457"/>
    <x v="1"/>
    <x v="357"/>
    <d v="2012-09-22T00:00:00"/>
    <s v="Same Day"/>
    <s v="DL-12925"/>
    <s v="Daniel Lacy"/>
    <x v="0"/>
    <s v="United States"/>
    <s v="Oceanside"/>
    <x v="1"/>
    <n v="92054"/>
    <x v="1"/>
    <x v="743"/>
    <x v="0"/>
    <x v="5"/>
    <s v="Luxo Professional Combination Clamp-On Lamps"/>
    <n v="204.6"/>
    <n v="2"/>
    <n v="0"/>
    <n v="53.195999999999998"/>
  </r>
  <r>
    <n v="961"/>
    <x v="458"/>
    <x v="3"/>
    <x v="237"/>
    <d v="2014-11-20T00:00:00"/>
    <s v="Standard Class"/>
    <s v="LW-16990"/>
    <s v="Lindsay Williams"/>
    <x v="1"/>
    <s v="United States"/>
    <s v="San Francisco"/>
    <x v="1"/>
    <n v="94110"/>
    <x v="1"/>
    <x v="228"/>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x v="744"/>
    <x v="1"/>
    <x v="8"/>
    <s v="Zipper Ring Binder Pockets"/>
    <n v="6.24"/>
    <n v="2"/>
    <n v="0"/>
    <n v="3.0575999999999999"/>
  </r>
  <r>
    <n v="963"/>
    <x v="460"/>
    <x v="0"/>
    <x v="142"/>
    <d v="2013-09-05T00:00:00"/>
    <s v="First Class"/>
    <s v="CV-12805"/>
    <s v="Cynthia Voltz"/>
    <x v="1"/>
    <s v="United States"/>
    <s v="San Francisco"/>
    <x v="1"/>
    <n v="94110"/>
    <x v="1"/>
    <x v="466"/>
    <x v="1"/>
    <x v="12"/>
    <s v="White Business Envelopes with Contemporary Seam, Recycled White Business Envelopes"/>
    <n v="21.88"/>
    <n v="2"/>
    <n v="0"/>
    <n v="10.94"/>
  </r>
  <r>
    <n v="964"/>
    <x v="461"/>
    <x v="2"/>
    <x v="358"/>
    <d v="2011-09-24T00:00:00"/>
    <s v="Second Class"/>
    <s v="MS-17365"/>
    <s v="Maribeth Schnelling"/>
    <x v="0"/>
    <s v="United States"/>
    <s v="Boca Raton"/>
    <x v="2"/>
    <n v="33433"/>
    <x v="0"/>
    <x v="745"/>
    <x v="1"/>
    <x v="2"/>
    <s v="Avery File Folder Labels"/>
    <n v="4.6079999999999997"/>
    <n v="2"/>
    <n v="0.2"/>
    <n v="1.6704000000000001"/>
  </r>
  <r>
    <n v="965"/>
    <x v="462"/>
    <x v="3"/>
    <x v="359"/>
    <d v="2014-04-12T00:00:00"/>
    <s v="First Class"/>
    <s v="BS-11800"/>
    <s v="Bryan Spruell"/>
    <x v="2"/>
    <s v="United States"/>
    <s v="New York City"/>
    <x v="15"/>
    <n v="10011"/>
    <x v="3"/>
    <x v="746"/>
    <x v="1"/>
    <x v="2"/>
    <s v="Color-Coded Legal Exhibit Labels"/>
    <n v="9.82"/>
    <n v="2"/>
    <n v="0"/>
    <n v="4.8117999999999999"/>
  </r>
  <r>
    <n v="966"/>
    <x v="462"/>
    <x v="3"/>
    <x v="359"/>
    <d v="2014-04-12T00:00:00"/>
    <s v="First Class"/>
    <s v="BS-11800"/>
    <s v="Bryan Spruell"/>
    <x v="2"/>
    <s v="United States"/>
    <s v="New York City"/>
    <x v="15"/>
    <n v="10011"/>
    <x v="3"/>
    <x v="369"/>
    <x v="1"/>
    <x v="6"/>
    <s v="Bulldog Vacuum Base Pencil Sharpener"/>
    <n v="35.97"/>
    <n v="3"/>
    <n v="0"/>
    <n v="9.7118999999999982"/>
  </r>
  <r>
    <n v="967"/>
    <x v="462"/>
    <x v="3"/>
    <x v="359"/>
    <d v="2014-04-12T00:00:00"/>
    <s v="First Class"/>
    <s v="BS-11800"/>
    <s v="Bryan Spruell"/>
    <x v="2"/>
    <s v="United States"/>
    <s v="New York City"/>
    <x v="15"/>
    <n v="10011"/>
    <x v="3"/>
    <x v="747"/>
    <x v="1"/>
    <x v="10"/>
    <s v="Xerox 212"/>
    <n v="12.96"/>
    <n v="2"/>
    <n v="0"/>
    <n v="6.2208000000000006"/>
  </r>
  <r>
    <n v="968"/>
    <x v="462"/>
    <x v="3"/>
    <x v="359"/>
    <d v="2014-04-12T00:00:00"/>
    <s v="First Class"/>
    <s v="BS-11800"/>
    <s v="Bryan Spruell"/>
    <x v="2"/>
    <s v="United States"/>
    <s v="New York City"/>
    <x v="15"/>
    <n v="10011"/>
    <x v="3"/>
    <x v="748"/>
    <x v="1"/>
    <x v="10"/>
    <s v="Computer Printout Paper with Letter-Trim Fine Perforations"/>
    <n v="191.6"/>
    <n v="4"/>
    <n v="0"/>
    <n v="91.967999999999989"/>
  </r>
  <r>
    <n v="969"/>
    <x v="462"/>
    <x v="3"/>
    <x v="359"/>
    <d v="2014-04-12T00:00:00"/>
    <s v="First Class"/>
    <s v="BS-11800"/>
    <s v="Bryan Spruell"/>
    <x v="2"/>
    <s v="United States"/>
    <s v="New York City"/>
    <x v="15"/>
    <n v="10011"/>
    <x v="3"/>
    <x v="745"/>
    <x v="1"/>
    <x v="2"/>
    <s v="Avery File Folder Labels"/>
    <n v="8.64"/>
    <n v="3"/>
    <n v="0"/>
    <n v="4.2336"/>
  </r>
  <r>
    <n v="970"/>
    <x v="462"/>
    <x v="3"/>
    <x v="359"/>
    <d v="2014-04-12T00:00:00"/>
    <s v="First Class"/>
    <s v="BS-11800"/>
    <s v="Bryan Spruell"/>
    <x v="2"/>
    <s v="United States"/>
    <s v="New York City"/>
    <x v="15"/>
    <n v="10011"/>
    <x v="3"/>
    <x v="749"/>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x v="750"/>
    <x v="0"/>
    <x v="5"/>
    <s v="DAX Black Cherry Wood-Tone Poster Frame"/>
    <n v="127.10400000000001"/>
    <n v="6"/>
    <n v="0.2"/>
    <n v="28.598399999999998"/>
  </r>
  <r>
    <n v="972"/>
    <x v="463"/>
    <x v="2"/>
    <x v="360"/>
    <d v="2011-01-19T00:00:00"/>
    <s v="Second Class"/>
    <s v="DL-13315"/>
    <s v="Delfina Latchford"/>
    <x v="0"/>
    <s v="United States"/>
    <s v="Philadelphia"/>
    <x v="9"/>
    <n v="19134"/>
    <x v="3"/>
    <x v="302"/>
    <x v="2"/>
    <x v="7"/>
    <s v="AT&amp;T 841000 Phone"/>
    <n v="124.19999999999999"/>
    <n v="3"/>
    <n v="0.4"/>
    <n v="-31.050000000000011"/>
  </r>
  <r>
    <n v="973"/>
    <x v="463"/>
    <x v="2"/>
    <x v="360"/>
    <d v="2011-01-19T00:00:00"/>
    <s v="Second Class"/>
    <s v="DL-13315"/>
    <s v="Delfina Latchford"/>
    <x v="0"/>
    <s v="United States"/>
    <s v="Philadelphia"/>
    <x v="9"/>
    <n v="19134"/>
    <x v="3"/>
    <x v="582"/>
    <x v="1"/>
    <x v="8"/>
    <s v="GBC Linen Binding Covers"/>
    <n v="18.588000000000005"/>
    <n v="2"/>
    <n v="0.7"/>
    <n v="-13.6312"/>
  </r>
  <r>
    <n v="974"/>
    <x v="463"/>
    <x v="2"/>
    <x v="360"/>
    <d v="2011-01-19T00:00:00"/>
    <s v="Second Class"/>
    <s v="DL-13315"/>
    <s v="Delfina Latchford"/>
    <x v="0"/>
    <s v="United States"/>
    <s v="Philadelphia"/>
    <x v="9"/>
    <n v="19134"/>
    <x v="3"/>
    <x v="300"/>
    <x v="1"/>
    <x v="2"/>
    <s v="Round Specialty Laser Printer Labels"/>
    <n v="30.072000000000003"/>
    <n v="3"/>
    <n v="0.2"/>
    <n v="10.149299999999997"/>
  </r>
  <r>
    <n v="975"/>
    <x v="464"/>
    <x v="3"/>
    <x v="361"/>
    <d v="2014-10-09T00:00:00"/>
    <s v="Second Class"/>
    <s v="PO-19195"/>
    <s v="Phillina Ober"/>
    <x v="2"/>
    <s v="United States"/>
    <s v="New York City"/>
    <x v="15"/>
    <n v="10011"/>
    <x v="3"/>
    <x v="461"/>
    <x v="2"/>
    <x v="7"/>
    <s v="Motorola HK250 Universal Bluetooth Headset"/>
    <n v="160.92999999999998"/>
    <n v="7"/>
    <n v="0"/>
    <n v="3.2186000000000092"/>
  </r>
  <r>
    <n v="976"/>
    <x v="464"/>
    <x v="3"/>
    <x v="361"/>
    <d v="2014-10-09T00:00:00"/>
    <s v="Second Class"/>
    <s v="PO-19195"/>
    <s v="Phillina Ober"/>
    <x v="2"/>
    <s v="United States"/>
    <s v="New York City"/>
    <x v="15"/>
    <n v="10011"/>
    <x v="3"/>
    <x v="351"/>
    <x v="1"/>
    <x v="8"/>
    <s v="Tuf-Vin Binders"/>
    <n v="75.792000000000002"/>
    <n v="3"/>
    <n v="0.2"/>
    <n v="25.579799999999992"/>
  </r>
  <r>
    <n v="977"/>
    <x v="465"/>
    <x v="3"/>
    <x v="362"/>
    <d v="2014-07-16T00:00:00"/>
    <s v="Standard Class"/>
    <s v="TD-20995"/>
    <s v="Tamara Dahlen"/>
    <x v="0"/>
    <s v="United States"/>
    <s v="Portland"/>
    <x v="21"/>
    <n v="97206"/>
    <x v="1"/>
    <x v="751"/>
    <x v="1"/>
    <x v="8"/>
    <s v="Wilson Jones Easy Flow II Sheet Lifters"/>
    <n v="1.0800000000000003"/>
    <n v="2"/>
    <n v="0.7"/>
    <n v="-0.79200000000000004"/>
  </r>
  <r>
    <n v="978"/>
    <x v="466"/>
    <x v="3"/>
    <x v="363"/>
    <d v="2014-01-11T00:00:00"/>
    <s v="First Class"/>
    <s v="BW-11110"/>
    <s v="Bart Watters"/>
    <x v="1"/>
    <s v="United States"/>
    <s v="Detroit"/>
    <x v="12"/>
    <n v="48205"/>
    <x v="2"/>
    <x v="155"/>
    <x v="2"/>
    <x v="15"/>
    <s v="Lexmark MX611dhe Monochrome Laser Printer"/>
    <n v="3059.982"/>
    <n v="2"/>
    <n v="0.1"/>
    <n v="679.99599999999964"/>
  </r>
  <r>
    <n v="979"/>
    <x v="467"/>
    <x v="0"/>
    <x v="198"/>
    <d v="2013-06-01T00:00:00"/>
    <s v="First Class"/>
    <s v="RW-19690"/>
    <s v="Robert Waldorf"/>
    <x v="0"/>
    <s v="United States"/>
    <s v="Wilmington"/>
    <x v="3"/>
    <n v="28403"/>
    <x v="0"/>
    <x v="520"/>
    <x v="1"/>
    <x v="8"/>
    <s v="Angle-D Ring Binders"/>
    <n v="3.2820000000000005"/>
    <n v="2"/>
    <n v="0.7"/>
    <n v="-2.6256000000000004"/>
  </r>
  <r>
    <n v="980"/>
    <x v="468"/>
    <x v="1"/>
    <x v="364"/>
    <d v="2012-12-12T00:00:00"/>
    <s v="First Class"/>
    <s v="KB-16600"/>
    <s v="Ken Brennan"/>
    <x v="1"/>
    <s v="United States"/>
    <s v="Columbus"/>
    <x v="14"/>
    <n v="47201"/>
    <x v="2"/>
    <x v="752"/>
    <x v="1"/>
    <x v="10"/>
    <s v="Xerox 188"/>
    <n v="34.019999999999996"/>
    <n v="3"/>
    <n v="0"/>
    <n v="16.669799999999999"/>
  </r>
  <r>
    <n v="981"/>
    <x v="469"/>
    <x v="0"/>
    <x v="339"/>
    <d v="2013-10-09T00:00:00"/>
    <s v="Standard Class"/>
    <s v="EB-13870"/>
    <s v="Emily Burns"/>
    <x v="0"/>
    <s v="United States"/>
    <s v="New York City"/>
    <x v="15"/>
    <n v="10035"/>
    <x v="3"/>
    <x v="637"/>
    <x v="0"/>
    <x v="1"/>
    <s v="Office Star - Contemporary Task Swivel Chair"/>
    <n v="599.29200000000003"/>
    <n v="6"/>
    <n v="0.1"/>
    <n v="93.223199999999977"/>
  </r>
  <r>
    <n v="982"/>
    <x v="470"/>
    <x v="2"/>
    <x v="7"/>
    <d v="2011-11-14T00:00:00"/>
    <s v="Second Class"/>
    <s v="TZ-21580"/>
    <s v="Tracy Zic"/>
    <x v="0"/>
    <s v="United States"/>
    <s v="Louisville"/>
    <x v="22"/>
    <n v="80027"/>
    <x v="1"/>
    <x v="753"/>
    <x v="1"/>
    <x v="6"/>
    <s v="BIC Brite Liner Grip Highlighters, Assorted, 5/Pack"/>
    <n v="3.3920000000000003"/>
    <n v="1"/>
    <n v="0.2"/>
    <n v="0.80559999999999987"/>
  </r>
  <r>
    <n v="983"/>
    <x v="470"/>
    <x v="2"/>
    <x v="7"/>
    <d v="2011-11-14T00:00:00"/>
    <s v="Second Class"/>
    <s v="TZ-21580"/>
    <s v="Tracy Zic"/>
    <x v="0"/>
    <s v="United States"/>
    <s v="Louisville"/>
    <x v="22"/>
    <n v="80027"/>
    <x v="1"/>
    <x v="754"/>
    <x v="2"/>
    <x v="7"/>
    <s v="Samsung Galaxy S III - 16GB - pebble blue (T-Mobile)"/>
    <n v="559.98400000000004"/>
    <n v="2"/>
    <n v="0.2"/>
    <n v="55.998400000000032"/>
  </r>
  <r>
    <n v="984"/>
    <x v="470"/>
    <x v="2"/>
    <x v="7"/>
    <d v="2011-11-14T00:00:00"/>
    <s v="Second Class"/>
    <s v="TZ-21580"/>
    <s v="Tracy Zic"/>
    <x v="0"/>
    <s v="United States"/>
    <s v="Louisville"/>
    <x v="22"/>
    <n v="80027"/>
    <x v="1"/>
    <x v="662"/>
    <x v="0"/>
    <x v="1"/>
    <s v="Global Airflow Leather Mesh Back Chair, Black"/>
    <n v="603.91999999999996"/>
    <n v="5"/>
    <n v="0.2"/>
    <n v="75.489999999999924"/>
  </r>
  <r>
    <n v="985"/>
    <x v="471"/>
    <x v="3"/>
    <x v="365"/>
    <d v="2014-10-06T00:00:00"/>
    <s v="Standard Class"/>
    <s v="AS-10630"/>
    <s v="Ann Steele"/>
    <x v="2"/>
    <s v="United States"/>
    <s v="Pasadena"/>
    <x v="5"/>
    <n v="77506"/>
    <x v="2"/>
    <x v="639"/>
    <x v="1"/>
    <x v="2"/>
    <s v="Avery 499"/>
    <n v="7.9680000000000009"/>
    <n v="2"/>
    <n v="0.2"/>
    <n v="2.5895999999999999"/>
  </r>
  <r>
    <n v="986"/>
    <x v="471"/>
    <x v="3"/>
    <x v="365"/>
    <d v="2014-10-06T00:00:00"/>
    <s v="Standard Class"/>
    <s v="AS-10630"/>
    <s v="Ann Steele"/>
    <x v="2"/>
    <s v="United States"/>
    <s v="Pasadena"/>
    <x v="5"/>
    <n v="77506"/>
    <x v="2"/>
    <x v="755"/>
    <x v="1"/>
    <x v="12"/>
    <s v="#10- 4 1/8&quot; x 9 1/2&quot; Recycled Envelopes"/>
    <n v="27.968000000000004"/>
    <n v="4"/>
    <n v="0.2"/>
    <n v="9.4391999999999996"/>
  </r>
  <r>
    <n v="987"/>
    <x v="471"/>
    <x v="3"/>
    <x v="365"/>
    <d v="2014-10-06T00:00:00"/>
    <s v="Standard Class"/>
    <s v="AS-10630"/>
    <s v="Ann Steele"/>
    <x v="2"/>
    <s v="United States"/>
    <s v="Pasadena"/>
    <x v="5"/>
    <n v="77506"/>
    <x v="2"/>
    <x v="756"/>
    <x v="2"/>
    <x v="15"/>
    <s v="Wasp CCD Handheld Bar Code Reader"/>
    <n v="336.51"/>
    <n v="3"/>
    <n v="0.4"/>
    <n v="44.867999999999967"/>
  </r>
  <r>
    <n v="988"/>
    <x v="472"/>
    <x v="1"/>
    <x v="366"/>
    <d v="2012-03-10T00:00:00"/>
    <s v="Same Day"/>
    <s v="TS-21340"/>
    <s v="Toby Swindell"/>
    <x v="0"/>
    <s v="United States"/>
    <s v="Houston"/>
    <x v="5"/>
    <n v="77041"/>
    <x v="2"/>
    <x v="757"/>
    <x v="1"/>
    <x v="8"/>
    <s v="Acco Suede Grain Vinyl Round Ring Binder"/>
    <n v="1.1119999999999997"/>
    <n v="2"/>
    <n v="0.8"/>
    <n v="-1.8904000000000001"/>
  </r>
  <r>
    <n v="989"/>
    <x v="473"/>
    <x v="3"/>
    <x v="367"/>
    <d v="2014-05-27T00:00:00"/>
    <s v="Standard Class"/>
    <s v="JG-15805"/>
    <s v="John Grady"/>
    <x v="1"/>
    <s v="United States"/>
    <s v="Auburn"/>
    <x v="15"/>
    <n v="13021"/>
    <x v="3"/>
    <x v="575"/>
    <x v="0"/>
    <x v="5"/>
    <s v="Luxo Professional Magnifying Clamp-On Fluorescent Lamps"/>
    <n v="520.05000000000007"/>
    <n v="5"/>
    <n v="0"/>
    <n v="72.807000000000031"/>
  </r>
  <r>
    <n v="990"/>
    <x v="473"/>
    <x v="3"/>
    <x v="367"/>
    <d v="2014-05-27T00:00:00"/>
    <s v="Standard Class"/>
    <s v="JG-15805"/>
    <s v="John Grady"/>
    <x v="1"/>
    <s v="United States"/>
    <s v="Auburn"/>
    <x v="15"/>
    <n v="13021"/>
    <x v="3"/>
    <x v="758"/>
    <x v="1"/>
    <x v="6"/>
    <s v="Bulldog Table or Wall-Mount Pencil Sharpener"/>
    <n v="17.97"/>
    <n v="3"/>
    <n v="0"/>
    <n v="5.2112999999999996"/>
  </r>
  <r>
    <n v="991"/>
    <x v="474"/>
    <x v="1"/>
    <x v="368"/>
    <d v="2012-03-31T00:00:00"/>
    <s v="Second Class"/>
    <s v="SL-20155"/>
    <s v="Sara Luxemburg"/>
    <x v="2"/>
    <s v="United States"/>
    <s v="Jacksonville"/>
    <x v="2"/>
    <n v="32216"/>
    <x v="0"/>
    <x v="284"/>
    <x v="0"/>
    <x v="1"/>
    <s v="Hon 4070 Series Pagoda Armless Upholstered Stacking Chairs"/>
    <n v="1166.92"/>
    <n v="5"/>
    <n v="0.2"/>
    <n v="131.27849999999995"/>
  </r>
  <r>
    <n v="992"/>
    <x v="475"/>
    <x v="0"/>
    <x v="369"/>
    <d v="2013-09-12T00:00:00"/>
    <s v="First Class"/>
    <s v="TS-21610"/>
    <s v="Troy Staebel"/>
    <x v="0"/>
    <s v="United States"/>
    <s v="New York City"/>
    <x v="15"/>
    <n v="10024"/>
    <x v="3"/>
    <x v="624"/>
    <x v="1"/>
    <x v="8"/>
    <s v="Cardinal EasyOpen D-Ring Binders"/>
    <n v="14.624000000000002"/>
    <n v="2"/>
    <n v="0.2"/>
    <n v="5.484"/>
  </r>
  <r>
    <n v="993"/>
    <x v="476"/>
    <x v="0"/>
    <x v="370"/>
    <d v="2013-08-28T00:00:00"/>
    <s v="First Class"/>
    <s v="RF-19735"/>
    <s v="Roland Fjeld"/>
    <x v="0"/>
    <s v="United States"/>
    <s v="San Jose"/>
    <x v="1"/>
    <n v="95123"/>
    <x v="1"/>
    <x v="263"/>
    <x v="1"/>
    <x v="13"/>
    <s v="Advantus SlideClip Paper Clips"/>
    <n v="10.23"/>
    <n v="3"/>
    <n v="0"/>
    <n v="4.9104000000000001"/>
  </r>
  <r>
    <n v="994"/>
    <x v="476"/>
    <x v="0"/>
    <x v="370"/>
    <d v="2013-08-28T00:00:00"/>
    <s v="First Class"/>
    <s v="RF-19735"/>
    <s v="Roland Fjeld"/>
    <x v="0"/>
    <s v="United States"/>
    <s v="San Jose"/>
    <x v="1"/>
    <n v="95123"/>
    <x v="1"/>
    <x v="759"/>
    <x v="1"/>
    <x v="10"/>
    <s v="Xerox 1979"/>
    <n v="154.9"/>
    <n v="5"/>
    <n v="0"/>
    <n v="69.704999999999998"/>
  </r>
  <r>
    <n v="995"/>
    <x v="477"/>
    <x v="2"/>
    <x v="371"/>
    <d v="2011-05-25T00:00:00"/>
    <s v="Standard Class"/>
    <s v="MW-18235"/>
    <s v="Mitch Willingham"/>
    <x v="1"/>
    <s v="United States"/>
    <s v="Virginia Beach"/>
    <x v="17"/>
    <n v="23464"/>
    <x v="0"/>
    <x v="760"/>
    <x v="1"/>
    <x v="8"/>
    <s v="Fellowes PB300 Plastic Comb Binding Machine"/>
    <n v="2715.9300000000003"/>
    <n v="7"/>
    <n v="0"/>
    <n v="1276.4871000000001"/>
  </r>
  <r>
    <n v="996"/>
    <x v="477"/>
    <x v="2"/>
    <x v="371"/>
    <d v="2011-05-25T00:00:00"/>
    <s v="Standard Class"/>
    <s v="MW-18235"/>
    <s v="Mitch Willingham"/>
    <x v="1"/>
    <s v="United States"/>
    <s v="Virginia Beach"/>
    <x v="17"/>
    <n v="23464"/>
    <x v="0"/>
    <x v="638"/>
    <x v="2"/>
    <x v="7"/>
    <s v="Plantronics Voyager Pro Legend"/>
    <n v="617.97"/>
    <n v="3"/>
    <n v="0"/>
    <n v="173.0316"/>
  </r>
  <r>
    <n v="997"/>
    <x v="478"/>
    <x v="1"/>
    <x v="372"/>
    <d v="2012-11-03T00:00:00"/>
    <s v="Standard Class"/>
    <s v="RD-19585"/>
    <s v="Rob Dowd"/>
    <x v="0"/>
    <s v="United States"/>
    <s v="Henderson"/>
    <x v="0"/>
    <n v="42420"/>
    <x v="0"/>
    <x v="761"/>
    <x v="1"/>
    <x v="12"/>
    <s v="Laser &amp; Ink Jet Business Envelopes"/>
    <n v="10.67"/>
    <n v="1"/>
    <n v="0"/>
    <n v="4.9081999999999999"/>
  </r>
  <r>
    <n v="998"/>
    <x v="478"/>
    <x v="1"/>
    <x v="372"/>
    <d v="2012-11-03T00:00:00"/>
    <s v="Standard Class"/>
    <s v="RD-19585"/>
    <s v="Rob Dowd"/>
    <x v="0"/>
    <s v="United States"/>
    <s v="Henderson"/>
    <x v="0"/>
    <n v="42420"/>
    <x v="0"/>
    <x v="762"/>
    <x v="1"/>
    <x v="4"/>
    <s v="Portable Personal File Box"/>
    <n v="36.630000000000003"/>
    <n v="3"/>
    <n v="0"/>
    <n v="9.8901000000000039"/>
  </r>
  <r>
    <n v="999"/>
    <x v="478"/>
    <x v="1"/>
    <x v="372"/>
    <d v="2012-11-03T00:00:00"/>
    <s v="Standard Class"/>
    <s v="RD-19585"/>
    <s v="Rob Dowd"/>
    <x v="0"/>
    <s v="United States"/>
    <s v="Henderson"/>
    <x v="0"/>
    <n v="42420"/>
    <x v="0"/>
    <x v="763"/>
    <x v="0"/>
    <x v="5"/>
    <s v="Magna Visual Magnetic Picture Hangers"/>
    <n v="24.1"/>
    <n v="5"/>
    <n v="0"/>
    <n v="9.1580000000000013"/>
  </r>
  <r>
    <n v="1000"/>
    <x v="478"/>
    <x v="1"/>
    <x v="372"/>
    <d v="2012-11-03T00:00:00"/>
    <s v="Standard Class"/>
    <s v="RD-19585"/>
    <s v="Rob Dowd"/>
    <x v="0"/>
    <s v="United States"/>
    <s v="Henderson"/>
    <x v="0"/>
    <n v="42420"/>
    <x v="0"/>
    <x v="283"/>
    <x v="0"/>
    <x v="5"/>
    <s v="C-Line Cubicle Keepers Polyproplyene Holder With Velcro Backings"/>
    <n v="33.11"/>
    <n v="7"/>
    <n v="0"/>
    <n v="12.912900000000004"/>
  </r>
  <r>
    <n v="1001"/>
    <x v="479"/>
    <x v="0"/>
    <x v="373"/>
    <d v="2013-11-18T00:00:00"/>
    <s v="Standard Class"/>
    <s v="FM-14290"/>
    <s v="Frank Merwin"/>
    <x v="2"/>
    <s v="United States"/>
    <s v="Vancouver"/>
    <x v="4"/>
    <n v="98661"/>
    <x v="1"/>
    <x v="666"/>
    <x v="1"/>
    <x v="6"/>
    <s v="Boston 16801 Nautilus Battery Pencil Sharpener"/>
    <n v="44.02"/>
    <n v="2"/>
    <n v="0"/>
    <n v="11.4452"/>
  </r>
  <r>
    <n v="1002"/>
    <x v="480"/>
    <x v="1"/>
    <x v="374"/>
    <d v="2012-07-31T00:00:00"/>
    <s v="Same Day"/>
    <s v="RH-19495"/>
    <s v="Rick Hansen"/>
    <x v="0"/>
    <s v="United States"/>
    <s v="New York City"/>
    <x v="15"/>
    <n v="10024"/>
    <x v="3"/>
    <x v="764"/>
    <x v="2"/>
    <x v="11"/>
    <s v="Plantronics CS510 - Over-the-Head monaural Wireless Headset System"/>
    <n v="2309.65"/>
    <n v="7"/>
    <n v="0"/>
    <n v="762.18449999999984"/>
  </r>
  <r>
    <n v="1003"/>
    <x v="480"/>
    <x v="1"/>
    <x v="374"/>
    <d v="2012-07-31T00:00:00"/>
    <s v="Same Day"/>
    <s v="RH-19495"/>
    <s v="Rick Hansen"/>
    <x v="0"/>
    <s v="United States"/>
    <s v="New York City"/>
    <x v="15"/>
    <n v="10024"/>
    <x v="3"/>
    <x v="257"/>
    <x v="0"/>
    <x v="3"/>
    <s v="Bevis Round Bullnose 29&quot; High Table Top"/>
    <n v="1090.7819999999999"/>
    <n v="7"/>
    <n v="0.4"/>
    <n v="-290.87520000000001"/>
  </r>
  <r>
    <n v="1004"/>
    <x v="480"/>
    <x v="1"/>
    <x v="374"/>
    <d v="2012-07-31T00:00:00"/>
    <s v="Same Day"/>
    <s v="RH-19495"/>
    <s v="Rick Hansen"/>
    <x v="0"/>
    <s v="United States"/>
    <s v="New York City"/>
    <x v="15"/>
    <n v="10024"/>
    <x v="3"/>
    <x v="747"/>
    <x v="1"/>
    <x v="10"/>
    <s v="Xerox 212"/>
    <n v="19.440000000000001"/>
    <n v="3"/>
    <n v="0"/>
    <n v="9.3312000000000008"/>
  </r>
  <r>
    <n v="1005"/>
    <x v="481"/>
    <x v="1"/>
    <x v="375"/>
    <d v="2012-08-31T00:00:00"/>
    <s v="Standard Class"/>
    <s v="RA-19945"/>
    <s v="Ryan Akin"/>
    <x v="0"/>
    <s v="United States"/>
    <s v="Murrieta"/>
    <x v="1"/>
    <n v="92563"/>
    <x v="1"/>
    <x v="765"/>
    <x v="1"/>
    <x v="4"/>
    <s v="Fellowes Super Stor/Drawer Files"/>
    <n v="484.65000000000003"/>
    <n v="3"/>
    <n v="0"/>
    <n v="92.083500000000015"/>
  </r>
  <r>
    <n v="1006"/>
    <x v="482"/>
    <x v="1"/>
    <x v="50"/>
    <d v="2012-11-17T00:00:00"/>
    <s v="Standard Class"/>
    <s v="JK-15730"/>
    <s v="Joe Kamberova"/>
    <x v="0"/>
    <s v="United States"/>
    <s v="Jacksonville"/>
    <x v="3"/>
    <n v="28540"/>
    <x v="0"/>
    <x v="694"/>
    <x v="1"/>
    <x v="10"/>
    <s v="Xerox 1910"/>
    <n v="115.29600000000001"/>
    <n v="3"/>
    <n v="0.2"/>
    <n v="40.353599999999986"/>
  </r>
  <r>
    <n v="1007"/>
    <x v="483"/>
    <x v="1"/>
    <x v="376"/>
    <d v="2012-11-09T00:00:00"/>
    <s v="First Class"/>
    <s v="MT-17815"/>
    <s v="Meg Tillman"/>
    <x v="0"/>
    <s v="United States"/>
    <s v="Scottsdale"/>
    <x v="16"/>
    <n v="85254"/>
    <x v="1"/>
    <x v="111"/>
    <x v="1"/>
    <x v="12"/>
    <s v="Redi-Strip #10 Envelopes, 4 1/8 x 9 1/2"/>
    <n v="7.080000000000001"/>
    <n v="3"/>
    <n v="0.2"/>
    <n v="2.4779999999999989"/>
  </r>
  <r>
    <n v="1008"/>
    <x v="483"/>
    <x v="1"/>
    <x v="376"/>
    <d v="2012-11-09T00:00:00"/>
    <s v="First Class"/>
    <s v="MT-17815"/>
    <s v="Meg Tillman"/>
    <x v="0"/>
    <s v="United States"/>
    <s v="Scottsdale"/>
    <x v="16"/>
    <n v="85254"/>
    <x v="1"/>
    <x v="766"/>
    <x v="1"/>
    <x v="8"/>
    <s v="UniKeep View Case Binders"/>
    <n v="4.4009999999999998"/>
    <n v="3"/>
    <n v="0.7"/>
    <n v="-3.5207999999999995"/>
  </r>
  <r>
    <n v="1009"/>
    <x v="484"/>
    <x v="3"/>
    <x v="377"/>
    <d v="2015-01-02T00:00:00"/>
    <s v="Standard Class"/>
    <s v="PO-18850"/>
    <s v="Patrick O'Brill"/>
    <x v="0"/>
    <s v="United States"/>
    <s v="Burlington"/>
    <x v="23"/>
    <n v="52601"/>
    <x v="2"/>
    <x v="422"/>
    <x v="1"/>
    <x v="10"/>
    <s v="Recycled Desk Saver Line &quot;While You Were Out&quot; Book, 5 1/2&quot; X 4&quot;"/>
    <n v="44.75"/>
    <n v="5"/>
    <n v="0"/>
    <n v="20.584999999999994"/>
  </r>
  <r>
    <n v="1010"/>
    <x v="485"/>
    <x v="3"/>
    <x v="378"/>
    <d v="2014-08-04T00:00:00"/>
    <s v="First Class"/>
    <s v="AT-10735"/>
    <s v="Annie Thurman"/>
    <x v="0"/>
    <s v="United States"/>
    <s v="Chicago"/>
    <x v="10"/>
    <n v="60653"/>
    <x v="2"/>
    <x v="160"/>
    <x v="2"/>
    <x v="7"/>
    <s v="JBL Micro Wireless Portable Bluetooth Speaker"/>
    <n v="95.984000000000009"/>
    <n v="2"/>
    <n v="0.2"/>
    <n v="5.9990000000000023"/>
  </r>
  <r>
    <n v="1011"/>
    <x v="486"/>
    <x v="2"/>
    <x v="156"/>
    <d v="2011-11-26T00:00:00"/>
    <s v="First Class"/>
    <s v="VG-21790"/>
    <s v="Vivek Gonzalez"/>
    <x v="0"/>
    <s v="United States"/>
    <s v="San Diego"/>
    <x v="1"/>
    <n v="92037"/>
    <x v="1"/>
    <x v="767"/>
    <x v="0"/>
    <x v="5"/>
    <s v="Eldon Delta Triangular Chair Mat, 52&quot; x 58&quot;, Clear"/>
    <n v="151.72"/>
    <n v="4"/>
    <n v="0"/>
    <n v="27.309599999999989"/>
  </r>
  <r>
    <n v="1012"/>
    <x v="487"/>
    <x v="3"/>
    <x v="46"/>
    <d v="2014-06-22T00:00:00"/>
    <s v="Second Class"/>
    <s v="PF-19165"/>
    <s v="Philip Fox"/>
    <x v="0"/>
    <s v="United States"/>
    <s v="Olympia"/>
    <x v="4"/>
    <n v="98502"/>
    <x v="1"/>
    <x v="28"/>
    <x v="0"/>
    <x v="5"/>
    <s v="Howard Miller 13-3/4&quot; Diameter Brushed Chrome Round Wall Clock"/>
    <n v="155.25"/>
    <n v="3"/>
    <n v="0"/>
    <n v="46.574999999999996"/>
  </r>
  <r>
    <n v="1013"/>
    <x v="487"/>
    <x v="3"/>
    <x v="46"/>
    <d v="2014-06-22T00:00:00"/>
    <s v="Second Class"/>
    <s v="PF-19165"/>
    <s v="Philip Fox"/>
    <x v="0"/>
    <s v="United States"/>
    <s v="Olympia"/>
    <x v="4"/>
    <n v="98502"/>
    <x v="1"/>
    <x v="768"/>
    <x v="1"/>
    <x v="4"/>
    <s v="Project Tote Personal File"/>
    <n v="14.03"/>
    <n v="1"/>
    <n v="0"/>
    <n v="4.068699999999998"/>
  </r>
  <r>
    <n v="1014"/>
    <x v="488"/>
    <x v="1"/>
    <x v="379"/>
    <d v="2012-12-24T00:00:00"/>
    <s v="Second Class"/>
    <s v="JS-15880"/>
    <s v="John Stevenson"/>
    <x v="0"/>
    <s v="United States"/>
    <s v="Seattle"/>
    <x v="4"/>
    <n v="98103"/>
    <x v="1"/>
    <x v="209"/>
    <x v="0"/>
    <x v="3"/>
    <s v="Bevis 36 x 72 Conference Tables"/>
    <n v="1618.37"/>
    <n v="13"/>
    <n v="0"/>
    <n v="356.04139999999995"/>
  </r>
  <r>
    <n v="1015"/>
    <x v="488"/>
    <x v="1"/>
    <x v="379"/>
    <d v="2012-12-24T00:00:00"/>
    <s v="Second Class"/>
    <s v="JS-15880"/>
    <s v="John Stevenson"/>
    <x v="0"/>
    <s v="United States"/>
    <s v="Seattle"/>
    <x v="4"/>
    <n v="98103"/>
    <x v="1"/>
    <x v="769"/>
    <x v="2"/>
    <x v="11"/>
    <s v="Enermax Acrylux Wireless Keyboard"/>
    <n v="99.6"/>
    <n v="1"/>
    <n v="0"/>
    <n v="36.851999999999997"/>
  </r>
  <r>
    <n v="1016"/>
    <x v="489"/>
    <x v="1"/>
    <x v="14"/>
    <d v="2012-09-19T00:00:00"/>
    <s v="Second Class"/>
    <s v="MO-17800"/>
    <s v="Meg O'Connel"/>
    <x v="2"/>
    <s v="United States"/>
    <s v="Los Angeles"/>
    <x v="1"/>
    <n v="90036"/>
    <x v="1"/>
    <x v="260"/>
    <x v="1"/>
    <x v="10"/>
    <s v="Xerox 216"/>
    <n v="32.400000000000006"/>
    <n v="5"/>
    <n v="0"/>
    <n v="15.552000000000001"/>
  </r>
  <r>
    <n v="1017"/>
    <x v="490"/>
    <x v="1"/>
    <x v="380"/>
    <d v="2012-07-10T00:00:00"/>
    <s v="Standard Class"/>
    <s v="KM-16225"/>
    <s v="Kalyca Meade"/>
    <x v="1"/>
    <s v="United States"/>
    <s v="New York City"/>
    <x v="15"/>
    <n v="10011"/>
    <x v="3"/>
    <x v="770"/>
    <x v="0"/>
    <x v="5"/>
    <s v="G.E. Halogen Desk Lamp Bulbs"/>
    <n v="13.96"/>
    <n v="2"/>
    <n v="0"/>
    <n v="6.7008000000000001"/>
  </r>
  <r>
    <n v="1018"/>
    <x v="490"/>
    <x v="1"/>
    <x v="380"/>
    <d v="2012-07-10T00:00:00"/>
    <s v="Standard Class"/>
    <s v="KM-16225"/>
    <s v="Kalyca Meade"/>
    <x v="1"/>
    <s v="United States"/>
    <s v="New York City"/>
    <x v="15"/>
    <n v="10011"/>
    <x v="3"/>
    <x v="689"/>
    <x v="0"/>
    <x v="5"/>
    <s v="Howard Miller 11-1/2&quot; Diameter Ridgewood Wall Clock"/>
    <n v="155.82"/>
    <n v="3"/>
    <n v="0"/>
    <n v="63.886200000000002"/>
  </r>
  <r>
    <n v="1019"/>
    <x v="490"/>
    <x v="1"/>
    <x v="380"/>
    <d v="2012-07-10T00:00:00"/>
    <s v="Standard Class"/>
    <s v="KM-16225"/>
    <s v="Kalyca Meade"/>
    <x v="1"/>
    <s v="United States"/>
    <s v="New York City"/>
    <x v="15"/>
    <n v="10011"/>
    <x v="3"/>
    <x v="771"/>
    <x v="2"/>
    <x v="7"/>
    <s v="OtterBox Commuter Series Case - Samsung Galaxy S4"/>
    <n v="124.94999999999999"/>
    <n v="5"/>
    <n v="0"/>
    <n v="2.4990000000000023"/>
  </r>
  <r>
    <n v="1020"/>
    <x v="490"/>
    <x v="1"/>
    <x v="380"/>
    <d v="2012-07-10T00:00:00"/>
    <s v="Standard Class"/>
    <s v="KM-16225"/>
    <s v="Kalyca Meade"/>
    <x v="1"/>
    <s v="United States"/>
    <s v="New York City"/>
    <x v="15"/>
    <n v="10011"/>
    <x v="3"/>
    <x v="772"/>
    <x v="1"/>
    <x v="4"/>
    <s v="Iceberg Mobile Mega Data/Printer Cart "/>
    <n v="601.65"/>
    <n v="5"/>
    <n v="0"/>
    <n v="156.42899999999997"/>
  </r>
  <r>
    <n v="1021"/>
    <x v="491"/>
    <x v="1"/>
    <x v="381"/>
    <d v="2012-05-03T00:00:00"/>
    <s v="Standard Class"/>
    <s v="GT-14710"/>
    <s v="Greg Tran"/>
    <x v="0"/>
    <s v="United States"/>
    <s v="Washington"/>
    <x v="40"/>
    <n v="20016"/>
    <x v="3"/>
    <x v="773"/>
    <x v="1"/>
    <x v="6"/>
    <s v="Staples"/>
    <n v="22.740000000000002"/>
    <n v="3"/>
    <n v="0"/>
    <n v="8.8686000000000007"/>
  </r>
  <r>
    <n v="1022"/>
    <x v="491"/>
    <x v="1"/>
    <x v="381"/>
    <d v="2012-05-03T00:00:00"/>
    <s v="Standard Class"/>
    <s v="GT-14710"/>
    <s v="Greg Tran"/>
    <x v="0"/>
    <s v="United States"/>
    <s v="Washington"/>
    <x v="40"/>
    <n v="20016"/>
    <x v="3"/>
    <x v="774"/>
    <x v="0"/>
    <x v="1"/>
    <s v="Global Comet Stacking Arm Chair"/>
    <n v="1267.53"/>
    <n v="3"/>
    <n v="0"/>
    <n v="316.88249999999999"/>
  </r>
  <r>
    <n v="1023"/>
    <x v="491"/>
    <x v="1"/>
    <x v="381"/>
    <d v="2012-05-03T00:00:00"/>
    <s v="Standard Class"/>
    <s v="GT-14710"/>
    <s v="Greg Tran"/>
    <x v="0"/>
    <s v="United States"/>
    <s v="Washington"/>
    <x v="40"/>
    <n v="20016"/>
    <x v="3"/>
    <x v="775"/>
    <x v="2"/>
    <x v="15"/>
    <s v="Cisco SPA525G2 5-Line IP Phone"/>
    <n v="1379.92"/>
    <n v="8"/>
    <n v="0"/>
    <n v="648.56240000000003"/>
  </r>
  <r>
    <n v="1024"/>
    <x v="492"/>
    <x v="1"/>
    <x v="382"/>
    <d v="2012-06-20T00:00:00"/>
    <s v="Standard Class"/>
    <s v="PB-19150"/>
    <s v="Philip Brown"/>
    <x v="0"/>
    <s v="United States"/>
    <s v="Philadelphia"/>
    <x v="9"/>
    <n v="19134"/>
    <x v="3"/>
    <x v="776"/>
    <x v="1"/>
    <x v="12"/>
    <s v="Peel &amp; Seel Envelopes"/>
    <n v="6.2080000000000002"/>
    <n v="2"/>
    <n v="0.2"/>
    <n v="2.1728000000000001"/>
  </r>
  <r>
    <n v="1025"/>
    <x v="493"/>
    <x v="3"/>
    <x v="94"/>
    <d v="2014-12-21T00:00:00"/>
    <s v="First Class"/>
    <s v="HR-14770"/>
    <s v="Hallie Redmond"/>
    <x v="2"/>
    <s v="United States"/>
    <s v="Los Angeles"/>
    <x v="1"/>
    <n v="90045"/>
    <x v="1"/>
    <x v="777"/>
    <x v="1"/>
    <x v="8"/>
    <s v="GBC Plastic Binding Combs"/>
    <n v="11.808"/>
    <n v="2"/>
    <n v="0.2"/>
    <n v="4.2804000000000002"/>
  </r>
  <r>
    <n v="1026"/>
    <x v="494"/>
    <x v="0"/>
    <x v="383"/>
    <d v="2013-01-13T00:00:00"/>
    <s v="Second Class"/>
    <s v="DE-13255"/>
    <s v="Deanra Eno"/>
    <x v="2"/>
    <s v="United States"/>
    <s v="Springfield"/>
    <x v="24"/>
    <n v="45503"/>
    <x v="3"/>
    <x v="778"/>
    <x v="1"/>
    <x v="10"/>
    <s v="Xerox 2"/>
    <n v="15.552000000000003"/>
    <n v="3"/>
    <n v="0.2"/>
    <n v="5.4432"/>
  </r>
  <r>
    <n v="1027"/>
    <x v="494"/>
    <x v="0"/>
    <x v="383"/>
    <d v="2013-01-13T00:00:00"/>
    <s v="Second Class"/>
    <s v="DE-13255"/>
    <s v="Deanra Eno"/>
    <x v="2"/>
    <s v="United States"/>
    <s v="Springfield"/>
    <x v="24"/>
    <n v="45503"/>
    <x v="3"/>
    <x v="779"/>
    <x v="1"/>
    <x v="10"/>
    <s v="Xerox 1935"/>
    <n v="63.311999999999998"/>
    <n v="3"/>
    <n v="0.2"/>
    <n v="20.576399999999996"/>
  </r>
  <r>
    <n v="1028"/>
    <x v="494"/>
    <x v="0"/>
    <x v="383"/>
    <d v="2013-01-13T00:00:00"/>
    <s v="Second Class"/>
    <s v="DE-13255"/>
    <s v="Deanra Eno"/>
    <x v="2"/>
    <s v="United States"/>
    <s v="Springfield"/>
    <x v="24"/>
    <n v="45503"/>
    <x v="3"/>
    <x v="780"/>
    <x v="2"/>
    <x v="7"/>
    <s v="Cyber Acoustics AC-202b Speech Recognition Stereo Headset"/>
    <n v="15.587999999999999"/>
    <n v="2"/>
    <n v="0.4"/>
    <n v="-9.8724000000000007"/>
  </r>
  <r>
    <n v="1029"/>
    <x v="495"/>
    <x v="2"/>
    <x v="384"/>
    <d v="2011-07-15T00:00:00"/>
    <s v="Standard Class"/>
    <s v="LA-16780"/>
    <s v="Laura Armstrong"/>
    <x v="1"/>
    <s v="United States"/>
    <s v="Hackensack"/>
    <x v="30"/>
    <n v="7601"/>
    <x v="3"/>
    <x v="258"/>
    <x v="1"/>
    <x v="10"/>
    <s v="Staples"/>
    <n v="177.2"/>
    <n v="5"/>
    <n v="0"/>
    <n v="83.283999999999992"/>
  </r>
  <r>
    <n v="1030"/>
    <x v="495"/>
    <x v="2"/>
    <x v="384"/>
    <d v="2011-07-15T00:00:00"/>
    <s v="Standard Class"/>
    <s v="LA-16780"/>
    <s v="Laura Armstrong"/>
    <x v="1"/>
    <s v="United States"/>
    <s v="Hackensack"/>
    <x v="30"/>
    <n v="7601"/>
    <x v="3"/>
    <x v="781"/>
    <x v="2"/>
    <x v="7"/>
    <s v="Cisco SPA508G"/>
    <n v="197.96999999999997"/>
    <n v="3"/>
    <n v="0"/>
    <n v="57.41129999999999"/>
  </r>
  <r>
    <n v="1031"/>
    <x v="495"/>
    <x v="2"/>
    <x v="384"/>
    <d v="2011-07-15T00:00:00"/>
    <s v="Standard Class"/>
    <s v="LA-16780"/>
    <s v="Laura Armstrong"/>
    <x v="1"/>
    <s v="United States"/>
    <s v="Hackensack"/>
    <x v="30"/>
    <n v="7601"/>
    <x v="3"/>
    <x v="463"/>
    <x v="0"/>
    <x v="1"/>
    <s v="Global Commerce Series High-Back Swivel/Tilt Chairs"/>
    <n v="854.94"/>
    <n v="3"/>
    <n v="0"/>
    <n v="213.73500000000001"/>
  </r>
  <r>
    <n v="1032"/>
    <x v="495"/>
    <x v="2"/>
    <x v="384"/>
    <d v="2011-07-15T00:00:00"/>
    <s v="Standard Class"/>
    <s v="LA-16780"/>
    <s v="Laura Armstrong"/>
    <x v="1"/>
    <s v="United States"/>
    <s v="Hackensack"/>
    <x v="30"/>
    <n v="7601"/>
    <x v="3"/>
    <x v="93"/>
    <x v="0"/>
    <x v="5"/>
    <s v="9-3/4 Diameter Round Wall Clock"/>
    <n v="124.10999999999999"/>
    <n v="9"/>
    <n v="0"/>
    <n v="52.126200000000004"/>
  </r>
  <r>
    <n v="1033"/>
    <x v="495"/>
    <x v="2"/>
    <x v="384"/>
    <d v="2011-07-15T00:00:00"/>
    <s v="Standard Class"/>
    <s v="LA-16780"/>
    <s v="Laura Armstrong"/>
    <x v="1"/>
    <s v="United States"/>
    <s v="Hackensack"/>
    <x v="30"/>
    <n v="7601"/>
    <x v="3"/>
    <x v="782"/>
    <x v="1"/>
    <x v="2"/>
    <s v="Avery 514"/>
    <n v="14.399999999999999"/>
    <n v="5"/>
    <n v="0"/>
    <n v="7.056"/>
  </r>
  <r>
    <n v="1034"/>
    <x v="496"/>
    <x v="0"/>
    <x v="73"/>
    <d v="2013-11-23T00:00:00"/>
    <s v="First Class"/>
    <s v="AG-10390"/>
    <s v="Allen Goldenen"/>
    <x v="0"/>
    <s v="United States"/>
    <s v="Cincinnati"/>
    <x v="24"/>
    <n v="45231"/>
    <x v="3"/>
    <x v="783"/>
    <x v="1"/>
    <x v="10"/>
    <s v="Southworth 25% Cotton Granite Paper &amp; Envelopes"/>
    <n v="15.696000000000002"/>
    <n v="3"/>
    <n v="0.2"/>
    <n v="5.1011999999999995"/>
  </r>
  <r>
    <n v="1035"/>
    <x v="496"/>
    <x v="0"/>
    <x v="73"/>
    <d v="2013-11-23T00:00:00"/>
    <s v="First Class"/>
    <s v="AG-10390"/>
    <s v="Allen Goldenen"/>
    <x v="0"/>
    <s v="United States"/>
    <s v="Cincinnati"/>
    <x v="24"/>
    <n v="45231"/>
    <x v="3"/>
    <x v="236"/>
    <x v="1"/>
    <x v="8"/>
    <s v="Acco 3-Hole Punch"/>
    <n v="2.6280000000000001"/>
    <n v="2"/>
    <n v="0.7"/>
    <n v="-1.9272"/>
  </r>
  <r>
    <n v="1036"/>
    <x v="496"/>
    <x v="0"/>
    <x v="73"/>
    <d v="2013-11-23T00:00:00"/>
    <s v="First Class"/>
    <s v="AG-10390"/>
    <s v="Allen Goldenen"/>
    <x v="0"/>
    <s v="United States"/>
    <s v="Cincinnati"/>
    <x v="24"/>
    <n v="45231"/>
    <x v="3"/>
    <x v="27"/>
    <x v="1"/>
    <x v="8"/>
    <s v="Avery Recycled Flexi-View Covers for Binding Systems"/>
    <n v="14.427000000000003"/>
    <n v="3"/>
    <n v="0.7"/>
    <n v="-10.579799999999999"/>
  </r>
  <r>
    <n v="1037"/>
    <x v="497"/>
    <x v="0"/>
    <x v="183"/>
    <d v="2013-04-27T00:00:00"/>
    <s v="Standard Class"/>
    <s v="EL-13735"/>
    <s v="Ed Ludwig"/>
    <x v="2"/>
    <s v="United States"/>
    <s v="Jefferson City"/>
    <x v="25"/>
    <n v="65109"/>
    <x v="2"/>
    <x v="784"/>
    <x v="0"/>
    <x v="5"/>
    <s v="Eldon Advantage Chair Mats for Low to Medium Pile Carpets"/>
    <n v="86.62"/>
    <n v="2"/>
    <n v="0"/>
    <n v="8.6619999999999919"/>
  </r>
  <r>
    <n v="1038"/>
    <x v="498"/>
    <x v="1"/>
    <x v="385"/>
    <d v="2012-06-14T00:00:00"/>
    <s v="First Class"/>
    <s v="JJ-15445"/>
    <s v="Jennifer Jackson"/>
    <x v="0"/>
    <s v="United States"/>
    <s v="Los Angeles"/>
    <x v="1"/>
    <n v="90004"/>
    <x v="1"/>
    <x v="785"/>
    <x v="1"/>
    <x v="8"/>
    <s v="Aluminum Screw Posts"/>
    <n v="36.624000000000002"/>
    <n v="3"/>
    <n v="0.2"/>
    <n v="13.734"/>
  </r>
  <r>
    <n v="1039"/>
    <x v="499"/>
    <x v="3"/>
    <x v="225"/>
    <d v="2014-11-22T00:00:00"/>
    <s v="First Class"/>
    <s v="JH-15430"/>
    <s v="Jennifer Halladay"/>
    <x v="0"/>
    <s v="United States"/>
    <s v="Burlington"/>
    <x v="3"/>
    <n v="27217"/>
    <x v="0"/>
    <x v="786"/>
    <x v="1"/>
    <x v="6"/>
    <s v="Newell 336"/>
    <n v="23.968000000000004"/>
    <n v="7"/>
    <n v="0.2"/>
    <n v="2.696399999999997"/>
  </r>
  <r>
    <n v="1040"/>
    <x v="499"/>
    <x v="3"/>
    <x v="225"/>
    <d v="2014-11-22T00:00:00"/>
    <s v="First Class"/>
    <s v="JH-15430"/>
    <s v="Jennifer Halladay"/>
    <x v="0"/>
    <s v="United States"/>
    <s v="Burlington"/>
    <x v="3"/>
    <n v="27217"/>
    <x v="0"/>
    <x v="787"/>
    <x v="1"/>
    <x v="6"/>
    <s v="Staples"/>
    <n v="28.728000000000002"/>
    <n v="3"/>
    <n v="0.2"/>
    <n v="1.7954999999999988"/>
  </r>
  <r>
    <n v="1041"/>
    <x v="500"/>
    <x v="0"/>
    <x v="231"/>
    <d v="2013-03-25T00:00:00"/>
    <s v="Standard Class"/>
    <s v="RD-19660"/>
    <s v="Robert Dilbeck"/>
    <x v="2"/>
    <s v="United States"/>
    <s v="Saint Peters"/>
    <x v="25"/>
    <n v="63376"/>
    <x v="2"/>
    <x v="616"/>
    <x v="0"/>
    <x v="3"/>
    <s v="Chromcraft Round Conference Tables"/>
    <n v="697.16"/>
    <n v="4"/>
    <n v="0"/>
    <n v="146.40359999999998"/>
  </r>
  <r>
    <n v="1042"/>
    <x v="501"/>
    <x v="0"/>
    <x v="47"/>
    <d v="2013-09-10T00:00:00"/>
    <s v="Second Class"/>
    <s v="MO-17500"/>
    <s v="Mary O'Rourke"/>
    <x v="0"/>
    <s v="United States"/>
    <s v="New York City"/>
    <x v="15"/>
    <n v="10035"/>
    <x v="3"/>
    <x v="788"/>
    <x v="2"/>
    <x v="11"/>
    <s v="Maxell 4.7GB DVD+RW 3/Pack"/>
    <n v="31.86"/>
    <n v="2"/>
    <n v="0"/>
    <n v="11.151"/>
  </r>
  <r>
    <n v="1043"/>
    <x v="501"/>
    <x v="0"/>
    <x v="47"/>
    <d v="2013-09-10T00:00:00"/>
    <s v="Second Class"/>
    <s v="MO-17500"/>
    <s v="Mary O'Rourke"/>
    <x v="0"/>
    <s v="United States"/>
    <s v="New York City"/>
    <x v="15"/>
    <n v="10035"/>
    <x v="3"/>
    <x v="789"/>
    <x v="0"/>
    <x v="0"/>
    <s v="Atlantic Metals Mobile 5-Shelf Bookcases, Custom Colors"/>
    <n v="722.35200000000009"/>
    <n v="3"/>
    <n v="0.2"/>
    <n v="90.293999999999926"/>
  </r>
  <r>
    <n v="1044"/>
    <x v="502"/>
    <x v="3"/>
    <x v="362"/>
    <d v="2014-07-13T00:00:00"/>
    <s v="First Class"/>
    <s v="NS-18640"/>
    <s v="Noel Staavos"/>
    <x v="1"/>
    <s v="United States"/>
    <s v="Chicago"/>
    <x v="10"/>
    <n v="60610"/>
    <x v="2"/>
    <x v="790"/>
    <x v="1"/>
    <x v="6"/>
    <s v="Quartet Alpha White Chalk, 12/Pack"/>
    <n v="8.84"/>
    <n v="5"/>
    <n v="0.2"/>
    <n v="2.9835000000000003"/>
  </r>
  <r>
    <n v="1045"/>
    <x v="502"/>
    <x v="3"/>
    <x v="362"/>
    <d v="2014-07-13T00:00:00"/>
    <s v="First Class"/>
    <s v="NS-18640"/>
    <s v="Noel Staavos"/>
    <x v="1"/>
    <s v="United States"/>
    <s v="Chicago"/>
    <x v="10"/>
    <n v="60610"/>
    <x v="2"/>
    <x v="791"/>
    <x v="1"/>
    <x v="9"/>
    <s v="Belkin F9S820V06 8 Outlet Surge"/>
    <n v="58.463999999999977"/>
    <n v="9"/>
    <n v="0.8"/>
    <n v="-146.16000000000003"/>
  </r>
  <r>
    <n v="1046"/>
    <x v="503"/>
    <x v="3"/>
    <x v="386"/>
    <d v="2014-10-17T00:00:00"/>
    <s v="Standard Class"/>
    <s v="SN-20710"/>
    <s v="Steve Nguyen"/>
    <x v="2"/>
    <s v="United States"/>
    <s v="Rockford"/>
    <x v="10"/>
    <n v="61107"/>
    <x v="2"/>
    <x v="792"/>
    <x v="0"/>
    <x v="1"/>
    <s v="Global Stack Chair without Arms, Black"/>
    <n v="254.60399999999998"/>
    <n v="14"/>
    <n v="0.3"/>
    <n v="-18.185999999999993"/>
  </r>
  <r>
    <n v="1047"/>
    <x v="504"/>
    <x v="0"/>
    <x v="387"/>
    <d v="2013-03-14T00:00:00"/>
    <s v="Standard Class"/>
    <s v="ZC-21910"/>
    <s v="Zuschuss Carroll"/>
    <x v="0"/>
    <s v="United States"/>
    <s v="Miami"/>
    <x v="2"/>
    <n v="33142"/>
    <x v="0"/>
    <x v="638"/>
    <x v="2"/>
    <x v="7"/>
    <s v="Cisco Unified IP Phone 7945G VoIP phone"/>
    <n v="1363.96"/>
    <n v="5"/>
    <n v="0.2"/>
    <n v="85.247500000000002"/>
  </r>
  <r>
    <n v="1048"/>
    <x v="504"/>
    <x v="0"/>
    <x v="387"/>
    <d v="2013-03-14T00:00:00"/>
    <s v="Standard Class"/>
    <s v="ZC-21910"/>
    <s v="Zuschuss Carroll"/>
    <x v="0"/>
    <s v="United States"/>
    <s v="Miami"/>
    <x v="2"/>
    <n v="33142"/>
    <x v="0"/>
    <x v="101"/>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x v="39"/>
    <x v="2"/>
    <x v="7"/>
    <s v="Plantronics HL10 Handset Lifter"/>
    <n v="1113.5039999999999"/>
    <n v="12"/>
    <n v="0.2"/>
    <n v="125.2691999999999"/>
  </r>
  <r>
    <n v="1050"/>
    <x v="505"/>
    <x v="2"/>
    <x v="279"/>
    <d v="2011-06-01T00:00:00"/>
    <s v="Second Class"/>
    <s v="LC-16885"/>
    <s v="Lena Creighton"/>
    <x v="0"/>
    <s v="United States"/>
    <s v="San Francisco"/>
    <x v="1"/>
    <n v="94109"/>
    <x v="1"/>
    <x v="590"/>
    <x v="2"/>
    <x v="11"/>
    <s v="Logitech Wireless Performance Mouse MX for PC and Mac"/>
    <n v="99.99"/>
    <n v="1"/>
    <n v="0"/>
    <n v="37.996200000000002"/>
  </r>
  <r>
    <n v="1051"/>
    <x v="506"/>
    <x v="1"/>
    <x v="230"/>
    <d v="2012-07-05T00:00:00"/>
    <s v="First Class"/>
    <s v="DG-13300"/>
    <s v="Deirdre Greer"/>
    <x v="1"/>
    <s v="United States"/>
    <s v="Philadelphia"/>
    <x v="9"/>
    <n v="19134"/>
    <x v="3"/>
    <x v="793"/>
    <x v="0"/>
    <x v="5"/>
    <s v="Eldon Antistatic Chair Mats for Low to Medium Pile Carpets"/>
    <n v="168.46400000000003"/>
    <n v="2"/>
    <n v="0.2"/>
    <n v="-29.481200000000022"/>
  </r>
  <r>
    <n v="1052"/>
    <x v="506"/>
    <x v="1"/>
    <x v="230"/>
    <d v="2012-07-05T00:00:00"/>
    <s v="First Class"/>
    <s v="DG-13300"/>
    <s v="Deirdre Greer"/>
    <x v="1"/>
    <s v="United States"/>
    <s v="Philadelphia"/>
    <x v="9"/>
    <n v="19134"/>
    <x v="3"/>
    <x v="794"/>
    <x v="1"/>
    <x v="10"/>
    <s v="Important Message Pads, 50 4-1/4 x 5-1/2 Forms per Pad"/>
    <n v="6.7200000000000006"/>
    <n v="2"/>
    <n v="0.2"/>
    <n v="2.4359999999999995"/>
  </r>
  <r>
    <n v="1053"/>
    <x v="506"/>
    <x v="1"/>
    <x v="230"/>
    <d v="2012-07-05T00:00:00"/>
    <s v="First Class"/>
    <s v="DG-13300"/>
    <s v="Deirdre Greer"/>
    <x v="1"/>
    <s v="United States"/>
    <s v="Philadelphia"/>
    <x v="9"/>
    <n v="19134"/>
    <x v="3"/>
    <x v="795"/>
    <x v="0"/>
    <x v="5"/>
    <s v="Howard Miller 12&quot; Round Wall Clock"/>
    <n v="282.88800000000003"/>
    <n v="9"/>
    <n v="0.2"/>
    <n v="56.577599999999961"/>
  </r>
  <r>
    <n v="1054"/>
    <x v="507"/>
    <x v="1"/>
    <x v="388"/>
    <d v="2012-04-08T00:00:00"/>
    <s v="Standard Class"/>
    <s v="NF-18595"/>
    <s v="Nicole Fjeld"/>
    <x v="2"/>
    <s v="United States"/>
    <s v="New York City"/>
    <x v="15"/>
    <n v="10009"/>
    <x v="3"/>
    <x v="796"/>
    <x v="1"/>
    <x v="6"/>
    <s v="DIXON Ticonderoga Erasable Checking Pencils"/>
    <n v="11.16"/>
    <n v="2"/>
    <n v="0"/>
    <n v="4.3524000000000003"/>
  </r>
  <r>
    <n v="1055"/>
    <x v="507"/>
    <x v="1"/>
    <x v="388"/>
    <d v="2012-04-08T00:00:00"/>
    <s v="Standard Class"/>
    <s v="NF-18595"/>
    <s v="Nicole Fjeld"/>
    <x v="2"/>
    <s v="United States"/>
    <s v="New York City"/>
    <x v="15"/>
    <n v="10009"/>
    <x v="3"/>
    <x v="797"/>
    <x v="0"/>
    <x v="5"/>
    <s v="Eldon Advantage Foldable Chair Mats for Low Pile Carpets"/>
    <n v="108.4"/>
    <n v="2"/>
    <n v="0"/>
    <n v="22.763999999999996"/>
  </r>
  <r>
    <n v="1056"/>
    <x v="507"/>
    <x v="1"/>
    <x v="388"/>
    <d v="2012-04-08T00:00:00"/>
    <s v="Standard Class"/>
    <s v="NF-18595"/>
    <s v="Nicole Fjeld"/>
    <x v="2"/>
    <s v="United States"/>
    <s v="New York City"/>
    <x v="15"/>
    <n v="10009"/>
    <x v="3"/>
    <x v="141"/>
    <x v="1"/>
    <x v="8"/>
    <s v="GBC Prestige Therm-A-Bind Covers"/>
    <n v="82.344000000000008"/>
    <n v="3"/>
    <n v="0.2"/>
    <n v="27.791100000000004"/>
  </r>
  <r>
    <n v="1057"/>
    <x v="507"/>
    <x v="1"/>
    <x v="388"/>
    <d v="2012-04-08T00:00:00"/>
    <s v="Standard Class"/>
    <s v="NF-18595"/>
    <s v="Nicole Fjeld"/>
    <x v="2"/>
    <s v="United States"/>
    <s v="New York City"/>
    <x v="15"/>
    <n v="10009"/>
    <x v="3"/>
    <x v="798"/>
    <x v="1"/>
    <x v="8"/>
    <s v="Avery Round Ring Poly Binders"/>
    <n v="9.0879999999999992"/>
    <n v="4"/>
    <n v="0.2"/>
    <n v="3.2944"/>
  </r>
  <r>
    <n v="1058"/>
    <x v="508"/>
    <x v="3"/>
    <x v="389"/>
    <d v="2014-12-18T00:00:00"/>
    <s v="Standard Class"/>
    <s v="BP-11185"/>
    <s v="Ben Peterman"/>
    <x v="1"/>
    <s v="United States"/>
    <s v="San Diego"/>
    <x v="1"/>
    <n v="92037"/>
    <x v="1"/>
    <x v="799"/>
    <x v="1"/>
    <x v="8"/>
    <s v="Avery Hole Reinforcements"/>
    <n v="19.936000000000003"/>
    <n v="4"/>
    <n v="0.2"/>
    <n v="7.2267999999999999"/>
  </r>
  <r>
    <n v="1059"/>
    <x v="508"/>
    <x v="3"/>
    <x v="389"/>
    <d v="2014-12-18T00:00:00"/>
    <s v="Standard Class"/>
    <s v="BP-11185"/>
    <s v="Ben Peterman"/>
    <x v="1"/>
    <s v="United States"/>
    <s v="San Diego"/>
    <x v="1"/>
    <n v="92037"/>
    <x v="1"/>
    <x v="800"/>
    <x v="1"/>
    <x v="8"/>
    <s v="Wilson Jones Ledger-Size, Piano-Hinge Binder, 2&quot;, Blue"/>
    <n v="65.567999999999998"/>
    <n v="2"/>
    <n v="0.2"/>
    <n v="22.948799999999995"/>
  </r>
  <r>
    <n v="1060"/>
    <x v="509"/>
    <x v="0"/>
    <x v="390"/>
    <d v="2013-12-02T00:00:00"/>
    <s v="Standard Class"/>
    <s v="MG-17650"/>
    <s v="Matthew Grinstein"/>
    <x v="2"/>
    <s v="United States"/>
    <s v="Philadelphia"/>
    <x v="9"/>
    <n v="19143"/>
    <x v="3"/>
    <x v="801"/>
    <x v="1"/>
    <x v="13"/>
    <s v="Stockwell Gold Paper Clips"/>
    <n v="4.4160000000000004"/>
    <n v="3"/>
    <n v="0.2"/>
    <n v="1.6008"/>
  </r>
  <r>
    <n v="1061"/>
    <x v="510"/>
    <x v="1"/>
    <x v="391"/>
    <d v="2012-03-29T00:00:00"/>
    <s v="Standard Class"/>
    <s v="JD-16060"/>
    <s v="Julia Dunbar"/>
    <x v="0"/>
    <s v="United States"/>
    <s v="Houston"/>
    <x v="5"/>
    <n v="77095"/>
    <x v="2"/>
    <x v="389"/>
    <x v="0"/>
    <x v="1"/>
    <s v="Global Deluxe Steno Chair"/>
    <n v="107.77200000000001"/>
    <n v="2"/>
    <n v="0.3"/>
    <n v="-29.252400000000009"/>
  </r>
  <r>
    <n v="1062"/>
    <x v="511"/>
    <x v="1"/>
    <x v="392"/>
    <d v="2012-04-21T00:00:00"/>
    <s v="Standard Class"/>
    <s v="TS-21160"/>
    <s v="Theresa Swint"/>
    <x v="1"/>
    <s v="United States"/>
    <s v="Toledo"/>
    <x v="24"/>
    <n v="43615"/>
    <x v="3"/>
    <x v="551"/>
    <x v="1"/>
    <x v="9"/>
    <s v="Belkin F9H710-06 7 Outlet SurgeMaster Surge Protector"/>
    <n v="45.216000000000001"/>
    <n v="3"/>
    <n v="0.2"/>
    <n v="4.5215999999999994"/>
  </r>
  <r>
    <n v="1063"/>
    <x v="511"/>
    <x v="1"/>
    <x v="392"/>
    <d v="2012-04-21T00:00:00"/>
    <s v="Standard Class"/>
    <s v="TS-21160"/>
    <s v="Theresa Swint"/>
    <x v="1"/>
    <s v="United States"/>
    <s v="Toledo"/>
    <x v="24"/>
    <n v="43615"/>
    <x v="3"/>
    <x v="802"/>
    <x v="1"/>
    <x v="13"/>
    <s v="Super Bands, 12/Pack"/>
    <n v="10.416000000000002"/>
    <n v="7"/>
    <n v="0.2"/>
    <n v="-2.2134"/>
  </r>
  <r>
    <n v="1064"/>
    <x v="511"/>
    <x v="1"/>
    <x v="392"/>
    <d v="2012-04-21T00:00:00"/>
    <s v="Standard Class"/>
    <s v="TS-21160"/>
    <s v="Theresa Swint"/>
    <x v="1"/>
    <s v="United States"/>
    <s v="Toledo"/>
    <x v="24"/>
    <n v="43615"/>
    <x v="3"/>
    <x v="346"/>
    <x v="1"/>
    <x v="6"/>
    <s v="Crayola Colored Pencils"/>
    <n v="7.8719999999999999"/>
    <n v="3"/>
    <n v="0.2"/>
    <n v="1.2791999999999994"/>
  </r>
  <r>
    <n v="1065"/>
    <x v="511"/>
    <x v="1"/>
    <x v="392"/>
    <d v="2012-04-21T00:00:00"/>
    <s v="Standard Class"/>
    <s v="TS-21160"/>
    <s v="Theresa Swint"/>
    <x v="1"/>
    <s v="United States"/>
    <s v="Toledo"/>
    <x v="24"/>
    <n v="43615"/>
    <x v="3"/>
    <x v="803"/>
    <x v="2"/>
    <x v="7"/>
    <s v="Plantronics 81402"/>
    <n v="118.78199999999998"/>
    <n v="3"/>
    <n v="0.4"/>
    <n v="-27.715799999999994"/>
  </r>
  <r>
    <n v="1066"/>
    <x v="511"/>
    <x v="1"/>
    <x v="392"/>
    <d v="2012-04-21T00:00:00"/>
    <s v="Standard Class"/>
    <s v="TS-21160"/>
    <s v="Theresa Swint"/>
    <x v="1"/>
    <s v="United States"/>
    <s v="Toledo"/>
    <x v="24"/>
    <n v="43615"/>
    <x v="3"/>
    <x v="804"/>
    <x v="1"/>
    <x v="13"/>
    <s v="Assorted Color Push Pins"/>
    <n v="1.4480000000000002"/>
    <n v="1"/>
    <n v="0.2"/>
    <n v="0.2352999999999999"/>
  </r>
  <r>
    <n v="1067"/>
    <x v="511"/>
    <x v="1"/>
    <x v="392"/>
    <d v="2012-04-21T00:00:00"/>
    <s v="Standard Class"/>
    <s v="TS-21160"/>
    <s v="Theresa Swint"/>
    <x v="1"/>
    <s v="United States"/>
    <s v="Toledo"/>
    <x v="24"/>
    <n v="43615"/>
    <x v="3"/>
    <x v="805"/>
    <x v="1"/>
    <x v="8"/>
    <s v="GBC Velobind Prepunched Cover Sets, Regency Series"/>
    <n v="55.470000000000006"/>
    <n v="5"/>
    <n v="0.7"/>
    <n v="-46.224999999999994"/>
  </r>
  <r>
    <n v="1068"/>
    <x v="512"/>
    <x v="0"/>
    <x v="393"/>
    <d v="2013-10-03T00:00:00"/>
    <s v="First Class"/>
    <s v="BD-11620"/>
    <s v="Brian DeCherney"/>
    <x v="0"/>
    <s v="United States"/>
    <s v="San Francisco"/>
    <x v="1"/>
    <n v="94122"/>
    <x v="1"/>
    <x v="64"/>
    <x v="0"/>
    <x v="1"/>
    <s v="Global Value Mid-Back Manager's Chair, Gray"/>
    <n v="194.84800000000001"/>
    <n v="4"/>
    <n v="0.2"/>
    <n v="12.177999999999983"/>
  </r>
  <r>
    <n v="1069"/>
    <x v="513"/>
    <x v="3"/>
    <x v="394"/>
    <d v="2014-10-01T00:00:00"/>
    <s v="Second Class"/>
    <s v="CM-12160"/>
    <s v="Charles McCrossin"/>
    <x v="0"/>
    <s v="United States"/>
    <s v="Brownsville"/>
    <x v="5"/>
    <n v="78521"/>
    <x v="2"/>
    <x v="482"/>
    <x v="1"/>
    <x v="14"/>
    <s v="Staples"/>
    <n v="1.7440000000000002"/>
    <n v="1"/>
    <n v="0.2"/>
    <n v="-0.34880000000000033"/>
  </r>
  <r>
    <n v="1070"/>
    <x v="514"/>
    <x v="1"/>
    <x v="395"/>
    <d v="2012-07-29T00:00:00"/>
    <s v="Standard Class"/>
    <s v="RB-19795"/>
    <s v="Ross Baird"/>
    <x v="2"/>
    <s v="United States"/>
    <s v="Philadelphia"/>
    <x v="9"/>
    <n v="19143"/>
    <x v="3"/>
    <x v="301"/>
    <x v="1"/>
    <x v="8"/>
    <s v="GBC Premium Transparent Covers with Diagonal Lined Pattern"/>
    <n v="25.176000000000005"/>
    <n v="4"/>
    <n v="0.7"/>
    <n v="-18.462400000000002"/>
  </r>
  <r>
    <n v="1071"/>
    <x v="515"/>
    <x v="1"/>
    <x v="312"/>
    <d v="2012-11-26T00:00:00"/>
    <s v="Standard Class"/>
    <s v="SN-20560"/>
    <s v="Skye Norling"/>
    <x v="2"/>
    <s v="United States"/>
    <s v="Los Angeles"/>
    <x v="1"/>
    <n v="90008"/>
    <x v="1"/>
    <x v="324"/>
    <x v="1"/>
    <x v="6"/>
    <s v="Newell 333"/>
    <n v="19.459999999999997"/>
    <n v="7"/>
    <n v="0"/>
    <n v="5.0595999999999997"/>
  </r>
  <r>
    <n v="1072"/>
    <x v="516"/>
    <x v="0"/>
    <x v="236"/>
    <d v="2013-05-03T00:00:00"/>
    <s v="Standard Class"/>
    <s v="EH-14005"/>
    <s v="Erica Hernandez"/>
    <x v="2"/>
    <s v="United States"/>
    <s v="Denver"/>
    <x v="22"/>
    <n v="80219"/>
    <x v="1"/>
    <x v="314"/>
    <x v="1"/>
    <x v="10"/>
    <s v="Xerox 1881"/>
    <n v="29.472000000000001"/>
    <n v="3"/>
    <n v="0.2"/>
    <n v="9.9467999999999979"/>
  </r>
  <r>
    <n v="1073"/>
    <x v="517"/>
    <x v="3"/>
    <x v="237"/>
    <d v="2014-11-20T00:00:00"/>
    <s v="Standard Class"/>
    <s v="FO-14305"/>
    <s v="Frank Olsen"/>
    <x v="0"/>
    <s v="United States"/>
    <s v="New York City"/>
    <x v="15"/>
    <n v="10035"/>
    <x v="3"/>
    <x v="806"/>
    <x v="1"/>
    <x v="8"/>
    <s v="3M Organizer Strips"/>
    <n v="8.64"/>
    <n v="2"/>
    <n v="0.2"/>
    <n v="3.024"/>
  </r>
  <r>
    <n v="1074"/>
    <x v="518"/>
    <x v="0"/>
    <x v="396"/>
    <d v="2013-11-20T00:00:00"/>
    <s v="Standard Class"/>
    <s v="MS-17710"/>
    <s v="Maurice Satty"/>
    <x v="0"/>
    <s v="United States"/>
    <s v="Mesa"/>
    <x v="16"/>
    <n v="85204"/>
    <x v="1"/>
    <x v="807"/>
    <x v="1"/>
    <x v="8"/>
    <s v="Avery Durable Slant Ring Binders With Label Holder"/>
    <n v="6.27"/>
    <n v="5"/>
    <n v="0.7"/>
    <n v="-4.5980000000000008"/>
  </r>
  <r>
    <n v="1075"/>
    <x v="518"/>
    <x v="0"/>
    <x v="396"/>
    <d v="2013-11-20T00:00:00"/>
    <s v="Standard Class"/>
    <s v="MS-17710"/>
    <s v="Maurice Satty"/>
    <x v="0"/>
    <s v="United States"/>
    <s v="Mesa"/>
    <x v="16"/>
    <n v="85204"/>
    <x v="1"/>
    <x v="255"/>
    <x v="1"/>
    <x v="8"/>
    <s v="Round Ring Binders"/>
    <n v="4.3680000000000003"/>
    <n v="7"/>
    <n v="0.7"/>
    <n v="-3.3487999999999998"/>
  </r>
  <r>
    <n v="1076"/>
    <x v="518"/>
    <x v="0"/>
    <x v="396"/>
    <d v="2013-11-20T00:00:00"/>
    <s v="Standard Class"/>
    <s v="MS-17710"/>
    <s v="Maurice Satty"/>
    <x v="0"/>
    <s v="United States"/>
    <s v="Mesa"/>
    <x v="16"/>
    <n v="85204"/>
    <x v="1"/>
    <x v="808"/>
    <x v="2"/>
    <x v="11"/>
    <s v="Micropad Numeric Keypads"/>
    <n v="31.983999999999998"/>
    <n v="2"/>
    <n v="0.2"/>
    <n v="1.9989999999999979"/>
  </r>
  <r>
    <n v="1077"/>
    <x v="519"/>
    <x v="0"/>
    <x v="321"/>
    <d v="2013-10-01T00:00:00"/>
    <s v="First Class"/>
    <s v="CC-12100"/>
    <s v="Chad Cunningham"/>
    <x v="2"/>
    <s v="United States"/>
    <s v="Columbus"/>
    <x v="14"/>
    <n v="47201"/>
    <x v="2"/>
    <x v="809"/>
    <x v="1"/>
    <x v="6"/>
    <s v="Newell 328"/>
    <n v="40.879999999999995"/>
    <n v="7"/>
    <n v="0"/>
    <n v="10.628799999999998"/>
  </r>
  <r>
    <n v="1078"/>
    <x v="520"/>
    <x v="3"/>
    <x v="397"/>
    <d v="2014-09-26T00:00:00"/>
    <s v="Second Class"/>
    <s v="DW-13540"/>
    <s v="Don Weiss"/>
    <x v="0"/>
    <s v="United States"/>
    <s v="Seattle"/>
    <x v="4"/>
    <n v="98105"/>
    <x v="1"/>
    <x v="810"/>
    <x v="1"/>
    <x v="9"/>
    <s v="Belkin 8 Outlet SurgeMaster II Gold Surge Protector"/>
    <n v="119.96"/>
    <n v="2"/>
    <n v="0"/>
    <n v="33.588800000000006"/>
  </r>
  <r>
    <n v="1079"/>
    <x v="520"/>
    <x v="3"/>
    <x v="397"/>
    <d v="2014-09-26T00:00:00"/>
    <s v="Second Class"/>
    <s v="DW-13540"/>
    <s v="Don Weiss"/>
    <x v="0"/>
    <s v="United States"/>
    <s v="Seattle"/>
    <x v="4"/>
    <n v="98105"/>
    <x v="1"/>
    <x v="470"/>
    <x v="1"/>
    <x v="4"/>
    <s v="Sterilite Officeware Hinged File Box"/>
    <n v="31.44"/>
    <n v="3"/>
    <n v="0"/>
    <n v="8.4888000000000012"/>
  </r>
  <r>
    <n v="1080"/>
    <x v="520"/>
    <x v="3"/>
    <x v="397"/>
    <d v="2014-09-26T00:00:00"/>
    <s v="Second Class"/>
    <s v="DW-13540"/>
    <s v="Don Weiss"/>
    <x v="0"/>
    <s v="United States"/>
    <s v="Seattle"/>
    <x v="4"/>
    <n v="98105"/>
    <x v="1"/>
    <x v="480"/>
    <x v="1"/>
    <x v="8"/>
    <s v="Avery Printable Repositionable Plastic Tabs"/>
    <n v="6.88"/>
    <n v="1"/>
    <n v="0.2"/>
    <n v="2.3220000000000001"/>
  </r>
  <r>
    <n v="1081"/>
    <x v="521"/>
    <x v="1"/>
    <x v="239"/>
    <d v="2012-12-04T00:00:00"/>
    <s v="Standard Class"/>
    <s v="BT-11395"/>
    <s v="Bill Tyler"/>
    <x v="1"/>
    <s v="United States"/>
    <s v="Detroit"/>
    <x v="12"/>
    <n v="48227"/>
    <x v="2"/>
    <x v="811"/>
    <x v="1"/>
    <x v="10"/>
    <s v="Staples"/>
    <n v="19.920000000000002"/>
    <n v="4"/>
    <n v="0"/>
    <n v="9.3624000000000009"/>
  </r>
  <r>
    <n v="1082"/>
    <x v="521"/>
    <x v="1"/>
    <x v="239"/>
    <d v="2012-12-04T00:00:00"/>
    <s v="Standard Class"/>
    <s v="BT-11395"/>
    <s v="Bill Tyler"/>
    <x v="1"/>
    <s v="United States"/>
    <s v="Detroit"/>
    <x v="12"/>
    <n v="48227"/>
    <x v="2"/>
    <x v="812"/>
    <x v="0"/>
    <x v="1"/>
    <s v="Global High-Back Leather Tilter, Burgundy"/>
    <n v="1106.9099999999999"/>
    <n v="9"/>
    <n v="0"/>
    <n v="121.76009999999994"/>
  </r>
  <r>
    <n v="1083"/>
    <x v="522"/>
    <x v="0"/>
    <x v="398"/>
    <d v="2013-03-06T00:00:00"/>
    <s v="Standard Class"/>
    <s v="KD-16270"/>
    <s v="Karen Daniels"/>
    <x v="0"/>
    <s v="United States"/>
    <s v="Yonkers"/>
    <x v="15"/>
    <n v="10701"/>
    <x v="3"/>
    <x v="616"/>
    <x v="0"/>
    <x v="3"/>
    <s v="Chromcraft Round Conference Tables"/>
    <n v="836.59199999999998"/>
    <n v="8"/>
    <n v="0.4"/>
    <n v="-264.92079999999999"/>
  </r>
  <r>
    <n v="1084"/>
    <x v="522"/>
    <x v="0"/>
    <x v="398"/>
    <d v="2013-03-06T00:00:00"/>
    <s v="Standard Class"/>
    <s v="KD-16270"/>
    <s v="Karen Daniels"/>
    <x v="0"/>
    <s v="United States"/>
    <s v="Yonkers"/>
    <x v="15"/>
    <n v="10701"/>
    <x v="3"/>
    <x v="813"/>
    <x v="1"/>
    <x v="10"/>
    <s v="Staples"/>
    <n v="26.38"/>
    <n v="1"/>
    <n v="0"/>
    <n v="12.134799999999998"/>
  </r>
  <r>
    <n v="1085"/>
    <x v="522"/>
    <x v="0"/>
    <x v="398"/>
    <d v="2013-03-06T00:00:00"/>
    <s v="Standard Class"/>
    <s v="KD-16270"/>
    <s v="Karen Daniels"/>
    <x v="0"/>
    <s v="United States"/>
    <s v="Yonkers"/>
    <x v="15"/>
    <n v="10701"/>
    <x v="3"/>
    <x v="245"/>
    <x v="1"/>
    <x v="4"/>
    <s v="Adjustable Depth Letter/Legal Cart"/>
    <n v="362.92"/>
    <n v="2"/>
    <n v="0"/>
    <n v="105.24679999999995"/>
  </r>
  <r>
    <n v="1086"/>
    <x v="522"/>
    <x v="0"/>
    <x v="398"/>
    <d v="2013-03-06T00:00:00"/>
    <s v="Standard Class"/>
    <s v="KD-16270"/>
    <s v="Karen Daniels"/>
    <x v="0"/>
    <s v="United States"/>
    <s v="Yonkers"/>
    <x v="15"/>
    <n v="10701"/>
    <x v="3"/>
    <x v="814"/>
    <x v="2"/>
    <x v="15"/>
    <s v="Ativa V4110MDD Micro-Cut Shredder"/>
    <n v="4899.93"/>
    <n v="7"/>
    <n v="0"/>
    <n v="2400.9656999999997"/>
  </r>
  <r>
    <n v="1087"/>
    <x v="523"/>
    <x v="0"/>
    <x v="399"/>
    <d v="2013-08-13T00:00:00"/>
    <s v="Same Day"/>
    <s v="LC-16870"/>
    <s v="Lena Cacioppo"/>
    <x v="0"/>
    <s v="United States"/>
    <s v="Des Moines"/>
    <x v="23"/>
    <n v="50315"/>
    <x v="2"/>
    <x v="815"/>
    <x v="1"/>
    <x v="10"/>
    <s v="Xerox 224"/>
    <n v="6.48"/>
    <n v="1"/>
    <n v="0"/>
    <n v="3.1104000000000003"/>
  </r>
  <r>
    <n v="1088"/>
    <x v="524"/>
    <x v="0"/>
    <x v="243"/>
    <d v="2013-08-21T00:00:00"/>
    <s v="Second Class"/>
    <s v="CY-12745"/>
    <s v="Craig Yedwab"/>
    <x v="1"/>
    <s v="United States"/>
    <s v="Oakland"/>
    <x v="1"/>
    <n v="94601"/>
    <x v="1"/>
    <x v="173"/>
    <x v="2"/>
    <x v="7"/>
    <s v="Nokia Lumia 521 (T-Mobile)"/>
    <n v="71.975999999999999"/>
    <n v="3"/>
    <n v="0.2"/>
    <n v="7.1976000000000049"/>
  </r>
  <r>
    <n v="1089"/>
    <x v="524"/>
    <x v="0"/>
    <x v="243"/>
    <d v="2013-08-21T00:00:00"/>
    <s v="Second Class"/>
    <s v="CY-12745"/>
    <s v="Craig Yedwab"/>
    <x v="1"/>
    <s v="United States"/>
    <s v="Oakland"/>
    <x v="1"/>
    <n v="94601"/>
    <x v="1"/>
    <x v="816"/>
    <x v="1"/>
    <x v="2"/>
    <s v="Avery 488"/>
    <n v="3.15"/>
    <n v="1"/>
    <n v="0"/>
    <n v="1.512"/>
  </r>
  <r>
    <n v="1090"/>
    <x v="525"/>
    <x v="3"/>
    <x v="400"/>
    <d v="2014-06-11T00:00:00"/>
    <s v="Standard Class"/>
    <s v="LW-16990"/>
    <s v="Lindsay Williams"/>
    <x v="1"/>
    <s v="United States"/>
    <s v="Monroe"/>
    <x v="3"/>
    <n v="28110"/>
    <x v="0"/>
    <x v="296"/>
    <x v="0"/>
    <x v="5"/>
    <s v="Telescoping Adjustable Floor Lamp"/>
    <n v="31.983999999999998"/>
    <n v="2"/>
    <n v="0.2"/>
    <n v="1.9989999999999979"/>
  </r>
  <r>
    <n v="1091"/>
    <x v="525"/>
    <x v="3"/>
    <x v="400"/>
    <d v="2014-06-11T00:00:00"/>
    <s v="Standard Class"/>
    <s v="LW-16990"/>
    <s v="Lindsay Williams"/>
    <x v="1"/>
    <s v="United States"/>
    <s v="Monroe"/>
    <x v="3"/>
    <n v="28110"/>
    <x v="0"/>
    <x v="817"/>
    <x v="2"/>
    <x v="7"/>
    <s v="Innergie mMini Combo Duo USB Travel Charging Kit"/>
    <n v="71.984000000000009"/>
    <n v="2"/>
    <n v="0.2"/>
    <n v="25.194399999999995"/>
  </r>
  <r>
    <n v="1092"/>
    <x v="526"/>
    <x v="1"/>
    <x v="401"/>
    <d v="2012-12-13T00:00:00"/>
    <s v="Standard Class"/>
    <s v="NP-18325"/>
    <s v="Naresj Patel"/>
    <x v="0"/>
    <s v="United States"/>
    <s v="San Diego"/>
    <x v="1"/>
    <n v="92105"/>
    <x v="1"/>
    <x v="818"/>
    <x v="1"/>
    <x v="6"/>
    <s v="Stanley Contemporary Battery Pencil Sharpeners"/>
    <n v="120.14999999999999"/>
    <n v="9"/>
    <n v="0"/>
    <n v="33.641999999999996"/>
  </r>
  <r>
    <n v="1093"/>
    <x v="526"/>
    <x v="1"/>
    <x v="401"/>
    <d v="2012-12-13T00:00:00"/>
    <s v="Standard Class"/>
    <s v="NP-18325"/>
    <s v="Naresj Patel"/>
    <x v="0"/>
    <s v="United States"/>
    <s v="San Diego"/>
    <x v="1"/>
    <n v="92105"/>
    <x v="1"/>
    <x v="819"/>
    <x v="2"/>
    <x v="7"/>
    <s v="AT&amp;T 1080 Corded phone"/>
    <n v="219.18400000000003"/>
    <n v="2"/>
    <n v="0.2"/>
    <n v="19.178600000000003"/>
  </r>
  <r>
    <n v="1094"/>
    <x v="527"/>
    <x v="1"/>
    <x v="17"/>
    <d v="2012-12-31T00:00:00"/>
    <s v="Standard Class"/>
    <s v="BT-11485"/>
    <s v="Brad Thomas"/>
    <x v="2"/>
    <s v="United States"/>
    <s v="Clinton"/>
    <x v="39"/>
    <n v="20735"/>
    <x v="3"/>
    <x v="820"/>
    <x v="1"/>
    <x v="10"/>
    <s v="Xerox 1950"/>
    <n v="28.900000000000002"/>
    <n v="5"/>
    <n v="0"/>
    <n v="14.161000000000001"/>
  </r>
  <r>
    <n v="1095"/>
    <x v="527"/>
    <x v="1"/>
    <x v="17"/>
    <d v="2012-12-31T00:00:00"/>
    <s v="Standard Class"/>
    <s v="BT-11485"/>
    <s v="Brad Thomas"/>
    <x v="2"/>
    <s v="United States"/>
    <s v="Clinton"/>
    <x v="39"/>
    <n v="20735"/>
    <x v="3"/>
    <x v="159"/>
    <x v="1"/>
    <x v="9"/>
    <s v="Kensington 7 Outlet MasterPiece Power Center"/>
    <n v="355.96"/>
    <n v="2"/>
    <n v="0"/>
    <n v="103.22839999999997"/>
  </r>
  <r>
    <n v="1096"/>
    <x v="528"/>
    <x v="3"/>
    <x v="276"/>
    <d v="2014-01-27T00:00:00"/>
    <s v="Standard Class"/>
    <s v="PS-19045"/>
    <s v="Penelope Sewall"/>
    <x v="2"/>
    <s v="United States"/>
    <s v="Charlotte"/>
    <x v="3"/>
    <n v="28205"/>
    <x v="0"/>
    <x v="821"/>
    <x v="1"/>
    <x v="4"/>
    <s v="Fellowes Mobile File Cart, Black"/>
    <n v="348.20799999999997"/>
    <n v="7"/>
    <n v="0.2"/>
    <n v="30.468200000000024"/>
  </r>
  <r>
    <n v="1097"/>
    <x v="528"/>
    <x v="3"/>
    <x v="276"/>
    <d v="2014-01-27T00:00:00"/>
    <s v="Standard Class"/>
    <s v="PS-19045"/>
    <s v="Penelope Sewall"/>
    <x v="2"/>
    <s v="United States"/>
    <s v="Charlotte"/>
    <x v="3"/>
    <n v="28205"/>
    <x v="0"/>
    <x v="822"/>
    <x v="1"/>
    <x v="8"/>
    <s v="GBC Recycled VeloBinder Covers"/>
    <n v="35.783999999999999"/>
    <n v="7"/>
    <n v="0.7"/>
    <n v="-28.627200000000009"/>
  </r>
  <r>
    <n v="1098"/>
    <x v="529"/>
    <x v="2"/>
    <x v="402"/>
    <d v="2011-06-28T00:00:00"/>
    <s v="First Class"/>
    <s v="NS-18640"/>
    <s v="Noel Staavos"/>
    <x v="1"/>
    <s v="United States"/>
    <s v="Los Angeles"/>
    <x v="1"/>
    <n v="90049"/>
    <x v="1"/>
    <x v="823"/>
    <x v="0"/>
    <x v="3"/>
    <s v="Hon 4060 Series Tables"/>
    <n v="447.84"/>
    <n v="5"/>
    <n v="0.2"/>
    <n v="11.19599999999997"/>
  </r>
  <r>
    <n v="1099"/>
    <x v="530"/>
    <x v="0"/>
    <x v="403"/>
    <d v="2013-06-18T00:00:00"/>
    <s v="First Class"/>
    <s v="PV-18985"/>
    <s v="Paul Van Hugh"/>
    <x v="2"/>
    <s v="United States"/>
    <s v="San Francisco"/>
    <x v="1"/>
    <n v="94122"/>
    <x v="1"/>
    <x v="824"/>
    <x v="1"/>
    <x v="6"/>
    <s v="Newell 326"/>
    <n v="7.04"/>
    <n v="4"/>
    <n v="0"/>
    <n v="2.0415999999999999"/>
  </r>
  <r>
    <n v="1100"/>
    <x v="530"/>
    <x v="0"/>
    <x v="403"/>
    <d v="2013-06-18T00:00:00"/>
    <s v="First Class"/>
    <s v="PV-18985"/>
    <s v="Paul Van Hugh"/>
    <x v="2"/>
    <s v="United States"/>
    <s v="San Francisco"/>
    <x v="1"/>
    <n v="94122"/>
    <x v="1"/>
    <x v="39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x v="825"/>
    <x v="2"/>
    <x v="11"/>
    <s v="Logitech ClearChat Comfort/USB Headset H390"/>
    <n v="29.29"/>
    <n v="1"/>
    <n v="0"/>
    <n v="9.6656999999999975"/>
  </r>
  <r>
    <n v="1102"/>
    <x v="530"/>
    <x v="0"/>
    <x v="403"/>
    <d v="2013-06-18T00:00:00"/>
    <s v="First Class"/>
    <s v="PV-18985"/>
    <s v="Paul Van Hugh"/>
    <x v="2"/>
    <s v="United States"/>
    <s v="San Francisco"/>
    <x v="1"/>
    <n v="94122"/>
    <x v="1"/>
    <x v="826"/>
    <x v="1"/>
    <x v="6"/>
    <s v="Newell 346"/>
    <n v="8.64"/>
    <n v="3"/>
    <n v="0"/>
    <n v="2.5055999999999998"/>
  </r>
  <r>
    <n v="1103"/>
    <x v="531"/>
    <x v="3"/>
    <x v="81"/>
    <d v="2014-04-28T00:00:00"/>
    <s v="Standard Class"/>
    <s v="RP-19390"/>
    <s v="Resi Pölking"/>
    <x v="0"/>
    <s v="United States"/>
    <s v="Houston"/>
    <x v="5"/>
    <n v="77041"/>
    <x v="2"/>
    <x v="307"/>
    <x v="1"/>
    <x v="8"/>
    <s v="Avery Non-Stick Binders"/>
    <n v="2.6939999999999995"/>
    <n v="3"/>
    <n v="0.8"/>
    <n v="-4.7145000000000028"/>
  </r>
  <r>
    <n v="1104"/>
    <x v="531"/>
    <x v="3"/>
    <x v="81"/>
    <d v="2014-04-28T00:00:00"/>
    <s v="Standard Class"/>
    <s v="RP-19390"/>
    <s v="Resi Pölking"/>
    <x v="0"/>
    <s v="United States"/>
    <s v="Houston"/>
    <x v="5"/>
    <n v="77041"/>
    <x v="2"/>
    <x v="766"/>
    <x v="1"/>
    <x v="8"/>
    <s v="UniKeep View Case Binders"/>
    <n v="2.9339999999999993"/>
    <n v="3"/>
    <n v="0.8"/>
    <n v="-4.9878000000000018"/>
  </r>
  <r>
    <n v="1105"/>
    <x v="532"/>
    <x v="0"/>
    <x v="147"/>
    <d v="2013-10-28T00:00:00"/>
    <s v="Standard Class"/>
    <s v="NM-18520"/>
    <s v="Neoma Murray"/>
    <x v="0"/>
    <s v="United States"/>
    <s v="Riverside"/>
    <x v="1"/>
    <n v="92503"/>
    <x v="1"/>
    <x v="827"/>
    <x v="1"/>
    <x v="10"/>
    <s v="Rediform Wirebound &quot;Phone Memo&quot; Message Book, 11 x 5-3/4"/>
    <n v="22.919999999999998"/>
    <n v="3"/>
    <n v="0"/>
    <n v="11.230799999999999"/>
  </r>
  <r>
    <n v="1106"/>
    <x v="533"/>
    <x v="0"/>
    <x v="258"/>
    <d v="2013-11-25T00:00:00"/>
    <s v="Standard Class"/>
    <s v="EH-13945"/>
    <s v="Eric Hoffmann"/>
    <x v="0"/>
    <s v="United States"/>
    <s v="Houston"/>
    <x v="5"/>
    <n v="77041"/>
    <x v="2"/>
    <x v="193"/>
    <x v="1"/>
    <x v="4"/>
    <s v="Tennsco Lockers, Gray"/>
    <n v="100.70400000000001"/>
    <n v="6"/>
    <n v="0.2"/>
    <n v="-16.36440000000001"/>
  </r>
  <r>
    <n v="1107"/>
    <x v="533"/>
    <x v="0"/>
    <x v="258"/>
    <d v="2013-11-25T00:00:00"/>
    <s v="Standard Class"/>
    <s v="EH-13945"/>
    <s v="Eric Hoffmann"/>
    <x v="0"/>
    <s v="United States"/>
    <s v="Houston"/>
    <x v="5"/>
    <n v="77041"/>
    <x v="2"/>
    <x v="39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x v="828"/>
    <x v="1"/>
    <x v="8"/>
    <s v="GBC Standard Recycled Report Covers, Clear Plastic Sheets"/>
    <n v="10.779999999999996"/>
    <n v="5"/>
    <n v="0.8"/>
    <n v="-17.248000000000008"/>
  </r>
  <r>
    <n v="1109"/>
    <x v="533"/>
    <x v="0"/>
    <x v="258"/>
    <d v="2013-11-25T00:00:00"/>
    <s v="Standard Class"/>
    <s v="EH-13945"/>
    <s v="Eric Hoffmann"/>
    <x v="0"/>
    <s v="United States"/>
    <s v="Houston"/>
    <x v="5"/>
    <n v="77041"/>
    <x v="2"/>
    <x v="829"/>
    <x v="1"/>
    <x v="13"/>
    <s v="Staples"/>
    <n v="58.368000000000009"/>
    <n v="12"/>
    <n v="0.2"/>
    <n v="21.888000000000002"/>
  </r>
  <r>
    <n v="1110"/>
    <x v="533"/>
    <x v="0"/>
    <x v="258"/>
    <d v="2013-11-25T00:00:00"/>
    <s v="Standard Class"/>
    <s v="EH-13945"/>
    <s v="Eric Hoffmann"/>
    <x v="0"/>
    <s v="United States"/>
    <s v="Houston"/>
    <x v="5"/>
    <n v="77041"/>
    <x v="2"/>
    <x v="830"/>
    <x v="1"/>
    <x v="12"/>
    <s v="Recycled Interoffice Envelopes with Re-Use-A-Seal Closure, 10 x 13"/>
    <n v="40.968000000000004"/>
    <n v="3"/>
    <n v="0.2"/>
    <n v="13.826699999999999"/>
  </r>
  <r>
    <n v="1111"/>
    <x v="533"/>
    <x v="0"/>
    <x v="258"/>
    <d v="2013-11-25T00:00:00"/>
    <s v="Standard Class"/>
    <s v="EH-13945"/>
    <s v="Eric Hoffmann"/>
    <x v="0"/>
    <s v="United States"/>
    <s v="Houston"/>
    <x v="5"/>
    <n v="77041"/>
    <x v="2"/>
    <x v="831"/>
    <x v="2"/>
    <x v="7"/>
    <s v="invisibleSHIELD by ZAGG Smudge-Free Screen Protector"/>
    <n v="71.959999999999994"/>
    <n v="5"/>
    <n v="0.2"/>
    <n v="25.185999999999996"/>
  </r>
  <r>
    <n v="1112"/>
    <x v="533"/>
    <x v="0"/>
    <x v="258"/>
    <d v="2013-11-25T00:00:00"/>
    <s v="Standard Class"/>
    <s v="EH-13945"/>
    <s v="Eric Hoffmann"/>
    <x v="0"/>
    <s v="United States"/>
    <s v="Houston"/>
    <x v="5"/>
    <n v="77041"/>
    <x v="2"/>
    <x v="832"/>
    <x v="1"/>
    <x v="10"/>
    <s v="Xerox 1905"/>
    <n v="10.368000000000002"/>
    <n v="2"/>
    <n v="0.2"/>
    <n v="3.6288"/>
  </r>
  <r>
    <n v="1113"/>
    <x v="533"/>
    <x v="0"/>
    <x v="258"/>
    <d v="2013-11-25T00:00:00"/>
    <s v="Standard Class"/>
    <s v="EH-13945"/>
    <s v="Eric Hoffmann"/>
    <x v="0"/>
    <s v="United States"/>
    <s v="Houston"/>
    <x v="5"/>
    <n v="77041"/>
    <x v="2"/>
    <x v="98"/>
    <x v="1"/>
    <x v="8"/>
    <s v="Avery Hidden Tab Dividers for Binding Systems"/>
    <n v="1.1919999999999997"/>
    <n v="2"/>
    <n v="0.8"/>
    <n v="-2.0264000000000002"/>
  </r>
  <r>
    <n v="1114"/>
    <x v="534"/>
    <x v="3"/>
    <x v="404"/>
    <d v="2014-12-24T00:00:00"/>
    <s v="Second Class"/>
    <s v="RA-19915"/>
    <s v="Russell Applegate"/>
    <x v="0"/>
    <s v="United States"/>
    <s v="Encinitas"/>
    <x v="1"/>
    <n v="92024"/>
    <x v="1"/>
    <x v="705"/>
    <x v="1"/>
    <x v="8"/>
    <s v="Binding Machine Supplies"/>
    <n v="46.672000000000004"/>
    <n v="2"/>
    <n v="0.2"/>
    <n v="16.3352"/>
  </r>
  <r>
    <n v="1115"/>
    <x v="534"/>
    <x v="3"/>
    <x v="404"/>
    <d v="2014-12-24T00:00:00"/>
    <s v="Second Class"/>
    <s v="RA-19915"/>
    <s v="Russell Applegate"/>
    <x v="0"/>
    <s v="United States"/>
    <s v="Encinitas"/>
    <x v="1"/>
    <n v="92024"/>
    <x v="1"/>
    <x v="833"/>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x v="603"/>
    <x v="2"/>
    <x v="11"/>
    <s v="Logitech Illuminated - Keyboard"/>
    <n v="119.98"/>
    <n v="2"/>
    <n v="0"/>
    <n v="57.590400000000002"/>
  </r>
  <r>
    <n v="1117"/>
    <x v="535"/>
    <x v="0"/>
    <x v="405"/>
    <d v="2013-07-25T00:00:00"/>
    <s v="Second Class"/>
    <s v="DL-13495"/>
    <s v="Dionis Lloyd"/>
    <x v="1"/>
    <s v="United States"/>
    <s v="San Francisco"/>
    <x v="1"/>
    <n v="94110"/>
    <x v="1"/>
    <x v="365"/>
    <x v="1"/>
    <x v="2"/>
    <s v="Self-Adhesive Removable Labels"/>
    <n v="6.3"/>
    <n v="2"/>
    <n v="0"/>
    <n v="3.024"/>
  </r>
  <r>
    <n v="1118"/>
    <x v="536"/>
    <x v="1"/>
    <x v="406"/>
    <d v="2012-09-08T00:00:00"/>
    <s v="Standard Class"/>
    <s v="CS-12355"/>
    <s v="Christine Sundaresam"/>
    <x v="0"/>
    <s v="United States"/>
    <s v="Roswell"/>
    <x v="32"/>
    <n v="30076"/>
    <x v="0"/>
    <x v="314"/>
    <x v="1"/>
    <x v="10"/>
    <s v="Xerox 1908"/>
    <n v="279.89999999999998"/>
    <n v="5"/>
    <n v="0"/>
    <n v="137.15100000000001"/>
  </r>
  <r>
    <n v="1119"/>
    <x v="536"/>
    <x v="1"/>
    <x v="406"/>
    <d v="2012-09-08T00:00:00"/>
    <s v="Standard Class"/>
    <s v="CS-12355"/>
    <s v="Christine Sundaresam"/>
    <x v="0"/>
    <s v="United States"/>
    <s v="Roswell"/>
    <x v="32"/>
    <n v="30076"/>
    <x v="0"/>
    <x v="695"/>
    <x v="2"/>
    <x v="11"/>
    <s v="Logitech G19 Programmable Gaming Keyboard"/>
    <n v="619.94999999999993"/>
    <n v="5"/>
    <n v="0"/>
    <n v="111.59099999999995"/>
  </r>
  <r>
    <n v="1120"/>
    <x v="536"/>
    <x v="1"/>
    <x v="406"/>
    <d v="2012-09-08T00:00:00"/>
    <s v="Standard Class"/>
    <s v="CS-12355"/>
    <s v="Christine Sundaresam"/>
    <x v="0"/>
    <s v="United States"/>
    <s v="Roswell"/>
    <x v="32"/>
    <n v="30076"/>
    <x v="0"/>
    <x v="834"/>
    <x v="1"/>
    <x v="10"/>
    <s v="Ampad Evidence Wirebond Steno Books, 6&quot; x 9&quot;"/>
    <n v="4.3600000000000003"/>
    <n v="2"/>
    <n v="0"/>
    <n v="2.0491999999999999"/>
  </r>
  <r>
    <n v="1121"/>
    <x v="536"/>
    <x v="1"/>
    <x v="406"/>
    <d v="2012-09-08T00:00:00"/>
    <s v="Standard Class"/>
    <s v="CS-12355"/>
    <s v="Christine Sundaresam"/>
    <x v="0"/>
    <s v="United States"/>
    <s v="Roswell"/>
    <x v="32"/>
    <n v="30076"/>
    <x v="0"/>
    <x v="661"/>
    <x v="1"/>
    <x v="12"/>
    <s v="Security-Tint Envelopes"/>
    <n v="15.28"/>
    <n v="2"/>
    <n v="0"/>
    <n v="7.4871999999999996"/>
  </r>
  <r>
    <n v="1122"/>
    <x v="537"/>
    <x v="2"/>
    <x v="407"/>
    <d v="2011-01-27T00:00:00"/>
    <s v="Standard Class"/>
    <s v="HL-15040"/>
    <s v="Hunter Lopez"/>
    <x v="0"/>
    <s v="United States"/>
    <s v="Jonesboro"/>
    <x v="36"/>
    <n v="72401"/>
    <x v="0"/>
    <x v="835"/>
    <x v="2"/>
    <x v="7"/>
    <s v="Apple iPhone 5C"/>
    <n v="699.93"/>
    <n v="7"/>
    <n v="0"/>
    <n v="181.98179999999999"/>
  </r>
  <r>
    <n v="1123"/>
    <x v="537"/>
    <x v="2"/>
    <x v="407"/>
    <d v="2011-01-27T00:00:00"/>
    <s v="Standard Class"/>
    <s v="HL-15040"/>
    <s v="Hunter Lopez"/>
    <x v="0"/>
    <s v="United States"/>
    <s v="Jonesboro"/>
    <x v="36"/>
    <n v="72401"/>
    <x v="0"/>
    <x v="836"/>
    <x v="1"/>
    <x v="6"/>
    <s v="Newell 351"/>
    <n v="22.959999999999997"/>
    <n v="7"/>
    <n v="0"/>
    <n v="6.6583999999999968"/>
  </r>
  <r>
    <n v="1124"/>
    <x v="537"/>
    <x v="2"/>
    <x v="407"/>
    <d v="2011-01-27T00:00:00"/>
    <s v="Standard Class"/>
    <s v="HL-15040"/>
    <s v="Hunter Lopez"/>
    <x v="0"/>
    <s v="United States"/>
    <s v="Jonesboro"/>
    <x v="36"/>
    <n v="72401"/>
    <x v="0"/>
    <x v="76"/>
    <x v="0"/>
    <x v="5"/>
    <s v="Eldon Expressions Desk Accessory, Wood Pencil Holder, Oak"/>
    <n v="38.6"/>
    <n v="4"/>
    <n v="0"/>
    <n v="11.579999999999998"/>
  </r>
  <r>
    <n v="1125"/>
    <x v="537"/>
    <x v="2"/>
    <x v="407"/>
    <d v="2011-01-27T00:00:00"/>
    <s v="Standard Class"/>
    <s v="HL-15040"/>
    <s v="Hunter Lopez"/>
    <x v="0"/>
    <s v="United States"/>
    <s v="Jonesboro"/>
    <x v="36"/>
    <n v="72401"/>
    <x v="0"/>
    <x v="453"/>
    <x v="1"/>
    <x v="6"/>
    <s v="Newell 327"/>
    <n v="6.63"/>
    <n v="3"/>
    <n v="0"/>
    <n v="1.7901"/>
  </r>
  <r>
    <n v="1126"/>
    <x v="537"/>
    <x v="2"/>
    <x v="407"/>
    <d v="2011-01-27T00:00:00"/>
    <s v="Standard Class"/>
    <s v="HL-15040"/>
    <s v="Hunter Lopez"/>
    <x v="0"/>
    <s v="United States"/>
    <s v="Jonesboro"/>
    <x v="36"/>
    <n v="72401"/>
    <x v="0"/>
    <x v="837"/>
    <x v="1"/>
    <x v="12"/>
    <s v="Staples"/>
    <n v="23.34"/>
    <n v="3"/>
    <n v="0"/>
    <n v="10.969799999999999"/>
  </r>
  <r>
    <n v="1127"/>
    <x v="537"/>
    <x v="2"/>
    <x v="407"/>
    <d v="2011-01-27T00:00:00"/>
    <s v="Standard Class"/>
    <s v="HL-15040"/>
    <s v="Hunter Lopez"/>
    <x v="0"/>
    <s v="United States"/>
    <s v="Jonesboro"/>
    <x v="36"/>
    <n v="72401"/>
    <x v="0"/>
    <x v="406"/>
    <x v="0"/>
    <x v="1"/>
    <s v="Hon 4700 Series Mobuis Mid-Back Task Chairs with Adjustable Arms"/>
    <n v="1067.94"/>
    <n v="3"/>
    <n v="0"/>
    <n v="224.2673999999999"/>
  </r>
  <r>
    <n v="1128"/>
    <x v="538"/>
    <x v="1"/>
    <x v="56"/>
    <d v="2012-03-07T00:00:00"/>
    <s v="Standard Class"/>
    <s v="PA-19060"/>
    <s v="Pete Armstrong"/>
    <x v="2"/>
    <s v="United States"/>
    <s v="Richmond"/>
    <x v="14"/>
    <n v="47374"/>
    <x v="2"/>
    <x v="400"/>
    <x v="1"/>
    <x v="6"/>
    <s v="50 Colored Long Pencils"/>
    <n v="10.16"/>
    <n v="1"/>
    <n v="0"/>
    <n v="2.6416000000000004"/>
  </r>
  <r>
    <n v="1129"/>
    <x v="538"/>
    <x v="1"/>
    <x v="56"/>
    <d v="2012-03-07T00:00:00"/>
    <s v="Standard Class"/>
    <s v="PA-19060"/>
    <s v="Pete Armstrong"/>
    <x v="2"/>
    <s v="United States"/>
    <s v="Richmond"/>
    <x v="14"/>
    <n v="47374"/>
    <x v="2"/>
    <x v="618"/>
    <x v="1"/>
    <x v="12"/>
    <s v="Brown Kraft Recycled Envelopes"/>
    <n v="101.88"/>
    <n v="6"/>
    <n v="0"/>
    <n v="50.94"/>
  </r>
  <r>
    <n v="1130"/>
    <x v="539"/>
    <x v="0"/>
    <x v="408"/>
    <d v="2013-04-17T00:00:00"/>
    <s v="Standard Class"/>
    <s v="BD-11605"/>
    <s v="Brian Dahlen"/>
    <x v="0"/>
    <s v="United States"/>
    <s v="Springfield"/>
    <x v="17"/>
    <n v="22153"/>
    <x v="0"/>
    <x v="838"/>
    <x v="0"/>
    <x v="3"/>
    <s v="KI Adjustable-Height Table"/>
    <n v="343.92"/>
    <n v="4"/>
    <n v="0"/>
    <n v="75.662399999999991"/>
  </r>
  <r>
    <n v="1131"/>
    <x v="539"/>
    <x v="0"/>
    <x v="408"/>
    <d v="2013-04-17T00:00:00"/>
    <s v="Standard Class"/>
    <s v="BD-11605"/>
    <s v="Brian Dahlen"/>
    <x v="0"/>
    <s v="United States"/>
    <s v="Springfield"/>
    <x v="17"/>
    <n v="22153"/>
    <x v="0"/>
    <x v="839"/>
    <x v="1"/>
    <x v="10"/>
    <s v="Xerox 1945"/>
    <n v="40.99"/>
    <n v="1"/>
    <n v="0"/>
    <n v="20.085100000000001"/>
  </r>
  <r>
    <n v="1132"/>
    <x v="539"/>
    <x v="0"/>
    <x v="408"/>
    <d v="2013-04-17T00:00:00"/>
    <s v="Standard Class"/>
    <s v="BD-11605"/>
    <s v="Brian Dahlen"/>
    <x v="0"/>
    <s v="United States"/>
    <s v="Springfield"/>
    <x v="17"/>
    <n v="22153"/>
    <x v="0"/>
    <x v="118"/>
    <x v="1"/>
    <x v="12"/>
    <s v="Globe Weis Peel &amp; Seel First Class Envelopes"/>
    <n v="63.9"/>
    <n v="5"/>
    <n v="0"/>
    <n v="28.754999999999995"/>
  </r>
  <r>
    <n v="1133"/>
    <x v="540"/>
    <x v="0"/>
    <x v="409"/>
    <d v="2013-12-08T00:00:00"/>
    <s v="First Class"/>
    <s v="GG-14650"/>
    <s v="Greg Guthrie"/>
    <x v="1"/>
    <s v="United States"/>
    <s v="Antioch"/>
    <x v="1"/>
    <n v="94509"/>
    <x v="1"/>
    <x v="260"/>
    <x v="1"/>
    <x v="10"/>
    <s v="Xerox 216"/>
    <n v="19.440000000000001"/>
    <n v="3"/>
    <n v="0"/>
    <n v="9.3312000000000008"/>
  </r>
  <r>
    <n v="1134"/>
    <x v="541"/>
    <x v="0"/>
    <x v="410"/>
    <d v="2013-06-10T00:00:00"/>
    <s v="Standard Class"/>
    <s v="JS-15940"/>
    <s v="Joni Sundaresam"/>
    <x v="2"/>
    <s v="United States"/>
    <s v="Philadelphia"/>
    <x v="9"/>
    <n v="19134"/>
    <x v="3"/>
    <x v="41"/>
    <x v="1"/>
    <x v="4"/>
    <s v="Eldon Base for stackable storage shelf, platinum"/>
    <n v="124.608"/>
    <n v="4"/>
    <n v="0.2"/>
    <n v="-23.364000000000019"/>
  </r>
  <r>
    <n v="1135"/>
    <x v="541"/>
    <x v="0"/>
    <x v="410"/>
    <d v="2013-06-10T00:00:00"/>
    <s v="Standard Class"/>
    <s v="JS-15940"/>
    <s v="Joni Sundaresam"/>
    <x v="2"/>
    <s v="United States"/>
    <s v="Philadelphia"/>
    <x v="9"/>
    <n v="19134"/>
    <x v="3"/>
    <x v="840"/>
    <x v="1"/>
    <x v="2"/>
    <s v="Avery 502"/>
    <n v="7.5600000000000005"/>
    <n v="3"/>
    <n v="0.2"/>
    <n v="2.6459999999999995"/>
  </r>
  <r>
    <n v="1136"/>
    <x v="542"/>
    <x v="0"/>
    <x v="25"/>
    <d v="2013-12-12T00:00:00"/>
    <s v="Same Day"/>
    <s v="LR-16915"/>
    <s v="Lena Radford"/>
    <x v="0"/>
    <s v="United States"/>
    <s v="Homestead"/>
    <x v="2"/>
    <n v="33030"/>
    <x v="0"/>
    <x v="841"/>
    <x v="1"/>
    <x v="4"/>
    <s v="Steel Personal Filing/Posting Tote"/>
    <n v="85.224000000000004"/>
    <n v="3"/>
    <n v="0.2"/>
    <n v="7.4571000000000041"/>
  </r>
  <r>
    <n v="1137"/>
    <x v="543"/>
    <x v="0"/>
    <x v="396"/>
    <d v="2013-11-16T00:00:00"/>
    <s v="Second Class"/>
    <s v="FH-14275"/>
    <s v="Frank Hawley"/>
    <x v="1"/>
    <s v="United States"/>
    <s v="La Porte"/>
    <x v="14"/>
    <n v="46350"/>
    <x v="2"/>
    <x v="842"/>
    <x v="1"/>
    <x v="12"/>
    <s v="Tyvek  Top-Opening Peel &amp; Seel  Envelopes, Gray"/>
    <n v="287.52"/>
    <n v="8"/>
    <n v="0"/>
    <n v="129.38399999999999"/>
  </r>
  <r>
    <n v="1138"/>
    <x v="543"/>
    <x v="0"/>
    <x v="396"/>
    <d v="2013-11-16T00:00:00"/>
    <s v="Second Class"/>
    <s v="FH-14275"/>
    <s v="Frank Hawley"/>
    <x v="1"/>
    <s v="United States"/>
    <s v="La Porte"/>
    <x v="14"/>
    <n v="46350"/>
    <x v="2"/>
    <x v="551"/>
    <x v="1"/>
    <x v="9"/>
    <s v="Belkin F9H710-06 7 Outlet SurgeMaster Surge Protector"/>
    <n v="37.68"/>
    <n v="2"/>
    <n v="0"/>
    <n v="10.5504"/>
  </r>
  <r>
    <n v="1139"/>
    <x v="543"/>
    <x v="0"/>
    <x v="396"/>
    <d v="2013-11-16T00:00:00"/>
    <s v="Second Class"/>
    <s v="FH-14275"/>
    <s v="Frank Hawley"/>
    <x v="1"/>
    <s v="United States"/>
    <s v="La Porte"/>
    <x v="14"/>
    <n v="46350"/>
    <x v="2"/>
    <x v="843"/>
    <x v="1"/>
    <x v="10"/>
    <s v="Xerox 1896"/>
    <n v="19.98"/>
    <n v="2"/>
    <n v="0"/>
    <n v="8.9909999999999997"/>
  </r>
  <r>
    <n v="1140"/>
    <x v="543"/>
    <x v="0"/>
    <x v="396"/>
    <d v="2013-11-16T00:00:00"/>
    <s v="Second Class"/>
    <s v="FH-14275"/>
    <s v="Frank Hawley"/>
    <x v="1"/>
    <s v="United States"/>
    <s v="La Porte"/>
    <x v="14"/>
    <n v="46350"/>
    <x v="2"/>
    <x v="501"/>
    <x v="1"/>
    <x v="6"/>
    <s v="Newell 332"/>
    <n v="20.58"/>
    <n v="7"/>
    <n v="0"/>
    <n v="5.5566000000000004"/>
  </r>
  <r>
    <n v="1141"/>
    <x v="543"/>
    <x v="0"/>
    <x v="396"/>
    <d v="2013-11-16T00:00:00"/>
    <s v="Second Class"/>
    <s v="FH-14275"/>
    <s v="Frank Hawley"/>
    <x v="1"/>
    <s v="United States"/>
    <s v="La Porte"/>
    <x v="14"/>
    <n v="46350"/>
    <x v="2"/>
    <x v="844"/>
    <x v="1"/>
    <x v="8"/>
    <s v="Cardinal Slant-D Ring Binders"/>
    <n v="17.38"/>
    <n v="2"/>
    <n v="0"/>
    <n v="8.69"/>
  </r>
  <r>
    <n v="1142"/>
    <x v="544"/>
    <x v="2"/>
    <x v="411"/>
    <d v="2011-10-03T00:00:00"/>
    <s v="Standard Class"/>
    <s v="AP-10915"/>
    <s v="Arthur Prichep"/>
    <x v="0"/>
    <s v="United States"/>
    <s v="Los Angeles"/>
    <x v="1"/>
    <n v="90045"/>
    <x v="1"/>
    <x v="743"/>
    <x v="0"/>
    <x v="5"/>
    <s v="Luxo Professional Combination Clamp-On Lamps"/>
    <n v="204.6"/>
    <n v="2"/>
    <n v="0"/>
    <n v="53.195999999999998"/>
  </r>
  <r>
    <n v="1143"/>
    <x v="544"/>
    <x v="2"/>
    <x v="411"/>
    <d v="2011-10-03T00:00:00"/>
    <s v="Standard Class"/>
    <s v="AP-10915"/>
    <s v="Arthur Prichep"/>
    <x v="0"/>
    <s v="United States"/>
    <s v="Los Angeles"/>
    <x v="1"/>
    <n v="90045"/>
    <x v="1"/>
    <x v="845"/>
    <x v="1"/>
    <x v="13"/>
    <s v="Stockwell Push Pins"/>
    <n v="8.7200000000000006"/>
    <n v="4"/>
    <n v="0"/>
    <n v="2.8776000000000002"/>
  </r>
  <r>
    <n v="1144"/>
    <x v="544"/>
    <x v="2"/>
    <x v="411"/>
    <d v="2011-10-03T00:00:00"/>
    <s v="Standard Class"/>
    <s v="AP-10915"/>
    <s v="Arthur Prichep"/>
    <x v="0"/>
    <s v="United States"/>
    <s v="Los Angeles"/>
    <x v="1"/>
    <n v="90045"/>
    <x v="1"/>
    <x v="272"/>
    <x v="1"/>
    <x v="10"/>
    <s v="Xerox 223"/>
    <n v="6.48"/>
    <n v="1"/>
    <n v="0"/>
    <n v="3.1104000000000003"/>
  </r>
  <r>
    <n v="1145"/>
    <x v="544"/>
    <x v="2"/>
    <x v="411"/>
    <d v="2011-10-03T00:00:00"/>
    <s v="Standard Class"/>
    <s v="AP-10915"/>
    <s v="Arthur Prichep"/>
    <x v="0"/>
    <s v="United States"/>
    <s v="Los Angeles"/>
    <x v="1"/>
    <n v="90045"/>
    <x v="1"/>
    <x v="846"/>
    <x v="2"/>
    <x v="15"/>
    <s v="Star Micronics TSP800 TSP847IIU Receipt Printer"/>
    <n v="686.32"/>
    <n v="2"/>
    <n v="0.2"/>
    <n v="223.05399999999995"/>
  </r>
  <r>
    <n v="1146"/>
    <x v="544"/>
    <x v="2"/>
    <x v="411"/>
    <d v="2011-10-03T00:00:00"/>
    <s v="Standard Class"/>
    <s v="AP-10915"/>
    <s v="Arthur Prichep"/>
    <x v="0"/>
    <s v="United States"/>
    <s v="Los Angeles"/>
    <x v="1"/>
    <n v="90045"/>
    <x v="1"/>
    <x v="821"/>
    <x v="1"/>
    <x v="4"/>
    <s v="Fellowes Mobile File Cart, Black"/>
    <n v="62.18"/>
    <n v="1"/>
    <n v="0"/>
    <n v="16.788600000000002"/>
  </r>
  <r>
    <n v="1147"/>
    <x v="545"/>
    <x v="1"/>
    <x v="388"/>
    <d v="2012-04-04T00:00:00"/>
    <s v="Same Day"/>
    <s v="NC-18340"/>
    <s v="Nat Carroll"/>
    <x v="0"/>
    <s v="United States"/>
    <s v="Lansing"/>
    <x v="12"/>
    <n v="48911"/>
    <x v="2"/>
    <x v="847"/>
    <x v="1"/>
    <x v="9"/>
    <s v="Hoover Shoulder Vac Commercial Portable Vacuum"/>
    <n v="644.07600000000002"/>
    <n v="2"/>
    <n v="0.1"/>
    <n v="107.34599999999996"/>
  </r>
  <r>
    <n v="1148"/>
    <x v="545"/>
    <x v="1"/>
    <x v="388"/>
    <d v="2012-04-04T00:00:00"/>
    <s v="Same Day"/>
    <s v="NC-18340"/>
    <s v="Nat Carroll"/>
    <x v="0"/>
    <s v="United States"/>
    <s v="Lansing"/>
    <x v="12"/>
    <n v="48911"/>
    <x v="2"/>
    <x v="848"/>
    <x v="1"/>
    <x v="13"/>
    <s v="Staples"/>
    <n v="5.84"/>
    <n v="2"/>
    <n v="0"/>
    <n v="2.6279999999999997"/>
  </r>
  <r>
    <n v="1149"/>
    <x v="545"/>
    <x v="1"/>
    <x v="388"/>
    <d v="2012-04-04T00:00:00"/>
    <s v="Same Day"/>
    <s v="NC-18340"/>
    <s v="Nat Carroll"/>
    <x v="0"/>
    <s v="United States"/>
    <s v="Lansing"/>
    <x v="12"/>
    <n v="48911"/>
    <x v="2"/>
    <x v="849"/>
    <x v="1"/>
    <x v="8"/>
    <s v="Acco Expandable Hanging Binders"/>
    <n v="12.76"/>
    <n v="2"/>
    <n v="0"/>
    <n v="5.8695999999999993"/>
  </r>
  <r>
    <n v="1150"/>
    <x v="545"/>
    <x v="1"/>
    <x v="388"/>
    <d v="2012-04-04T00:00:00"/>
    <s v="Same Day"/>
    <s v="NC-18340"/>
    <s v="Nat Carroll"/>
    <x v="0"/>
    <s v="United States"/>
    <s v="Lansing"/>
    <x v="12"/>
    <n v="48911"/>
    <x v="2"/>
    <x v="850"/>
    <x v="2"/>
    <x v="7"/>
    <s v="Shocksock Galaxy S4 Armband"/>
    <n v="10.95"/>
    <n v="1"/>
    <n v="0"/>
    <n v="0.43799999999999883"/>
  </r>
  <r>
    <n v="1151"/>
    <x v="545"/>
    <x v="1"/>
    <x v="388"/>
    <d v="2012-04-04T00:00:00"/>
    <s v="Same Day"/>
    <s v="NC-18340"/>
    <s v="Nat Carroll"/>
    <x v="0"/>
    <s v="United States"/>
    <s v="Lansing"/>
    <x v="12"/>
    <n v="48911"/>
    <x v="2"/>
    <x v="851"/>
    <x v="2"/>
    <x v="16"/>
    <s v="Brother DCP1000 Digital 3 in 1 Multifunction Machine"/>
    <n v="599.98"/>
    <n v="2"/>
    <n v="0"/>
    <n v="209.99299999999999"/>
  </r>
  <r>
    <n v="1152"/>
    <x v="546"/>
    <x v="1"/>
    <x v="412"/>
    <d v="2012-05-14T00:00:00"/>
    <s v="Standard Class"/>
    <s v="CB-12535"/>
    <s v="Claudia Bergmann"/>
    <x v="1"/>
    <s v="United States"/>
    <s v="Cuyahoga Falls"/>
    <x v="24"/>
    <n v="44221"/>
    <x v="3"/>
    <x v="852"/>
    <x v="0"/>
    <x v="5"/>
    <s v="Eldon Regeneration Recycled Desk Accessories, Smoke"/>
    <n v="8.3520000000000003"/>
    <n v="6"/>
    <n v="0.2"/>
    <n v="1.2527999999999997"/>
  </r>
  <r>
    <n v="1153"/>
    <x v="547"/>
    <x v="3"/>
    <x v="413"/>
    <d v="2014-01-07T00:00:00"/>
    <s v="Standard Class"/>
    <s v="KL-16555"/>
    <s v="Kelly Lampkin"/>
    <x v="1"/>
    <s v="United States"/>
    <s v="Reno"/>
    <x v="33"/>
    <n v="89502"/>
    <x v="1"/>
    <x v="853"/>
    <x v="1"/>
    <x v="6"/>
    <s v="Crayola Anti Dust Chalk, 12/Pack"/>
    <n v="3.64"/>
    <n v="2"/>
    <n v="0"/>
    <n v="1.6379999999999999"/>
  </r>
  <r>
    <n v="1154"/>
    <x v="547"/>
    <x v="3"/>
    <x v="413"/>
    <d v="2014-01-07T00:00:00"/>
    <s v="Standard Class"/>
    <s v="KL-16555"/>
    <s v="Kelly Lampkin"/>
    <x v="1"/>
    <s v="United States"/>
    <s v="Reno"/>
    <x v="33"/>
    <n v="89502"/>
    <x v="1"/>
    <x v="697"/>
    <x v="1"/>
    <x v="8"/>
    <s v="Lock-Up Easel 'Spel-Binder'"/>
    <n v="159.768"/>
    <n v="7"/>
    <n v="0.2"/>
    <n v="53.921700000000008"/>
  </r>
  <r>
    <n v="1155"/>
    <x v="548"/>
    <x v="2"/>
    <x v="414"/>
    <d v="2011-12-21T00:00:00"/>
    <s v="First Class"/>
    <s v="PS-19045"/>
    <s v="Penelope Sewall"/>
    <x v="2"/>
    <s v="United States"/>
    <s v="Harrisonburg"/>
    <x v="17"/>
    <n v="22801"/>
    <x v="0"/>
    <x v="854"/>
    <x v="1"/>
    <x v="4"/>
    <s v="SAFCO Commercial Wire Shelving, 72h"/>
    <n v="122.48"/>
    <n v="2"/>
    <n v="0"/>
    <n v="0"/>
  </r>
  <r>
    <n v="1156"/>
    <x v="548"/>
    <x v="2"/>
    <x v="414"/>
    <d v="2011-12-21T00:00:00"/>
    <s v="First Class"/>
    <s v="PS-19045"/>
    <s v="Penelope Sewall"/>
    <x v="2"/>
    <s v="United States"/>
    <s v="Harrisonburg"/>
    <x v="17"/>
    <n v="22801"/>
    <x v="0"/>
    <x v="855"/>
    <x v="0"/>
    <x v="3"/>
    <s v="Chromcraft 48&quot; x 96&quot; Racetrack Double Pedestal Table"/>
    <n v="2244.48"/>
    <n v="7"/>
    <n v="0"/>
    <n v="493.78559999999993"/>
  </r>
  <r>
    <n v="1157"/>
    <x v="548"/>
    <x v="2"/>
    <x v="414"/>
    <d v="2011-12-21T00:00:00"/>
    <s v="First Class"/>
    <s v="PS-19045"/>
    <s v="Penelope Sewall"/>
    <x v="2"/>
    <s v="United States"/>
    <s v="Harrisonburg"/>
    <x v="17"/>
    <n v="22801"/>
    <x v="0"/>
    <x v="350"/>
    <x v="1"/>
    <x v="8"/>
    <s v="Wilson Jones Century Plastic Molded Ring Binders"/>
    <n v="62.31"/>
    <n v="3"/>
    <n v="0"/>
    <n v="29.285699999999999"/>
  </r>
  <r>
    <n v="1158"/>
    <x v="548"/>
    <x v="2"/>
    <x v="414"/>
    <d v="2011-12-21T00:00:00"/>
    <s v="First Class"/>
    <s v="PS-19045"/>
    <s v="Penelope Sewall"/>
    <x v="2"/>
    <s v="United States"/>
    <s v="Harrisonburg"/>
    <x v="17"/>
    <n v="22801"/>
    <x v="0"/>
    <x v="342"/>
    <x v="0"/>
    <x v="3"/>
    <s v="Hon Practical Foundations 30 x 60 Training Table, Light Gray/Charcoal"/>
    <n v="455.1"/>
    <n v="2"/>
    <n v="0"/>
    <n v="100.12200000000001"/>
  </r>
  <r>
    <n v="1159"/>
    <x v="549"/>
    <x v="0"/>
    <x v="415"/>
    <d v="2013-07-08T00:00:00"/>
    <s v="Second Class"/>
    <s v="GB-14530"/>
    <s v="George Bell"/>
    <x v="1"/>
    <s v="United States"/>
    <s v="Los Angeles"/>
    <x v="1"/>
    <n v="90004"/>
    <x v="1"/>
    <x v="856"/>
    <x v="0"/>
    <x v="1"/>
    <s v="Hon Deluxe Fabric Upholstered Stacking Chairs"/>
    <n v="195.184"/>
    <n v="1"/>
    <n v="0.2"/>
    <n v="19.518400000000007"/>
  </r>
  <r>
    <n v="1160"/>
    <x v="550"/>
    <x v="3"/>
    <x v="222"/>
    <d v="2014-07-05T00:00:00"/>
    <s v="Standard Class"/>
    <s v="AA-10315"/>
    <s v="Alex Avila"/>
    <x v="0"/>
    <s v="United States"/>
    <s v="Minneapolis"/>
    <x v="11"/>
    <n v="55407"/>
    <x v="2"/>
    <x v="643"/>
    <x v="1"/>
    <x v="9"/>
    <s v="Belkin 325VA UPS Surge Protector, 6'"/>
    <n v="362.94"/>
    <n v="3"/>
    <n v="0"/>
    <n v="90.735000000000014"/>
  </r>
  <r>
    <n v="1161"/>
    <x v="550"/>
    <x v="3"/>
    <x v="222"/>
    <d v="2014-07-05T00:00:00"/>
    <s v="Standard Class"/>
    <s v="AA-10315"/>
    <s v="Alex Avila"/>
    <x v="0"/>
    <s v="United States"/>
    <s v="Minneapolis"/>
    <x v="11"/>
    <n v="55407"/>
    <x v="2"/>
    <x v="68"/>
    <x v="1"/>
    <x v="8"/>
    <s v="Avery Binding System Hidden Tab Executive Style Index Sets"/>
    <n v="11.54"/>
    <n v="2"/>
    <n v="0"/>
    <n v="5.77"/>
  </r>
  <r>
    <n v="1162"/>
    <x v="551"/>
    <x v="2"/>
    <x v="416"/>
    <d v="2011-09-05T00:00:00"/>
    <s v="Second Class"/>
    <s v="LT-16765"/>
    <s v="Larry Tron"/>
    <x v="0"/>
    <s v="United States"/>
    <s v="Escondido"/>
    <x v="1"/>
    <n v="92025"/>
    <x v="1"/>
    <x v="30"/>
    <x v="1"/>
    <x v="6"/>
    <s v="BOSTON Model 1800 Electric Pencil Sharpeners, Putty/Woodgrain"/>
    <n v="53.94"/>
    <n v="3"/>
    <n v="0"/>
    <n v="15.642599999999995"/>
  </r>
  <r>
    <n v="1163"/>
    <x v="552"/>
    <x v="2"/>
    <x v="223"/>
    <d v="2011-03-08T00:00:00"/>
    <s v="Standard Class"/>
    <s v="AP-10720"/>
    <s v="Anne Pryor"/>
    <x v="2"/>
    <s v="United States"/>
    <s v="New York City"/>
    <x v="15"/>
    <n v="10035"/>
    <x v="3"/>
    <x v="857"/>
    <x v="2"/>
    <x v="7"/>
    <s v="PowerGen Dual USB Car Charger"/>
    <n v="9.99"/>
    <n v="1"/>
    <n v="0"/>
    <n v="4.5953999999999997"/>
  </r>
  <r>
    <n v="1164"/>
    <x v="552"/>
    <x v="2"/>
    <x v="223"/>
    <d v="2011-03-08T00:00:00"/>
    <s v="Standard Class"/>
    <s v="AP-10720"/>
    <s v="Anne Pryor"/>
    <x v="2"/>
    <s v="United States"/>
    <s v="New York City"/>
    <x v="15"/>
    <n v="10035"/>
    <x v="3"/>
    <x v="270"/>
    <x v="1"/>
    <x v="8"/>
    <s v="Ibico Laser Imprintable Binding System Covers"/>
    <n v="125.76"/>
    <n v="3"/>
    <n v="0.2"/>
    <n v="40.872"/>
  </r>
  <r>
    <n v="1165"/>
    <x v="552"/>
    <x v="2"/>
    <x v="223"/>
    <d v="2011-03-08T00:00:00"/>
    <s v="Standard Class"/>
    <s v="AP-10720"/>
    <s v="Anne Pryor"/>
    <x v="2"/>
    <s v="United States"/>
    <s v="New York City"/>
    <x v="15"/>
    <n v="10035"/>
    <x v="3"/>
    <x v="858"/>
    <x v="1"/>
    <x v="8"/>
    <s v="Cardinal HOLDit! Binder Insert Strips,Extra Strips"/>
    <n v="25.32"/>
    <n v="5"/>
    <n v="0.2"/>
    <n v="9.1785000000000014"/>
  </r>
  <r>
    <n v="1166"/>
    <x v="553"/>
    <x v="2"/>
    <x v="417"/>
    <d v="2011-05-08T00:00:00"/>
    <s v="Standard Class"/>
    <s v="PM-18940"/>
    <s v="Paul MacIntyre"/>
    <x v="0"/>
    <s v="United States"/>
    <s v="Jackson"/>
    <x v="12"/>
    <n v="49201"/>
    <x v="2"/>
    <x v="673"/>
    <x v="1"/>
    <x v="8"/>
    <s v="Fellowes Binding Cases"/>
    <n v="46.8"/>
    <n v="4"/>
    <n v="0"/>
    <n v="21.059999999999995"/>
  </r>
  <r>
    <n v="1167"/>
    <x v="554"/>
    <x v="1"/>
    <x v="121"/>
    <d v="2012-11-02T00:00:00"/>
    <s v="Same Day"/>
    <s v="KC-16540"/>
    <s v="Kelly Collister"/>
    <x v="0"/>
    <s v="United States"/>
    <s v="Seattle"/>
    <x v="4"/>
    <n v="98115"/>
    <x v="1"/>
    <x v="100"/>
    <x v="2"/>
    <x v="11"/>
    <s v="Logitech K350 2.4Ghz Wireless Keyboard"/>
    <n v="447.93"/>
    <n v="9"/>
    <n v="0"/>
    <n v="49.272299999999987"/>
  </r>
  <r>
    <n v="1168"/>
    <x v="555"/>
    <x v="3"/>
    <x v="166"/>
    <d v="2014-12-11T00:00:00"/>
    <s v="Second Class"/>
    <s v="DL-13315"/>
    <s v="Delfina Latchford"/>
    <x v="0"/>
    <s v="United States"/>
    <s v="New York City"/>
    <x v="15"/>
    <n v="10035"/>
    <x v="3"/>
    <x v="859"/>
    <x v="0"/>
    <x v="5"/>
    <s v="C-Line Cubicle Keepers Polyproplyene Holder w/Velcro Back, 8-1/2x11, 25/Bx"/>
    <n v="109.48"/>
    <n v="2"/>
    <n v="0"/>
    <n v="33.938800000000001"/>
  </r>
  <r>
    <n v="1169"/>
    <x v="555"/>
    <x v="3"/>
    <x v="166"/>
    <d v="2014-12-11T00:00:00"/>
    <s v="Second Class"/>
    <s v="DL-13315"/>
    <s v="Delfina Latchford"/>
    <x v="0"/>
    <s v="United States"/>
    <s v="New York City"/>
    <x v="15"/>
    <n v="10035"/>
    <x v="3"/>
    <x v="72"/>
    <x v="1"/>
    <x v="4"/>
    <s v="Safco Industrial Wire Shelving System"/>
    <n v="272.94"/>
    <n v="3"/>
    <n v="0"/>
    <n v="0"/>
  </r>
  <r>
    <n v="1170"/>
    <x v="555"/>
    <x v="3"/>
    <x v="166"/>
    <d v="2014-12-11T00:00:00"/>
    <s v="Second Class"/>
    <s v="DL-13315"/>
    <s v="Delfina Latchford"/>
    <x v="0"/>
    <s v="United States"/>
    <s v="New York City"/>
    <x v="15"/>
    <n v="10035"/>
    <x v="3"/>
    <x v="860"/>
    <x v="1"/>
    <x v="10"/>
    <s v="Xerox 1996"/>
    <n v="19.440000000000001"/>
    <n v="3"/>
    <n v="0"/>
    <n v="9.3312000000000008"/>
  </r>
  <r>
    <n v="1171"/>
    <x v="555"/>
    <x v="3"/>
    <x v="166"/>
    <d v="2014-12-11T00:00:00"/>
    <s v="Second Class"/>
    <s v="DL-13315"/>
    <s v="Delfina Latchford"/>
    <x v="0"/>
    <s v="United States"/>
    <s v="New York City"/>
    <x v="15"/>
    <n v="10035"/>
    <x v="3"/>
    <x v="861"/>
    <x v="1"/>
    <x v="4"/>
    <s v="Iris Project Case"/>
    <n v="31.92"/>
    <n v="4"/>
    <n v="0"/>
    <n v="8.299199999999999"/>
  </r>
  <r>
    <n v="1172"/>
    <x v="556"/>
    <x v="2"/>
    <x v="418"/>
    <d v="2011-03-14T00:00:00"/>
    <s v="Standard Class"/>
    <s v="SW-20275"/>
    <s v="Scott Williamson"/>
    <x v="0"/>
    <s v="United States"/>
    <s v="Royal Oak"/>
    <x v="12"/>
    <n v="48073"/>
    <x v="2"/>
    <x v="862"/>
    <x v="1"/>
    <x v="10"/>
    <s v="Geographics Note Cards, Blank, White, 8 1/2&quot; x 11&quot;"/>
    <n v="22.38"/>
    <n v="2"/>
    <n v="0"/>
    <n v="10.7424"/>
  </r>
  <r>
    <n v="1173"/>
    <x v="557"/>
    <x v="2"/>
    <x v="419"/>
    <d v="2011-04-25T00:00:00"/>
    <s v="Standard Class"/>
    <s v="AA-10375"/>
    <s v="Allen Armold"/>
    <x v="0"/>
    <s v="United States"/>
    <s v="Los Angeles"/>
    <x v="1"/>
    <n v="90008"/>
    <x v="1"/>
    <x v="863"/>
    <x v="1"/>
    <x v="8"/>
    <s v="ACCOHIDE Binder by Acco"/>
    <n v="16.520000000000003"/>
    <n v="5"/>
    <n v="0.2"/>
    <n v="5.5754999999999999"/>
  </r>
  <r>
    <n v="1174"/>
    <x v="558"/>
    <x v="1"/>
    <x v="420"/>
    <d v="2012-10-26T00:00:00"/>
    <s v="Standard Class"/>
    <s v="LT-17110"/>
    <s v="Liz Thompson"/>
    <x v="0"/>
    <s v="United States"/>
    <s v="Bloomington"/>
    <x v="10"/>
    <n v="61701"/>
    <x v="2"/>
    <x v="625"/>
    <x v="1"/>
    <x v="8"/>
    <s v="GBC Instant Report Kit"/>
    <n v="5.1759999999999984"/>
    <n v="4"/>
    <n v="0.8"/>
    <n v="-7.7640000000000011"/>
  </r>
  <r>
    <n v="1175"/>
    <x v="559"/>
    <x v="1"/>
    <x v="421"/>
    <d v="2012-08-25T00:00:00"/>
    <s v="First Class"/>
    <s v="DP-13105"/>
    <s v="Dave Poirier"/>
    <x v="1"/>
    <s v="United States"/>
    <s v="New York City"/>
    <x v="15"/>
    <n v="10035"/>
    <x v="3"/>
    <x v="864"/>
    <x v="1"/>
    <x v="8"/>
    <s v="Avery 3 1/2&quot; Diskette Storage Pages, 10/Pack"/>
    <n v="50.112000000000002"/>
    <n v="6"/>
    <n v="0.2"/>
    <n v="16.2864"/>
  </r>
  <r>
    <n v="1176"/>
    <x v="560"/>
    <x v="0"/>
    <x v="48"/>
    <d v="2013-09-04T00:00:00"/>
    <s v="Standard Class"/>
    <s v="AB-10060"/>
    <s v="Adam Bellavance"/>
    <x v="2"/>
    <s v="United States"/>
    <s v="Concord"/>
    <x v="38"/>
    <n v="3301"/>
    <x v="3"/>
    <x v="660"/>
    <x v="1"/>
    <x v="14"/>
    <s v="Acme Forged Steel Scissors with Black Enamel Handles"/>
    <n v="27.93"/>
    <n v="3"/>
    <n v="0"/>
    <n v="8.0996999999999986"/>
  </r>
  <r>
    <n v="1177"/>
    <x v="561"/>
    <x v="2"/>
    <x v="422"/>
    <d v="2011-12-30T00:00:00"/>
    <s v="Second Class"/>
    <s v="AT-10435"/>
    <s v="Alyssa Tate"/>
    <x v="2"/>
    <s v="United States"/>
    <s v="Los Angeles"/>
    <x v="1"/>
    <n v="90004"/>
    <x v="1"/>
    <x v="865"/>
    <x v="1"/>
    <x v="2"/>
    <s v="Staples"/>
    <n v="11.56"/>
    <n v="4"/>
    <n v="0"/>
    <n v="5.4332000000000003"/>
  </r>
  <r>
    <n v="1178"/>
    <x v="562"/>
    <x v="0"/>
    <x v="49"/>
    <d v="2013-12-06T00:00:00"/>
    <s v="Standard Class"/>
    <s v="JE-15745"/>
    <s v="Joel Eaton"/>
    <x v="0"/>
    <s v="United States"/>
    <s v="Rockville"/>
    <x v="39"/>
    <n v="20852"/>
    <x v="3"/>
    <x v="866"/>
    <x v="0"/>
    <x v="1"/>
    <s v="Harbour Creations Steel Folding Chair"/>
    <n v="172.5"/>
    <n v="2"/>
    <n v="0"/>
    <n v="51.749999999999986"/>
  </r>
  <r>
    <n v="1179"/>
    <x v="562"/>
    <x v="0"/>
    <x v="49"/>
    <d v="2013-12-06T00:00:00"/>
    <s v="Standard Class"/>
    <s v="JE-15745"/>
    <s v="Joel Eaton"/>
    <x v="0"/>
    <s v="United States"/>
    <s v="Rockville"/>
    <x v="39"/>
    <n v="20852"/>
    <x v="3"/>
    <x v="160"/>
    <x v="2"/>
    <x v="7"/>
    <s v="JBL Micro Wireless Portable Bluetooth Speaker"/>
    <n v="179.97"/>
    <n v="3"/>
    <n v="0"/>
    <n v="44.992500000000007"/>
  </r>
  <r>
    <n v="1180"/>
    <x v="563"/>
    <x v="0"/>
    <x v="423"/>
    <d v="2013-04-28T00:00:00"/>
    <s v="Second Class"/>
    <s v="CA-12055"/>
    <s v="Cathy Armstrong"/>
    <x v="2"/>
    <s v="United States"/>
    <s v="Houston"/>
    <x v="5"/>
    <n v="77070"/>
    <x v="2"/>
    <x v="619"/>
    <x v="2"/>
    <x v="11"/>
    <s v="Plantronics S12 Corded Telephone Headset System"/>
    <n v="258.69600000000003"/>
    <n v="3"/>
    <n v="0.2"/>
    <n v="64.674000000000007"/>
  </r>
  <r>
    <n v="1181"/>
    <x v="564"/>
    <x v="2"/>
    <x v="261"/>
    <d v="2011-06-25T00:00:00"/>
    <s v="Standard Class"/>
    <s v="DB-13060"/>
    <s v="Dave Brooks"/>
    <x v="0"/>
    <s v="United States"/>
    <s v="Lakewood"/>
    <x v="30"/>
    <n v="8701"/>
    <x v="3"/>
    <x v="867"/>
    <x v="2"/>
    <x v="7"/>
    <s v="Wireless Extenders zBoost YX545 SOHO Signal Booster"/>
    <n v="1322.93"/>
    <n v="7"/>
    <n v="0"/>
    <n v="357.19110000000001"/>
  </r>
  <r>
    <n v="1182"/>
    <x v="564"/>
    <x v="2"/>
    <x v="261"/>
    <d v="2011-06-25T00:00:00"/>
    <s v="Standard Class"/>
    <s v="DB-13060"/>
    <s v="Dave Brooks"/>
    <x v="0"/>
    <s v="United States"/>
    <s v="Lakewood"/>
    <x v="30"/>
    <n v="8701"/>
    <x v="3"/>
    <x v="868"/>
    <x v="1"/>
    <x v="6"/>
    <s v="OIC #2 Pencils, Medium Soft"/>
    <n v="3.76"/>
    <n v="2"/>
    <n v="0"/>
    <n v="1.0903999999999998"/>
  </r>
  <r>
    <n v="1183"/>
    <x v="565"/>
    <x v="3"/>
    <x v="424"/>
    <d v="2014-01-16T00:00:00"/>
    <s v="First Class"/>
    <s v="RB-19570"/>
    <s v="Rob Beeghly"/>
    <x v="0"/>
    <s v="United States"/>
    <s v="Jacksonville"/>
    <x v="3"/>
    <n v="28540"/>
    <x v="0"/>
    <x v="113"/>
    <x v="1"/>
    <x v="12"/>
    <s v="Tyvek  Top-Opening Peel &amp; Seel Envelopes, Plain White"/>
    <n v="21.744"/>
    <n v="1"/>
    <n v="0.2"/>
    <n v="7.3385999999999996"/>
  </r>
  <r>
    <n v="1184"/>
    <x v="565"/>
    <x v="3"/>
    <x v="424"/>
    <d v="2014-01-16T00:00:00"/>
    <s v="First Class"/>
    <s v="RB-19570"/>
    <s v="Rob Beeghly"/>
    <x v="0"/>
    <s v="United States"/>
    <s v="Jacksonville"/>
    <x v="3"/>
    <n v="28540"/>
    <x v="0"/>
    <x v="869"/>
    <x v="2"/>
    <x v="7"/>
    <s v="Sannysis Cute Owl Design Soft Skin Case Cover for Samsung Galaxy S4"/>
    <n v="7.92"/>
    <n v="5"/>
    <n v="0.2"/>
    <n v="0.69300000000000006"/>
  </r>
  <r>
    <n v="1185"/>
    <x v="566"/>
    <x v="2"/>
    <x v="156"/>
    <d v="2011-11-30T00:00:00"/>
    <s v="Standard Class"/>
    <s v="HR-14830"/>
    <s v="Harold Ryan"/>
    <x v="1"/>
    <s v="United States"/>
    <s v="Seattle"/>
    <x v="4"/>
    <n v="98103"/>
    <x v="1"/>
    <x v="870"/>
    <x v="1"/>
    <x v="8"/>
    <s v="Peel &amp; Stick Add-On Corner Pockets"/>
    <n v="12.096000000000002"/>
    <n v="7"/>
    <n v="0.2"/>
    <n v="4.2335999999999991"/>
  </r>
  <r>
    <n v="1186"/>
    <x v="566"/>
    <x v="2"/>
    <x v="156"/>
    <d v="2011-11-30T00:00:00"/>
    <s v="Standard Class"/>
    <s v="HR-14830"/>
    <s v="Harold Ryan"/>
    <x v="1"/>
    <s v="United States"/>
    <s v="Seattle"/>
    <x v="4"/>
    <n v="98103"/>
    <x v="1"/>
    <x v="871"/>
    <x v="1"/>
    <x v="4"/>
    <s v="Carina 42&quot;Hx23 3/4&quot;W Media Storage Unit"/>
    <n v="485.88"/>
    <n v="6"/>
    <n v="0"/>
    <n v="9.7176000000000329"/>
  </r>
  <r>
    <n v="1187"/>
    <x v="566"/>
    <x v="2"/>
    <x v="156"/>
    <d v="2011-11-30T00:00:00"/>
    <s v="Standard Class"/>
    <s v="HR-14830"/>
    <s v="Harold Ryan"/>
    <x v="1"/>
    <s v="United States"/>
    <s v="Seattle"/>
    <x v="4"/>
    <n v="98103"/>
    <x v="1"/>
    <x v="585"/>
    <x v="1"/>
    <x v="10"/>
    <s v="Xerox 220"/>
    <n v="25.92"/>
    <n v="4"/>
    <n v="0"/>
    <n v="12.441600000000001"/>
  </r>
  <r>
    <n v="1188"/>
    <x v="566"/>
    <x v="2"/>
    <x v="156"/>
    <d v="2011-11-30T00:00:00"/>
    <s v="Standard Class"/>
    <s v="HR-14830"/>
    <s v="Harold Ryan"/>
    <x v="1"/>
    <s v="United States"/>
    <s v="Seattle"/>
    <x v="4"/>
    <n v="98103"/>
    <x v="1"/>
    <x v="595"/>
    <x v="1"/>
    <x v="4"/>
    <s v="Recycled Data-Pak for Archival Bound Computer Printouts, 12-1/2 x 12-1/2 x 16"/>
    <n v="197.58"/>
    <n v="2"/>
    <n v="0"/>
    <n v="53.346599999999995"/>
  </r>
  <r>
    <n v="1189"/>
    <x v="567"/>
    <x v="3"/>
    <x v="425"/>
    <d v="2014-03-01T00:00:00"/>
    <s v="Second Class"/>
    <s v="BT-11530"/>
    <s v="Bradley Talbott"/>
    <x v="2"/>
    <s v="United States"/>
    <s v="Los Angeles"/>
    <x v="1"/>
    <n v="90036"/>
    <x v="1"/>
    <x v="564"/>
    <x v="1"/>
    <x v="9"/>
    <s v="Kensington 6 Outlet Guardian Standard Surge Protector"/>
    <n v="81.92"/>
    <n v="4"/>
    <n v="0"/>
    <n v="22.118400000000001"/>
  </r>
  <r>
    <n v="1190"/>
    <x v="567"/>
    <x v="3"/>
    <x v="425"/>
    <d v="2014-03-01T00:00:00"/>
    <s v="Second Class"/>
    <s v="BT-11530"/>
    <s v="Bradley Talbott"/>
    <x v="2"/>
    <s v="United States"/>
    <s v="Los Angeles"/>
    <x v="1"/>
    <n v="90036"/>
    <x v="1"/>
    <x v="872"/>
    <x v="2"/>
    <x v="7"/>
    <s v="Toshiba IPT2010-SD IP Telephone"/>
    <n v="889.53600000000006"/>
    <n v="8"/>
    <n v="0.2"/>
    <n v="66.715199999999982"/>
  </r>
  <r>
    <n v="1191"/>
    <x v="567"/>
    <x v="3"/>
    <x v="425"/>
    <d v="2014-03-01T00:00:00"/>
    <s v="Second Class"/>
    <s v="BT-11530"/>
    <s v="Bradley Talbott"/>
    <x v="2"/>
    <s v="United States"/>
    <s v="Los Angeles"/>
    <x v="1"/>
    <n v="90036"/>
    <x v="1"/>
    <x v="873"/>
    <x v="0"/>
    <x v="1"/>
    <s v="GuestStacker Chair with Chrome Finish Legs"/>
    <n v="892.22400000000005"/>
    <n v="3"/>
    <n v="0.2"/>
    <n v="89.222400000000022"/>
  </r>
  <r>
    <n v="1192"/>
    <x v="567"/>
    <x v="3"/>
    <x v="425"/>
    <d v="2014-03-01T00:00:00"/>
    <s v="Second Class"/>
    <s v="BT-11530"/>
    <s v="Bradley Talbott"/>
    <x v="2"/>
    <s v="United States"/>
    <s v="Los Angeles"/>
    <x v="1"/>
    <n v="90036"/>
    <x v="1"/>
    <x v="314"/>
    <x v="1"/>
    <x v="10"/>
    <s v="Xerox 1908"/>
    <n v="223.92"/>
    <n v="4"/>
    <n v="0"/>
    <n v="109.7208"/>
  </r>
  <r>
    <n v="1193"/>
    <x v="567"/>
    <x v="3"/>
    <x v="425"/>
    <d v="2014-03-01T00:00:00"/>
    <s v="Second Class"/>
    <s v="BT-11530"/>
    <s v="Bradley Talbott"/>
    <x v="2"/>
    <s v="United States"/>
    <s v="Los Angeles"/>
    <x v="1"/>
    <n v="90036"/>
    <x v="1"/>
    <x v="874"/>
    <x v="1"/>
    <x v="10"/>
    <s v="Xerox 1924"/>
    <n v="23.12"/>
    <n v="4"/>
    <n v="0"/>
    <n v="11.328800000000001"/>
  </r>
  <r>
    <n v="1194"/>
    <x v="568"/>
    <x v="1"/>
    <x v="426"/>
    <d v="2012-09-15T00:00:00"/>
    <s v="Same Day"/>
    <s v="NG-18355"/>
    <s v="Nat Gilpin"/>
    <x v="1"/>
    <s v="United States"/>
    <s v="Coral Springs"/>
    <x v="2"/>
    <n v="33065"/>
    <x v="0"/>
    <x v="289"/>
    <x v="1"/>
    <x v="10"/>
    <s v="Xerox 21"/>
    <n v="15.552000000000003"/>
    <n v="3"/>
    <n v="0.2"/>
    <n v="5.4432"/>
  </r>
  <r>
    <n v="1195"/>
    <x v="568"/>
    <x v="1"/>
    <x v="426"/>
    <d v="2012-09-15T00:00:00"/>
    <s v="Same Day"/>
    <s v="NG-18355"/>
    <s v="Nat Gilpin"/>
    <x v="1"/>
    <s v="United States"/>
    <s v="Coral Springs"/>
    <x v="2"/>
    <n v="33065"/>
    <x v="0"/>
    <x v="875"/>
    <x v="0"/>
    <x v="5"/>
    <s v="Ultra Door Push Plate"/>
    <n v="15.712000000000002"/>
    <n v="4"/>
    <n v="0.2"/>
    <n v="2.553199999999999"/>
  </r>
  <r>
    <n v="1196"/>
    <x v="568"/>
    <x v="1"/>
    <x v="426"/>
    <d v="2012-09-15T00:00:00"/>
    <s v="Same Day"/>
    <s v="NG-18355"/>
    <s v="Nat Gilpin"/>
    <x v="1"/>
    <s v="United States"/>
    <s v="Coral Springs"/>
    <x v="2"/>
    <n v="33065"/>
    <x v="0"/>
    <x v="421"/>
    <x v="1"/>
    <x v="4"/>
    <s v="Decoflex Hanging Personal Folder File, Blue"/>
    <n v="24.672000000000001"/>
    <n v="2"/>
    <n v="0.2"/>
    <n v="2.1588000000000021"/>
  </r>
  <r>
    <n v="1197"/>
    <x v="568"/>
    <x v="1"/>
    <x v="426"/>
    <d v="2012-09-15T00:00:00"/>
    <s v="Same Day"/>
    <s v="NG-18355"/>
    <s v="Nat Gilpin"/>
    <x v="1"/>
    <s v="United States"/>
    <s v="Coral Springs"/>
    <x v="2"/>
    <n v="33065"/>
    <x v="0"/>
    <x v="583"/>
    <x v="0"/>
    <x v="5"/>
    <s v="Tenex &quot;The Solids&quot; Textured Chair Mats"/>
    <n v="55.967999999999996"/>
    <n v="1"/>
    <n v="0.2"/>
    <n v="-2.098800000000006"/>
  </r>
  <r>
    <n v="1198"/>
    <x v="569"/>
    <x v="0"/>
    <x v="143"/>
    <d v="2013-04-13T00:00:00"/>
    <s v="Standard Class"/>
    <s v="ZC-21910"/>
    <s v="Zuschuss Carroll"/>
    <x v="0"/>
    <s v="United States"/>
    <s v="Houston"/>
    <x v="5"/>
    <n v="77041"/>
    <x v="2"/>
    <x v="876"/>
    <x v="2"/>
    <x v="11"/>
    <s v="Kensington Orbit Wireless Mobile Trackball for PC and Mac"/>
    <n v="431.92800000000005"/>
    <n v="9"/>
    <n v="0.2"/>
    <n v="64.789199999999951"/>
  </r>
  <r>
    <n v="1199"/>
    <x v="569"/>
    <x v="0"/>
    <x v="143"/>
    <d v="2013-04-13T00:00:00"/>
    <s v="Standard Class"/>
    <s v="ZC-21910"/>
    <s v="Zuschuss Carroll"/>
    <x v="0"/>
    <s v="United States"/>
    <s v="Houston"/>
    <x v="5"/>
    <n v="77041"/>
    <x v="2"/>
    <x v="877"/>
    <x v="0"/>
    <x v="1"/>
    <s v="Global Chrome Stack Chair"/>
    <n v="95.983999999999995"/>
    <n v="4"/>
    <n v="0.3"/>
    <n v="-4.1135999999999981"/>
  </r>
  <r>
    <n v="1200"/>
    <x v="569"/>
    <x v="0"/>
    <x v="143"/>
    <d v="2013-04-13T00:00:00"/>
    <s v="Standard Class"/>
    <s v="ZC-21910"/>
    <s v="Zuschuss Carroll"/>
    <x v="0"/>
    <s v="United States"/>
    <s v="Houston"/>
    <x v="5"/>
    <n v="77041"/>
    <x v="2"/>
    <x v="316"/>
    <x v="1"/>
    <x v="8"/>
    <s v="GBC DocuBind P400 Electric Binding System"/>
    <n v="1088.7919999999997"/>
    <n v="4"/>
    <n v="0.8"/>
    <n v="-1850.9464000000007"/>
  </r>
  <r>
    <n v="1201"/>
    <x v="570"/>
    <x v="0"/>
    <x v="427"/>
    <d v="2013-07-25T00:00:00"/>
    <s v="Standard Class"/>
    <s v="LS-16945"/>
    <s v="Linda Southworth"/>
    <x v="1"/>
    <s v="United States"/>
    <s v="Denver"/>
    <x v="22"/>
    <n v="80219"/>
    <x v="1"/>
    <x v="629"/>
    <x v="0"/>
    <x v="1"/>
    <s v="Hon GuestStacker Chair"/>
    <n v="544.00800000000004"/>
    <n v="3"/>
    <n v="0.2"/>
    <n v="40.800600000000003"/>
  </r>
  <r>
    <n v="1202"/>
    <x v="570"/>
    <x v="0"/>
    <x v="427"/>
    <d v="2013-07-25T00:00:00"/>
    <s v="Standard Class"/>
    <s v="LS-16945"/>
    <s v="Linda Southworth"/>
    <x v="1"/>
    <s v="United States"/>
    <s v="Denver"/>
    <x v="22"/>
    <n v="80219"/>
    <x v="1"/>
    <x v="255"/>
    <x v="1"/>
    <x v="8"/>
    <s v="Round Ring Binders"/>
    <n v="1.8720000000000003"/>
    <n v="3"/>
    <n v="0.7"/>
    <n v="-1.4352"/>
  </r>
  <r>
    <n v="1203"/>
    <x v="570"/>
    <x v="0"/>
    <x v="427"/>
    <d v="2013-07-25T00:00:00"/>
    <s v="Standard Class"/>
    <s v="LS-16945"/>
    <s v="Linda Southworth"/>
    <x v="1"/>
    <s v="United States"/>
    <s v="Denver"/>
    <x v="22"/>
    <n v="80219"/>
    <x v="1"/>
    <x v="406"/>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x v="878"/>
    <x v="1"/>
    <x v="4"/>
    <s v="Sauder Facets Collection Locker/File Cabinet, Sky Alder Finish"/>
    <n v="593.5680000000001"/>
    <n v="2"/>
    <n v="0.2"/>
    <n v="0"/>
  </r>
  <r>
    <n v="1205"/>
    <x v="570"/>
    <x v="0"/>
    <x v="427"/>
    <d v="2013-07-25T00:00:00"/>
    <s v="Standard Class"/>
    <s v="LS-16945"/>
    <s v="Linda Southworth"/>
    <x v="1"/>
    <s v="United States"/>
    <s v="Denver"/>
    <x v="22"/>
    <n v="80219"/>
    <x v="1"/>
    <x v="426"/>
    <x v="1"/>
    <x v="4"/>
    <s v="Fellowes Strictly Business Drawer File, Letter/Legal Size"/>
    <n v="338.04"/>
    <n v="3"/>
    <n v="0.2"/>
    <n v="-33.804000000000002"/>
  </r>
  <r>
    <n v="1206"/>
    <x v="571"/>
    <x v="3"/>
    <x v="378"/>
    <d v="2014-08-05T00:00:00"/>
    <s v="First Class"/>
    <s v="LH-16750"/>
    <s v="Larry Hughes"/>
    <x v="0"/>
    <s v="United States"/>
    <s v="Charlotte"/>
    <x v="3"/>
    <n v="28205"/>
    <x v="0"/>
    <x v="704"/>
    <x v="2"/>
    <x v="7"/>
    <s v="Nortel Networks T7316 E Nt8 B27"/>
    <n v="271.95999999999998"/>
    <n v="5"/>
    <n v="0.2"/>
    <n v="16.997500000000016"/>
  </r>
  <r>
    <n v="1207"/>
    <x v="572"/>
    <x v="0"/>
    <x v="216"/>
    <d v="2013-07-19T00:00:00"/>
    <s v="Second Class"/>
    <s v="SW-20755"/>
    <s v="Steven Ward"/>
    <x v="1"/>
    <s v="United States"/>
    <s v="New York City"/>
    <x v="15"/>
    <n v="10009"/>
    <x v="3"/>
    <x v="602"/>
    <x v="1"/>
    <x v="4"/>
    <s v="Personal Folder Holder, Ebony"/>
    <n v="11.21"/>
    <n v="1"/>
    <n v="0"/>
    <n v="3.3629999999999995"/>
  </r>
  <r>
    <n v="1208"/>
    <x v="572"/>
    <x v="0"/>
    <x v="216"/>
    <d v="2013-07-19T00:00:00"/>
    <s v="Second Class"/>
    <s v="SW-20755"/>
    <s v="Steven Ward"/>
    <x v="1"/>
    <s v="United States"/>
    <s v="New York City"/>
    <x v="15"/>
    <n v="10009"/>
    <x v="3"/>
    <x v="315"/>
    <x v="1"/>
    <x v="8"/>
    <s v="Acco Hanging Data Binders"/>
    <n v="9.1440000000000001"/>
    <n v="3"/>
    <n v="0.2"/>
    <n v="3.2003999999999997"/>
  </r>
  <r>
    <n v="1209"/>
    <x v="572"/>
    <x v="0"/>
    <x v="216"/>
    <d v="2013-07-19T00:00:00"/>
    <s v="Second Class"/>
    <s v="SW-20755"/>
    <s v="Steven Ward"/>
    <x v="1"/>
    <s v="United States"/>
    <s v="New York City"/>
    <x v="15"/>
    <n v="10009"/>
    <x v="3"/>
    <x v="131"/>
    <x v="1"/>
    <x v="13"/>
    <s v="Ideal Clamps"/>
    <n v="14.069999999999999"/>
    <n v="7"/>
    <n v="0"/>
    <n v="6.8942999999999994"/>
  </r>
  <r>
    <n v="1210"/>
    <x v="572"/>
    <x v="0"/>
    <x v="216"/>
    <d v="2013-07-19T00:00:00"/>
    <s v="Second Class"/>
    <s v="SW-20755"/>
    <s v="Steven Ward"/>
    <x v="1"/>
    <s v="United States"/>
    <s v="New York City"/>
    <x v="15"/>
    <n v="10009"/>
    <x v="3"/>
    <x v="879"/>
    <x v="1"/>
    <x v="6"/>
    <s v="Newell 315"/>
    <n v="41.86"/>
    <n v="7"/>
    <n v="0"/>
    <n v="10.465"/>
  </r>
  <r>
    <n v="1211"/>
    <x v="572"/>
    <x v="0"/>
    <x v="216"/>
    <d v="2013-07-19T00:00:00"/>
    <s v="Second Class"/>
    <s v="SW-20755"/>
    <s v="Steven Ward"/>
    <x v="1"/>
    <s v="United States"/>
    <s v="New York City"/>
    <x v="15"/>
    <n v="10009"/>
    <x v="3"/>
    <x v="880"/>
    <x v="1"/>
    <x v="8"/>
    <s v="Pressboard Data Binders by Wilson Jones"/>
    <n v="8.5440000000000005"/>
    <n v="2"/>
    <n v="0.2"/>
    <n v="2.8835999999999995"/>
  </r>
  <r>
    <n v="1212"/>
    <x v="572"/>
    <x v="0"/>
    <x v="216"/>
    <d v="2013-07-19T00:00:00"/>
    <s v="Second Class"/>
    <s v="SW-20755"/>
    <s v="Steven Ward"/>
    <x v="1"/>
    <s v="United States"/>
    <s v="New York City"/>
    <x v="15"/>
    <n v="10009"/>
    <x v="3"/>
    <x v="199"/>
    <x v="0"/>
    <x v="0"/>
    <s v="O'Sullivan 2-Door Barrister Bookcase in Odessa Pine"/>
    <n v="579.13599999999997"/>
    <n v="4"/>
    <n v="0.2"/>
    <n v="21.717599999999948"/>
  </r>
  <r>
    <n v="1213"/>
    <x v="573"/>
    <x v="3"/>
    <x v="428"/>
    <d v="2014-09-14T00:00:00"/>
    <s v="Standard Class"/>
    <s v="SP-20620"/>
    <s v="Stefania Perrino"/>
    <x v="1"/>
    <s v="United States"/>
    <s v="Philadelphia"/>
    <x v="9"/>
    <n v="19134"/>
    <x v="3"/>
    <x v="211"/>
    <x v="0"/>
    <x v="1"/>
    <s v="Global Low Back Tilter Chair"/>
    <n v="141.37199999999999"/>
    <n v="2"/>
    <n v="0.3"/>
    <n v="-48.470400000000019"/>
  </r>
  <r>
    <n v="1214"/>
    <x v="573"/>
    <x v="3"/>
    <x v="428"/>
    <d v="2014-09-14T00:00:00"/>
    <s v="Standard Class"/>
    <s v="SP-20620"/>
    <s v="Stefania Perrino"/>
    <x v="1"/>
    <s v="United States"/>
    <s v="Philadelphia"/>
    <x v="9"/>
    <n v="19134"/>
    <x v="3"/>
    <x v="881"/>
    <x v="1"/>
    <x v="8"/>
    <s v="Wilson Jones Standard D-Ring Binders"/>
    <n v="3.036"/>
    <n v="2"/>
    <n v="0.7"/>
    <n v="-2.3275999999999994"/>
  </r>
  <r>
    <n v="1215"/>
    <x v="573"/>
    <x v="3"/>
    <x v="428"/>
    <d v="2014-09-14T00:00:00"/>
    <s v="Standard Class"/>
    <s v="SP-20620"/>
    <s v="Stefania Perrino"/>
    <x v="1"/>
    <s v="United States"/>
    <s v="Philadelphia"/>
    <x v="9"/>
    <n v="19134"/>
    <x v="3"/>
    <x v="491"/>
    <x v="1"/>
    <x v="8"/>
    <s v="GBC Prepunched Paper, 19-Hole, for Binding Systems, 24-lb"/>
    <n v="4.503000000000001"/>
    <n v="1"/>
    <n v="0.7"/>
    <n v="-3.6024000000000012"/>
  </r>
  <r>
    <n v="1216"/>
    <x v="573"/>
    <x v="3"/>
    <x v="428"/>
    <d v="2014-09-14T00:00:00"/>
    <s v="Standard Class"/>
    <s v="SP-20620"/>
    <s v="Stefania Perrino"/>
    <x v="1"/>
    <s v="United States"/>
    <s v="Philadelphia"/>
    <x v="9"/>
    <n v="19134"/>
    <x v="3"/>
    <x v="241"/>
    <x v="1"/>
    <x v="6"/>
    <s v="Quartet Omega Colored Chalk, 12/Pack"/>
    <n v="4.6719999999999997"/>
    <n v="1"/>
    <n v="0.2"/>
    <n v="1.5767999999999998"/>
  </r>
  <r>
    <n v="1217"/>
    <x v="573"/>
    <x v="3"/>
    <x v="428"/>
    <d v="2014-09-14T00:00:00"/>
    <s v="Standard Class"/>
    <s v="SP-20620"/>
    <s v="Stefania Perrino"/>
    <x v="1"/>
    <s v="United States"/>
    <s v="Philadelphia"/>
    <x v="9"/>
    <n v="19134"/>
    <x v="3"/>
    <x v="240"/>
    <x v="2"/>
    <x v="11"/>
    <s v="Microsoft Sculpt Comfort Mouse"/>
    <n v="95.88000000000001"/>
    <n v="3"/>
    <n v="0.2"/>
    <n v="28.764000000000006"/>
  </r>
  <r>
    <n v="1218"/>
    <x v="573"/>
    <x v="3"/>
    <x v="428"/>
    <d v="2014-09-14T00:00:00"/>
    <s v="Standard Class"/>
    <s v="SP-20620"/>
    <s v="Stefania Perrino"/>
    <x v="1"/>
    <s v="United States"/>
    <s v="Philadelphia"/>
    <x v="9"/>
    <n v="19134"/>
    <x v="3"/>
    <x v="882"/>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x v="619"/>
    <x v="2"/>
    <x v="11"/>
    <s v="Plantronics S12 Corded Telephone Headset System"/>
    <n v="258.69600000000003"/>
    <n v="3"/>
    <n v="0.2"/>
    <n v="64.674000000000007"/>
  </r>
  <r>
    <n v="1220"/>
    <x v="573"/>
    <x v="3"/>
    <x v="428"/>
    <d v="2014-09-14T00:00:00"/>
    <s v="Standard Class"/>
    <s v="SP-20620"/>
    <s v="Stefania Perrino"/>
    <x v="1"/>
    <s v="United States"/>
    <s v="Philadelphia"/>
    <x v="9"/>
    <n v="19134"/>
    <x v="3"/>
    <x v="883"/>
    <x v="2"/>
    <x v="7"/>
    <s v="Samsung Galaxy Note 2"/>
    <n v="1931.9579999999999"/>
    <n v="7"/>
    <n v="0.4"/>
    <n v="-386.3915999999997"/>
  </r>
  <r>
    <n v="1221"/>
    <x v="574"/>
    <x v="2"/>
    <x v="136"/>
    <d v="2011-07-16T00:00:00"/>
    <s v="Standard Class"/>
    <s v="BF-11170"/>
    <s v="Ben Ferrer"/>
    <x v="2"/>
    <s v="United States"/>
    <s v="Los Angeles"/>
    <x v="1"/>
    <n v="90036"/>
    <x v="1"/>
    <x v="17"/>
    <x v="1"/>
    <x v="4"/>
    <s v="Fellowes Super Stor/Drawer"/>
    <n v="249.75"/>
    <n v="9"/>
    <n v="0"/>
    <n v="44.954999999999977"/>
  </r>
  <r>
    <n v="1222"/>
    <x v="574"/>
    <x v="2"/>
    <x v="136"/>
    <d v="2011-07-16T00:00:00"/>
    <s v="Standard Class"/>
    <s v="BF-11170"/>
    <s v="Ben Ferrer"/>
    <x v="2"/>
    <s v="United States"/>
    <s v="Los Angeles"/>
    <x v="1"/>
    <n v="90036"/>
    <x v="1"/>
    <x v="884"/>
    <x v="2"/>
    <x v="7"/>
    <s v="GE DSL Phone Line Filter"/>
    <n v="255.93600000000004"/>
    <n v="8"/>
    <n v="0.2"/>
    <n v="28.792799999999971"/>
  </r>
  <r>
    <n v="1223"/>
    <x v="575"/>
    <x v="0"/>
    <x v="429"/>
    <d v="2013-12-06T00:00:00"/>
    <s v="First Class"/>
    <s v="BM-11140"/>
    <s v="Becky Martin"/>
    <x v="0"/>
    <s v="United States"/>
    <s v="New York City"/>
    <x v="15"/>
    <n v="10024"/>
    <x v="3"/>
    <x v="767"/>
    <x v="0"/>
    <x v="5"/>
    <s v="Eldon Delta Triangular Chair Mat, 52&quot; x 58&quot;, Clear"/>
    <n v="113.78999999999999"/>
    <n v="3"/>
    <n v="0"/>
    <n v="20.482199999999992"/>
  </r>
  <r>
    <n v="1224"/>
    <x v="575"/>
    <x v="0"/>
    <x v="429"/>
    <d v="2013-12-06T00:00:00"/>
    <s v="First Class"/>
    <s v="BM-11140"/>
    <s v="Becky Martin"/>
    <x v="0"/>
    <s v="United States"/>
    <s v="New York City"/>
    <x v="15"/>
    <n v="10024"/>
    <x v="3"/>
    <x v="475"/>
    <x v="2"/>
    <x v="11"/>
    <s v="Enermax Aurora Lite Keyboard"/>
    <n v="78.150000000000006"/>
    <n v="1"/>
    <n v="0"/>
    <n v="34.38600000000001"/>
  </r>
  <r>
    <n v="1225"/>
    <x v="575"/>
    <x v="0"/>
    <x v="429"/>
    <d v="2013-12-06T00:00:00"/>
    <s v="First Class"/>
    <s v="BM-11140"/>
    <s v="Becky Martin"/>
    <x v="0"/>
    <s v="United States"/>
    <s v="New York City"/>
    <x v="15"/>
    <n v="10024"/>
    <x v="3"/>
    <x v="870"/>
    <x v="1"/>
    <x v="8"/>
    <s v="Peel &amp; Stick Add-On Corner Pockets"/>
    <n v="1.7280000000000002"/>
    <n v="1"/>
    <n v="0.2"/>
    <n v="0.60479999999999989"/>
  </r>
  <r>
    <n v="1226"/>
    <x v="575"/>
    <x v="0"/>
    <x v="429"/>
    <d v="2013-12-06T00:00:00"/>
    <s v="First Class"/>
    <s v="BM-11140"/>
    <s v="Becky Martin"/>
    <x v="0"/>
    <s v="United States"/>
    <s v="New York City"/>
    <x v="15"/>
    <n v="10024"/>
    <x v="3"/>
    <x v="885"/>
    <x v="1"/>
    <x v="10"/>
    <s v="Staples"/>
    <n v="40.56"/>
    <n v="4"/>
    <n v="0"/>
    <n v="19.874400000000001"/>
  </r>
  <r>
    <n v="1227"/>
    <x v="575"/>
    <x v="0"/>
    <x v="429"/>
    <d v="2013-12-06T00:00:00"/>
    <s v="First Class"/>
    <s v="BM-11140"/>
    <s v="Becky Martin"/>
    <x v="0"/>
    <s v="United States"/>
    <s v="New York City"/>
    <x v="15"/>
    <n v="10024"/>
    <x v="3"/>
    <x v="886"/>
    <x v="1"/>
    <x v="4"/>
    <s v="Carina Media Storage Towers in Natural &amp; Black"/>
    <n v="182.94"/>
    <n v="3"/>
    <n v="0"/>
    <n v="3.6587999999999994"/>
  </r>
  <r>
    <n v="1228"/>
    <x v="575"/>
    <x v="0"/>
    <x v="429"/>
    <d v="2013-12-06T00:00:00"/>
    <s v="First Class"/>
    <s v="BM-11140"/>
    <s v="Becky Martin"/>
    <x v="0"/>
    <s v="United States"/>
    <s v="New York City"/>
    <x v="15"/>
    <n v="10024"/>
    <x v="3"/>
    <x v="887"/>
    <x v="1"/>
    <x v="4"/>
    <s v="Fellowes Econo/Stor Drawers"/>
    <n v="193.86"/>
    <n v="2"/>
    <n v="0"/>
    <n v="11.631599999999992"/>
  </r>
  <r>
    <n v="1229"/>
    <x v="576"/>
    <x v="3"/>
    <x v="44"/>
    <d v="2014-11-12T00:00:00"/>
    <s v="Standard Class"/>
    <s v="ZC-21910"/>
    <s v="Zuschuss Carroll"/>
    <x v="0"/>
    <s v="United States"/>
    <s v="Los Angeles"/>
    <x v="1"/>
    <n v="90045"/>
    <x v="1"/>
    <x v="588"/>
    <x v="1"/>
    <x v="12"/>
    <s v="#10- 4 1/8&quot; x 9 1/2&quot; Security-Tint Envelopes"/>
    <n v="15.28"/>
    <n v="2"/>
    <n v="0"/>
    <n v="7.4871999999999996"/>
  </r>
  <r>
    <n v="1230"/>
    <x v="576"/>
    <x v="3"/>
    <x v="44"/>
    <d v="2014-11-12T00:00:00"/>
    <s v="Standard Class"/>
    <s v="ZC-21910"/>
    <s v="Zuschuss Carroll"/>
    <x v="0"/>
    <s v="United States"/>
    <s v="Los Angeles"/>
    <x v="1"/>
    <n v="90045"/>
    <x v="1"/>
    <x v="698"/>
    <x v="0"/>
    <x v="5"/>
    <s v="Dax Clear Box Frame"/>
    <n v="8.73"/>
    <n v="1"/>
    <n v="0"/>
    <n v="2.9681999999999995"/>
  </r>
  <r>
    <n v="1231"/>
    <x v="576"/>
    <x v="3"/>
    <x v="44"/>
    <d v="2014-11-12T00:00:00"/>
    <s v="Standard Class"/>
    <s v="ZC-21910"/>
    <s v="Zuschuss Carroll"/>
    <x v="0"/>
    <s v="United States"/>
    <s v="Los Angeles"/>
    <x v="1"/>
    <n v="90045"/>
    <x v="1"/>
    <x v="888"/>
    <x v="1"/>
    <x v="6"/>
    <s v="SANFORD Liquid Accent Tank-Style Highlighters"/>
    <n v="5.68"/>
    <n v="2"/>
    <n v="0"/>
    <n v="1.7607999999999997"/>
  </r>
  <r>
    <n v="1232"/>
    <x v="577"/>
    <x v="1"/>
    <x v="89"/>
    <d v="2012-11-02T00:00:00"/>
    <s v="Second Class"/>
    <s v="KT-16480"/>
    <s v="Kean Thornton"/>
    <x v="0"/>
    <s v="United States"/>
    <s v="Buffalo"/>
    <x v="15"/>
    <n v="14215"/>
    <x v="3"/>
    <x v="381"/>
    <x v="1"/>
    <x v="6"/>
    <s v="Design Ebony Sketching Pencil"/>
    <n v="2.78"/>
    <n v="2"/>
    <n v="0"/>
    <n v="0.72279999999999989"/>
  </r>
  <r>
    <n v="1233"/>
    <x v="577"/>
    <x v="1"/>
    <x v="89"/>
    <d v="2012-11-02T00:00:00"/>
    <s v="Second Class"/>
    <s v="KT-16480"/>
    <s v="Kean Thornton"/>
    <x v="0"/>
    <s v="United States"/>
    <s v="Buffalo"/>
    <x v="15"/>
    <n v="14215"/>
    <x v="3"/>
    <x v="889"/>
    <x v="1"/>
    <x v="12"/>
    <s v="Blue String-Tie &amp; Button Interoffice Envelopes, 10 x 13"/>
    <n v="79.959999999999994"/>
    <n v="2"/>
    <n v="0"/>
    <n v="35.981999999999992"/>
  </r>
  <r>
    <n v="1234"/>
    <x v="578"/>
    <x v="0"/>
    <x v="198"/>
    <d v="2013-06-02T00:00:00"/>
    <s v="First Class"/>
    <s v="BG-11695"/>
    <s v="Brooke Gillingham"/>
    <x v="1"/>
    <s v="United States"/>
    <s v="Cincinnati"/>
    <x v="24"/>
    <n v="45231"/>
    <x v="3"/>
    <x v="890"/>
    <x v="2"/>
    <x v="16"/>
    <s v="Canon Imageclass D680 Copier / Fax"/>
    <n v="839.98799999999994"/>
    <n v="2"/>
    <n v="0.4"/>
    <n v="69.99899999999991"/>
  </r>
  <r>
    <n v="1235"/>
    <x v="579"/>
    <x v="0"/>
    <x v="99"/>
    <d v="2013-10-29T00:00:00"/>
    <s v="Same Day"/>
    <s v="PG-18820"/>
    <s v="Patrick Gardner"/>
    <x v="0"/>
    <s v="United States"/>
    <s v="Boynton Beach"/>
    <x v="2"/>
    <n v="33437"/>
    <x v="0"/>
    <x v="891"/>
    <x v="0"/>
    <x v="5"/>
    <s v="24-Hour Round Wall Clock"/>
    <n v="47.952000000000005"/>
    <n v="3"/>
    <n v="0.2"/>
    <n v="13.786200000000006"/>
  </r>
  <r>
    <n v="1236"/>
    <x v="579"/>
    <x v="0"/>
    <x v="99"/>
    <d v="2013-10-29T00:00:00"/>
    <s v="Same Day"/>
    <s v="PG-18820"/>
    <s v="Patrick Gardner"/>
    <x v="0"/>
    <s v="United States"/>
    <s v="Boynton Beach"/>
    <x v="2"/>
    <n v="33437"/>
    <x v="0"/>
    <x v="691"/>
    <x v="1"/>
    <x v="8"/>
    <s v="Large Capacity Hanging Post Binders"/>
    <n v="37.425000000000004"/>
    <n v="5"/>
    <n v="0.7"/>
    <n v="-29.940000000000012"/>
  </r>
  <r>
    <n v="1237"/>
    <x v="579"/>
    <x v="0"/>
    <x v="99"/>
    <d v="2013-10-29T00:00:00"/>
    <s v="Same Day"/>
    <s v="PG-18820"/>
    <s v="Patrick Gardner"/>
    <x v="0"/>
    <s v="United States"/>
    <s v="Boynton Beach"/>
    <x v="2"/>
    <n v="33437"/>
    <x v="0"/>
    <x v="892"/>
    <x v="0"/>
    <x v="5"/>
    <s v="Eldon Radial Chair Mat for Low to Medium Pile Carpets"/>
    <n v="63.967999999999996"/>
    <n v="2"/>
    <n v="0.2"/>
    <n v="0"/>
  </r>
  <r>
    <n v="1238"/>
    <x v="579"/>
    <x v="0"/>
    <x v="99"/>
    <d v="2013-10-29T00:00:00"/>
    <s v="Same Day"/>
    <s v="PG-18820"/>
    <s v="Patrick Gardner"/>
    <x v="0"/>
    <s v="United States"/>
    <s v="Boynton Beach"/>
    <x v="2"/>
    <n v="33437"/>
    <x v="0"/>
    <x v="568"/>
    <x v="0"/>
    <x v="5"/>
    <s v="Howard Miller 13-1/2&quot; Diameter Rosebrook Wall Clock"/>
    <n v="165.048"/>
    <n v="3"/>
    <n v="0.2"/>
    <n v="41.262"/>
  </r>
  <r>
    <n v="1239"/>
    <x v="580"/>
    <x v="2"/>
    <x v="430"/>
    <d v="2011-08-15T00:00:00"/>
    <s v="Standard Class"/>
    <s v="GM-14680"/>
    <s v="Greg Matthias"/>
    <x v="0"/>
    <s v="United States"/>
    <s v="Seattle"/>
    <x v="4"/>
    <n v="98105"/>
    <x v="1"/>
    <x v="893"/>
    <x v="0"/>
    <x v="5"/>
    <s v="Eldon Image Series Desk Accessories, Ebony"/>
    <n v="12.35"/>
    <n v="1"/>
    <n v="0"/>
    <n v="5.4340000000000002"/>
  </r>
  <r>
    <n v="1240"/>
    <x v="580"/>
    <x v="2"/>
    <x v="430"/>
    <d v="2011-08-15T00:00:00"/>
    <s v="Standard Class"/>
    <s v="GM-14680"/>
    <s v="Greg Matthias"/>
    <x v="0"/>
    <s v="United States"/>
    <s v="Seattle"/>
    <x v="4"/>
    <n v="98105"/>
    <x v="1"/>
    <x v="894"/>
    <x v="1"/>
    <x v="6"/>
    <s v="Sanford 52201 APSCO Electric Pencil Sharpener"/>
    <n v="40.97"/>
    <n v="1"/>
    <n v="0"/>
    <n v="10.652200000000001"/>
  </r>
  <r>
    <n v="1241"/>
    <x v="580"/>
    <x v="2"/>
    <x v="430"/>
    <d v="2011-08-15T00:00:00"/>
    <s v="Standard Class"/>
    <s v="GM-14680"/>
    <s v="Greg Matthias"/>
    <x v="0"/>
    <s v="United States"/>
    <s v="Seattle"/>
    <x v="4"/>
    <n v="98105"/>
    <x v="1"/>
    <x v="271"/>
    <x v="1"/>
    <x v="13"/>
    <s v="Vinyl Coated Wire Paper Clips in Organizer Box, 800/Box"/>
    <n v="22.96"/>
    <n v="2"/>
    <n v="0"/>
    <n v="10.7912"/>
  </r>
  <r>
    <n v="1242"/>
    <x v="581"/>
    <x v="0"/>
    <x v="48"/>
    <d v="2013-09-05T00:00:00"/>
    <s v="Standard Class"/>
    <s v="MO-17800"/>
    <s v="Meg O'Connel"/>
    <x v="2"/>
    <s v="United States"/>
    <s v="New York City"/>
    <x v="15"/>
    <n v="10024"/>
    <x v="3"/>
    <x v="895"/>
    <x v="2"/>
    <x v="7"/>
    <s v="Samsung Replacement EH64AVFWE Premium Headset"/>
    <n v="22"/>
    <n v="4"/>
    <n v="0"/>
    <n v="5.5"/>
  </r>
  <r>
    <n v="1243"/>
    <x v="582"/>
    <x v="0"/>
    <x v="431"/>
    <d v="2013-02-22T00:00:00"/>
    <s v="Standard Class"/>
    <s v="PG-18820"/>
    <s v="Patrick Gardner"/>
    <x v="0"/>
    <s v="United States"/>
    <s v="New York City"/>
    <x v="15"/>
    <n v="10009"/>
    <x v="3"/>
    <x v="896"/>
    <x v="1"/>
    <x v="8"/>
    <s v="GBC DocuBind P100 Manual Binding Machine"/>
    <n v="398.35199999999998"/>
    <n v="3"/>
    <n v="0.2"/>
    <n v="124.48499999999999"/>
  </r>
  <r>
    <n v="1244"/>
    <x v="582"/>
    <x v="0"/>
    <x v="431"/>
    <d v="2013-02-22T00:00:00"/>
    <s v="Standard Class"/>
    <s v="PG-18820"/>
    <s v="Patrick Gardner"/>
    <x v="0"/>
    <s v="United States"/>
    <s v="New York City"/>
    <x v="15"/>
    <n v="10009"/>
    <x v="3"/>
    <x v="52"/>
    <x v="1"/>
    <x v="13"/>
    <s v="Advantus Push Pins"/>
    <n v="8.7200000000000006"/>
    <n v="4"/>
    <n v="0"/>
    <n v="3.5752000000000006"/>
  </r>
  <r>
    <n v="1245"/>
    <x v="583"/>
    <x v="3"/>
    <x v="304"/>
    <d v="2014-05-22T00:00:00"/>
    <s v="Standard Class"/>
    <s v="EJ-14155"/>
    <s v="Eva Jacobs"/>
    <x v="0"/>
    <s v="United States"/>
    <s v="Gulfport"/>
    <x v="35"/>
    <n v="39503"/>
    <x v="0"/>
    <x v="897"/>
    <x v="1"/>
    <x v="12"/>
    <s v="Fashion Color Clasp Envelopes"/>
    <n v="48.69"/>
    <n v="9"/>
    <n v="0"/>
    <n v="23.8581"/>
  </r>
  <r>
    <n v="1246"/>
    <x v="584"/>
    <x v="2"/>
    <x v="432"/>
    <d v="2011-12-14T00:00:00"/>
    <s v="Second Class"/>
    <s v="NP-18700"/>
    <s v="Nora Preis"/>
    <x v="0"/>
    <s v="United States"/>
    <s v="Fresno"/>
    <x v="1"/>
    <n v="93727"/>
    <x v="1"/>
    <x v="898"/>
    <x v="0"/>
    <x v="3"/>
    <s v="Hon Non-Folding Utility Tables"/>
    <n v="764.6880000000001"/>
    <n v="6"/>
    <n v="0.2"/>
    <n v="95.585999999999899"/>
  </r>
  <r>
    <n v="1247"/>
    <x v="584"/>
    <x v="2"/>
    <x v="432"/>
    <d v="2011-12-14T00:00:00"/>
    <s v="Second Class"/>
    <s v="NP-18700"/>
    <s v="Nora Preis"/>
    <x v="0"/>
    <s v="United States"/>
    <s v="Fresno"/>
    <x v="1"/>
    <n v="93727"/>
    <x v="1"/>
    <x v="215"/>
    <x v="0"/>
    <x v="3"/>
    <s v="Bretford Rectangular Conference Table Tops"/>
    <n v="3610.848"/>
    <n v="12"/>
    <n v="0.2"/>
    <n v="135.4068000000002"/>
  </r>
  <r>
    <n v="1248"/>
    <x v="584"/>
    <x v="2"/>
    <x v="432"/>
    <d v="2011-12-14T00:00:00"/>
    <s v="Second Class"/>
    <s v="NP-18700"/>
    <s v="Nora Preis"/>
    <x v="0"/>
    <s v="United States"/>
    <s v="Fresno"/>
    <x v="1"/>
    <n v="93727"/>
    <x v="1"/>
    <x v="899"/>
    <x v="0"/>
    <x v="0"/>
    <s v="Bestar Classic Bookcase"/>
    <n v="254.97449999999998"/>
    <n v="3"/>
    <n v="0.15"/>
    <n v="11.998799999999989"/>
  </r>
  <r>
    <n v="1249"/>
    <x v="585"/>
    <x v="3"/>
    <x v="404"/>
    <d v="2014-12-25T00:00:00"/>
    <s v="Standard Class"/>
    <s v="DJ-13630"/>
    <s v="Doug Jacobs"/>
    <x v="0"/>
    <s v="United States"/>
    <s v="New York City"/>
    <x v="15"/>
    <n v="10009"/>
    <x v="3"/>
    <x v="900"/>
    <x v="1"/>
    <x v="6"/>
    <s v="Staples"/>
    <n v="38.82"/>
    <n v="6"/>
    <n v="0"/>
    <n v="17.468999999999998"/>
  </r>
  <r>
    <n v="1250"/>
    <x v="585"/>
    <x v="3"/>
    <x v="404"/>
    <d v="2014-12-25T00:00:00"/>
    <s v="Standard Class"/>
    <s v="DJ-13630"/>
    <s v="Doug Jacobs"/>
    <x v="0"/>
    <s v="United States"/>
    <s v="New York City"/>
    <x v="15"/>
    <n v="10009"/>
    <x v="3"/>
    <x v="901"/>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x v="164"/>
    <x v="1"/>
    <x v="9"/>
    <s v="Kensington 7 Outlet MasterPiece HOMEOFFICE Power Control Center"/>
    <n v="1704.56"/>
    <n v="13"/>
    <n v="0"/>
    <n v="511.36799999999999"/>
  </r>
  <r>
    <n v="1252"/>
    <x v="585"/>
    <x v="3"/>
    <x v="404"/>
    <d v="2014-12-25T00:00:00"/>
    <s v="Standard Class"/>
    <s v="DJ-13630"/>
    <s v="Doug Jacobs"/>
    <x v="0"/>
    <s v="United States"/>
    <s v="New York City"/>
    <x v="15"/>
    <n v="10009"/>
    <x v="3"/>
    <x v="902"/>
    <x v="1"/>
    <x v="6"/>
    <s v="Sanford Pocket Accent Highlighters"/>
    <n v="3.2"/>
    <n v="2"/>
    <n v="0"/>
    <n v="1.3760000000000003"/>
  </r>
  <r>
    <n v="1253"/>
    <x v="586"/>
    <x v="1"/>
    <x v="433"/>
    <d v="2012-07-09T00:00:00"/>
    <s v="Standard Class"/>
    <s v="IM-15070"/>
    <s v="Irene Maddox"/>
    <x v="0"/>
    <s v="United States"/>
    <s v="Milwaukee"/>
    <x v="6"/>
    <n v="53209"/>
    <x v="2"/>
    <x v="903"/>
    <x v="2"/>
    <x v="7"/>
    <s v="Mitel MiVoice 5330e IP Phone"/>
    <n v="1099.96"/>
    <n v="4"/>
    <n v="0"/>
    <n v="285.9896"/>
  </r>
  <r>
    <n v="1254"/>
    <x v="587"/>
    <x v="3"/>
    <x v="434"/>
    <d v="2014-03-15T00:00:00"/>
    <s v="Standard Class"/>
    <s v="MH-18115"/>
    <s v="Mick Hernandez"/>
    <x v="2"/>
    <s v="United States"/>
    <s v="Chester"/>
    <x v="9"/>
    <n v="19013"/>
    <x v="3"/>
    <x v="686"/>
    <x v="1"/>
    <x v="6"/>
    <s v="Newell 337"/>
    <n v="5.2480000000000002"/>
    <n v="2"/>
    <n v="0.2"/>
    <n v="0.59039999999999915"/>
  </r>
  <r>
    <n v="1255"/>
    <x v="587"/>
    <x v="3"/>
    <x v="434"/>
    <d v="2014-03-15T00:00:00"/>
    <s v="Standard Class"/>
    <s v="MH-18115"/>
    <s v="Mick Hernandez"/>
    <x v="2"/>
    <s v="United States"/>
    <s v="Chester"/>
    <x v="9"/>
    <n v="19013"/>
    <x v="3"/>
    <x v="424"/>
    <x v="2"/>
    <x v="7"/>
    <s v="Cisco SPA525G2 IP Phone - Wireless"/>
    <n v="35.909999999999997"/>
    <n v="3"/>
    <n v="0.4"/>
    <n v="-8.3790000000000031"/>
  </r>
  <r>
    <n v="1256"/>
    <x v="587"/>
    <x v="3"/>
    <x v="434"/>
    <d v="2014-03-15T00:00:00"/>
    <s v="Standard Class"/>
    <s v="MH-18115"/>
    <s v="Mick Hernandez"/>
    <x v="2"/>
    <s v="United States"/>
    <s v="Chester"/>
    <x v="9"/>
    <n v="19013"/>
    <x v="3"/>
    <x v="904"/>
    <x v="0"/>
    <x v="5"/>
    <s v="Westinghouse Clip-On Gooseneck Lamps"/>
    <n v="6.6959999999999997"/>
    <n v="1"/>
    <n v="0.2"/>
    <n v="0.50219999999999976"/>
  </r>
  <r>
    <n v="1257"/>
    <x v="587"/>
    <x v="3"/>
    <x v="434"/>
    <d v="2014-03-15T00:00:00"/>
    <s v="Standard Class"/>
    <s v="MH-18115"/>
    <s v="Mick Hernandez"/>
    <x v="2"/>
    <s v="United States"/>
    <s v="Chester"/>
    <x v="9"/>
    <n v="19013"/>
    <x v="3"/>
    <x v="905"/>
    <x v="0"/>
    <x v="5"/>
    <s v="Howard Miller Distant Time Traveler Alarm Clock"/>
    <n v="43.872000000000007"/>
    <n v="2"/>
    <n v="0.2"/>
    <n v="11.516399999999999"/>
  </r>
  <r>
    <n v="1258"/>
    <x v="588"/>
    <x v="0"/>
    <x v="435"/>
    <d v="2013-12-29T00:00:00"/>
    <s v="Second Class"/>
    <s v="RB-19795"/>
    <s v="Ross Baird"/>
    <x v="2"/>
    <s v="United States"/>
    <s v="Charlotte"/>
    <x v="3"/>
    <n v="28205"/>
    <x v="0"/>
    <x v="582"/>
    <x v="1"/>
    <x v="8"/>
    <s v="GBC Linen Binding Covers"/>
    <n v="27.882000000000005"/>
    <n v="3"/>
    <n v="0.7"/>
    <n v="-20.446799999999996"/>
  </r>
  <r>
    <n v="1259"/>
    <x v="588"/>
    <x v="0"/>
    <x v="435"/>
    <d v="2013-12-29T00:00:00"/>
    <s v="Second Class"/>
    <s v="RB-19795"/>
    <s v="Ross Baird"/>
    <x v="2"/>
    <s v="United States"/>
    <s v="Charlotte"/>
    <x v="3"/>
    <n v="28205"/>
    <x v="0"/>
    <x v="906"/>
    <x v="1"/>
    <x v="4"/>
    <s v="Tennsco Double-Tier Lockers"/>
    <n v="540.048"/>
    <n v="3"/>
    <n v="0.2"/>
    <n v="-47.254199999999997"/>
  </r>
  <r>
    <n v="1260"/>
    <x v="588"/>
    <x v="0"/>
    <x v="435"/>
    <d v="2013-12-29T00:00:00"/>
    <s v="Second Class"/>
    <s v="RB-19795"/>
    <s v="Ross Baird"/>
    <x v="2"/>
    <s v="United States"/>
    <s v="Charlotte"/>
    <x v="3"/>
    <n v="28205"/>
    <x v="0"/>
    <x v="240"/>
    <x v="2"/>
    <x v="11"/>
    <s v="Microsoft Sculpt Comfort Mouse"/>
    <n v="255.68000000000004"/>
    <n v="8"/>
    <n v="0.2"/>
    <n v="76.704000000000008"/>
  </r>
  <r>
    <n v="1261"/>
    <x v="589"/>
    <x v="3"/>
    <x v="436"/>
    <d v="2014-10-28T00:00:00"/>
    <s v="Standard Class"/>
    <s v="JR-15700"/>
    <s v="Jocasta Rupert"/>
    <x v="0"/>
    <s v="United States"/>
    <s v="Jacksonville"/>
    <x v="2"/>
    <n v="32216"/>
    <x v="0"/>
    <x v="907"/>
    <x v="2"/>
    <x v="7"/>
    <s v="Wilson SignalBoost 841262 DB PRO Amplifier Kit"/>
    <n v="863.87999999999988"/>
    <n v="3"/>
    <n v="0.2"/>
    <n v="107.98499999999996"/>
  </r>
  <r>
    <n v="1262"/>
    <x v="590"/>
    <x v="0"/>
    <x v="99"/>
    <d v="2013-11-05T00:00:00"/>
    <s v="Standard Class"/>
    <s v="SM-20950"/>
    <s v="Suzanne McNair"/>
    <x v="1"/>
    <s v="United States"/>
    <s v="Greenville"/>
    <x v="3"/>
    <n v="27834"/>
    <x v="0"/>
    <x v="908"/>
    <x v="1"/>
    <x v="8"/>
    <s v="XtraLife ClearVue Slant-D Ring Binder, White, 3&quot;"/>
    <n v="17.616000000000003"/>
    <n v="4"/>
    <n v="0.7"/>
    <n v="-14.0928"/>
  </r>
  <r>
    <n v="1263"/>
    <x v="591"/>
    <x v="3"/>
    <x v="437"/>
    <d v="2014-07-10T00:00:00"/>
    <s v="Second Class"/>
    <s v="CS-12355"/>
    <s v="Christine Sundaresam"/>
    <x v="0"/>
    <s v="United States"/>
    <s v="Long Beach"/>
    <x v="15"/>
    <n v="11561"/>
    <x v="3"/>
    <x v="24"/>
    <x v="1"/>
    <x v="8"/>
    <s v="Wilson Jones Active Use Binders"/>
    <n v="17.472000000000001"/>
    <n v="3"/>
    <n v="0.2"/>
    <n v="6.3336000000000006"/>
  </r>
  <r>
    <n v="1264"/>
    <x v="592"/>
    <x v="0"/>
    <x v="393"/>
    <d v="2013-10-03T00:00:00"/>
    <s v="First Class"/>
    <s v="CC-12220"/>
    <s v="Chris Cortes"/>
    <x v="0"/>
    <s v="United States"/>
    <s v="La Porte"/>
    <x v="14"/>
    <n v="46350"/>
    <x v="2"/>
    <x v="139"/>
    <x v="2"/>
    <x v="7"/>
    <s v="Plantronics Cordless Phone Headset with In-line Volume - M214C"/>
    <n v="69.900000000000006"/>
    <n v="2"/>
    <n v="0"/>
    <n v="18.873000000000005"/>
  </r>
  <r>
    <n v="1265"/>
    <x v="592"/>
    <x v="0"/>
    <x v="393"/>
    <d v="2013-10-03T00:00:00"/>
    <s v="First Class"/>
    <s v="CC-12220"/>
    <s v="Chris Cortes"/>
    <x v="0"/>
    <s v="United States"/>
    <s v="La Porte"/>
    <x v="14"/>
    <n v="46350"/>
    <x v="2"/>
    <x v="904"/>
    <x v="0"/>
    <x v="5"/>
    <s v="Westinghouse Clip-On Gooseneck Lamps"/>
    <n v="41.849999999999994"/>
    <n v="5"/>
    <n v="0"/>
    <n v="10.880999999999998"/>
  </r>
  <r>
    <n v="1266"/>
    <x v="593"/>
    <x v="3"/>
    <x v="264"/>
    <d v="2014-09-08T00:00:00"/>
    <s v="Standard Class"/>
    <s v="PF-19225"/>
    <s v="Phillip Flathmann"/>
    <x v="0"/>
    <s v="United States"/>
    <s v="San Francisco"/>
    <x v="1"/>
    <n v="94122"/>
    <x v="1"/>
    <x v="909"/>
    <x v="1"/>
    <x v="6"/>
    <s v="Pencil and Crayon Sharpener"/>
    <n v="6.57"/>
    <n v="3"/>
    <n v="0"/>
    <n v="1.7738999999999998"/>
  </r>
  <r>
    <n v="1267"/>
    <x v="594"/>
    <x v="2"/>
    <x v="163"/>
    <d v="2011-12-29T00:00:00"/>
    <s v="Standard Class"/>
    <s v="JC-16105"/>
    <s v="Julie Creighton"/>
    <x v="1"/>
    <s v="United States"/>
    <s v="Los Angeles"/>
    <x v="1"/>
    <n v="90045"/>
    <x v="1"/>
    <x v="384"/>
    <x v="1"/>
    <x v="4"/>
    <s v="Letter Size Cart"/>
    <n v="142.86000000000001"/>
    <n v="1"/>
    <n v="0"/>
    <n v="41.429399999999987"/>
  </r>
  <r>
    <n v="1268"/>
    <x v="594"/>
    <x v="2"/>
    <x v="163"/>
    <d v="2011-12-29T00:00:00"/>
    <s v="Standard Class"/>
    <s v="JC-16105"/>
    <s v="Julie Creighton"/>
    <x v="1"/>
    <s v="United States"/>
    <s v="Los Angeles"/>
    <x v="1"/>
    <n v="90045"/>
    <x v="1"/>
    <x v="64"/>
    <x v="0"/>
    <x v="1"/>
    <s v="Global Value Mid-Back Manager's Chair, Gray"/>
    <n v="292.27200000000005"/>
    <n v="6"/>
    <n v="0.2"/>
    <n v="18.266999999999967"/>
  </r>
  <r>
    <n v="1269"/>
    <x v="595"/>
    <x v="3"/>
    <x v="397"/>
    <d v="2014-09-28T00:00:00"/>
    <s v="Standard Class"/>
    <s v="BG-11695"/>
    <s v="Brooke Gillingham"/>
    <x v="1"/>
    <s v="United States"/>
    <s v="Louisville"/>
    <x v="22"/>
    <n v="80027"/>
    <x v="1"/>
    <x v="390"/>
    <x v="0"/>
    <x v="5"/>
    <s v="Aluminum Document Frame"/>
    <n v="29.328000000000003"/>
    <n v="3"/>
    <n v="0.2"/>
    <n v="3.665999999999995"/>
  </r>
  <r>
    <n v="1270"/>
    <x v="596"/>
    <x v="3"/>
    <x v="400"/>
    <d v="2014-06-09T00:00:00"/>
    <s v="Standard Class"/>
    <s v="DC-12850"/>
    <s v="Dan Campbell"/>
    <x v="0"/>
    <s v="United States"/>
    <s v="Florence"/>
    <x v="19"/>
    <n v="35630"/>
    <x v="0"/>
    <x v="910"/>
    <x v="1"/>
    <x v="10"/>
    <s v="Ampad Phone Message Book, Recycled, 400 Message Capacity, 5 ¾” x 11”"/>
    <n v="12.48"/>
    <n v="2"/>
    <n v="0"/>
    <n v="5.6159999999999997"/>
  </r>
  <r>
    <n v="1271"/>
    <x v="597"/>
    <x v="0"/>
    <x v="438"/>
    <d v="2013-04-27T00:00:00"/>
    <s v="Standard Class"/>
    <s v="SP-20545"/>
    <s v="Sibella Parks"/>
    <x v="1"/>
    <s v="United States"/>
    <s v="Chicago"/>
    <x v="10"/>
    <n v="60623"/>
    <x v="2"/>
    <x v="911"/>
    <x v="1"/>
    <x v="4"/>
    <s v="Fellowes Bankers Box Stor/Drawer Steel Plus"/>
    <n v="102.33600000000001"/>
    <n v="4"/>
    <n v="0.2"/>
    <n v="-12.792000000000002"/>
  </r>
  <r>
    <n v="1272"/>
    <x v="597"/>
    <x v="0"/>
    <x v="438"/>
    <d v="2013-04-27T00:00:00"/>
    <s v="Standard Class"/>
    <s v="SP-20545"/>
    <s v="Sibella Parks"/>
    <x v="1"/>
    <s v="United States"/>
    <s v="Chicago"/>
    <x v="10"/>
    <n v="60623"/>
    <x v="2"/>
    <x v="723"/>
    <x v="1"/>
    <x v="9"/>
    <s v="Kensington 4 Outlet MasterPiece Compact Power Control Center"/>
    <n v="48.791999999999987"/>
    <n v="3"/>
    <n v="0.8"/>
    <n v="-126.85920000000002"/>
  </r>
  <r>
    <n v="1273"/>
    <x v="597"/>
    <x v="0"/>
    <x v="438"/>
    <d v="2013-04-27T00:00:00"/>
    <s v="Standard Class"/>
    <s v="SP-20545"/>
    <s v="Sibella Parks"/>
    <x v="1"/>
    <s v="United States"/>
    <s v="Chicago"/>
    <x v="10"/>
    <n v="60623"/>
    <x v="2"/>
    <x v="912"/>
    <x v="1"/>
    <x v="8"/>
    <s v="Performers Binder/Pad Holder, Black"/>
    <n v="44.847999999999992"/>
    <n v="8"/>
    <n v="0.8"/>
    <n v="-67.27200000000002"/>
  </r>
  <r>
    <n v="1274"/>
    <x v="598"/>
    <x v="0"/>
    <x v="439"/>
    <d v="2013-05-27T00:00:00"/>
    <s v="Same Day"/>
    <s v="MS-17710"/>
    <s v="Maurice Satty"/>
    <x v="0"/>
    <s v="United States"/>
    <s v="Fort Worth"/>
    <x v="5"/>
    <n v="76106"/>
    <x v="2"/>
    <x v="747"/>
    <x v="1"/>
    <x v="10"/>
    <s v="Xerox 212"/>
    <n v="10.368000000000002"/>
    <n v="2"/>
    <n v="0.2"/>
    <n v="3.6288"/>
  </r>
  <r>
    <n v="1275"/>
    <x v="598"/>
    <x v="0"/>
    <x v="439"/>
    <d v="2013-05-27T00:00:00"/>
    <s v="Same Day"/>
    <s v="MS-17710"/>
    <s v="Maurice Satty"/>
    <x v="0"/>
    <s v="United States"/>
    <s v="Fort Worth"/>
    <x v="5"/>
    <n v="76106"/>
    <x v="2"/>
    <x v="913"/>
    <x v="0"/>
    <x v="1"/>
    <s v="Office Star Flex Back Scooter Chair with White Frame"/>
    <n v="388.42999999999995"/>
    <n v="5"/>
    <n v="0.3"/>
    <n v="-88.783999999999978"/>
  </r>
  <r>
    <n v="1276"/>
    <x v="598"/>
    <x v="0"/>
    <x v="439"/>
    <d v="2013-05-27T00:00:00"/>
    <s v="Same Day"/>
    <s v="MS-17710"/>
    <s v="Maurice Satty"/>
    <x v="0"/>
    <s v="United States"/>
    <s v="Fort Worth"/>
    <x v="5"/>
    <n v="76106"/>
    <x v="2"/>
    <x v="99"/>
    <x v="1"/>
    <x v="10"/>
    <s v="Universal Premium White Copier/Laser Paper (20Lb. and 87 Bright)"/>
    <n v="14.352000000000002"/>
    <n v="3"/>
    <n v="0.2"/>
    <n v="5.2026000000000003"/>
  </r>
  <r>
    <n v="1277"/>
    <x v="598"/>
    <x v="0"/>
    <x v="439"/>
    <d v="2013-05-27T00:00:00"/>
    <s v="Same Day"/>
    <s v="MS-17710"/>
    <s v="Maurice Satty"/>
    <x v="0"/>
    <s v="United States"/>
    <s v="Fort Worth"/>
    <x v="5"/>
    <n v="76106"/>
    <x v="2"/>
    <x v="914"/>
    <x v="2"/>
    <x v="11"/>
    <s v="Logitech G13 Programmable Gameboard with LCD Display"/>
    <n v="63.991999999999997"/>
    <n v="1"/>
    <n v="0.2"/>
    <n v="-7.1990999999999961"/>
  </r>
  <r>
    <n v="1278"/>
    <x v="599"/>
    <x v="0"/>
    <x v="440"/>
    <d v="2013-05-08T00:00:00"/>
    <s v="Standard Class"/>
    <s v="BD-11770"/>
    <s v="Bryan Davis"/>
    <x v="0"/>
    <s v="United States"/>
    <s v="Houston"/>
    <x v="5"/>
    <n v="77070"/>
    <x v="2"/>
    <x v="915"/>
    <x v="1"/>
    <x v="6"/>
    <s v="Panasonic KP-380BK Classic Electric Pencil Sharpener"/>
    <n v="86.352000000000004"/>
    <n v="3"/>
    <n v="0.2"/>
    <n v="5.3969999999999914"/>
  </r>
  <r>
    <n v="1279"/>
    <x v="600"/>
    <x v="2"/>
    <x v="78"/>
    <d v="2011-09-11T00:00:00"/>
    <s v="First Class"/>
    <s v="KC-16255"/>
    <s v="Karen Carlisle"/>
    <x v="1"/>
    <s v="United States"/>
    <s v="Macon"/>
    <x v="32"/>
    <n v="31204"/>
    <x v="0"/>
    <x v="916"/>
    <x v="2"/>
    <x v="11"/>
    <s v="Memorex Froggy Flash Drive 4 GB"/>
    <n v="32.97"/>
    <n v="3"/>
    <n v="0"/>
    <n v="12.8583"/>
  </r>
  <r>
    <n v="1280"/>
    <x v="600"/>
    <x v="2"/>
    <x v="78"/>
    <d v="2011-09-11T00:00:00"/>
    <s v="First Class"/>
    <s v="KC-16255"/>
    <s v="Karen Carlisle"/>
    <x v="1"/>
    <s v="United States"/>
    <s v="Macon"/>
    <x v="32"/>
    <n v="31204"/>
    <x v="0"/>
    <x v="917"/>
    <x v="2"/>
    <x v="11"/>
    <s v="Maxell 74 Minute CD-R Spindle, 50/Pack"/>
    <n v="83.88"/>
    <n v="4"/>
    <n v="0"/>
    <n v="30.196799999999996"/>
  </r>
  <r>
    <n v="1281"/>
    <x v="601"/>
    <x v="0"/>
    <x v="64"/>
    <d v="2013-09-07T00:00:00"/>
    <s v="First Class"/>
    <s v="TR-21325"/>
    <s v="Toby Ritter"/>
    <x v="0"/>
    <s v="United States"/>
    <s v="Cedar Rapids"/>
    <x v="23"/>
    <n v="52402"/>
    <x v="2"/>
    <x v="918"/>
    <x v="2"/>
    <x v="7"/>
    <s v="Geemarc AmpliPOWER60"/>
    <n v="278.39999999999998"/>
    <n v="3"/>
    <n v="0"/>
    <n v="80.735999999999976"/>
  </r>
  <r>
    <n v="1282"/>
    <x v="602"/>
    <x v="3"/>
    <x v="359"/>
    <d v="2014-04-12T00:00:00"/>
    <s v="First Class"/>
    <s v="SA-20830"/>
    <s v="Sue Ann Reed"/>
    <x v="0"/>
    <s v="United States"/>
    <s v="Jacksonville"/>
    <x v="2"/>
    <n v="32216"/>
    <x v="0"/>
    <x v="919"/>
    <x v="1"/>
    <x v="2"/>
    <s v="Avery 48"/>
    <n v="15.120000000000001"/>
    <n v="3"/>
    <n v="0.2"/>
    <n v="4.9139999999999988"/>
  </r>
  <r>
    <n v="1283"/>
    <x v="602"/>
    <x v="3"/>
    <x v="359"/>
    <d v="2014-04-12T00:00:00"/>
    <s v="First Class"/>
    <s v="SA-20830"/>
    <s v="Sue Ann Reed"/>
    <x v="0"/>
    <s v="United States"/>
    <s v="Jacksonville"/>
    <x v="2"/>
    <n v="32216"/>
    <x v="0"/>
    <x v="920"/>
    <x v="1"/>
    <x v="8"/>
    <s v="Avery Arch Ring Binders"/>
    <n v="17.430000000000003"/>
    <n v="1"/>
    <n v="0.7"/>
    <n v="-13.363000000000003"/>
  </r>
  <r>
    <n v="1284"/>
    <x v="602"/>
    <x v="3"/>
    <x v="359"/>
    <d v="2014-04-12T00:00:00"/>
    <s v="First Class"/>
    <s v="SA-20830"/>
    <s v="Sue Ann Reed"/>
    <x v="0"/>
    <s v="United States"/>
    <s v="Jacksonville"/>
    <x v="2"/>
    <n v="32216"/>
    <x v="0"/>
    <x v="921"/>
    <x v="1"/>
    <x v="10"/>
    <s v="Xerox 1915"/>
    <n v="251.64"/>
    <n v="3"/>
    <n v="0.2"/>
    <n v="88.073999999999984"/>
  </r>
  <r>
    <n v="1285"/>
    <x v="603"/>
    <x v="1"/>
    <x v="401"/>
    <d v="2012-12-12T00:00:00"/>
    <s v="Standard Class"/>
    <s v="KW-16435"/>
    <s v="Katrina Willman"/>
    <x v="0"/>
    <s v="United States"/>
    <s v="Austin"/>
    <x v="5"/>
    <n v="78745"/>
    <x v="2"/>
    <x v="922"/>
    <x v="1"/>
    <x v="8"/>
    <s v="Avery Reinforcements for Hole-Punch Pages"/>
    <n v="2.7719999999999994"/>
    <n v="7"/>
    <n v="0.8"/>
    <n v="-4.8510000000000009"/>
  </r>
  <r>
    <n v="1286"/>
    <x v="604"/>
    <x v="0"/>
    <x v="190"/>
    <d v="2013-07-04T00:00:00"/>
    <s v="Standard Class"/>
    <s v="GM-14500"/>
    <s v="Gene McClure"/>
    <x v="0"/>
    <s v="United States"/>
    <s v="Providence"/>
    <x v="34"/>
    <n v="2908"/>
    <x v="3"/>
    <x v="383"/>
    <x v="1"/>
    <x v="4"/>
    <s v="Woodgrain Magazine Files by Perma"/>
    <n v="14.9"/>
    <n v="5"/>
    <n v="0"/>
    <n v="1.0429999999999984"/>
  </r>
  <r>
    <n v="1287"/>
    <x v="605"/>
    <x v="1"/>
    <x v="433"/>
    <d v="2012-07-08T00:00:00"/>
    <s v="Standard Class"/>
    <s v="AD-10180"/>
    <s v="Alan Dominguez"/>
    <x v="2"/>
    <s v="United States"/>
    <s v="New York City"/>
    <x v="15"/>
    <n v="10035"/>
    <x v="3"/>
    <x v="923"/>
    <x v="1"/>
    <x v="6"/>
    <s v="Colorific Watercolor Pencils"/>
    <n v="15.48"/>
    <n v="3"/>
    <n v="0"/>
    <n v="4.4891999999999985"/>
  </r>
  <r>
    <n v="1288"/>
    <x v="606"/>
    <x v="0"/>
    <x v="441"/>
    <d v="2013-11-27T00:00:00"/>
    <s v="Standard Class"/>
    <s v="TB-21355"/>
    <s v="Todd Boyes"/>
    <x v="1"/>
    <s v="United States"/>
    <s v="New York City"/>
    <x v="15"/>
    <n v="10009"/>
    <x v="3"/>
    <x v="63"/>
    <x v="0"/>
    <x v="5"/>
    <s v="Luxo Economy Swing Arm Lamp"/>
    <n v="39.880000000000003"/>
    <n v="2"/>
    <n v="0"/>
    <n v="11.166400000000003"/>
  </r>
  <r>
    <n v="1289"/>
    <x v="606"/>
    <x v="0"/>
    <x v="441"/>
    <d v="2013-11-27T00:00:00"/>
    <s v="Standard Class"/>
    <s v="TB-21355"/>
    <s v="Todd Boyes"/>
    <x v="1"/>
    <s v="United States"/>
    <s v="New York City"/>
    <x v="15"/>
    <n v="10009"/>
    <x v="3"/>
    <x v="536"/>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x v="924"/>
    <x v="1"/>
    <x v="6"/>
    <s v="BIC Liqua Brite Liner"/>
    <n v="20.82"/>
    <n v="3"/>
    <n v="0"/>
    <n v="7.4952000000000005"/>
  </r>
  <r>
    <n v="1291"/>
    <x v="607"/>
    <x v="0"/>
    <x v="338"/>
    <d v="2013-11-13T00:00:00"/>
    <s v="First Class"/>
    <s v="CC-12430"/>
    <s v="Chuck Clark"/>
    <x v="2"/>
    <s v="United States"/>
    <s v="San Francisco"/>
    <x v="1"/>
    <n v="94122"/>
    <x v="1"/>
    <x v="925"/>
    <x v="1"/>
    <x v="8"/>
    <s v="ACCOHIDE 3-Ring Binder, Blue, 1&quot;"/>
    <n v="13.216000000000001"/>
    <n v="4"/>
    <n v="0.2"/>
    <n v="4.4603999999999999"/>
  </r>
  <r>
    <n v="1292"/>
    <x v="607"/>
    <x v="0"/>
    <x v="338"/>
    <d v="2013-11-13T00:00:00"/>
    <s v="First Class"/>
    <s v="CC-12430"/>
    <s v="Chuck Clark"/>
    <x v="2"/>
    <s v="United States"/>
    <s v="San Francisco"/>
    <x v="1"/>
    <n v="94122"/>
    <x v="1"/>
    <x v="860"/>
    <x v="1"/>
    <x v="10"/>
    <s v="Xerox 1996"/>
    <n v="32.400000000000006"/>
    <n v="5"/>
    <n v="0"/>
    <n v="15.552000000000001"/>
  </r>
  <r>
    <n v="1293"/>
    <x v="608"/>
    <x v="1"/>
    <x v="375"/>
    <d v="2012-09-01T00:00:00"/>
    <s v="Standard Class"/>
    <s v="PF-19165"/>
    <s v="Philip Fox"/>
    <x v="0"/>
    <s v="United States"/>
    <s v="San Diego"/>
    <x v="1"/>
    <n v="92105"/>
    <x v="1"/>
    <x v="133"/>
    <x v="1"/>
    <x v="14"/>
    <s v="Fiskars Softgrip Scissors"/>
    <n v="32.94"/>
    <n v="3"/>
    <n v="0"/>
    <n v="9.2232000000000021"/>
  </r>
  <r>
    <n v="1294"/>
    <x v="608"/>
    <x v="1"/>
    <x v="375"/>
    <d v="2012-09-01T00:00:00"/>
    <s v="Standard Class"/>
    <s v="PF-19165"/>
    <s v="Philip Fox"/>
    <x v="0"/>
    <s v="United States"/>
    <s v="San Diego"/>
    <x v="1"/>
    <n v="92105"/>
    <x v="1"/>
    <x v="926"/>
    <x v="1"/>
    <x v="10"/>
    <s v="Xerox 1973"/>
    <n v="114.2"/>
    <n v="5"/>
    <n v="0"/>
    <n v="52.531999999999996"/>
  </r>
  <r>
    <n v="1295"/>
    <x v="608"/>
    <x v="1"/>
    <x v="375"/>
    <d v="2012-09-01T00:00:00"/>
    <s v="Standard Class"/>
    <s v="PF-19165"/>
    <s v="Philip Fox"/>
    <x v="0"/>
    <s v="United States"/>
    <s v="San Diego"/>
    <x v="1"/>
    <n v="92105"/>
    <x v="1"/>
    <x v="85"/>
    <x v="1"/>
    <x v="2"/>
    <s v="Avery 511"/>
    <n v="3.08"/>
    <n v="1"/>
    <n v="0"/>
    <n v="1.4783999999999999"/>
  </r>
  <r>
    <n v="1296"/>
    <x v="609"/>
    <x v="1"/>
    <x v="442"/>
    <d v="2012-05-29T00:00:00"/>
    <s v="Standard Class"/>
    <s v="JH-16180"/>
    <s v="Justin Hirsh"/>
    <x v="0"/>
    <s v="United States"/>
    <s v="Pueblo"/>
    <x v="22"/>
    <n v="81001"/>
    <x v="1"/>
    <x v="723"/>
    <x v="1"/>
    <x v="9"/>
    <s v="Kensington 4 Outlet MasterPiece Compact Power Control Center"/>
    <n v="845.72799999999995"/>
    <n v="13"/>
    <n v="0.2"/>
    <n v="84.572799999999944"/>
  </r>
  <r>
    <n v="1297"/>
    <x v="610"/>
    <x v="3"/>
    <x v="247"/>
    <d v="2015-01-04T00:00:00"/>
    <s v="Standard Class"/>
    <s v="EB-13975"/>
    <s v="Erica Bern"/>
    <x v="1"/>
    <s v="United States"/>
    <s v="Fairfield"/>
    <x v="1"/>
    <n v="94533"/>
    <x v="1"/>
    <x v="530"/>
    <x v="1"/>
    <x v="8"/>
    <s v="Cardinal Slant-D Ring Binder, Heavy Gauge Vinyl"/>
    <n v="13.904"/>
    <n v="2"/>
    <n v="0.2"/>
    <n v="4.5187999999999997"/>
  </r>
  <r>
    <n v="1298"/>
    <x v="610"/>
    <x v="3"/>
    <x v="247"/>
    <d v="2015-01-04T00:00:00"/>
    <s v="Standard Class"/>
    <s v="EB-13975"/>
    <s v="Erica Bern"/>
    <x v="1"/>
    <s v="United States"/>
    <s v="Fairfield"/>
    <x v="1"/>
    <n v="94533"/>
    <x v="1"/>
    <x v="569"/>
    <x v="1"/>
    <x v="8"/>
    <s v="GBC Binding covers"/>
    <n v="20.72"/>
    <n v="2"/>
    <n v="0.2"/>
    <n v="6.4749999999999979"/>
  </r>
  <r>
    <n v="1299"/>
    <x v="611"/>
    <x v="0"/>
    <x v="16"/>
    <d v="2013-12-13T00:00:00"/>
    <s v="Second Class"/>
    <s v="QJ-19255"/>
    <s v="Quincy Jones"/>
    <x v="1"/>
    <s v="United States"/>
    <s v="Saint Paul"/>
    <x v="11"/>
    <n v="55106"/>
    <x v="2"/>
    <x v="461"/>
    <x v="2"/>
    <x v="7"/>
    <s v="Motorola HK250 Universal Bluetooth Headset"/>
    <n v="114.94999999999999"/>
    <n v="5"/>
    <n v="0"/>
    <n v="2.2990000000000066"/>
  </r>
  <r>
    <n v="1300"/>
    <x v="612"/>
    <x v="1"/>
    <x v="242"/>
    <d v="2012-10-07T00:00:00"/>
    <s v="First Class"/>
    <s v="AA-10315"/>
    <s v="Alex Avila"/>
    <x v="0"/>
    <s v="United States"/>
    <s v="San Francisco"/>
    <x v="1"/>
    <n v="94109"/>
    <x v="1"/>
    <x v="146"/>
    <x v="1"/>
    <x v="4"/>
    <s v="Tenex Personal Project File with Scoop Front Design, Black"/>
    <n v="26.96"/>
    <n v="2"/>
    <n v="0"/>
    <n v="7.0095999999999989"/>
  </r>
  <r>
    <n v="1301"/>
    <x v="613"/>
    <x v="0"/>
    <x v="443"/>
    <d v="2013-12-26T00:00:00"/>
    <s v="Second Class"/>
    <s v="LC-17140"/>
    <s v="Logan Currie"/>
    <x v="0"/>
    <s v="United States"/>
    <s v="Springfield"/>
    <x v="17"/>
    <n v="22153"/>
    <x v="0"/>
    <x v="35"/>
    <x v="0"/>
    <x v="5"/>
    <s v="Electrix Architect's Clamp-On Swing Arm Lamp, Black"/>
    <n v="572.76"/>
    <n v="6"/>
    <n v="0"/>
    <n v="166.10039999999995"/>
  </r>
  <r>
    <n v="1302"/>
    <x v="613"/>
    <x v="0"/>
    <x v="443"/>
    <d v="2013-12-26T00:00:00"/>
    <s v="Second Class"/>
    <s v="LC-17140"/>
    <s v="Logan Currie"/>
    <x v="0"/>
    <s v="United States"/>
    <s v="Springfield"/>
    <x v="17"/>
    <n v="22153"/>
    <x v="0"/>
    <x v="35"/>
    <x v="0"/>
    <x v="5"/>
    <s v="Electrix Architect's Clamp-On Swing Arm Lamp, Black"/>
    <n v="286.38"/>
    <n v="3"/>
    <n v="0"/>
    <n v="83.050199999999975"/>
  </r>
  <r>
    <n v="1303"/>
    <x v="614"/>
    <x v="1"/>
    <x v="444"/>
    <d v="2012-09-24T00:00:00"/>
    <s v="Second Class"/>
    <s v="TC-21535"/>
    <s v="Tracy Collins"/>
    <x v="2"/>
    <s v="United States"/>
    <s v="Arlington"/>
    <x v="17"/>
    <n v="22204"/>
    <x v="0"/>
    <x v="927"/>
    <x v="0"/>
    <x v="0"/>
    <s v="Sauder Cornerstone Collection Library"/>
    <n v="61.96"/>
    <n v="2"/>
    <n v="0"/>
    <n v="4.3371999999999957"/>
  </r>
  <r>
    <n v="1304"/>
    <x v="615"/>
    <x v="3"/>
    <x v="445"/>
    <d v="2014-07-08T00:00:00"/>
    <s v="Standard Class"/>
    <s v="CS-12460"/>
    <s v="Chuck Sachs"/>
    <x v="0"/>
    <s v="United States"/>
    <s v="Columbus"/>
    <x v="32"/>
    <n v="31907"/>
    <x v="0"/>
    <x v="928"/>
    <x v="0"/>
    <x v="5"/>
    <s v="Westinghouse Floor Lamp with Metal Mesh Shade, Black"/>
    <n v="23.99"/>
    <n v="1"/>
    <n v="0"/>
    <n v="5.5176999999999978"/>
  </r>
  <r>
    <n v="1305"/>
    <x v="615"/>
    <x v="3"/>
    <x v="445"/>
    <d v="2014-07-08T00:00:00"/>
    <s v="Standard Class"/>
    <s v="CS-12460"/>
    <s v="Chuck Sachs"/>
    <x v="0"/>
    <s v="United States"/>
    <s v="Columbus"/>
    <x v="32"/>
    <n v="31907"/>
    <x v="0"/>
    <x v="664"/>
    <x v="2"/>
    <x v="7"/>
    <s v="Pyle PMP37LED"/>
    <n v="287.96999999999997"/>
    <n v="3"/>
    <n v="0"/>
    <n v="77.751899999999992"/>
  </r>
  <r>
    <n v="1306"/>
    <x v="616"/>
    <x v="0"/>
    <x v="216"/>
    <d v="2013-07-17T00:00:00"/>
    <s v="Second Class"/>
    <s v="BM-11785"/>
    <s v="Bryan Mills"/>
    <x v="0"/>
    <s v="United States"/>
    <s v="Houston"/>
    <x v="5"/>
    <n v="77036"/>
    <x v="2"/>
    <x v="929"/>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x v="481"/>
    <x v="1"/>
    <x v="10"/>
    <s v="Xerox 1898"/>
    <n v="46.76"/>
    <n v="7"/>
    <n v="0"/>
    <n v="22.444800000000001"/>
  </r>
  <r>
    <n v="1308"/>
    <x v="617"/>
    <x v="0"/>
    <x v="23"/>
    <d v="2013-06-22T00:00:00"/>
    <s v="First Class"/>
    <s v="RC-19825"/>
    <s v="Roy Collins"/>
    <x v="0"/>
    <s v="United States"/>
    <s v="Pasadena"/>
    <x v="1"/>
    <n v="91104"/>
    <x v="1"/>
    <x v="777"/>
    <x v="1"/>
    <x v="8"/>
    <s v="GBC Plastic Binding Combs"/>
    <n v="17.712"/>
    <n v="3"/>
    <n v="0.2"/>
    <n v="6.4206000000000012"/>
  </r>
  <r>
    <n v="1309"/>
    <x v="617"/>
    <x v="0"/>
    <x v="23"/>
    <d v="2013-06-22T00:00:00"/>
    <s v="First Class"/>
    <s v="RC-19825"/>
    <s v="Roy Collins"/>
    <x v="0"/>
    <s v="United States"/>
    <s v="Pasadena"/>
    <x v="1"/>
    <n v="91104"/>
    <x v="1"/>
    <x v="930"/>
    <x v="1"/>
    <x v="9"/>
    <s v="Belkin 6 Outlet Metallic Surge Strip"/>
    <n v="21.78"/>
    <n v="2"/>
    <n v="0"/>
    <n v="5.6628000000000007"/>
  </r>
  <r>
    <n v="1310"/>
    <x v="617"/>
    <x v="0"/>
    <x v="23"/>
    <d v="2013-06-22T00:00:00"/>
    <s v="First Class"/>
    <s v="RC-19825"/>
    <s v="Roy Collins"/>
    <x v="0"/>
    <s v="United States"/>
    <s v="Pasadena"/>
    <x v="1"/>
    <n v="91104"/>
    <x v="1"/>
    <x v="398"/>
    <x v="1"/>
    <x v="4"/>
    <s v="Fellowes Bankers Box Recycled Super Stor/Drawer"/>
    <n v="161.94"/>
    <n v="3"/>
    <n v="0"/>
    <n v="9.716399999999993"/>
  </r>
  <r>
    <n v="1311"/>
    <x v="617"/>
    <x v="0"/>
    <x v="23"/>
    <d v="2013-06-22T00:00:00"/>
    <s v="First Class"/>
    <s v="RC-19825"/>
    <s v="Roy Collins"/>
    <x v="0"/>
    <s v="United States"/>
    <s v="Pasadena"/>
    <x v="1"/>
    <n v="91104"/>
    <x v="1"/>
    <x v="931"/>
    <x v="0"/>
    <x v="1"/>
    <s v="Hon Valutask Swivel Chairs"/>
    <n v="161.56800000000001"/>
    <n v="2"/>
    <n v="0.2"/>
    <n v="-8.0783999999999949"/>
  </r>
  <r>
    <n v="1312"/>
    <x v="618"/>
    <x v="0"/>
    <x v="10"/>
    <d v="2013-12-14T00:00:00"/>
    <s v="Standard Class"/>
    <s v="FM-14380"/>
    <s v="Fred McMath"/>
    <x v="0"/>
    <s v="United States"/>
    <s v="Lawrence"/>
    <x v="31"/>
    <n v="1841"/>
    <x v="3"/>
    <x v="932"/>
    <x v="1"/>
    <x v="2"/>
    <s v="Avery 517"/>
    <n v="3.69"/>
    <n v="1"/>
    <n v="0"/>
    <n v="1.7343"/>
  </r>
  <r>
    <n v="1313"/>
    <x v="618"/>
    <x v="0"/>
    <x v="10"/>
    <d v="2013-12-14T00:00:00"/>
    <s v="Standard Class"/>
    <s v="FM-14380"/>
    <s v="Fred McMath"/>
    <x v="0"/>
    <s v="United States"/>
    <s v="Lawrence"/>
    <x v="31"/>
    <n v="1841"/>
    <x v="3"/>
    <x v="933"/>
    <x v="1"/>
    <x v="2"/>
    <s v="Avery 477"/>
    <n v="122.12"/>
    <n v="4"/>
    <n v="0"/>
    <n v="56.175200000000004"/>
  </r>
  <r>
    <n v="1314"/>
    <x v="619"/>
    <x v="0"/>
    <x v="446"/>
    <d v="2013-10-02T00:00:00"/>
    <s v="Standard Class"/>
    <s v="PK-19075"/>
    <s v="Pete Kriz"/>
    <x v="0"/>
    <s v="United States"/>
    <s v="Columbus"/>
    <x v="24"/>
    <n v="43229"/>
    <x v="3"/>
    <x v="637"/>
    <x v="0"/>
    <x v="1"/>
    <s v="Office Star - Contemporary Task Swivel Chair"/>
    <n v="155.37199999999999"/>
    <n v="2"/>
    <n v="0.3"/>
    <n v="-13.317599999999999"/>
  </r>
  <r>
    <n v="1315"/>
    <x v="620"/>
    <x v="0"/>
    <x v="122"/>
    <d v="2013-12-24T00:00:00"/>
    <s v="Standard Class"/>
    <s v="HG-14965"/>
    <s v="Henry Goldwyn"/>
    <x v="1"/>
    <s v="United States"/>
    <s v="Los Angeles"/>
    <x v="1"/>
    <n v="90032"/>
    <x v="1"/>
    <x v="934"/>
    <x v="1"/>
    <x v="10"/>
    <s v="Eureka Recycled Copy Paper 8 1/2&quot; x 11&quot;, Ream"/>
    <n v="38.880000000000003"/>
    <n v="6"/>
    <n v="0"/>
    <n v="18.662400000000002"/>
  </r>
  <r>
    <n v="1316"/>
    <x v="620"/>
    <x v="0"/>
    <x v="122"/>
    <d v="2013-12-24T00:00:00"/>
    <s v="Standard Class"/>
    <s v="HG-14965"/>
    <s v="Henry Goldwyn"/>
    <x v="1"/>
    <s v="United States"/>
    <s v="Los Angeles"/>
    <x v="1"/>
    <n v="90032"/>
    <x v="1"/>
    <x v="935"/>
    <x v="0"/>
    <x v="5"/>
    <s v="Seth Thomas 12&quot; Clock w/ Goldtone Case"/>
    <n v="183.84"/>
    <n v="8"/>
    <n v="0"/>
    <n v="62.505600000000001"/>
  </r>
  <r>
    <n v="1317"/>
    <x v="620"/>
    <x v="0"/>
    <x v="122"/>
    <d v="2013-12-24T00:00:00"/>
    <s v="Standard Class"/>
    <s v="HG-14965"/>
    <s v="Henry Goldwyn"/>
    <x v="1"/>
    <s v="United States"/>
    <s v="Los Angeles"/>
    <x v="1"/>
    <n v="90032"/>
    <x v="1"/>
    <x v="413"/>
    <x v="1"/>
    <x v="14"/>
    <s v="Premier Electric Letter Opener"/>
    <n v="579.29999999999995"/>
    <n v="5"/>
    <n v="0"/>
    <n v="28.964999999999961"/>
  </r>
  <r>
    <n v="1318"/>
    <x v="621"/>
    <x v="3"/>
    <x v="389"/>
    <d v="2014-12-15T00:00:00"/>
    <s v="Standard Class"/>
    <s v="HA-14920"/>
    <s v="Helen Andreada"/>
    <x v="0"/>
    <s v="United States"/>
    <s v="Philadelphia"/>
    <x v="9"/>
    <n v="19120"/>
    <x v="3"/>
    <x v="936"/>
    <x v="2"/>
    <x v="11"/>
    <s v="Memorex Froggy Flash Drive 8 GB"/>
    <n v="14.200000000000001"/>
    <n v="1"/>
    <n v="0.2"/>
    <n v="3.3724999999999992"/>
  </r>
  <r>
    <n v="1319"/>
    <x v="622"/>
    <x v="2"/>
    <x v="268"/>
    <d v="2011-07-05T00:00:00"/>
    <s v="Standard Class"/>
    <s v="LW-16825"/>
    <s v="Laurel Workman"/>
    <x v="1"/>
    <s v="United States"/>
    <s v="Deltona"/>
    <x v="2"/>
    <n v="32725"/>
    <x v="0"/>
    <x v="907"/>
    <x v="2"/>
    <x v="7"/>
    <s v="Wilson SignalBoost 841262 DB PRO Amplifier Kit"/>
    <n v="575.91999999999996"/>
    <n v="2"/>
    <n v="0.2"/>
    <n v="71.989999999999981"/>
  </r>
  <r>
    <n v="1320"/>
    <x v="622"/>
    <x v="2"/>
    <x v="268"/>
    <d v="2011-07-05T00:00:00"/>
    <s v="Standard Class"/>
    <s v="LW-16825"/>
    <s v="Laurel Workman"/>
    <x v="1"/>
    <s v="United States"/>
    <s v="Deltona"/>
    <x v="2"/>
    <n v="32725"/>
    <x v="0"/>
    <x v="614"/>
    <x v="1"/>
    <x v="8"/>
    <s v="Avery Durable Binders"/>
    <n v="5.1840000000000011"/>
    <n v="6"/>
    <n v="0.7"/>
    <n v="-3.6288"/>
  </r>
  <r>
    <n v="1321"/>
    <x v="623"/>
    <x v="3"/>
    <x v="447"/>
    <d v="2014-02-09T00:00:00"/>
    <s v="Standard Class"/>
    <s v="MC-17575"/>
    <s v="Matt Collins"/>
    <x v="0"/>
    <s v="United States"/>
    <s v="Cincinnati"/>
    <x v="24"/>
    <n v="45231"/>
    <x v="3"/>
    <x v="699"/>
    <x v="1"/>
    <x v="8"/>
    <s v="Fellowes Black Plastic Comb Bindings"/>
    <n v="5.2290000000000001"/>
    <n v="3"/>
    <n v="0.7"/>
    <n v="-4.1831999999999976"/>
  </r>
  <r>
    <n v="1322"/>
    <x v="623"/>
    <x v="3"/>
    <x v="447"/>
    <d v="2014-02-09T00:00:00"/>
    <s v="Standard Class"/>
    <s v="MC-17575"/>
    <s v="Matt Collins"/>
    <x v="0"/>
    <s v="United States"/>
    <s v="Cincinnati"/>
    <x v="24"/>
    <n v="45231"/>
    <x v="3"/>
    <x v="518"/>
    <x v="1"/>
    <x v="4"/>
    <s v="Hot File 7-Pocket, Floor Stand"/>
    <n v="285.55200000000002"/>
    <n v="2"/>
    <n v="0.2"/>
    <n v="35.69399999999996"/>
  </r>
  <r>
    <n v="1323"/>
    <x v="624"/>
    <x v="3"/>
    <x v="448"/>
    <d v="2014-03-09T00:00:00"/>
    <s v="Standard Class"/>
    <s v="LP-17095"/>
    <s v="Liz Preis"/>
    <x v="0"/>
    <s v="United States"/>
    <s v="Murray"/>
    <x v="0"/>
    <n v="42071"/>
    <x v="0"/>
    <x v="937"/>
    <x v="1"/>
    <x v="9"/>
    <s v="Acco 6 Outlet Guardian Premium Surge Suppressor"/>
    <n v="72.8"/>
    <n v="5"/>
    <n v="0"/>
    <n v="19.656000000000002"/>
  </r>
  <r>
    <n v="1324"/>
    <x v="625"/>
    <x v="3"/>
    <x v="449"/>
    <d v="2014-10-11T00:00:00"/>
    <s v="First Class"/>
    <s v="EB-14170"/>
    <s v="Evan Bailliet"/>
    <x v="0"/>
    <s v="United States"/>
    <s v="Wilmington"/>
    <x v="3"/>
    <n v="28403"/>
    <x v="0"/>
    <x v="938"/>
    <x v="1"/>
    <x v="10"/>
    <s v="Avoid Verbal Orders Carbonless Minifold Book"/>
    <n v="10.816000000000001"/>
    <n v="4"/>
    <n v="0.2"/>
    <n v="3.5151999999999988"/>
  </r>
  <r>
    <n v="1325"/>
    <x v="626"/>
    <x v="2"/>
    <x v="450"/>
    <d v="2011-10-03T00:00:00"/>
    <s v="Standard Class"/>
    <s v="GZ-14545"/>
    <s v="George Zrebassa"/>
    <x v="1"/>
    <s v="United States"/>
    <s v="Lawrence"/>
    <x v="31"/>
    <n v="1841"/>
    <x v="3"/>
    <x v="421"/>
    <x v="1"/>
    <x v="4"/>
    <s v="Decoflex Hanging Personal Folder File, Blue"/>
    <n v="46.26"/>
    <n v="3"/>
    <n v="0"/>
    <n v="12.490200000000003"/>
  </r>
  <r>
    <n v="1326"/>
    <x v="627"/>
    <x v="2"/>
    <x v="279"/>
    <d v="2011-05-30T00:00:00"/>
    <s v="First Class"/>
    <s v="LE-16810"/>
    <s v="Laurel Elliston"/>
    <x v="0"/>
    <s v="United States"/>
    <s v="Chicago"/>
    <x v="10"/>
    <n v="60653"/>
    <x v="2"/>
    <x v="939"/>
    <x v="1"/>
    <x v="8"/>
    <s v="Fellowes Presentation Covers for Comb Binding Machines"/>
    <n v="17.459999999999997"/>
    <n v="6"/>
    <n v="0.8"/>
    <n v="-30.555000000000007"/>
  </r>
  <r>
    <n v="1327"/>
    <x v="628"/>
    <x v="1"/>
    <x v="451"/>
    <d v="2012-06-18T00:00:00"/>
    <s v="Standard Class"/>
    <s v="AD-10180"/>
    <s v="Alan Dominguez"/>
    <x v="2"/>
    <s v="United States"/>
    <s v="Philadelphia"/>
    <x v="9"/>
    <n v="19120"/>
    <x v="3"/>
    <x v="882"/>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x v="752"/>
    <x v="1"/>
    <x v="10"/>
    <s v="Xerox 188"/>
    <n v="11.34"/>
    <n v="1"/>
    <n v="0"/>
    <n v="5.5565999999999995"/>
  </r>
  <r>
    <n v="1329"/>
    <x v="630"/>
    <x v="3"/>
    <x v="453"/>
    <d v="2014-10-19T00:00:00"/>
    <s v="Second Class"/>
    <s v="FG-14260"/>
    <s v="Frank Gastineau"/>
    <x v="2"/>
    <s v="United States"/>
    <s v="San Francisco"/>
    <x v="1"/>
    <n v="94110"/>
    <x v="1"/>
    <x v="940"/>
    <x v="1"/>
    <x v="6"/>
    <s v="Panasonic KP-310 Heavy-Duty Electric Pencil Sharpener"/>
    <n v="87.92"/>
    <n v="4"/>
    <n v="0"/>
    <n v="26.375999999999998"/>
  </r>
  <r>
    <n v="1330"/>
    <x v="631"/>
    <x v="0"/>
    <x v="454"/>
    <d v="2013-05-28T00:00:00"/>
    <s v="Standard Class"/>
    <s v="LD-17005"/>
    <s v="Lisa DeCherney"/>
    <x v="0"/>
    <s v="United States"/>
    <s v="San Francisco"/>
    <x v="1"/>
    <n v="94109"/>
    <x v="1"/>
    <x v="893"/>
    <x v="0"/>
    <x v="5"/>
    <s v="Eldon Image Series Desk Accessories, Ebony"/>
    <n v="37.049999999999997"/>
    <n v="3"/>
    <n v="0"/>
    <n v="16.302"/>
  </r>
  <r>
    <n v="1331"/>
    <x v="632"/>
    <x v="3"/>
    <x v="455"/>
    <d v="2014-06-07T00:00:00"/>
    <s v="Standard Class"/>
    <s v="AB-10255"/>
    <s v="Alejandro Ballentine"/>
    <x v="2"/>
    <s v="United States"/>
    <s v="Lorain"/>
    <x v="24"/>
    <n v="44052"/>
    <x v="3"/>
    <x v="500"/>
    <x v="2"/>
    <x v="7"/>
    <s v="Cush Cases Heavy Duty Rugged Cover Case for Samsung Galaxy S5 - Purple"/>
    <n v="2.97"/>
    <n v="1"/>
    <n v="0.4"/>
    <n v="-0.64350000000000018"/>
  </r>
  <r>
    <n v="1332"/>
    <x v="632"/>
    <x v="3"/>
    <x v="455"/>
    <d v="2014-06-07T00:00:00"/>
    <s v="Standard Class"/>
    <s v="AB-10255"/>
    <s v="Alejandro Ballentine"/>
    <x v="2"/>
    <s v="United States"/>
    <s v="Lorain"/>
    <x v="24"/>
    <n v="44052"/>
    <x v="3"/>
    <x v="456"/>
    <x v="1"/>
    <x v="4"/>
    <s v="Advantus Rolling Storage Box"/>
    <n v="27.439999999999998"/>
    <n v="2"/>
    <n v="0.2"/>
    <n v="2.4009999999999998"/>
  </r>
  <r>
    <n v="1333"/>
    <x v="633"/>
    <x v="2"/>
    <x v="456"/>
    <d v="2011-02-22T00:00:00"/>
    <s v="Standard Class"/>
    <s v="MN-17935"/>
    <s v="Michael Nguyen"/>
    <x v="0"/>
    <s v="United States"/>
    <s v="Dallas"/>
    <x v="5"/>
    <n v="75220"/>
    <x v="2"/>
    <x v="751"/>
    <x v="1"/>
    <x v="8"/>
    <s v="Wilson Jones Easy Flow II Sheet Lifters"/>
    <n v="1.0799999999999998"/>
    <n v="3"/>
    <n v="0.8"/>
    <n v="-1.7280000000000002"/>
  </r>
  <r>
    <n v="1334"/>
    <x v="633"/>
    <x v="2"/>
    <x v="456"/>
    <d v="2011-02-22T00:00:00"/>
    <s v="Standard Class"/>
    <s v="MN-17935"/>
    <s v="Michael Nguyen"/>
    <x v="0"/>
    <s v="United States"/>
    <s v="Dallas"/>
    <x v="5"/>
    <n v="75220"/>
    <x v="2"/>
    <x v="941"/>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x v="715"/>
    <x v="1"/>
    <x v="8"/>
    <s v="Wilson Jones Legal Size Ring Binders"/>
    <n v="140.73599999999999"/>
    <n v="8"/>
    <n v="0.2"/>
    <n v="52.775999999999996"/>
  </r>
  <r>
    <n v="1336"/>
    <x v="635"/>
    <x v="0"/>
    <x v="458"/>
    <d v="2013-05-24T00:00:00"/>
    <s v="Standard Class"/>
    <s v="JR-15670"/>
    <s v="Jim Radford"/>
    <x v="0"/>
    <s v="United States"/>
    <s v="Middletown"/>
    <x v="29"/>
    <n v="6457"/>
    <x v="3"/>
    <x v="942"/>
    <x v="1"/>
    <x v="4"/>
    <s v="SAFCO Commercial Wire Shelving, Black"/>
    <n v="552.55999999999995"/>
    <n v="4"/>
    <n v="0"/>
    <n v="0"/>
  </r>
  <r>
    <n v="1337"/>
    <x v="636"/>
    <x v="3"/>
    <x v="459"/>
    <d v="2014-04-08T00:00:00"/>
    <s v="Standard Class"/>
    <s v="JF-15190"/>
    <s v="Jamie Frazer"/>
    <x v="0"/>
    <s v="United States"/>
    <s v="Los Angeles"/>
    <x v="1"/>
    <n v="90008"/>
    <x v="1"/>
    <x v="904"/>
    <x v="0"/>
    <x v="5"/>
    <s v="Westinghouse Clip-On Gooseneck Lamps"/>
    <n v="25.11"/>
    <n v="3"/>
    <n v="0"/>
    <n v="6.5285999999999991"/>
  </r>
  <r>
    <n v="1338"/>
    <x v="637"/>
    <x v="3"/>
    <x v="185"/>
    <d v="2014-04-03T00:00:00"/>
    <s v="Second Class"/>
    <s v="CM-12115"/>
    <s v="Chad McGuire"/>
    <x v="0"/>
    <s v="United States"/>
    <s v="New York City"/>
    <x v="15"/>
    <n v="10011"/>
    <x v="3"/>
    <x v="943"/>
    <x v="0"/>
    <x v="5"/>
    <s v="Tensor Computer Mounted Lamp"/>
    <n v="29.78"/>
    <n v="2"/>
    <n v="0"/>
    <n v="8.0406000000000013"/>
  </r>
  <r>
    <n v="1339"/>
    <x v="637"/>
    <x v="3"/>
    <x v="185"/>
    <d v="2014-04-03T00:00:00"/>
    <s v="Second Class"/>
    <s v="CM-12115"/>
    <s v="Chad McGuire"/>
    <x v="0"/>
    <s v="United States"/>
    <s v="New York City"/>
    <x v="15"/>
    <n v="10011"/>
    <x v="3"/>
    <x v="944"/>
    <x v="2"/>
    <x v="7"/>
    <s v="Polycom SoundPoint IP 450 VoIP phone"/>
    <n v="677.58"/>
    <n v="3"/>
    <n v="0"/>
    <n v="176.17080000000001"/>
  </r>
  <r>
    <n v="1340"/>
    <x v="637"/>
    <x v="3"/>
    <x v="185"/>
    <d v="2014-04-03T00:00:00"/>
    <s v="Second Class"/>
    <s v="CM-12115"/>
    <s v="Chad McGuire"/>
    <x v="0"/>
    <s v="United States"/>
    <s v="New York City"/>
    <x v="15"/>
    <n v="10011"/>
    <x v="3"/>
    <x v="945"/>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x v="946"/>
    <x v="2"/>
    <x v="15"/>
    <s v="Cisco CP-7937G Unified IP Conference Station Phone"/>
    <n v="695.7"/>
    <n v="2"/>
    <n v="0.5"/>
    <n v="-27.827999999999975"/>
  </r>
  <r>
    <n v="1342"/>
    <x v="638"/>
    <x v="3"/>
    <x v="460"/>
    <d v="2014-01-05T00:00:00"/>
    <s v="First Class"/>
    <s v="AS-10045"/>
    <s v="Aaron Smayling"/>
    <x v="1"/>
    <s v="United States"/>
    <s v="Jacksonville"/>
    <x v="3"/>
    <n v="28540"/>
    <x v="0"/>
    <x v="864"/>
    <x v="1"/>
    <x v="8"/>
    <s v="Avery 3 1/2&quot; Diskette Storage Pages, 10/Pack"/>
    <n v="15.66"/>
    <n v="5"/>
    <n v="0.7"/>
    <n v="-12.527999999999995"/>
  </r>
  <r>
    <n v="1343"/>
    <x v="638"/>
    <x v="3"/>
    <x v="460"/>
    <d v="2014-01-05T00:00:00"/>
    <s v="First Class"/>
    <s v="AS-10045"/>
    <s v="Aaron Smayling"/>
    <x v="1"/>
    <s v="United States"/>
    <s v="Jacksonville"/>
    <x v="3"/>
    <n v="28540"/>
    <x v="0"/>
    <x v="27"/>
    <x v="1"/>
    <x v="8"/>
    <s v="Avery Recycled Flexi-View Covers for Binding Systems"/>
    <n v="28.854000000000006"/>
    <n v="6"/>
    <n v="0.7"/>
    <n v="-21.159599999999998"/>
  </r>
  <r>
    <n v="1344"/>
    <x v="639"/>
    <x v="1"/>
    <x v="71"/>
    <d v="2012-06-01T00:00:00"/>
    <s v="Standard Class"/>
    <s v="KB-16315"/>
    <s v="Karl Braun"/>
    <x v="0"/>
    <s v="United States"/>
    <s v="Freeport"/>
    <x v="15"/>
    <n v="11520"/>
    <x v="3"/>
    <x v="947"/>
    <x v="1"/>
    <x v="6"/>
    <s v="Boston 16701 Slimline Battery Pencil Sharpener"/>
    <n v="47.82"/>
    <n v="3"/>
    <n v="0"/>
    <n v="14.345999999999995"/>
  </r>
  <r>
    <n v="1345"/>
    <x v="639"/>
    <x v="1"/>
    <x v="71"/>
    <d v="2012-06-01T00:00:00"/>
    <s v="Standard Class"/>
    <s v="KB-16315"/>
    <s v="Karl Braun"/>
    <x v="0"/>
    <s v="United States"/>
    <s v="Freeport"/>
    <x v="15"/>
    <n v="11520"/>
    <x v="3"/>
    <x v="948"/>
    <x v="1"/>
    <x v="2"/>
    <s v="Avery 494"/>
    <n v="13.049999999999999"/>
    <n v="5"/>
    <n v="0"/>
    <n v="6.0029999999999992"/>
  </r>
  <r>
    <n v="1346"/>
    <x v="640"/>
    <x v="2"/>
    <x v="461"/>
    <d v="2011-03-24T00:00:00"/>
    <s v="Standard Class"/>
    <s v="BN-11515"/>
    <s v="Bradley Nguyen"/>
    <x v="0"/>
    <s v="United States"/>
    <s v="Lakeville"/>
    <x v="11"/>
    <n v="55044"/>
    <x v="2"/>
    <x v="589"/>
    <x v="1"/>
    <x v="9"/>
    <s v="Bionaire Personal Warm Mist Humidifier/Vaporizer"/>
    <n v="93.78"/>
    <n v="2"/>
    <n v="0"/>
    <n v="36.574200000000005"/>
  </r>
  <r>
    <n v="1347"/>
    <x v="640"/>
    <x v="2"/>
    <x v="461"/>
    <d v="2011-03-24T00:00:00"/>
    <s v="Standard Class"/>
    <s v="BN-11515"/>
    <s v="Bradley Nguyen"/>
    <x v="0"/>
    <s v="United States"/>
    <s v="Lakeville"/>
    <x v="11"/>
    <n v="55044"/>
    <x v="2"/>
    <x v="949"/>
    <x v="1"/>
    <x v="10"/>
    <s v="Memo Book, 100 Message Capacity, 5 3/8” x 11”"/>
    <n v="47.18"/>
    <n v="7"/>
    <n v="0"/>
    <n v="23.59"/>
  </r>
  <r>
    <n v="1348"/>
    <x v="640"/>
    <x v="2"/>
    <x v="461"/>
    <d v="2011-03-24T00:00:00"/>
    <s v="Standard Class"/>
    <s v="BN-11515"/>
    <s v="Bradley Nguyen"/>
    <x v="0"/>
    <s v="United States"/>
    <s v="Lakeville"/>
    <x v="11"/>
    <n v="55044"/>
    <x v="2"/>
    <x v="950"/>
    <x v="1"/>
    <x v="6"/>
    <s v="Newell 35"/>
    <n v="19.68"/>
    <n v="6"/>
    <n v="0"/>
    <n v="5.7071999999999976"/>
  </r>
  <r>
    <n v="1349"/>
    <x v="640"/>
    <x v="2"/>
    <x v="461"/>
    <d v="2011-03-24T00:00:00"/>
    <s v="Standard Class"/>
    <s v="BN-11515"/>
    <s v="Bradley Nguyen"/>
    <x v="0"/>
    <s v="United States"/>
    <s v="Lakeville"/>
    <x v="11"/>
    <n v="55044"/>
    <x v="2"/>
    <x v="951"/>
    <x v="1"/>
    <x v="8"/>
    <s v="Wilson Jones 14 Line Acrylic Coated Pressboard Data Binders"/>
    <n v="53.4"/>
    <n v="10"/>
    <n v="0"/>
    <n v="25.097999999999999"/>
  </r>
  <r>
    <n v="1350"/>
    <x v="640"/>
    <x v="2"/>
    <x v="461"/>
    <d v="2011-03-24T00:00:00"/>
    <s v="Standard Class"/>
    <s v="BN-11515"/>
    <s v="Bradley Nguyen"/>
    <x v="0"/>
    <s v="United States"/>
    <s v="Lakeville"/>
    <x v="11"/>
    <n v="55044"/>
    <x v="2"/>
    <x v="952"/>
    <x v="1"/>
    <x v="8"/>
    <s v="Avery Non-Stick Heavy Duty View Round Locking Ring Binders"/>
    <n v="35.880000000000003"/>
    <n v="6"/>
    <n v="0"/>
    <n v="17.2224"/>
  </r>
  <r>
    <n v="1351"/>
    <x v="641"/>
    <x v="2"/>
    <x v="462"/>
    <d v="2011-10-08T00:00:00"/>
    <s v="Second Class"/>
    <s v="BP-11290"/>
    <s v="Beth Paige"/>
    <x v="0"/>
    <s v="United States"/>
    <s v="Evanston"/>
    <x v="10"/>
    <n v="60201"/>
    <x v="2"/>
    <x v="812"/>
    <x v="0"/>
    <x v="1"/>
    <s v="Global High-Back Leather Tilter, Burgundy"/>
    <n v="258.279"/>
    <n v="3"/>
    <n v="0.3"/>
    <n v="-70.104300000000023"/>
  </r>
  <r>
    <n v="1352"/>
    <x v="642"/>
    <x v="0"/>
    <x v="463"/>
    <d v="2013-04-01T00:00:00"/>
    <s v="First Class"/>
    <s v="AS-10045"/>
    <s v="Aaron Smayling"/>
    <x v="1"/>
    <s v="United States"/>
    <s v="Arlington"/>
    <x v="17"/>
    <n v="22204"/>
    <x v="0"/>
    <x v="953"/>
    <x v="1"/>
    <x v="4"/>
    <s v="Hanging Personal Folder File"/>
    <n v="31.4"/>
    <n v="2"/>
    <n v="0"/>
    <n v="7.8500000000000014"/>
  </r>
  <r>
    <n v="1353"/>
    <x v="643"/>
    <x v="3"/>
    <x v="464"/>
    <d v="2014-05-10T00:00:00"/>
    <s v="Standard Class"/>
    <s v="LW-16990"/>
    <s v="Lindsay Williams"/>
    <x v="1"/>
    <s v="United States"/>
    <s v="San Francisco"/>
    <x v="1"/>
    <n v="94109"/>
    <x v="1"/>
    <x v="521"/>
    <x v="2"/>
    <x v="7"/>
    <s v="Motorola L804"/>
    <n v="183.96"/>
    <n v="5"/>
    <n v="0.2"/>
    <n v="20.695499999999988"/>
  </r>
  <r>
    <n v="1354"/>
    <x v="643"/>
    <x v="3"/>
    <x v="464"/>
    <d v="2014-05-10T00:00:00"/>
    <s v="Standard Class"/>
    <s v="LW-16990"/>
    <s v="Lindsay Williams"/>
    <x v="1"/>
    <s v="United States"/>
    <s v="San Francisco"/>
    <x v="1"/>
    <n v="94109"/>
    <x v="1"/>
    <x v="707"/>
    <x v="1"/>
    <x v="10"/>
    <s v="Things To Do Today Pad"/>
    <n v="17.61"/>
    <n v="3"/>
    <n v="0"/>
    <n v="8.4527999999999999"/>
  </r>
  <r>
    <n v="1355"/>
    <x v="643"/>
    <x v="3"/>
    <x v="464"/>
    <d v="2014-05-10T00:00:00"/>
    <s v="Standard Class"/>
    <s v="LW-16990"/>
    <s v="Lindsay Williams"/>
    <x v="1"/>
    <s v="United States"/>
    <s v="San Francisco"/>
    <x v="1"/>
    <n v="94109"/>
    <x v="1"/>
    <x v="215"/>
    <x v="0"/>
    <x v="3"/>
    <s v="Bretford Rectangular Conference Table Tops"/>
    <n v="300.904"/>
    <n v="1"/>
    <n v="0.2"/>
    <n v="11.283900000000017"/>
  </r>
  <r>
    <n v="1356"/>
    <x v="644"/>
    <x v="2"/>
    <x v="260"/>
    <d v="2011-07-05T00:00:00"/>
    <s v="Same Day"/>
    <s v="DC-12850"/>
    <s v="Dan Campbell"/>
    <x v="0"/>
    <s v="United States"/>
    <s v="Houston"/>
    <x v="5"/>
    <n v="77036"/>
    <x v="2"/>
    <x v="196"/>
    <x v="1"/>
    <x v="4"/>
    <s v="Gould Plastics 18-Pocket Panel Bin, 34w x 5-1/4d x 20-1/2h"/>
    <n v="220.77600000000001"/>
    <n v="3"/>
    <n v="0.2"/>
    <n v="-44.155200000000022"/>
  </r>
  <r>
    <n v="1357"/>
    <x v="644"/>
    <x v="2"/>
    <x v="260"/>
    <d v="2011-07-05T00:00:00"/>
    <s v="Same Day"/>
    <s v="DC-12850"/>
    <s v="Dan Campbell"/>
    <x v="0"/>
    <s v="United States"/>
    <s v="Houston"/>
    <x v="5"/>
    <n v="77036"/>
    <x v="2"/>
    <x v="911"/>
    <x v="1"/>
    <x v="4"/>
    <s v="Fellowes Bankers Box Stor/Drawer Steel Plus"/>
    <n v="281.42400000000004"/>
    <n v="11"/>
    <n v="0.2"/>
    <n v="-35.178000000000004"/>
  </r>
  <r>
    <n v="1358"/>
    <x v="645"/>
    <x v="0"/>
    <x v="465"/>
    <d v="2013-05-08T00:00:00"/>
    <s v="First Class"/>
    <s v="ND-18370"/>
    <s v="Natalie DeCherney"/>
    <x v="0"/>
    <s v="United States"/>
    <s v="Louisville"/>
    <x v="0"/>
    <n v="40214"/>
    <x v="0"/>
    <x v="954"/>
    <x v="1"/>
    <x v="10"/>
    <s v="Xerox 1909"/>
    <n v="79.14"/>
    <n v="3"/>
    <n v="0"/>
    <n v="36.404399999999995"/>
  </r>
  <r>
    <n v="1359"/>
    <x v="646"/>
    <x v="3"/>
    <x v="466"/>
    <d v="2014-04-28T00:00:00"/>
    <s v="First Class"/>
    <s v="LB-16735"/>
    <s v="Larry Blacks"/>
    <x v="0"/>
    <s v="United States"/>
    <s v="Fort Worth"/>
    <x v="5"/>
    <n v="76106"/>
    <x v="2"/>
    <x v="527"/>
    <x v="0"/>
    <x v="5"/>
    <s v="DAX Value U-Channel Document Frames, Easel Back"/>
    <n v="1.988"/>
    <n v="1"/>
    <n v="0.6"/>
    <n v="-1.4413"/>
  </r>
  <r>
    <n v="1360"/>
    <x v="647"/>
    <x v="2"/>
    <x v="467"/>
    <d v="2011-10-01T00:00:00"/>
    <s v="Second Class"/>
    <s v="KT-16465"/>
    <s v="Kean Takahito"/>
    <x v="0"/>
    <s v="United States"/>
    <s v="Los Angeles"/>
    <x v="1"/>
    <n v="90049"/>
    <x v="1"/>
    <x v="955"/>
    <x v="0"/>
    <x v="1"/>
    <s v="Leather Task Chair, Black"/>
    <n v="145.56800000000001"/>
    <n v="2"/>
    <n v="0.2"/>
    <n v="0"/>
  </r>
  <r>
    <n v="1361"/>
    <x v="648"/>
    <x v="3"/>
    <x v="15"/>
    <d v="2014-10-26T00:00:00"/>
    <s v="Standard Class"/>
    <s v="HM-14860"/>
    <s v="Harry Marie"/>
    <x v="1"/>
    <s v="United States"/>
    <s v="Philadelphia"/>
    <x v="9"/>
    <n v="19120"/>
    <x v="3"/>
    <x v="666"/>
    <x v="1"/>
    <x v="6"/>
    <s v="Boston 16801 Nautilus Battery Pencil Sharpener"/>
    <n v="123.256"/>
    <n v="7"/>
    <n v="0.2"/>
    <n v="9.2441999999999993"/>
  </r>
  <r>
    <n v="1362"/>
    <x v="648"/>
    <x v="3"/>
    <x v="15"/>
    <d v="2014-10-26T00:00:00"/>
    <s v="Standard Class"/>
    <s v="HM-14860"/>
    <s v="Harry Marie"/>
    <x v="1"/>
    <s v="United States"/>
    <s v="Philadelphia"/>
    <x v="9"/>
    <n v="19120"/>
    <x v="3"/>
    <x v="956"/>
    <x v="1"/>
    <x v="10"/>
    <s v="It's Hot Message Books with Stickers, 2 3/4&quot; x 5&quot;"/>
    <n v="23.680000000000003"/>
    <n v="4"/>
    <n v="0.2"/>
    <n v="7.3999999999999995"/>
  </r>
  <r>
    <n v="1363"/>
    <x v="648"/>
    <x v="3"/>
    <x v="15"/>
    <d v="2014-10-26T00:00:00"/>
    <s v="Standard Class"/>
    <s v="HM-14860"/>
    <s v="Harry Marie"/>
    <x v="1"/>
    <s v="United States"/>
    <s v="Philadelphia"/>
    <x v="9"/>
    <n v="19120"/>
    <x v="3"/>
    <x v="957"/>
    <x v="2"/>
    <x v="7"/>
    <s v="Digium D40 VoIP phone"/>
    <n v="309.57600000000002"/>
    <n v="4"/>
    <n v="0.4"/>
    <n v="-56.755600000000015"/>
  </r>
  <r>
    <n v="1364"/>
    <x v="649"/>
    <x v="3"/>
    <x v="468"/>
    <d v="2014-11-12T00:00:00"/>
    <s v="First Class"/>
    <s v="AB-10600"/>
    <s v="Ann Blume"/>
    <x v="1"/>
    <s v="United States"/>
    <s v="Tucson"/>
    <x v="16"/>
    <n v="85705"/>
    <x v="1"/>
    <x v="624"/>
    <x v="1"/>
    <x v="8"/>
    <s v="Cardinal EasyOpen D-Ring Binders"/>
    <n v="38.388000000000005"/>
    <n v="14"/>
    <n v="0.7"/>
    <n v="-25.591999999999999"/>
  </r>
  <r>
    <n v="1365"/>
    <x v="649"/>
    <x v="3"/>
    <x v="468"/>
    <d v="2014-11-12T00:00:00"/>
    <s v="First Class"/>
    <s v="AB-10600"/>
    <s v="Ann Blume"/>
    <x v="1"/>
    <s v="United States"/>
    <s v="Tucson"/>
    <x v="16"/>
    <n v="85705"/>
    <x v="1"/>
    <x v="958"/>
    <x v="2"/>
    <x v="15"/>
    <s v="DYMO CardScan Personal V9 Business Card Scanner"/>
    <n v="95.994000000000014"/>
    <n v="2"/>
    <n v="0.7"/>
    <n v="-63.995999999999981"/>
  </r>
  <r>
    <n v="1366"/>
    <x v="649"/>
    <x v="3"/>
    <x v="468"/>
    <d v="2014-11-12T00:00:00"/>
    <s v="First Class"/>
    <s v="AB-10600"/>
    <s v="Ann Blume"/>
    <x v="1"/>
    <s v="United States"/>
    <s v="Tucson"/>
    <x v="16"/>
    <n v="85705"/>
    <x v="1"/>
    <x v="959"/>
    <x v="2"/>
    <x v="11"/>
    <s v="Case Logic 2.4GHz Wireless Keyboard"/>
    <n v="239.95200000000003"/>
    <n v="6"/>
    <n v="0.2"/>
    <n v="-35.992800000000038"/>
  </r>
  <r>
    <n v="1367"/>
    <x v="649"/>
    <x v="3"/>
    <x v="468"/>
    <d v="2014-11-12T00:00:00"/>
    <s v="First Class"/>
    <s v="AB-10600"/>
    <s v="Ann Blume"/>
    <x v="1"/>
    <s v="United States"/>
    <s v="Tucson"/>
    <x v="16"/>
    <n v="85705"/>
    <x v="1"/>
    <x v="202"/>
    <x v="2"/>
    <x v="7"/>
    <s v="Adtran 1202752G1"/>
    <n v="201.584"/>
    <n v="2"/>
    <n v="0.2"/>
    <n v="15.118800000000007"/>
  </r>
  <r>
    <n v="1368"/>
    <x v="649"/>
    <x v="3"/>
    <x v="468"/>
    <d v="2014-11-12T00:00:00"/>
    <s v="First Class"/>
    <s v="AB-10600"/>
    <s v="Ann Blume"/>
    <x v="1"/>
    <s v="United States"/>
    <s v="Tucson"/>
    <x v="16"/>
    <n v="85705"/>
    <x v="1"/>
    <x v="299"/>
    <x v="0"/>
    <x v="1"/>
    <s v="Hon 2090 “Pillow Soft” Series Mid Back Swivel/Tilt Chairs"/>
    <n v="899.13600000000008"/>
    <n v="4"/>
    <n v="0.2"/>
    <n v="-146.10960000000014"/>
  </r>
  <r>
    <n v="1369"/>
    <x v="650"/>
    <x v="3"/>
    <x v="141"/>
    <d v="2014-07-12T00:00:00"/>
    <s v="First Class"/>
    <s v="SZ-20035"/>
    <s v="Sam Zeldin"/>
    <x v="2"/>
    <s v="United States"/>
    <s v="Pico Rivera"/>
    <x v="1"/>
    <n v="90660"/>
    <x v="1"/>
    <x v="287"/>
    <x v="0"/>
    <x v="5"/>
    <s v="Deflect-o SuperTray Unbreakable Stackable Tray, Letter, Black"/>
    <n v="145.9"/>
    <n v="5"/>
    <n v="0"/>
    <n v="62.736999999999995"/>
  </r>
  <r>
    <n v="1370"/>
    <x v="651"/>
    <x v="1"/>
    <x v="100"/>
    <d v="2012-12-28T00:00:00"/>
    <s v="Standard Class"/>
    <s v="JR-15670"/>
    <s v="Jim Radford"/>
    <x v="0"/>
    <s v="United States"/>
    <s v="Colorado Springs"/>
    <x v="22"/>
    <n v="80906"/>
    <x v="1"/>
    <x v="178"/>
    <x v="0"/>
    <x v="0"/>
    <s v="Atlantic Metals Mobile 4-Shelf Bookcases, Custom Colors"/>
    <n v="590.05800000000011"/>
    <n v="7"/>
    <n v="0.7"/>
    <n v="-786.74400000000026"/>
  </r>
  <r>
    <n v="1371"/>
    <x v="651"/>
    <x v="1"/>
    <x v="100"/>
    <d v="2012-12-28T00:00:00"/>
    <s v="Standard Class"/>
    <s v="JR-15670"/>
    <s v="Jim Radford"/>
    <x v="0"/>
    <s v="United States"/>
    <s v="Colorado Springs"/>
    <x v="22"/>
    <n v="80906"/>
    <x v="1"/>
    <x v="628"/>
    <x v="1"/>
    <x v="6"/>
    <s v="Dixon My First Ticonderoga Pencil, #2"/>
    <n v="14.04"/>
    <n v="3"/>
    <n v="0.2"/>
    <n v="1.5794999999999986"/>
  </r>
  <r>
    <n v="1372"/>
    <x v="652"/>
    <x v="3"/>
    <x v="469"/>
    <d v="2014-03-13T00:00:00"/>
    <s v="Standard Class"/>
    <s v="MG-17890"/>
    <s v="Michael Granlund"/>
    <x v="2"/>
    <s v="United States"/>
    <s v="Clinton"/>
    <x v="39"/>
    <n v="20735"/>
    <x v="3"/>
    <x v="960"/>
    <x v="2"/>
    <x v="11"/>
    <s v="Logitech Desktop MK120 Mouse and keyboard Combo"/>
    <n v="49.08"/>
    <n v="3"/>
    <n v="0"/>
    <n v="4.9079999999999977"/>
  </r>
  <r>
    <n v="1373"/>
    <x v="653"/>
    <x v="2"/>
    <x v="470"/>
    <d v="2011-04-06T00:00:00"/>
    <s v="Second Class"/>
    <s v="KM-16720"/>
    <s v="Kunst Miller"/>
    <x v="0"/>
    <s v="United States"/>
    <s v="Vallejo"/>
    <x v="1"/>
    <n v="94591"/>
    <x v="1"/>
    <x v="579"/>
    <x v="1"/>
    <x v="2"/>
    <s v="Avery 490"/>
    <n v="29.6"/>
    <n v="2"/>
    <n v="0"/>
    <n v="14.8"/>
  </r>
  <r>
    <n v="1374"/>
    <x v="653"/>
    <x v="2"/>
    <x v="470"/>
    <d v="2011-04-06T00:00:00"/>
    <s v="Second Class"/>
    <s v="KM-16720"/>
    <s v="Kunst Miller"/>
    <x v="0"/>
    <s v="United States"/>
    <s v="Vallejo"/>
    <x v="1"/>
    <n v="94591"/>
    <x v="1"/>
    <x v="961"/>
    <x v="1"/>
    <x v="8"/>
    <s v="Pressboard Data Binder, Crimson, 12&quot; X 8 1/2&quot;"/>
    <n v="17.088000000000001"/>
    <n v="4"/>
    <n v="0.2"/>
    <n v="5.5535999999999994"/>
  </r>
  <r>
    <n v="1375"/>
    <x v="654"/>
    <x v="1"/>
    <x v="471"/>
    <d v="2012-09-19T00:00:00"/>
    <s v="Standard Class"/>
    <s v="CA-12265"/>
    <s v="Christina Anderson"/>
    <x v="0"/>
    <s v="United States"/>
    <s v="Provo"/>
    <x v="7"/>
    <n v="84604"/>
    <x v="1"/>
    <x v="962"/>
    <x v="0"/>
    <x v="3"/>
    <s v="Lesro Round Back Collection Coffee Table, End Table"/>
    <n v="912.75"/>
    <n v="5"/>
    <n v="0"/>
    <n v="118.65750000000006"/>
  </r>
  <r>
    <n v="1376"/>
    <x v="655"/>
    <x v="2"/>
    <x v="472"/>
    <d v="2011-08-09T00:00:00"/>
    <s v="Second Class"/>
    <s v="VD-21670"/>
    <s v="Valerie Dominguez"/>
    <x v="0"/>
    <s v="United States"/>
    <s v="Pleasant Grove"/>
    <x v="7"/>
    <n v="84062"/>
    <x v="1"/>
    <x v="963"/>
    <x v="1"/>
    <x v="9"/>
    <s v="Hoover WindTunnel Plus Canister Vacuum"/>
    <n v="1089.75"/>
    <n v="3"/>
    <n v="0"/>
    <n v="305.13000000000011"/>
  </r>
  <r>
    <n v="1377"/>
    <x v="655"/>
    <x v="2"/>
    <x v="472"/>
    <d v="2011-08-09T00:00:00"/>
    <s v="Second Class"/>
    <s v="VD-21670"/>
    <s v="Valerie Dominguez"/>
    <x v="0"/>
    <s v="United States"/>
    <s v="Pleasant Grove"/>
    <x v="7"/>
    <n v="84062"/>
    <x v="1"/>
    <x v="964"/>
    <x v="1"/>
    <x v="10"/>
    <s v="Xerox 1934"/>
    <n v="447.84"/>
    <n v="8"/>
    <n v="0"/>
    <n v="219.44159999999999"/>
  </r>
  <r>
    <n v="1378"/>
    <x v="655"/>
    <x v="2"/>
    <x v="472"/>
    <d v="2011-08-09T00:00:00"/>
    <s v="Second Class"/>
    <s v="VD-21670"/>
    <s v="Valerie Dominguez"/>
    <x v="0"/>
    <s v="United States"/>
    <s v="Pleasant Grove"/>
    <x v="7"/>
    <n v="84062"/>
    <x v="1"/>
    <x v="965"/>
    <x v="1"/>
    <x v="6"/>
    <s v="Newell 329"/>
    <n v="16.399999999999999"/>
    <n v="5"/>
    <n v="0"/>
    <n v="4.2639999999999993"/>
  </r>
  <r>
    <n v="1379"/>
    <x v="655"/>
    <x v="2"/>
    <x v="472"/>
    <d v="2011-08-09T00:00:00"/>
    <s v="Second Class"/>
    <s v="VD-21670"/>
    <s v="Valerie Dominguez"/>
    <x v="0"/>
    <s v="United States"/>
    <s v="Pleasant Grove"/>
    <x v="7"/>
    <n v="84062"/>
    <x v="1"/>
    <x v="966"/>
    <x v="2"/>
    <x v="7"/>
    <s v="Panasonic KX T7731-B Digital phone"/>
    <n v="399.96000000000004"/>
    <n v="5"/>
    <n v="0.2"/>
    <n v="34.996499999999969"/>
  </r>
  <r>
    <n v="1380"/>
    <x v="655"/>
    <x v="2"/>
    <x v="472"/>
    <d v="2011-08-09T00:00:00"/>
    <s v="Second Class"/>
    <s v="VD-21670"/>
    <s v="Valerie Dominguez"/>
    <x v="0"/>
    <s v="United States"/>
    <s v="Pleasant Grove"/>
    <x v="7"/>
    <n v="84062"/>
    <x v="1"/>
    <x v="967"/>
    <x v="1"/>
    <x v="4"/>
    <s v="Safco Wire Cube Shelving System, For Use as 4 or 5 14&quot; Cubes, Black"/>
    <n v="158.9"/>
    <n v="5"/>
    <n v="0"/>
    <n v="7.9449999999999932"/>
  </r>
  <r>
    <n v="1381"/>
    <x v="655"/>
    <x v="2"/>
    <x v="472"/>
    <d v="2011-08-09T00:00:00"/>
    <s v="Second Class"/>
    <s v="VD-21670"/>
    <s v="Valerie Dominguez"/>
    <x v="0"/>
    <s v="United States"/>
    <s v="Pleasant Grove"/>
    <x v="7"/>
    <n v="84062"/>
    <x v="1"/>
    <x v="91"/>
    <x v="1"/>
    <x v="8"/>
    <s v="Ibico Standard Transparent Covers"/>
    <n v="13.184000000000001"/>
    <n v="1"/>
    <n v="0.2"/>
    <n v="4.7792000000000003"/>
  </r>
  <r>
    <n v="1382"/>
    <x v="656"/>
    <x v="0"/>
    <x v="323"/>
    <d v="2013-09-10T00:00:00"/>
    <s v="Standard Class"/>
    <s v="JK-16120"/>
    <s v="Julie Kriz"/>
    <x v="2"/>
    <s v="United States"/>
    <s v="Aurora"/>
    <x v="10"/>
    <n v="60505"/>
    <x v="2"/>
    <x v="583"/>
    <x v="0"/>
    <x v="5"/>
    <s v="Tenex &quot;The Solids&quot; Textured Chair Mats"/>
    <n v="83.951999999999998"/>
    <n v="3"/>
    <n v="0.6"/>
    <n v="-90.24839999999999"/>
  </r>
  <r>
    <n v="1383"/>
    <x v="657"/>
    <x v="0"/>
    <x v="473"/>
    <d v="2013-02-05T00:00:00"/>
    <s v="Same Day"/>
    <s v="PP-18955"/>
    <s v="Paul Prost"/>
    <x v="2"/>
    <s v="United States"/>
    <s v="Smyrna"/>
    <x v="32"/>
    <n v="30080"/>
    <x v="0"/>
    <x v="871"/>
    <x v="1"/>
    <x v="4"/>
    <s v="Carina 42&quot;Hx23 3/4&quot;W Media Storage Unit"/>
    <n v="80.98"/>
    <n v="1"/>
    <n v="0"/>
    <n v="1.6196000000000055"/>
  </r>
  <r>
    <n v="1384"/>
    <x v="657"/>
    <x v="0"/>
    <x v="473"/>
    <d v="2013-02-05T00:00:00"/>
    <s v="Same Day"/>
    <s v="PP-18955"/>
    <s v="Paul Prost"/>
    <x v="2"/>
    <s v="United States"/>
    <s v="Smyrna"/>
    <x v="32"/>
    <n v="30080"/>
    <x v="0"/>
    <x v="968"/>
    <x v="1"/>
    <x v="10"/>
    <s v="White Computer Printout Paper by Universal"/>
    <n v="348.84"/>
    <n v="9"/>
    <n v="0"/>
    <n v="170.9316"/>
  </r>
  <r>
    <n v="1385"/>
    <x v="657"/>
    <x v="0"/>
    <x v="473"/>
    <d v="2013-02-05T00:00:00"/>
    <s v="Same Day"/>
    <s v="PP-18955"/>
    <s v="Paul Prost"/>
    <x v="2"/>
    <s v="United States"/>
    <s v="Smyrna"/>
    <x v="32"/>
    <n v="30080"/>
    <x v="0"/>
    <x v="969"/>
    <x v="1"/>
    <x v="13"/>
    <s v="Revere Boxed Rubber Bands by Revere"/>
    <n v="9.4499999999999993"/>
    <n v="5"/>
    <n v="0"/>
    <n v="0.18900000000000028"/>
  </r>
  <r>
    <n v="1386"/>
    <x v="657"/>
    <x v="0"/>
    <x v="473"/>
    <d v="2013-02-05T00:00:00"/>
    <s v="Same Day"/>
    <s v="PP-18955"/>
    <s v="Paul Prost"/>
    <x v="2"/>
    <s v="United States"/>
    <s v="Smyrna"/>
    <x v="32"/>
    <n v="30080"/>
    <x v="0"/>
    <x v="267"/>
    <x v="0"/>
    <x v="5"/>
    <s v="Eldon 200 Class Desk Accessories, Black"/>
    <n v="18.84"/>
    <n v="3"/>
    <n v="0"/>
    <n v="7.1592000000000002"/>
  </r>
  <r>
    <n v="1387"/>
    <x v="657"/>
    <x v="0"/>
    <x v="473"/>
    <d v="2013-02-05T00:00:00"/>
    <s v="Same Day"/>
    <s v="PP-18955"/>
    <s v="Paul Prost"/>
    <x v="2"/>
    <s v="United States"/>
    <s v="Smyrna"/>
    <x v="32"/>
    <n v="30080"/>
    <x v="0"/>
    <x v="574"/>
    <x v="0"/>
    <x v="0"/>
    <s v="Bush Andora Bookcase, Maple/Graphite Gray Finish"/>
    <n v="239.98"/>
    <n v="2"/>
    <n v="0"/>
    <n v="52.795599999999979"/>
  </r>
  <r>
    <n v="1388"/>
    <x v="657"/>
    <x v="0"/>
    <x v="473"/>
    <d v="2013-02-05T00:00:00"/>
    <s v="Same Day"/>
    <s v="PP-18955"/>
    <s v="Paul Prost"/>
    <x v="2"/>
    <s v="United States"/>
    <s v="Smyrna"/>
    <x v="32"/>
    <n v="30080"/>
    <x v="0"/>
    <x v="970"/>
    <x v="1"/>
    <x v="12"/>
    <s v="Ames Color-File Green Diamond Border X-ray Mailers"/>
    <n v="167.96"/>
    <n v="2"/>
    <n v="0"/>
    <n v="78.941199999999995"/>
  </r>
  <r>
    <n v="1389"/>
    <x v="657"/>
    <x v="0"/>
    <x v="473"/>
    <d v="2013-02-05T00:00:00"/>
    <s v="Same Day"/>
    <s v="PP-18955"/>
    <s v="Paul Prost"/>
    <x v="2"/>
    <s v="United States"/>
    <s v="Smyrna"/>
    <x v="32"/>
    <n v="30080"/>
    <x v="0"/>
    <x v="139"/>
    <x v="2"/>
    <x v="7"/>
    <s v="Plantronics Cordless Phone Headset with In-line Volume - M214C"/>
    <n v="104.85000000000001"/>
    <n v="3"/>
    <n v="0"/>
    <n v="28.309500000000007"/>
  </r>
  <r>
    <n v="1390"/>
    <x v="657"/>
    <x v="0"/>
    <x v="473"/>
    <d v="2013-02-05T00:00:00"/>
    <s v="Same Day"/>
    <s v="PP-18955"/>
    <s v="Paul Prost"/>
    <x v="2"/>
    <s v="United States"/>
    <s v="Smyrna"/>
    <x v="32"/>
    <n v="30080"/>
    <x v="0"/>
    <x v="297"/>
    <x v="2"/>
    <x v="7"/>
    <s v="Aastra 57i VoIP phone"/>
    <n v="484.83000000000004"/>
    <n v="3"/>
    <n v="0"/>
    <n v="126.05580000000002"/>
  </r>
  <r>
    <n v="1391"/>
    <x v="657"/>
    <x v="0"/>
    <x v="473"/>
    <d v="2013-02-05T00:00:00"/>
    <s v="Same Day"/>
    <s v="PP-18955"/>
    <s v="Paul Prost"/>
    <x v="2"/>
    <s v="United States"/>
    <s v="Smyrna"/>
    <x v="32"/>
    <n v="30080"/>
    <x v="0"/>
    <x v="44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x v="232"/>
    <x v="1"/>
    <x v="4"/>
    <s v="Belkin 19&quot; Vented Equipment Shelf, Black"/>
    <n v="154.44"/>
    <n v="3"/>
    <n v="0"/>
    <n v="1.5444000000000031"/>
  </r>
  <r>
    <n v="1393"/>
    <x v="657"/>
    <x v="0"/>
    <x v="473"/>
    <d v="2013-02-05T00:00:00"/>
    <s v="Same Day"/>
    <s v="PP-18955"/>
    <s v="Paul Prost"/>
    <x v="2"/>
    <s v="United States"/>
    <s v="Smyrna"/>
    <x v="32"/>
    <n v="30080"/>
    <x v="0"/>
    <x v="62"/>
    <x v="1"/>
    <x v="10"/>
    <s v="Xerox 1943"/>
    <n v="342.37"/>
    <n v="7"/>
    <n v="0"/>
    <n v="160.91389999999998"/>
  </r>
  <r>
    <n v="1394"/>
    <x v="658"/>
    <x v="3"/>
    <x v="445"/>
    <d v="2014-07-05T00:00:00"/>
    <s v="First Class"/>
    <s v="YS-21880"/>
    <s v="Yana Sorensen"/>
    <x v="1"/>
    <s v="United States"/>
    <s v="Burlington"/>
    <x v="3"/>
    <n v="27217"/>
    <x v="0"/>
    <x v="181"/>
    <x v="1"/>
    <x v="6"/>
    <s v="4009 Highlighters by Sanford"/>
    <n v="9.5519999999999996"/>
    <n v="3"/>
    <n v="0.2"/>
    <n v="1.5521999999999991"/>
  </r>
  <r>
    <n v="1395"/>
    <x v="659"/>
    <x v="3"/>
    <x v="449"/>
    <d v="2014-10-15T00:00:00"/>
    <s v="Standard Class"/>
    <s v="CK-12760"/>
    <s v="Cyma Kinney"/>
    <x v="1"/>
    <s v="United States"/>
    <s v="Aurora"/>
    <x v="10"/>
    <n v="60505"/>
    <x v="2"/>
    <x v="971"/>
    <x v="0"/>
    <x v="3"/>
    <s v="Bevis Oval Conference Table, Walnut"/>
    <n v="652.45000000000005"/>
    <n v="5"/>
    <n v="0.5"/>
    <n v="-430.61700000000019"/>
  </r>
  <r>
    <n v="1396"/>
    <x v="659"/>
    <x v="3"/>
    <x v="449"/>
    <d v="2014-10-15T00:00:00"/>
    <s v="Standard Class"/>
    <s v="CK-12760"/>
    <s v="Cyma Kinney"/>
    <x v="1"/>
    <s v="United States"/>
    <s v="Aurora"/>
    <x v="10"/>
    <n v="60505"/>
    <x v="2"/>
    <x v="972"/>
    <x v="0"/>
    <x v="3"/>
    <s v="Hon 61000 Series Interactive Training Tables"/>
    <n v="66.644999999999996"/>
    <n v="3"/>
    <n v="0.5"/>
    <n v="-42.652799999999999"/>
  </r>
  <r>
    <n v="1397"/>
    <x v="660"/>
    <x v="0"/>
    <x v="390"/>
    <d v="2013-11-27T00:00:00"/>
    <s v="First Class"/>
    <s v="NC-18340"/>
    <s v="Nat Carroll"/>
    <x v="0"/>
    <s v="United States"/>
    <s v="New York City"/>
    <x v="15"/>
    <n v="10035"/>
    <x v="3"/>
    <x v="973"/>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x v="609"/>
    <x v="1"/>
    <x v="10"/>
    <s v="Xerox 196"/>
    <n v="11.56"/>
    <n v="2"/>
    <n v="0"/>
    <n v="5.6644000000000005"/>
  </r>
  <r>
    <n v="1399"/>
    <x v="660"/>
    <x v="0"/>
    <x v="390"/>
    <d v="2013-11-27T00:00:00"/>
    <s v="First Class"/>
    <s v="NC-18340"/>
    <s v="Nat Carroll"/>
    <x v="0"/>
    <s v="United States"/>
    <s v="New York City"/>
    <x v="15"/>
    <n v="10035"/>
    <x v="3"/>
    <x v="176"/>
    <x v="2"/>
    <x v="11"/>
    <s v="SanDisk Ultra 32 GB MicroSDHC Class 10 Memory Card"/>
    <n v="88.4"/>
    <n v="4"/>
    <n v="0"/>
    <n v="11.492000000000004"/>
  </r>
  <r>
    <n v="1400"/>
    <x v="660"/>
    <x v="0"/>
    <x v="390"/>
    <d v="2013-11-27T00:00:00"/>
    <s v="First Class"/>
    <s v="NC-18340"/>
    <s v="Nat Carroll"/>
    <x v="0"/>
    <s v="United States"/>
    <s v="New York City"/>
    <x v="15"/>
    <n v="10035"/>
    <x v="3"/>
    <x v="974"/>
    <x v="1"/>
    <x v="10"/>
    <s v="Xerox 217"/>
    <n v="6.48"/>
    <n v="1"/>
    <n v="0"/>
    <n v="3.1104000000000003"/>
  </r>
  <r>
    <n v="1401"/>
    <x v="661"/>
    <x v="0"/>
    <x v="474"/>
    <d v="2013-11-06T00:00:00"/>
    <s v="Standard Class"/>
    <s v="KM-16375"/>
    <s v="Katherine Murray"/>
    <x v="2"/>
    <s v="United States"/>
    <s v="Salem"/>
    <x v="17"/>
    <n v="24153"/>
    <x v="0"/>
    <x v="47"/>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x v="556"/>
    <x v="1"/>
    <x v="12"/>
    <s v="Airmail Envelopes"/>
    <n v="251.79000000000002"/>
    <n v="3"/>
    <n v="0"/>
    <n v="118.34129999999999"/>
  </r>
  <r>
    <n v="1403"/>
    <x v="662"/>
    <x v="0"/>
    <x v="475"/>
    <d v="2013-04-26T00:00:00"/>
    <s v="Standard Class"/>
    <s v="GM-14455"/>
    <s v="Gary Mitchum"/>
    <x v="2"/>
    <s v="United States"/>
    <s v="Columbus"/>
    <x v="24"/>
    <n v="43229"/>
    <x v="3"/>
    <x v="975"/>
    <x v="0"/>
    <x v="3"/>
    <s v="Bush Andora Conference Table, Maple/Graphite Gray Finish"/>
    <n v="205.17599999999999"/>
    <n v="2"/>
    <n v="0.4"/>
    <n v="-58.133199999999988"/>
  </r>
  <r>
    <n v="1404"/>
    <x v="662"/>
    <x v="0"/>
    <x v="475"/>
    <d v="2013-04-26T00:00:00"/>
    <s v="Standard Class"/>
    <s v="GM-14455"/>
    <s v="Gary Mitchum"/>
    <x v="2"/>
    <s v="United States"/>
    <s v="Columbus"/>
    <x v="24"/>
    <n v="43229"/>
    <x v="3"/>
    <x v="976"/>
    <x v="1"/>
    <x v="10"/>
    <s v="Xerox 189"/>
    <n v="419.4"/>
    <n v="5"/>
    <n v="0.2"/>
    <n v="146.79"/>
  </r>
  <r>
    <n v="1405"/>
    <x v="663"/>
    <x v="2"/>
    <x v="322"/>
    <d v="2011-04-08T00:00:00"/>
    <s v="First Class"/>
    <s v="SD-20485"/>
    <s v="Shirley Daniels"/>
    <x v="2"/>
    <s v="United States"/>
    <s v="Philadelphia"/>
    <x v="9"/>
    <n v="19143"/>
    <x v="3"/>
    <x v="505"/>
    <x v="1"/>
    <x v="14"/>
    <s v="Martin-Yale Premier Letter Opener"/>
    <n v="10.304000000000002"/>
    <n v="1"/>
    <n v="0.2"/>
    <n v="-2.1896000000000004"/>
  </r>
  <r>
    <n v="1406"/>
    <x v="663"/>
    <x v="2"/>
    <x v="322"/>
    <d v="2011-04-08T00:00:00"/>
    <s v="First Class"/>
    <s v="SD-20485"/>
    <s v="Shirley Daniels"/>
    <x v="2"/>
    <s v="United States"/>
    <s v="Philadelphia"/>
    <x v="9"/>
    <n v="19143"/>
    <x v="3"/>
    <x v="977"/>
    <x v="0"/>
    <x v="3"/>
    <s v="KI Adjustable-Height Table"/>
    <n v="154.76400000000001"/>
    <n v="3"/>
    <n v="0.4"/>
    <n v="-36.11160000000001"/>
  </r>
  <r>
    <n v="1407"/>
    <x v="663"/>
    <x v="2"/>
    <x v="322"/>
    <d v="2011-04-08T00:00:00"/>
    <s v="First Class"/>
    <s v="SD-20485"/>
    <s v="Shirley Daniels"/>
    <x v="2"/>
    <s v="United States"/>
    <s v="Philadelphia"/>
    <x v="9"/>
    <n v="19143"/>
    <x v="3"/>
    <x v="171"/>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x v="978"/>
    <x v="1"/>
    <x v="6"/>
    <s v="Panasonic KP-150 Electric Pencil Sharpener"/>
    <n v="75.48"/>
    <n v="2"/>
    <n v="0"/>
    <n v="19.6248"/>
  </r>
  <r>
    <n v="1409"/>
    <x v="664"/>
    <x v="0"/>
    <x v="476"/>
    <d v="2013-09-07T00:00:00"/>
    <s v="Standard Class"/>
    <s v="KD-16270"/>
    <s v="Karen Daniels"/>
    <x v="0"/>
    <s v="United States"/>
    <s v="New York City"/>
    <x v="15"/>
    <n v="10024"/>
    <x v="3"/>
    <x v="296"/>
    <x v="0"/>
    <x v="5"/>
    <s v="Telescoping Adjustable Floor Lamp"/>
    <n v="39.979999999999997"/>
    <n v="2"/>
    <n v="0"/>
    <n v="9.9949999999999974"/>
  </r>
  <r>
    <n v="1410"/>
    <x v="665"/>
    <x v="0"/>
    <x v="477"/>
    <d v="2013-10-01T00:00:00"/>
    <s v="Standard Class"/>
    <s v="AB-10105"/>
    <s v="Adrian Barton"/>
    <x v="0"/>
    <s v="United States"/>
    <s v="Phoenix"/>
    <x v="16"/>
    <n v="85023"/>
    <x v="1"/>
    <x v="736"/>
    <x v="0"/>
    <x v="3"/>
    <s v="Bevis Boat-Shaped Conference Table"/>
    <n v="393.16500000000002"/>
    <n v="3"/>
    <n v="0.5"/>
    <n v="-204.44580000000005"/>
  </r>
  <r>
    <n v="1411"/>
    <x v="666"/>
    <x v="3"/>
    <x v="259"/>
    <d v="2014-11-12T00:00:00"/>
    <s v="Standard Class"/>
    <s v="SZ-20035"/>
    <s v="Sam Zeldin"/>
    <x v="2"/>
    <s v="United States"/>
    <s v="Grand Prairie"/>
    <x v="5"/>
    <n v="75051"/>
    <x v="2"/>
    <x v="429"/>
    <x v="1"/>
    <x v="2"/>
    <s v="Alphabetical Labels for Top Tab Filing"/>
    <n v="23.680000000000003"/>
    <n v="2"/>
    <n v="0.2"/>
    <n v="8.879999999999999"/>
  </r>
  <r>
    <n v="1412"/>
    <x v="667"/>
    <x v="0"/>
    <x v="478"/>
    <d v="2013-07-14T00:00:00"/>
    <s v="Standard Class"/>
    <s v="JD-15895"/>
    <s v="Jonathan Doherty"/>
    <x v="1"/>
    <s v="United States"/>
    <s v="New York City"/>
    <x v="15"/>
    <n v="10035"/>
    <x v="3"/>
    <x v="629"/>
    <x v="0"/>
    <x v="1"/>
    <s v="Hon GuestStacker Chair"/>
    <n v="408.00599999999997"/>
    <n v="2"/>
    <n v="0.1"/>
    <n v="72.534400000000005"/>
  </r>
  <r>
    <n v="1413"/>
    <x v="667"/>
    <x v="0"/>
    <x v="478"/>
    <d v="2013-07-14T00:00:00"/>
    <s v="Standard Class"/>
    <s v="JD-15895"/>
    <s v="Jonathan Doherty"/>
    <x v="1"/>
    <s v="United States"/>
    <s v="New York City"/>
    <x v="15"/>
    <n v="10035"/>
    <x v="3"/>
    <x v="479"/>
    <x v="0"/>
    <x v="5"/>
    <s v="Deflect-o EconoMat Studded, No Bevel Mat for Low Pile Carpeting"/>
    <n v="165.28"/>
    <n v="4"/>
    <n v="0"/>
    <n v="14.875200000000007"/>
  </r>
  <r>
    <n v="1414"/>
    <x v="668"/>
    <x v="2"/>
    <x v="479"/>
    <d v="2011-07-05T00:00:00"/>
    <s v="Standard Class"/>
    <s v="HA-14905"/>
    <s v="Helen Abelman"/>
    <x v="0"/>
    <s v="United States"/>
    <s v="New York City"/>
    <x v="15"/>
    <n v="10024"/>
    <x v="3"/>
    <x v="979"/>
    <x v="1"/>
    <x v="8"/>
    <s v="GBC Recycled Regency Composition Covers"/>
    <n v="334.76800000000003"/>
    <n v="7"/>
    <n v="0.2"/>
    <n v="108.79959999999997"/>
  </r>
  <r>
    <n v="1415"/>
    <x v="669"/>
    <x v="3"/>
    <x v="480"/>
    <d v="2014-02-01T00:00:00"/>
    <s v="Second Class"/>
    <s v="BT-11305"/>
    <s v="Beth Thompson"/>
    <x v="2"/>
    <s v="United States"/>
    <s v="Costa Mesa"/>
    <x v="1"/>
    <n v="92627"/>
    <x v="1"/>
    <x v="914"/>
    <x v="2"/>
    <x v="11"/>
    <s v="Logitech G13 Programmable Gameboard with LCD Display"/>
    <n v="239.96999999999997"/>
    <n v="3"/>
    <n v="0"/>
    <n v="26.39670000000001"/>
  </r>
  <r>
    <n v="1416"/>
    <x v="669"/>
    <x v="3"/>
    <x v="480"/>
    <d v="2014-02-01T00:00:00"/>
    <s v="Second Class"/>
    <s v="BT-11305"/>
    <s v="Beth Thompson"/>
    <x v="2"/>
    <s v="United States"/>
    <s v="Costa Mesa"/>
    <x v="1"/>
    <n v="92627"/>
    <x v="1"/>
    <x v="980"/>
    <x v="0"/>
    <x v="5"/>
    <s v="DAX Executive Solid Wood Document Frame, Desktop or Hang, Mahogany, 5 x 7"/>
    <n v="37.74"/>
    <n v="3"/>
    <n v="0"/>
    <n v="12.831599999999996"/>
  </r>
  <r>
    <n v="1417"/>
    <x v="670"/>
    <x v="1"/>
    <x v="481"/>
    <d v="2012-09-24T00:00:00"/>
    <s v="First Class"/>
    <s v="SV-20815"/>
    <s v="Stuart Van"/>
    <x v="1"/>
    <s v="United States"/>
    <s v="Houston"/>
    <x v="5"/>
    <n v="77041"/>
    <x v="2"/>
    <x v="981"/>
    <x v="2"/>
    <x v="7"/>
    <s v="ShoreTel ShorePhone IP 230 VoIP phone"/>
    <n v="946.34400000000005"/>
    <n v="7"/>
    <n v="0.2"/>
    <n v="118.29299999999989"/>
  </r>
  <r>
    <n v="1418"/>
    <x v="670"/>
    <x v="1"/>
    <x v="481"/>
    <d v="2012-09-24T00:00:00"/>
    <s v="First Class"/>
    <s v="SV-20815"/>
    <s v="Stuart Van"/>
    <x v="1"/>
    <s v="United States"/>
    <s v="Houston"/>
    <x v="5"/>
    <n v="77041"/>
    <x v="2"/>
    <x v="725"/>
    <x v="2"/>
    <x v="11"/>
    <s v="Hypercom P1300 Pinpad"/>
    <n v="151.20000000000002"/>
    <n v="3"/>
    <n v="0.2"/>
    <n v="32.130000000000003"/>
  </r>
  <r>
    <n v="1419"/>
    <x v="670"/>
    <x v="1"/>
    <x v="481"/>
    <d v="2012-09-24T00:00:00"/>
    <s v="First Class"/>
    <s v="SV-20815"/>
    <s v="Stuart Van"/>
    <x v="1"/>
    <s v="United States"/>
    <s v="Houston"/>
    <x v="5"/>
    <n v="77041"/>
    <x v="2"/>
    <x v="50"/>
    <x v="0"/>
    <x v="5"/>
    <s v="Longer-Life Soft White Bulbs"/>
    <n v="4.9280000000000008"/>
    <n v="4"/>
    <n v="0.6"/>
    <n v="-1.4783999999999997"/>
  </r>
  <r>
    <n v="1420"/>
    <x v="671"/>
    <x v="1"/>
    <x v="120"/>
    <d v="2012-09-30T00:00:00"/>
    <s v="Standard Class"/>
    <s v="RW-19540"/>
    <s v="Rick Wilson"/>
    <x v="1"/>
    <s v="United States"/>
    <s v="Mesa"/>
    <x v="16"/>
    <n v="85204"/>
    <x v="1"/>
    <x v="982"/>
    <x v="1"/>
    <x v="10"/>
    <s v="Petty Cash Envelope"/>
    <n v="86.272000000000006"/>
    <n v="4"/>
    <n v="0.2"/>
    <n v="31.273599999999998"/>
  </r>
  <r>
    <n v="1421"/>
    <x v="671"/>
    <x v="1"/>
    <x v="120"/>
    <d v="2012-09-30T00:00:00"/>
    <s v="Standard Class"/>
    <s v="RW-19540"/>
    <s v="Rick Wilson"/>
    <x v="1"/>
    <s v="United States"/>
    <s v="Mesa"/>
    <x v="16"/>
    <n v="85204"/>
    <x v="1"/>
    <x v="261"/>
    <x v="1"/>
    <x v="8"/>
    <s v="GBC VeloBinder Electric Binding Machine"/>
    <n v="72.588000000000008"/>
    <n v="2"/>
    <n v="0.7"/>
    <n v="-48.391999999999982"/>
  </r>
  <r>
    <n v="1422"/>
    <x v="671"/>
    <x v="1"/>
    <x v="120"/>
    <d v="2012-09-30T00:00:00"/>
    <s v="Standard Class"/>
    <s v="RW-19540"/>
    <s v="Rick Wilson"/>
    <x v="1"/>
    <s v="United States"/>
    <s v="Mesa"/>
    <x v="16"/>
    <n v="85204"/>
    <x v="1"/>
    <x v="983"/>
    <x v="1"/>
    <x v="9"/>
    <s v="3M Replacement Filter for Office Air Cleaner for 20' x 33' Room"/>
    <n v="60.672000000000004"/>
    <n v="2"/>
    <n v="0.2"/>
    <n v="14.409600000000003"/>
  </r>
  <r>
    <n v="1423"/>
    <x v="671"/>
    <x v="1"/>
    <x v="120"/>
    <d v="2012-09-30T00:00:00"/>
    <s v="Standard Class"/>
    <s v="RW-19540"/>
    <s v="Rick Wilson"/>
    <x v="1"/>
    <s v="United States"/>
    <s v="Mesa"/>
    <x v="16"/>
    <n v="85204"/>
    <x v="1"/>
    <x v="697"/>
    <x v="1"/>
    <x v="8"/>
    <s v="Lock-Up Easel 'Spel-Binder'"/>
    <n v="77.031000000000006"/>
    <n v="9"/>
    <n v="0.7"/>
    <n v="-59.057100000000005"/>
  </r>
  <r>
    <n v="1424"/>
    <x v="671"/>
    <x v="1"/>
    <x v="120"/>
    <d v="2012-09-30T00:00:00"/>
    <s v="Standard Class"/>
    <s v="RW-19540"/>
    <s v="Rick Wilson"/>
    <x v="1"/>
    <s v="United States"/>
    <s v="Mesa"/>
    <x v="16"/>
    <n v="85204"/>
    <x v="1"/>
    <x v="352"/>
    <x v="1"/>
    <x v="4"/>
    <s v="2300 Heavy-Duty Transfer File Systems by Perma"/>
    <n v="119.90400000000001"/>
    <n v="6"/>
    <n v="0.2"/>
    <n v="-1.4988000000000135"/>
  </r>
  <r>
    <n v="1425"/>
    <x v="671"/>
    <x v="1"/>
    <x v="120"/>
    <d v="2012-09-30T00:00:00"/>
    <s v="Standard Class"/>
    <s v="RW-19540"/>
    <s v="Rick Wilson"/>
    <x v="1"/>
    <s v="United States"/>
    <s v="Mesa"/>
    <x v="16"/>
    <n v="85204"/>
    <x v="1"/>
    <x v="984"/>
    <x v="2"/>
    <x v="7"/>
    <s v="Samsung Rugby III"/>
    <n v="263.96000000000004"/>
    <n v="5"/>
    <n v="0.2"/>
    <n v="23.096500000000006"/>
  </r>
  <r>
    <n v="1426"/>
    <x v="671"/>
    <x v="1"/>
    <x v="120"/>
    <d v="2012-09-30T00:00:00"/>
    <s v="Standard Class"/>
    <s v="RW-19540"/>
    <s v="Rick Wilson"/>
    <x v="1"/>
    <s v="United States"/>
    <s v="Mesa"/>
    <x v="16"/>
    <n v="85204"/>
    <x v="1"/>
    <x v="418"/>
    <x v="1"/>
    <x v="4"/>
    <s v="SAFCO Boltless Steel Shelving"/>
    <n v="363.64800000000002"/>
    <n v="4"/>
    <n v="0.2"/>
    <n v="-86.366400000000027"/>
  </r>
  <r>
    <n v="1427"/>
    <x v="672"/>
    <x v="1"/>
    <x v="89"/>
    <d v="2012-11-04T00:00:00"/>
    <s v="Second Class"/>
    <s v="DK-12835"/>
    <s v="Damala Kotsonis"/>
    <x v="1"/>
    <s v="United States"/>
    <s v="Salinas"/>
    <x v="1"/>
    <n v="93905"/>
    <x v="1"/>
    <x v="525"/>
    <x v="1"/>
    <x v="8"/>
    <s v="Prestige Round Ring Binders"/>
    <n v="9.7280000000000015"/>
    <n v="2"/>
    <n v="0.2"/>
    <n v="3.283199999999999"/>
  </r>
  <r>
    <n v="1428"/>
    <x v="672"/>
    <x v="1"/>
    <x v="89"/>
    <d v="2012-11-04T00:00:00"/>
    <s v="Second Class"/>
    <s v="DK-12835"/>
    <s v="Damala Kotsonis"/>
    <x v="1"/>
    <s v="United States"/>
    <s v="Salinas"/>
    <x v="1"/>
    <n v="93905"/>
    <x v="1"/>
    <x v="111"/>
    <x v="1"/>
    <x v="12"/>
    <s v="Redi-Strip #10 Envelopes, 4 1/8 x 9 1/2"/>
    <n v="14.75"/>
    <n v="5"/>
    <n v="0"/>
    <n v="7.08"/>
  </r>
  <r>
    <n v="1429"/>
    <x v="672"/>
    <x v="1"/>
    <x v="89"/>
    <d v="2012-11-04T00:00:00"/>
    <s v="Second Class"/>
    <s v="DK-12835"/>
    <s v="Damala Kotsonis"/>
    <x v="1"/>
    <s v="United States"/>
    <s v="Salinas"/>
    <x v="1"/>
    <n v="93905"/>
    <x v="1"/>
    <x v="985"/>
    <x v="1"/>
    <x v="8"/>
    <s v="Acco Four Pocket Poly Ring Binder with Label Holder, Smoke, 1&quot;"/>
    <n v="29.800000000000004"/>
    <n v="5"/>
    <n v="0.2"/>
    <n v="9.3124999999999982"/>
  </r>
  <r>
    <n v="1430"/>
    <x v="672"/>
    <x v="1"/>
    <x v="89"/>
    <d v="2012-11-04T00:00:00"/>
    <s v="Second Class"/>
    <s v="DK-12835"/>
    <s v="Damala Kotsonis"/>
    <x v="1"/>
    <s v="United States"/>
    <s v="Salinas"/>
    <x v="1"/>
    <n v="93905"/>
    <x v="1"/>
    <x v="58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x v="521"/>
    <x v="2"/>
    <x v="7"/>
    <s v="Motorola L804"/>
    <n v="220.75200000000001"/>
    <n v="8"/>
    <n v="0.4"/>
    <n v="-40.47120000000001"/>
  </r>
  <r>
    <n v="1432"/>
    <x v="674"/>
    <x v="2"/>
    <x v="174"/>
    <d v="2011-12-21T00:00:00"/>
    <s v="Second Class"/>
    <s v="IM-15070"/>
    <s v="Irene Maddox"/>
    <x v="0"/>
    <s v="United States"/>
    <s v="Florence"/>
    <x v="19"/>
    <n v="35630"/>
    <x v="0"/>
    <x v="986"/>
    <x v="1"/>
    <x v="8"/>
    <s v="Canvas Sectional Post Binders"/>
    <n v="152.76"/>
    <n v="6"/>
    <n v="0"/>
    <n v="74.852400000000003"/>
  </r>
  <r>
    <n v="1433"/>
    <x v="674"/>
    <x v="2"/>
    <x v="174"/>
    <d v="2011-12-21T00:00:00"/>
    <s v="Second Class"/>
    <s v="IM-15070"/>
    <s v="Irene Maddox"/>
    <x v="0"/>
    <s v="United States"/>
    <s v="Florence"/>
    <x v="19"/>
    <n v="35630"/>
    <x v="0"/>
    <x v="515"/>
    <x v="1"/>
    <x v="14"/>
    <s v="Acme Stainless Steel Office Snips"/>
    <n v="7.27"/>
    <n v="1"/>
    <n v="0"/>
    <n v="1.9629000000000003"/>
  </r>
  <r>
    <n v="1434"/>
    <x v="674"/>
    <x v="2"/>
    <x v="174"/>
    <d v="2011-12-21T00:00:00"/>
    <s v="Second Class"/>
    <s v="IM-15070"/>
    <s v="Irene Maddox"/>
    <x v="0"/>
    <s v="United States"/>
    <s v="Florence"/>
    <x v="19"/>
    <n v="35630"/>
    <x v="0"/>
    <x v="70"/>
    <x v="0"/>
    <x v="1"/>
    <s v="High-Back Leather Manager's Chair"/>
    <n v="1819.8600000000001"/>
    <n v="14"/>
    <n v="0"/>
    <n v="163.78740000000002"/>
  </r>
  <r>
    <n v="1435"/>
    <x v="675"/>
    <x v="0"/>
    <x v="482"/>
    <d v="2013-12-31T00:00:00"/>
    <s v="Standard Class"/>
    <s v="FP-14320"/>
    <s v="Frank Preis"/>
    <x v="0"/>
    <s v="United States"/>
    <s v="Seattle"/>
    <x v="4"/>
    <n v="98105"/>
    <x v="1"/>
    <x v="987"/>
    <x v="1"/>
    <x v="10"/>
    <s v="Strathmore Photo Mount Cards"/>
    <n v="33.9"/>
    <n v="5"/>
    <n v="0"/>
    <n v="15.593999999999999"/>
  </r>
  <r>
    <n v="1436"/>
    <x v="676"/>
    <x v="3"/>
    <x v="308"/>
    <d v="2014-06-28T00:00:00"/>
    <s v="Standard Class"/>
    <s v="ST-20530"/>
    <s v="Shui Tom"/>
    <x v="0"/>
    <s v="United States"/>
    <s v="Parma"/>
    <x v="24"/>
    <n v="44134"/>
    <x v="3"/>
    <x v="988"/>
    <x v="1"/>
    <x v="10"/>
    <s v="Xerox 203"/>
    <n v="31.104000000000006"/>
    <n v="6"/>
    <n v="0.2"/>
    <n v="10.8864"/>
  </r>
  <r>
    <n v="1437"/>
    <x v="676"/>
    <x v="3"/>
    <x v="308"/>
    <d v="2014-06-28T00:00:00"/>
    <s v="Standard Class"/>
    <s v="ST-20530"/>
    <s v="Shui Tom"/>
    <x v="0"/>
    <s v="United States"/>
    <s v="Parma"/>
    <x v="24"/>
    <n v="44134"/>
    <x v="3"/>
    <x v="950"/>
    <x v="1"/>
    <x v="6"/>
    <s v="Newell 35"/>
    <n v="5.2480000000000002"/>
    <n v="2"/>
    <n v="0.2"/>
    <n v="0.59039999999999915"/>
  </r>
  <r>
    <n v="1438"/>
    <x v="677"/>
    <x v="1"/>
    <x v="52"/>
    <d v="2012-10-15T00:00:00"/>
    <s v="Same Day"/>
    <s v="JE-15745"/>
    <s v="Joel Eaton"/>
    <x v="0"/>
    <s v="United States"/>
    <s v="Amarillo"/>
    <x v="5"/>
    <n v="79109"/>
    <x v="2"/>
    <x v="989"/>
    <x v="2"/>
    <x v="11"/>
    <s v="Plantronics Audio 995 Wireless Stereo Headset"/>
    <n v="263.88"/>
    <n v="3"/>
    <n v="0.2"/>
    <n v="42.880500000000012"/>
  </r>
  <r>
    <n v="1439"/>
    <x v="677"/>
    <x v="1"/>
    <x v="52"/>
    <d v="2012-10-15T00:00:00"/>
    <s v="Same Day"/>
    <s v="JE-15745"/>
    <s v="Joel Eaton"/>
    <x v="0"/>
    <s v="United States"/>
    <s v="Amarillo"/>
    <x v="5"/>
    <n v="79109"/>
    <x v="2"/>
    <x v="483"/>
    <x v="0"/>
    <x v="1"/>
    <s v="HON 5400 Series Task Chairs for Big and Tall"/>
    <n v="2453.4299999999998"/>
    <n v="5"/>
    <n v="0.3"/>
    <n v="-350.4899999999999"/>
  </r>
  <r>
    <n v="1440"/>
    <x v="678"/>
    <x v="3"/>
    <x v="483"/>
    <d v="2014-04-16T00:00:00"/>
    <s v="Second Class"/>
    <s v="BD-11320"/>
    <s v="Bill Donatelli"/>
    <x v="0"/>
    <s v="United States"/>
    <s v="Providence"/>
    <x v="34"/>
    <n v="2908"/>
    <x v="3"/>
    <x v="990"/>
    <x v="1"/>
    <x v="8"/>
    <s v="Storex Dura Pro Binders"/>
    <n v="29.700000000000003"/>
    <n v="5"/>
    <n v="0"/>
    <n v="13.365"/>
  </r>
  <r>
    <n v="1441"/>
    <x v="678"/>
    <x v="3"/>
    <x v="483"/>
    <d v="2014-04-16T00:00:00"/>
    <s v="Second Class"/>
    <s v="BD-11320"/>
    <s v="Bill Donatelli"/>
    <x v="0"/>
    <s v="United States"/>
    <s v="Providence"/>
    <x v="34"/>
    <n v="2908"/>
    <x v="3"/>
    <x v="991"/>
    <x v="1"/>
    <x v="10"/>
    <s v="Xerox 1948"/>
    <n v="39.96"/>
    <n v="4"/>
    <n v="0"/>
    <n v="17.981999999999999"/>
  </r>
  <r>
    <n v="1442"/>
    <x v="679"/>
    <x v="3"/>
    <x v="484"/>
    <d v="2014-12-25T00:00:00"/>
    <s v="Second Class"/>
    <s v="MM-17920"/>
    <s v="Michael Moore"/>
    <x v="0"/>
    <s v="United States"/>
    <s v="San Francisco"/>
    <x v="1"/>
    <n v="94110"/>
    <x v="1"/>
    <x v="710"/>
    <x v="1"/>
    <x v="8"/>
    <s v="Deluxe Heavy-Duty Vinyl Round Ring Binder"/>
    <n v="36.672000000000004"/>
    <n v="2"/>
    <n v="0.2"/>
    <n v="11.459999999999999"/>
  </r>
  <r>
    <n v="1443"/>
    <x v="680"/>
    <x v="3"/>
    <x v="485"/>
    <d v="2014-08-09T00:00:00"/>
    <s v="First Class"/>
    <s v="PW-19030"/>
    <s v="Pauline Webber"/>
    <x v="1"/>
    <s v="United States"/>
    <s v="Richmond"/>
    <x v="0"/>
    <n v="40475"/>
    <x v="0"/>
    <x v="320"/>
    <x v="1"/>
    <x v="10"/>
    <s v="Adams Phone Message Book, 200 Message Capacity, 8 1/16” x 11”"/>
    <n v="13.76"/>
    <n v="2"/>
    <n v="0"/>
    <n v="6.3295999999999992"/>
  </r>
  <r>
    <n v="1444"/>
    <x v="681"/>
    <x v="1"/>
    <x v="486"/>
    <d v="2012-10-06T00:00:00"/>
    <s v="Standard Class"/>
    <s v="SC-20440"/>
    <s v="Shaun Chance"/>
    <x v="1"/>
    <s v="United States"/>
    <s v="Aurora"/>
    <x v="22"/>
    <n v="80013"/>
    <x v="1"/>
    <x v="123"/>
    <x v="1"/>
    <x v="4"/>
    <s v="Trav-L-File Heavy-Duty Shuttle II, Black"/>
    <n v="139.42400000000001"/>
    <n v="4"/>
    <n v="0.2"/>
    <n v="17.42799999999999"/>
  </r>
  <r>
    <n v="1445"/>
    <x v="682"/>
    <x v="0"/>
    <x v="454"/>
    <d v="2013-05-29T00:00:00"/>
    <s v="Standard Class"/>
    <s v="KL-16645"/>
    <s v="Ken Lonsdale"/>
    <x v="0"/>
    <s v="United States"/>
    <s v="Chicago"/>
    <x v="10"/>
    <n v="60623"/>
    <x v="2"/>
    <x v="903"/>
    <x v="2"/>
    <x v="7"/>
    <s v="Mitel MiVoice 5330e IP Phone"/>
    <n v="1979.9280000000001"/>
    <n v="9"/>
    <n v="0.2"/>
    <n v="148.49459999999993"/>
  </r>
  <r>
    <n v="1446"/>
    <x v="683"/>
    <x v="3"/>
    <x v="487"/>
    <d v="2014-06-17T00:00:00"/>
    <s v="First Class"/>
    <s v="SD-20485"/>
    <s v="Shirley Daniels"/>
    <x v="2"/>
    <s v="United States"/>
    <s v="Chicago"/>
    <x v="10"/>
    <n v="60653"/>
    <x v="2"/>
    <x v="232"/>
    <x v="1"/>
    <x v="4"/>
    <s v="Belkin 19&quot; Vented Equipment Shelf, Black"/>
    <n v="164.73599999999999"/>
    <n v="4"/>
    <n v="0.2"/>
    <n v="-39.124799999999993"/>
  </r>
  <r>
    <n v="1447"/>
    <x v="683"/>
    <x v="3"/>
    <x v="487"/>
    <d v="2014-06-17T00:00:00"/>
    <s v="First Class"/>
    <s v="SD-20485"/>
    <s v="Shirley Daniels"/>
    <x v="2"/>
    <s v="United States"/>
    <s v="Chicago"/>
    <x v="10"/>
    <n v="60653"/>
    <x v="2"/>
    <x v="992"/>
    <x v="0"/>
    <x v="1"/>
    <s v="Global Super Steno Chair"/>
    <n v="470.30199999999996"/>
    <n v="7"/>
    <n v="0.3"/>
    <n v="-87.341800000000035"/>
  </r>
  <r>
    <n v="1448"/>
    <x v="683"/>
    <x v="3"/>
    <x v="487"/>
    <d v="2014-06-17T00:00:00"/>
    <s v="First Class"/>
    <s v="SD-20485"/>
    <s v="Shirley Daniels"/>
    <x v="2"/>
    <s v="United States"/>
    <s v="Chicago"/>
    <x v="10"/>
    <n v="60653"/>
    <x v="2"/>
    <x v="993"/>
    <x v="2"/>
    <x v="7"/>
    <s v="OtterBox Defender Series Case - Samsung Galaxy S4"/>
    <n v="47.984000000000002"/>
    <n v="2"/>
    <n v="0.2"/>
    <n v="5.9979999999999922"/>
  </r>
  <r>
    <n v="1449"/>
    <x v="684"/>
    <x v="2"/>
    <x v="488"/>
    <d v="2011-04-24T00:00:00"/>
    <s v="First Class"/>
    <s v="TS-21160"/>
    <s v="Theresa Swint"/>
    <x v="1"/>
    <s v="United States"/>
    <s v="Philadelphia"/>
    <x v="9"/>
    <n v="19134"/>
    <x v="3"/>
    <x v="994"/>
    <x v="1"/>
    <x v="8"/>
    <s v="Wilson Jones Suede Grain Vinyl Binders"/>
    <n v="2.5020000000000002"/>
    <n v="3"/>
    <n v="0.7"/>
    <n v="-1.7513999999999994"/>
  </r>
  <r>
    <n v="1450"/>
    <x v="685"/>
    <x v="1"/>
    <x v="489"/>
    <d v="2012-05-07T00:00:00"/>
    <s v="Standard Class"/>
    <s v="JB-15400"/>
    <s v="Jennifer Braxton"/>
    <x v="1"/>
    <s v="United States"/>
    <s v="Los Angeles"/>
    <x v="1"/>
    <n v="90008"/>
    <x v="1"/>
    <x v="995"/>
    <x v="2"/>
    <x v="7"/>
    <s v="OtterBox Defender Series Case - iPhone 5c"/>
    <n v="88.751999999999995"/>
    <n v="3"/>
    <n v="0.2"/>
    <n v="11.093999999999998"/>
  </r>
  <r>
    <n v="1451"/>
    <x v="686"/>
    <x v="1"/>
    <x v="490"/>
    <d v="2012-07-20T00:00:00"/>
    <s v="First Class"/>
    <s v="TS-21085"/>
    <s v="Thais Sissman"/>
    <x v="0"/>
    <s v="United States"/>
    <s v="Phoenix"/>
    <x v="16"/>
    <n v="85023"/>
    <x v="1"/>
    <x v="996"/>
    <x v="1"/>
    <x v="8"/>
    <s v="Wilson Jones DublLock D-Ring Binders"/>
    <n v="2.0250000000000004"/>
    <n v="1"/>
    <n v="0.7"/>
    <n v="-1.3499999999999996"/>
  </r>
  <r>
    <n v="1452"/>
    <x v="687"/>
    <x v="0"/>
    <x v="491"/>
    <d v="2013-11-30T00:00:00"/>
    <s v="First Class"/>
    <s v="MC-17425"/>
    <s v="Mark Cousins"/>
    <x v="1"/>
    <s v="United States"/>
    <s v="Mobile"/>
    <x v="19"/>
    <n v="36608"/>
    <x v="0"/>
    <x v="885"/>
    <x v="1"/>
    <x v="10"/>
    <s v="Staples"/>
    <n v="70.98"/>
    <n v="7"/>
    <n v="0"/>
    <n v="34.780200000000001"/>
  </r>
  <r>
    <n v="1453"/>
    <x v="687"/>
    <x v="0"/>
    <x v="491"/>
    <d v="2013-11-30T00:00:00"/>
    <s v="First Class"/>
    <s v="MC-17425"/>
    <s v="Mark Cousins"/>
    <x v="1"/>
    <s v="United States"/>
    <s v="Mobile"/>
    <x v="19"/>
    <n v="36608"/>
    <x v="0"/>
    <x v="997"/>
    <x v="1"/>
    <x v="8"/>
    <s v="Surelock Post Binders"/>
    <n v="91.679999999999993"/>
    <n v="3"/>
    <n v="0"/>
    <n v="45.839999999999996"/>
  </r>
  <r>
    <n v="1454"/>
    <x v="687"/>
    <x v="0"/>
    <x v="491"/>
    <d v="2013-11-30T00:00:00"/>
    <s v="First Class"/>
    <s v="MC-17425"/>
    <s v="Mark Cousins"/>
    <x v="1"/>
    <s v="United States"/>
    <s v="Mobile"/>
    <x v="19"/>
    <n v="36608"/>
    <x v="0"/>
    <x v="996"/>
    <x v="1"/>
    <x v="8"/>
    <s v="Wilson Jones DublLock D-Ring Binders"/>
    <n v="33.75"/>
    <n v="5"/>
    <n v="0"/>
    <n v="16.875"/>
  </r>
  <r>
    <n v="1455"/>
    <x v="687"/>
    <x v="0"/>
    <x v="491"/>
    <d v="2013-11-30T00:00:00"/>
    <s v="First Class"/>
    <s v="MC-17425"/>
    <s v="Mark Cousins"/>
    <x v="1"/>
    <s v="United States"/>
    <s v="Mobile"/>
    <x v="19"/>
    <n v="36608"/>
    <x v="0"/>
    <x v="998"/>
    <x v="2"/>
    <x v="15"/>
    <s v="Hewlett-Packard Deskjet 3050a All-in-One Color Inkjet Printer"/>
    <n v="3040"/>
    <n v="8"/>
    <n v="0"/>
    <n v="1459.2"/>
  </r>
  <r>
    <n v="1456"/>
    <x v="688"/>
    <x v="3"/>
    <x v="492"/>
    <d v="2014-06-20T00:00:00"/>
    <s v="Standard Class"/>
    <s v="ME-17320"/>
    <s v="Maria Etezadi"/>
    <x v="2"/>
    <s v="United States"/>
    <s v="Columbus"/>
    <x v="32"/>
    <n v="31907"/>
    <x v="0"/>
    <x v="999"/>
    <x v="1"/>
    <x v="8"/>
    <s v="Ibico Plastic Spiral Binding Combs"/>
    <n v="91.199999999999989"/>
    <n v="3"/>
    <n v="0"/>
    <n v="41.951999999999998"/>
  </r>
  <r>
    <n v="1457"/>
    <x v="688"/>
    <x v="3"/>
    <x v="492"/>
    <d v="2014-06-20T00:00:00"/>
    <s v="Standard Class"/>
    <s v="ME-17320"/>
    <s v="Maria Etezadi"/>
    <x v="2"/>
    <s v="United States"/>
    <s v="Columbus"/>
    <x v="32"/>
    <n v="31907"/>
    <x v="0"/>
    <x v="1000"/>
    <x v="0"/>
    <x v="3"/>
    <s v="Iceberg OfficeWorks 42&quot; Round Tables"/>
    <n v="452.93999999999994"/>
    <n v="3"/>
    <n v="0"/>
    <n v="67.940999999999974"/>
  </r>
  <r>
    <n v="1458"/>
    <x v="689"/>
    <x v="1"/>
    <x v="493"/>
    <d v="2012-08-21T00:00:00"/>
    <s v="Standard Class"/>
    <s v="SC-20440"/>
    <s v="Shaun Chance"/>
    <x v="1"/>
    <s v="United States"/>
    <s v="New Bedford"/>
    <x v="31"/>
    <n v="2740"/>
    <x v="3"/>
    <x v="326"/>
    <x v="1"/>
    <x v="8"/>
    <s v="Wilson Jones “Snap” Scratch Pad Binder Tool for Ring Binders"/>
    <n v="52.199999999999996"/>
    <n v="9"/>
    <n v="0"/>
    <n v="23.49"/>
  </r>
  <r>
    <n v="1459"/>
    <x v="690"/>
    <x v="0"/>
    <x v="477"/>
    <d v="2013-10-02T00:00:00"/>
    <s v="Standard Class"/>
    <s v="NH-18610"/>
    <s v="Nicole Hansen"/>
    <x v="1"/>
    <s v="United States"/>
    <s v="Irving"/>
    <x v="5"/>
    <n v="75061"/>
    <x v="2"/>
    <x v="639"/>
    <x v="1"/>
    <x v="2"/>
    <s v="Avery 499"/>
    <n v="15.936000000000002"/>
    <n v="4"/>
    <n v="0.2"/>
    <n v="5.1791999999999998"/>
  </r>
  <r>
    <n v="1460"/>
    <x v="691"/>
    <x v="2"/>
    <x v="417"/>
    <d v="2011-05-04T00:00:00"/>
    <s v="Same Day"/>
    <s v="AA-10480"/>
    <s v="Andrew Allen"/>
    <x v="0"/>
    <s v="United States"/>
    <s v="Middletown"/>
    <x v="29"/>
    <n v="6457"/>
    <x v="3"/>
    <x v="1001"/>
    <x v="0"/>
    <x v="5"/>
    <s v="DAX Wood Document Frame"/>
    <n v="27.46"/>
    <n v="2"/>
    <n v="0"/>
    <n v="9.8856000000000002"/>
  </r>
  <r>
    <n v="1461"/>
    <x v="692"/>
    <x v="1"/>
    <x v="494"/>
    <d v="2012-12-08T00:00:00"/>
    <s v="Standard Class"/>
    <s v="LC-17140"/>
    <s v="Logan Currie"/>
    <x v="0"/>
    <s v="United States"/>
    <s v="Seattle"/>
    <x v="4"/>
    <n v="98103"/>
    <x v="1"/>
    <x v="1002"/>
    <x v="1"/>
    <x v="8"/>
    <s v="Wilson Jones Heavy-Duty Casebound Ring Binders with Metal Hinges"/>
    <n v="55.424000000000007"/>
    <n v="2"/>
    <n v="0.2"/>
    <n v="19.398399999999995"/>
  </r>
  <r>
    <n v="1462"/>
    <x v="693"/>
    <x v="0"/>
    <x v="21"/>
    <d v="2013-03-16T00:00:00"/>
    <s v="Standard Class"/>
    <s v="MB-18085"/>
    <s v="Mick Brown"/>
    <x v="0"/>
    <s v="United States"/>
    <s v="Vineland"/>
    <x v="30"/>
    <n v="8360"/>
    <x v="3"/>
    <x v="616"/>
    <x v="0"/>
    <x v="3"/>
    <s v="Chromcraft Round Conference Tables"/>
    <n v="244.00599999999997"/>
    <n v="2"/>
    <n v="0.3"/>
    <n v="-31.372200000000007"/>
  </r>
  <r>
    <n v="1463"/>
    <x v="694"/>
    <x v="0"/>
    <x v="370"/>
    <d v="2013-08-29T00:00:00"/>
    <s v="First Class"/>
    <s v="LC-16930"/>
    <s v="Linda Cazamias"/>
    <x v="1"/>
    <s v="United States"/>
    <s v="Pasadena"/>
    <x v="5"/>
    <n v="77506"/>
    <x v="2"/>
    <x v="409"/>
    <x v="2"/>
    <x v="11"/>
    <s v="Logitech G700s Rechargeable Gaming Mouse"/>
    <n v="159.98400000000001"/>
    <n v="2"/>
    <n v="0.2"/>
    <n v="43.995600000000003"/>
  </r>
  <r>
    <n v="1464"/>
    <x v="694"/>
    <x v="0"/>
    <x v="370"/>
    <d v="2013-08-29T00:00:00"/>
    <s v="First Class"/>
    <s v="LC-16930"/>
    <s v="Linda Cazamias"/>
    <x v="1"/>
    <s v="United States"/>
    <s v="Pasadena"/>
    <x v="5"/>
    <n v="77506"/>
    <x v="2"/>
    <x v="856"/>
    <x v="0"/>
    <x v="1"/>
    <s v="Hon Deluxe Fabric Upholstered Stacking Chairs"/>
    <n v="1024.7159999999999"/>
    <n v="6"/>
    <n v="0.3"/>
    <n v="-29.277599999999893"/>
  </r>
  <r>
    <n v="1465"/>
    <x v="695"/>
    <x v="0"/>
    <x v="186"/>
    <d v="2013-12-20T00:00:00"/>
    <s v="First Class"/>
    <s v="KD-16495"/>
    <s v="Keith Dawkins"/>
    <x v="1"/>
    <s v="United States"/>
    <s v="New York City"/>
    <x v="15"/>
    <n v="10009"/>
    <x v="3"/>
    <x v="801"/>
    <x v="1"/>
    <x v="13"/>
    <s v="Stockwell Gold Paper Clips"/>
    <n v="3.68"/>
    <n v="2"/>
    <n v="0"/>
    <n v="1.8032000000000001"/>
  </r>
  <r>
    <n v="1466"/>
    <x v="696"/>
    <x v="2"/>
    <x v="233"/>
    <d v="2011-08-14T00:00:00"/>
    <s v="Standard Class"/>
    <s v="MB-17305"/>
    <s v="Maria Bertelson"/>
    <x v="0"/>
    <s v="United States"/>
    <s v="Glendale"/>
    <x v="16"/>
    <n v="85301"/>
    <x v="1"/>
    <x v="767"/>
    <x v="0"/>
    <x v="5"/>
    <s v="Eldon Delta Triangular Chair Mat, 52&quot; x 58&quot;, Clear"/>
    <n v="121.376"/>
    <n v="4"/>
    <n v="0.2"/>
    <n v="-3.0344000000000122"/>
  </r>
  <r>
    <n v="1467"/>
    <x v="696"/>
    <x v="2"/>
    <x v="233"/>
    <d v="2011-08-14T00:00:00"/>
    <s v="Standard Class"/>
    <s v="MB-17305"/>
    <s v="Maria Bertelson"/>
    <x v="0"/>
    <s v="United States"/>
    <s v="Glendale"/>
    <x v="16"/>
    <n v="85301"/>
    <x v="1"/>
    <x v="97"/>
    <x v="2"/>
    <x v="11"/>
    <s v="SanDisk Ultra 64 GB MicroSDHC Class 10 Memory Card"/>
    <n v="95.976000000000013"/>
    <n v="3"/>
    <n v="0.2"/>
    <n v="-10.797300000000011"/>
  </r>
  <r>
    <n v="1468"/>
    <x v="697"/>
    <x v="1"/>
    <x v="495"/>
    <d v="2012-05-16T00:00:00"/>
    <s v="Same Day"/>
    <s v="TH-21550"/>
    <s v="Tracy Hopkins"/>
    <x v="2"/>
    <s v="United States"/>
    <s v="Jacksonville"/>
    <x v="2"/>
    <n v="32216"/>
    <x v="0"/>
    <x v="657"/>
    <x v="2"/>
    <x v="11"/>
    <s v="Razer Kraken PRO Over Ear PC and Music Headset"/>
    <n v="255.96799999999999"/>
    <n v="4"/>
    <n v="0.2"/>
    <n v="31.995999999999974"/>
  </r>
  <r>
    <n v="1469"/>
    <x v="698"/>
    <x v="3"/>
    <x v="34"/>
    <d v="2014-12-14T00:00:00"/>
    <s v="Standard Class"/>
    <s v="DK-12835"/>
    <s v="Damala Kotsonis"/>
    <x v="1"/>
    <s v="United States"/>
    <s v="Detroit"/>
    <x v="12"/>
    <n v="48234"/>
    <x v="2"/>
    <x v="1003"/>
    <x v="0"/>
    <x v="1"/>
    <s v="Global Executive Mid-Back Manager's Chair"/>
    <n v="872.94"/>
    <n v="3"/>
    <n v="0"/>
    <n v="226.96439999999998"/>
  </r>
  <r>
    <n v="1470"/>
    <x v="698"/>
    <x v="3"/>
    <x v="34"/>
    <d v="2014-12-14T00:00:00"/>
    <s v="Standard Class"/>
    <s v="DK-12835"/>
    <s v="Damala Kotsonis"/>
    <x v="1"/>
    <s v="United States"/>
    <s v="Detroit"/>
    <x v="12"/>
    <n v="48234"/>
    <x v="2"/>
    <x v="350"/>
    <x v="1"/>
    <x v="8"/>
    <s v="Wilson Jones Century Plastic Molded Ring Binders"/>
    <n v="41.54"/>
    <n v="2"/>
    <n v="0"/>
    <n v="19.523799999999998"/>
  </r>
  <r>
    <n v="1471"/>
    <x v="698"/>
    <x v="3"/>
    <x v="34"/>
    <d v="2014-12-14T00:00:00"/>
    <s v="Standard Class"/>
    <s v="DK-12835"/>
    <s v="Damala Kotsonis"/>
    <x v="1"/>
    <s v="United States"/>
    <s v="Detroit"/>
    <x v="12"/>
    <n v="48234"/>
    <x v="2"/>
    <x v="1004"/>
    <x v="1"/>
    <x v="10"/>
    <s v="Xerox 1946"/>
    <n v="12.96"/>
    <n v="2"/>
    <n v="0"/>
    <n v="6.2208000000000006"/>
  </r>
  <r>
    <n v="1472"/>
    <x v="699"/>
    <x v="1"/>
    <x v="496"/>
    <d v="2012-09-27T00:00:00"/>
    <s v="Second Class"/>
    <s v="ON-18715"/>
    <s v="Odella Nelson"/>
    <x v="1"/>
    <s v="United States"/>
    <s v="Philadelphia"/>
    <x v="9"/>
    <n v="19120"/>
    <x v="3"/>
    <x v="1005"/>
    <x v="1"/>
    <x v="6"/>
    <s v="Newell 320"/>
    <n v="6.8480000000000008"/>
    <n v="2"/>
    <n v="0.2"/>
    <n v="0.59920000000000018"/>
  </r>
  <r>
    <n v="1473"/>
    <x v="700"/>
    <x v="3"/>
    <x v="497"/>
    <d v="2014-07-16T00:00:00"/>
    <s v="Standard Class"/>
    <s v="KN-16390"/>
    <s v="Katherine Nockton"/>
    <x v="1"/>
    <s v="United States"/>
    <s v="Los Angeles"/>
    <x v="1"/>
    <n v="90004"/>
    <x v="1"/>
    <x v="688"/>
    <x v="1"/>
    <x v="2"/>
    <s v="Avery 482"/>
    <n v="8.67"/>
    <n v="3"/>
    <n v="0"/>
    <n v="4.0749000000000004"/>
  </r>
  <r>
    <n v="1474"/>
    <x v="701"/>
    <x v="1"/>
    <x v="494"/>
    <d v="2012-12-02T00:00:00"/>
    <s v="Same Day"/>
    <s v="NM-18520"/>
    <s v="Neoma Murray"/>
    <x v="0"/>
    <s v="United States"/>
    <s v="Houston"/>
    <x v="5"/>
    <n v="77036"/>
    <x v="2"/>
    <x v="1006"/>
    <x v="0"/>
    <x v="5"/>
    <s v="Eldon Image Series Desk Accessories, Burgundy"/>
    <n v="6.6879999999999997"/>
    <n v="4"/>
    <n v="0.6"/>
    <n v="-4.0127999999999986"/>
  </r>
  <r>
    <n v="1475"/>
    <x v="702"/>
    <x v="0"/>
    <x v="258"/>
    <d v="2013-11-26T00:00:00"/>
    <s v="Standard Class"/>
    <s v="NP-18685"/>
    <s v="Nora Pelletier"/>
    <x v="2"/>
    <s v="United States"/>
    <s v="Niagara Falls"/>
    <x v="15"/>
    <n v="14304"/>
    <x v="3"/>
    <x v="1007"/>
    <x v="1"/>
    <x v="6"/>
    <s v="Newell 340"/>
    <n v="17.28"/>
    <n v="6"/>
    <n v="0"/>
    <n v="5.0111999999999997"/>
  </r>
  <r>
    <n v="1476"/>
    <x v="702"/>
    <x v="0"/>
    <x v="258"/>
    <d v="2013-11-26T00:00:00"/>
    <s v="Standard Class"/>
    <s v="NP-18685"/>
    <s v="Nora Pelletier"/>
    <x v="2"/>
    <s v="United States"/>
    <s v="Niagara Falls"/>
    <x v="15"/>
    <n v="14304"/>
    <x v="3"/>
    <x v="777"/>
    <x v="1"/>
    <x v="8"/>
    <s v="GBC Plastic Binding Combs"/>
    <n v="17.712"/>
    <n v="3"/>
    <n v="0.2"/>
    <n v="6.4206000000000012"/>
  </r>
  <r>
    <n v="1477"/>
    <x v="703"/>
    <x v="3"/>
    <x v="498"/>
    <d v="2014-03-25T00:00:00"/>
    <s v="Standard Class"/>
    <s v="CG-12040"/>
    <s v="Catherine Glotzbach"/>
    <x v="2"/>
    <s v="United States"/>
    <s v="New York City"/>
    <x v="15"/>
    <n v="10024"/>
    <x v="3"/>
    <x v="1008"/>
    <x v="1"/>
    <x v="2"/>
    <s v="Avery 506"/>
    <n v="28.91"/>
    <n v="7"/>
    <n v="0"/>
    <n v="13.2986"/>
  </r>
  <r>
    <n v="1478"/>
    <x v="704"/>
    <x v="0"/>
    <x v="373"/>
    <d v="2013-11-18T00:00:00"/>
    <s v="Standard Class"/>
    <s v="CS-12505"/>
    <s v="Cindy Stewart"/>
    <x v="0"/>
    <s v="United States"/>
    <s v="Thomasville"/>
    <x v="3"/>
    <n v="27360"/>
    <x v="0"/>
    <x v="660"/>
    <x v="1"/>
    <x v="14"/>
    <s v="Acme Forged Steel Scissors with Black Enamel Handles"/>
    <n v="52.136000000000003"/>
    <n v="7"/>
    <n v="0.2"/>
    <n v="5.865299999999996"/>
  </r>
  <r>
    <n v="1479"/>
    <x v="705"/>
    <x v="3"/>
    <x v="123"/>
    <d v="2014-11-21T00:00:00"/>
    <s v="First Class"/>
    <s v="KD-16345"/>
    <s v="Katherine Ducich"/>
    <x v="0"/>
    <s v="United States"/>
    <s v="Westminster"/>
    <x v="1"/>
    <n v="92683"/>
    <x v="1"/>
    <x v="433"/>
    <x v="2"/>
    <x v="7"/>
    <s v="Square Credit Card Reader"/>
    <n v="31.968000000000004"/>
    <n v="4"/>
    <n v="0.2"/>
    <n v="2.3976000000000006"/>
  </r>
  <r>
    <n v="1480"/>
    <x v="706"/>
    <x v="0"/>
    <x v="499"/>
    <d v="2013-12-09T00:00:00"/>
    <s v="Standard Class"/>
    <s v="MK-18160"/>
    <s v="Mike Kennedy"/>
    <x v="0"/>
    <s v="United States"/>
    <s v="San Francisco"/>
    <x v="1"/>
    <n v="94122"/>
    <x v="1"/>
    <x v="1009"/>
    <x v="1"/>
    <x v="10"/>
    <s v="Xerox 192"/>
    <n v="25.92"/>
    <n v="4"/>
    <n v="0"/>
    <n v="12.441600000000001"/>
  </r>
  <r>
    <n v="1481"/>
    <x v="706"/>
    <x v="0"/>
    <x v="499"/>
    <d v="2013-12-09T00:00:00"/>
    <s v="Standard Class"/>
    <s v="MK-18160"/>
    <s v="Mike Kennedy"/>
    <x v="0"/>
    <s v="United States"/>
    <s v="San Francisco"/>
    <x v="1"/>
    <n v="94122"/>
    <x v="1"/>
    <x v="1010"/>
    <x v="1"/>
    <x v="10"/>
    <s v="HP Office Recycled Paper (20Lb. and 87 Bright)"/>
    <n v="40.46"/>
    <n v="7"/>
    <n v="0"/>
    <n v="19.825400000000002"/>
  </r>
  <r>
    <n v="1482"/>
    <x v="706"/>
    <x v="0"/>
    <x v="499"/>
    <d v="2013-12-09T00:00:00"/>
    <s v="Standard Class"/>
    <s v="MK-18160"/>
    <s v="Mike Kennedy"/>
    <x v="0"/>
    <s v="United States"/>
    <s v="San Francisco"/>
    <x v="1"/>
    <n v="94122"/>
    <x v="1"/>
    <x v="1011"/>
    <x v="1"/>
    <x v="4"/>
    <s v="X-Rack File for Hanging Folders"/>
    <n v="33.869999999999997"/>
    <n v="3"/>
    <n v="0"/>
    <n v="8.8061999999999987"/>
  </r>
  <r>
    <n v="1483"/>
    <x v="707"/>
    <x v="3"/>
    <x v="326"/>
    <d v="2014-08-29T00:00:00"/>
    <s v="Second Class"/>
    <s v="DW-13540"/>
    <s v="Don Weiss"/>
    <x v="0"/>
    <s v="United States"/>
    <s v="Jackson"/>
    <x v="18"/>
    <n v="38301"/>
    <x v="0"/>
    <x v="487"/>
    <x v="1"/>
    <x v="6"/>
    <s v="Zebra Zazzle Fluorescent Highlighters"/>
    <n v="9.7280000000000015"/>
    <n v="2"/>
    <n v="0.2"/>
    <n v="1.702399999999999"/>
  </r>
  <r>
    <n v="1484"/>
    <x v="707"/>
    <x v="3"/>
    <x v="326"/>
    <d v="2014-08-29T00:00:00"/>
    <s v="Second Class"/>
    <s v="DW-13540"/>
    <s v="Don Weiss"/>
    <x v="0"/>
    <s v="United States"/>
    <s v="Jackson"/>
    <x v="18"/>
    <n v="38301"/>
    <x v="0"/>
    <x v="1012"/>
    <x v="1"/>
    <x v="10"/>
    <s v="Xerox 199"/>
    <n v="3.4240000000000004"/>
    <n v="1"/>
    <n v="0.2"/>
    <n v="1.0699999999999996"/>
  </r>
  <r>
    <n v="1485"/>
    <x v="708"/>
    <x v="0"/>
    <x v="500"/>
    <d v="2013-10-19T00:00:00"/>
    <s v="Standard Class"/>
    <s v="CP-12340"/>
    <s v="Christine Phan"/>
    <x v="1"/>
    <s v="United States"/>
    <s v="Seattle"/>
    <x v="4"/>
    <n v="98115"/>
    <x v="1"/>
    <x v="1013"/>
    <x v="2"/>
    <x v="11"/>
    <s v="WD My Passport Ultra 500GB Portable External Hard Drive"/>
    <n v="177"/>
    <n v="3"/>
    <n v="0"/>
    <n v="30.089999999999982"/>
  </r>
  <r>
    <n v="1486"/>
    <x v="709"/>
    <x v="2"/>
    <x v="501"/>
    <d v="2011-12-03T00:00:00"/>
    <s v="Standard Class"/>
    <s v="MS-17770"/>
    <s v="Maxwell Schwartz"/>
    <x v="0"/>
    <s v="United States"/>
    <s v="New York City"/>
    <x v="15"/>
    <n v="10035"/>
    <x v="3"/>
    <x v="1014"/>
    <x v="1"/>
    <x v="13"/>
    <s v="Staples"/>
    <n v="3.76"/>
    <n v="2"/>
    <n v="0"/>
    <n v="1.3159999999999998"/>
  </r>
  <r>
    <n v="1487"/>
    <x v="710"/>
    <x v="1"/>
    <x v="502"/>
    <d v="2012-11-07T00:00:00"/>
    <s v="Standard Class"/>
    <s v="CM-12655"/>
    <s v="Corinna Mitchell"/>
    <x v="2"/>
    <s v="United States"/>
    <s v="Los Angeles"/>
    <x v="1"/>
    <n v="90008"/>
    <x v="1"/>
    <x v="1015"/>
    <x v="2"/>
    <x v="7"/>
    <s v="Cisco IP Phone 7961G-GE VoIP phone"/>
    <n v="1212.848"/>
    <n v="7"/>
    <n v="0.2"/>
    <n v="106.12420000000014"/>
  </r>
  <r>
    <n v="1488"/>
    <x v="710"/>
    <x v="1"/>
    <x v="502"/>
    <d v="2012-11-07T00:00:00"/>
    <s v="Standard Class"/>
    <s v="CM-12655"/>
    <s v="Corinna Mitchell"/>
    <x v="2"/>
    <s v="United States"/>
    <s v="Los Angeles"/>
    <x v="1"/>
    <n v="90008"/>
    <x v="1"/>
    <x v="1016"/>
    <x v="2"/>
    <x v="11"/>
    <s v="Logitech Trackman Marble Mouse"/>
    <n v="89.97"/>
    <n v="3"/>
    <n v="0"/>
    <n v="37.787400000000005"/>
  </r>
  <r>
    <n v="1489"/>
    <x v="710"/>
    <x v="1"/>
    <x v="502"/>
    <d v="2012-11-07T00:00:00"/>
    <s v="Standard Class"/>
    <s v="CM-12655"/>
    <s v="Corinna Mitchell"/>
    <x v="2"/>
    <s v="United States"/>
    <s v="Los Angeles"/>
    <x v="1"/>
    <n v="90008"/>
    <x v="1"/>
    <x v="378"/>
    <x v="0"/>
    <x v="5"/>
    <s v="Coloredge Poster Frame"/>
    <n v="42.599999999999994"/>
    <n v="3"/>
    <n v="0"/>
    <n v="16.614000000000001"/>
  </r>
  <r>
    <n v="1490"/>
    <x v="711"/>
    <x v="2"/>
    <x v="503"/>
    <d v="2011-12-06T00:00:00"/>
    <s v="Standard Class"/>
    <s v="Co-12640"/>
    <s v="Corey-Lock"/>
    <x v="0"/>
    <s v="United States"/>
    <s v="Philadelphia"/>
    <x v="9"/>
    <n v="19143"/>
    <x v="3"/>
    <x v="816"/>
    <x v="1"/>
    <x v="2"/>
    <s v="Avery 488"/>
    <n v="5.04"/>
    <n v="2"/>
    <n v="0.2"/>
    <n v="1.764"/>
  </r>
  <r>
    <n v="1491"/>
    <x v="712"/>
    <x v="3"/>
    <x v="504"/>
    <d v="2014-05-06T00:00:00"/>
    <s v="Second Class"/>
    <s v="DL-13495"/>
    <s v="Dionis Lloyd"/>
    <x v="1"/>
    <s v="United States"/>
    <s v="New York City"/>
    <x v="15"/>
    <n v="10024"/>
    <x v="3"/>
    <x v="36"/>
    <x v="1"/>
    <x v="12"/>
    <s v="#10-4 1/8&quot; x 9 1/2&quot; Premium Diagonal Seam Envelopes"/>
    <n v="62.96"/>
    <n v="4"/>
    <n v="0"/>
    <n v="28.332000000000001"/>
  </r>
  <r>
    <n v="1492"/>
    <x v="713"/>
    <x v="3"/>
    <x v="221"/>
    <d v="2014-11-29T00:00:00"/>
    <s v="Standard Class"/>
    <s v="TS-21370"/>
    <s v="Todd Sumrall"/>
    <x v="1"/>
    <s v="United States"/>
    <s v="New York City"/>
    <x v="15"/>
    <n v="10035"/>
    <x v="3"/>
    <x v="1017"/>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x v="323"/>
    <x v="0"/>
    <x v="1"/>
    <s v="Global Ergonomic Managers Chair"/>
    <n v="977.29200000000003"/>
    <n v="6"/>
    <n v="0.1"/>
    <n v="173.74080000000001"/>
  </r>
  <r>
    <n v="1494"/>
    <x v="714"/>
    <x v="3"/>
    <x v="505"/>
    <d v="2014-11-04T00:00:00"/>
    <s v="Standard Class"/>
    <s v="JW-15220"/>
    <s v="Jane Waco"/>
    <x v="1"/>
    <s v="United States"/>
    <s v="Vancouver"/>
    <x v="4"/>
    <n v="98661"/>
    <x v="1"/>
    <x v="763"/>
    <x v="0"/>
    <x v="5"/>
    <s v="Magna Visual Magnetic Picture Hangers"/>
    <n v="9.64"/>
    <n v="2"/>
    <n v="0"/>
    <n v="3.6632000000000007"/>
  </r>
  <r>
    <n v="1495"/>
    <x v="715"/>
    <x v="2"/>
    <x v="506"/>
    <d v="2011-12-19T00:00:00"/>
    <s v="Second Class"/>
    <s v="RF-19840"/>
    <s v="Roy Französisch"/>
    <x v="0"/>
    <s v="United States"/>
    <s v="Columbus"/>
    <x v="32"/>
    <n v="31907"/>
    <x v="0"/>
    <x v="818"/>
    <x v="1"/>
    <x v="6"/>
    <s v="Stanley Contemporary Battery Pencil Sharpeners"/>
    <n v="40.049999999999997"/>
    <n v="3"/>
    <n v="0"/>
    <n v="11.213999999999999"/>
  </r>
  <r>
    <n v="1496"/>
    <x v="716"/>
    <x v="3"/>
    <x v="507"/>
    <d v="2014-09-09T00:00:00"/>
    <s v="Standard Class"/>
    <s v="JD-15790"/>
    <s v="John Dryer"/>
    <x v="0"/>
    <s v="United States"/>
    <s v="Coppell"/>
    <x v="5"/>
    <n v="75019"/>
    <x v="2"/>
    <x v="853"/>
    <x v="1"/>
    <x v="6"/>
    <s v="Crayola Anti Dust Chalk, 12/Pack"/>
    <n v="10.192000000000002"/>
    <n v="7"/>
    <n v="0.2"/>
    <n v="3.1849999999999992"/>
  </r>
  <r>
    <n v="1497"/>
    <x v="716"/>
    <x v="3"/>
    <x v="507"/>
    <d v="2014-09-09T00:00:00"/>
    <s v="Standard Class"/>
    <s v="JD-15790"/>
    <s v="John Dryer"/>
    <x v="0"/>
    <s v="United States"/>
    <s v="Coppell"/>
    <x v="5"/>
    <n v="75019"/>
    <x v="2"/>
    <x v="1018"/>
    <x v="1"/>
    <x v="4"/>
    <s v="Acco Perma 3000 Stacking Storage Drawers"/>
    <n v="16.784000000000002"/>
    <n v="1"/>
    <n v="0.2"/>
    <n v="-0.20980000000000043"/>
  </r>
  <r>
    <n v="1498"/>
    <x v="716"/>
    <x v="3"/>
    <x v="507"/>
    <d v="2014-09-09T00:00:00"/>
    <s v="Standard Class"/>
    <s v="JD-15790"/>
    <s v="John Dryer"/>
    <x v="0"/>
    <s v="United States"/>
    <s v="Coppell"/>
    <x v="5"/>
    <n v="75019"/>
    <x v="2"/>
    <x v="169"/>
    <x v="1"/>
    <x v="6"/>
    <s v="Sanford Colorific Eraseable Coloring Pencils, 12 Count"/>
    <n v="13.120000000000001"/>
    <n v="5"/>
    <n v="0.2"/>
    <n v="3.7720000000000002"/>
  </r>
  <r>
    <n v="1499"/>
    <x v="717"/>
    <x v="0"/>
    <x v="508"/>
    <d v="2013-10-21T00:00:00"/>
    <s v="First Class"/>
    <s v="NK-18490"/>
    <s v="Neil Knudson"/>
    <x v="2"/>
    <s v="United States"/>
    <s v="San Francisco"/>
    <x v="1"/>
    <n v="94122"/>
    <x v="1"/>
    <x v="109"/>
    <x v="1"/>
    <x v="8"/>
    <s v="Avery Durable Plastic 1&quot; Binders"/>
    <n v="18.16"/>
    <n v="5"/>
    <n v="0.2"/>
    <n v="6.5830000000000011"/>
  </r>
  <r>
    <n v="1500"/>
    <x v="718"/>
    <x v="3"/>
    <x v="105"/>
    <d v="2014-11-19T00:00:00"/>
    <s v="Standard Class"/>
    <s v="NG-18430"/>
    <s v="Nathan Gelder"/>
    <x v="0"/>
    <s v="United States"/>
    <s v="Austin"/>
    <x v="5"/>
    <n v="78745"/>
    <x v="2"/>
    <x v="186"/>
    <x v="1"/>
    <x v="10"/>
    <s v="Wirebound Message Books, 5-1/2 x 4 Forms, 2 or 4 Forms per Page"/>
    <n v="16.056000000000001"/>
    <n v="3"/>
    <n v="0.2"/>
    <n v="5.8203000000000005"/>
  </r>
  <r>
    <n v="1501"/>
    <x v="718"/>
    <x v="3"/>
    <x v="105"/>
    <d v="2014-11-19T00:00:00"/>
    <s v="Standard Class"/>
    <s v="NG-18430"/>
    <s v="Nathan Gelder"/>
    <x v="0"/>
    <s v="United States"/>
    <s v="Austin"/>
    <x v="5"/>
    <n v="78745"/>
    <x v="2"/>
    <x v="1019"/>
    <x v="1"/>
    <x v="10"/>
    <s v="Xerox 197"/>
    <n v="223.05600000000001"/>
    <n v="9"/>
    <n v="0.2"/>
    <n v="69.704999999999984"/>
  </r>
  <r>
    <n v="1502"/>
    <x v="718"/>
    <x v="3"/>
    <x v="105"/>
    <d v="2014-11-19T00:00:00"/>
    <s v="Standard Class"/>
    <s v="NG-18430"/>
    <s v="Nathan Gelder"/>
    <x v="0"/>
    <s v="United States"/>
    <s v="Austin"/>
    <x v="5"/>
    <n v="78745"/>
    <x v="2"/>
    <x v="906"/>
    <x v="1"/>
    <x v="4"/>
    <s v="Tennsco Double-Tier Lockers"/>
    <n v="540.048"/>
    <n v="3"/>
    <n v="0.2"/>
    <n v="-47.254199999999997"/>
  </r>
  <r>
    <n v="1503"/>
    <x v="719"/>
    <x v="0"/>
    <x v="390"/>
    <d v="2013-12-02T00:00:00"/>
    <s v="Standard Class"/>
    <s v="AT-10435"/>
    <s v="Alyssa Tate"/>
    <x v="2"/>
    <s v="United States"/>
    <s v="Los Angeles"/>
    <x v="1"/>
    <n v="90045"/>
    <x v="1"/>
    <x v="102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x v="527"/>
    <x v="0"/>
    <x v="5"/>
    <s v="DAX Value U-Channel Document Frames, Easel Back"/>
    <n v="9.94"/>
    <n v="2"/>
    <n v="0"/>
    <n v="3.0813999999999995"/>
  </r>
  <r>
    <n v="1505"/>
    <x v="720"/>
    <x v="1"/>
    <x v="509"/>
    <d v="2012-08-07T00:00:00"/>
    <s v="Standard Class"/>
    <s v="PC-19000"/>
    <s v="Pauline Chand"/>
    <x v="2"/>
    <s v="United States"/>
    <s v="Los Angeles"/>
    <x v="1"/>
    <n v="90004"/>
    <x v="1"/>
    <x v="59"/>
    <x v="1"/>
    <x v="6"/>
    <s v="Prang Dustless Chalk Sticks"/>
    <n v="6.72"/>
    <n v="4"/>
    <n v="0"/>
    <n v="3.36"/>
  </r>
  <r>
    <n v="1506"/>
    <x v="720"/>
    <x v="1"/>
    <x v="509"/>
    <d v="2012-08-07T00:00:00"/>
    <s v="Standard Class"/>
    <s v="PC-19000"/>
    <s v="Pauline Chand"/>
    <x v="2"/>
    <s v="United States"/>
    <s v="Los Angeles"/>
    <x v="1"/>
    <n v="90004"/>
    <x v="1"/>
    <x v="1021"/>
    <x v="0"/>
    <x v="3"/>
    <s v="Hon 2111 Invitation Series Corner Table"/>
    <n v="1004.9760000000001"/>
    <n v="6"/>
    <n v="0.2"/>
    <n v="-175.87080000000009"/>
  </r>
  <r>
    <n v="1507"/>
    <x v="721"/>
    <x v="3"/>
    <x v="165"/>
    <d v="2014-12-30T00:00:00"/>
    <s v="Standard Class"/>
    <s v="AR-10540"/>
    <s v="Andy Reiter"/>
    <x v="0"/>
    <s v="United States"/>
    <s v="New York City"/>
    <x v="15"/>
    <n v="10024"/>
    <x v="3"/>
    <x v="985"/>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x v="1022"/>
    <x v="2"/>
    <x v="15"/>
    <s v="Lexmark X 9575 Professional All-in-One Color Printer"/>
    <n v="396"/>
    <n v="4"/>
    <n v="0"/>
    <n v="190.07999999999998"/>
  </r>
  <r>
    <n v="1509"/>
    <x v="723"/>
    <x v="3"/>
    <x v="389"/>
    <d v="2014-12-11T00:00:00"/>
    <s v="Same Day"/>
    <s v="LS-16975"/>
    <s v="Lindsay Shagiari"/>
    <x v="2"/>
    <s v="United States"/>
    <s v="Omaha"/>
    <x v="8"/>
    <n v="68104"/>
    <x v="2"/>
    <x v="1023"/>
    <x v="1"/>
    <x v="8"/>
    <s v="Ibico Covers for Plastic or Wire Binding Elements"/>
    <n v="34.5"/>
    <n v="3"/>
    <n v="0"/>
    <n v="15.524999999999999"/>
  </r>
  <r>
    <n v="1510"/>
    <x v="724"/>
    <x v="3"/>
    <x v="510"/>
    <d v="2014-09-16T00:00:00"/>
    <s v="First Class"/>
    <s v="JM-15535"/>
    <s v="Jessica Myrick"/>
    <x v="0"/>
    <s v="United States"/>
    <s v="Los Angeles"/>
    <x v="1"/>
    <n v="90036"/>
    <x v="1"/>
    <x v="1006"/>
    <x v="0"/>
    <x v="5"/>
    <s v="Eldon Image Series Desk Accessories, Burgundy"/>
    <n v="8.36"/>
    <n v="2"/>
    <n v="0"/>
    <n v="3.0095999999999998"/>
  </r>
  <r>
    <n v="1511"/>
    <x v="725"/>
    <x v="3"/>
    <x v="92"/>
    <d v="2014-07-02T00:00:00"/>
    <s v="Standard Class"/>
    <s v="NH-18610"/>
    <s v="Nicole Hansen"/>
    <x v="1"/>
    <s v="United States"/>
    <s v="Pomona"/>
    <x v="1"/>
    <n v="91767"/>
    <x v="1"/>
    <x v="281"/>
    <x v="1"/>
    <x v="6"/>
    <s v="Boston Heavy-Duty Trimline Electric Pencil Sharpeners"/>
    <n v="385.6"/>
    <n v="8"/>
    <n v="0"/>
    <n v="111.82399999999996"/>
  </r>
  <r>
    <n v="1512"/>
    <x v="725"/>
    <x v="3"/>
    <x v="92"/>
    <d v="2014-07-02T00:00:00"/>
    <s v="Standard Class"/>
    <s v="NH-18610"/>
    <s v="Nicole Hansen"/>
    <x v="1"/>
    <s v="United States"/>
    <s v="Pomona"/>
    <x v="1"/>
    <n v="91767"/>
    <x v="1"/>
    <x v="181"/>
    <x v="1"/>
    <x v="6"/>
    <s v="4009 Highlighters by Sanford"/>
    <n v="35.82"/>
    <n v="9"/>
    <n v="0"/>
    <n v="11.820599999999997"/>
  </r>
  <r>
    <n v="1513"/>
    <x v="726"/>
    <x v="3"/>
    <x v="238"/>
    <d v="2014-08-23T00:00:00"/>
    <s v="Standard Class"/>
    <s v="RA-19915"/>
    <s v="Russell Applegate"/>
    <x v="0"/>
    <s v="United States"/>
    <s v="Dallas"/>
    <x v="5"/>
    <n v="75220"/>
    <x v="2"/>
    <x v="225"/>
    <x v="1"/>
    <x v="4"/>
    <s v="Safco Steel Mobile File Cart"/>
    <n v="200.06400000000002"/>
    <n v="3"/>
    <n v="0.2"/>
    <n v="12.504000000000005"/>
  </r>
  <r>
    <n v="1514"/>
    <x v="726"/>
    <x v="3"/>
    <x v="238"/>
    <d v="2014-08-23T00:00:00"/>
    <s v="Standard Class"/>
    <s v="RA-19915"/>
    <s v="Russell Applegate"/>
    <x v="0"/>
    <s v="United States"/>
    <s v="Dallas"/>
    <x v="5"/>
    <n v="75220"/>
    <x v="2"/>
    <x v="410"/>
    <x v="1"/>
    <x v="8"/>
    <s v="Acco D-Ring Binder w/DublLock"/>
    <n v="21.379999999999995"/>
    <n v="5"/>
    <n v="0.8"/>
    <n v="-33.139000000000003"/>
  </r>
  <r>
    <n v="1515"/>
    <x v="726"/>
    <x v="3"/>
    <x v="238"/>
    <d v="2014-08-23T00:00:00"/>
    <s v="Standard Class"/>
    <s v="RA-19915"/>
    <s v="Russell Applegate"/>
    <x v="0"/>
    <s v="United States"/>
    <s v="Dallas"/>
    <x v="5"/>
    <n v="75220"/>
    <x v="2"/>
    <x v="674"/>
    <x v="1"/>
    <x v="8"/>
    <s v="Ibico Plastic and Wire Spiral Binding Combs"/>
    <n v="6.743999999999998"/>
    <n v="4"/>
    <n v="0.8"/>
    <n v="-11.4648"/>
  </r>
  <r>
    <n v="1516"/>
    <x v="727"/>
    <x v="3"/>
    <x v="157"/>
    <d v="2014-12-18T00:00:00"/>
    <s v="Standard Class"/>
    <s v="AI-10855"/>
    <s v="Arianne Irving"/>
    <x v="0"/>
    <s v="United States"/>
    <s v="Philadelphia"/>
    <x v="9"/>
    <n v="19120"/>
    <x v="3"/>
    <x v="955"/>
    <x v="0"/>
    <x v="1"/>
    <s v="Leather Task Chair, Black"/>
    <n v="63.686"/>
    <n v="1"/>
    <n v="0.3"/>
    <n v="-9.0980000000000025"/>
  </r>
  <r>
    <n v="1517"/>
    <x v="728"/>
    <x v="3"/>
    <x v="389"/>
    <d v="2014-12-15T00:00:00"/>
    <s v="Second Class"/>
    <s v="MC-17845"/>
    <s v="Michael Chen"/>
    <x v="0"/>
    <s v="United States"/>
    <s v="North Las Vegas"/>
    <x v="33"/>
    <n v="89031"/>
    <x v="1"/>
    <x v="489"/>
    <x v="0"/>
    <x v="3"/>
    <s v="Bretford “Just In Time” Height-Adjustable Multi-Task Work Tables"/>
    <n v="1669.6"/>
    <n v="4"/>
    <n v="0"/>
    <n v="116.87199999999984"/>
  </r>
  <r>
    <n v="1518"/>
    <x v="729"/>
    <x v="2"/>
    <x v="511"/>
    <d v="2011-02-07T00:00:00"/>
    <s v="Second Class"/>
    <s v="TB-21400"/>
    <s v="Tom Boeckenhauer"/>
    <x v="0"/>
    <s v="United States"/>
    <s v="Seattle"/>
    <x v="4"/>
    <n v="98105"/>
    <x v="1"/>
    <x v="270"/>
    <x v="1"/>
    <x v="8"/>
    <s v="Ibico Laser Imprintable Binding System Covers"/>
    <n v="83.84"/>
    <n v="2"/>
    <n v="0.2"/>
    <n v="27.247999999999998"/>
  </r>
  <r>
    <n v="1519"/>
    <x v="729"/>
    <x v="2"/>
    <x v="511"/>
    <d v="2011-02-07T00:00:00"/>
    <s v="Second Class"/>
    <s v="TB-21400"/>
    <s v="Tom Boeckenhauer"/>
    <x v="0"/>
    <s v="United States"/>
    <s v="Seattle"/>
    <x v="4"/>
    <n v="98105"/>
    <x v="1"/>
    <x v="555"/>
    <x v="1"/>
    <x v="8"/>
    <s v="Avery Durable Poly Binders"/>
    <n v="13.272000000000002"/>
    <n v="3"/>
    <n v="0.2"/>
    <n v="4.3133999999999997"/>
  </r>
  <r>
    <n v="1520"/>
    <x v="730"/>
    <x v="3"/>
    <x v="512"/>
    <d v="2014-02-15T00:00:00"/>
    <s v="Second Class"/>
    <s v="VW-21775"/>
    <s v="Victoria Wilson"/>
    <x v="1"/>
    <s v="United States"/>
    <s v="San Francisco"/>
    <x v="1"/>
    <n v="94110"/>
    <x v="1"/>
    <x v="733"/>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x v="1024"/>
    <x v="1"/>
    <x v="6"/>
    <s v="Newell 325"/>
    <n v="16.520000000000003"/>
    <n v="5"/>
    <n v="0.2"/>
    <n v="2.0649999999999986"/>
  </r>
  <r>
    <n v="1522"/>
    <x v="732"/>
    <x v="1"/>
    <x v="401"/>
    <d v="2012-12-11T00:00:00"/>
    <s v="Standard Class"/>
    <s v="GH-14425"/>
    <s v="Gary Hwang"/>
    <x v="0"/>
    <s v="United States"/>
    <s v="Tucson"/>
    <x v="16"/>
    <n v="85705"/>
    <x v="1"/>
    <x v="592"/>
    <x v="0"/>
    <x v="5"/>
    <s v="Howard Miller 13&quot; Diameter Pewter Finish Round Wall Clock"/>
    <n v="206.11199999999997"/>
    <n v="6"/>
    <n v="0.2"/>
    <n v="48.951600000000013"/>
  </r>
  <r>
    <n v="1523"/>
    <x v="732"/>
    <x v="1"/>
    <x v="401"/>
    <d v="2012-12-11T00:00:00"/>
    <s v="Standard Class"/>
    <s v="GH-14425"/>
    <s v="Gary Hwang"/>
    <x v="0"/>
    <s v="United States"/>
    <s v="Tucson"/>
    <x v="16"/>
    <n v="85705"/>
    <x v="1"/>
    <x v="1025"/>
    <x v="1"/>
    <x v="10"/>
    <s v="Xerox 1970"/>
    <n v="19.920000000000002"/>
    <n v="5"/>
    <n v="0.2"/>
    <n v="6.7230000000000008"/>
  </r>
  <r>
    <n v="1524"/>
    <x v="732"/>
    <x v="1"/>
    <x v="401"/>
    <d v="2012-12-11T00:00:00"/>
    <s v="Standard Class"/>
    <s v="GH-14425"/>
    <s v="Gary Hwang"/>
    <x v="0"/>
    <s v="United States"/>
    <s v="Tucson"/>
    <x v="16"/>
    <n v="85705"/>
    <x v="1"/>
    <x v="334"/>
    <x v="1"/>
    <x v="10"/>
    <s v="Xerox 1960"/>
    <n v="198.27200000000002"/>
    <n v="8"/>
    <n v="0.2"/>
    <n v="61.959999999999987"/>
  </r>
  <r>
    <n v="1525"/>
    <x v="732"/>
    <x v="1"/>
    <x v="401"/>
    <d v="2012-12-11T00:00:00"/>
    <s v="Standard Class"/>
    <s v="GH-14425"/>
    <s v="Gary Hwang"/>
    <x v="0"/>
    <s v="United States"/>
    <s v="Tucson"/>
    <x v="16"/>
    <n v="85705"/>
    <x v="1"/>
    <x v="232"/>
    <x v="1"/>
    <x v="4"/>
    <s v="Belkin 19&quot; Vented Equipment Shelf, Black"/>
    <n v="247.10399999999998"/>
    <n v="6"/>
    <n v="0.2"/>
    <n v="-58.68719999999999"/>
  </r>
  <r>
    <n v="1526"/>
    <x v="732"/>
    <x v="1"/>
    <x v="401"/>
    <d v="2012-12-11T00:00:00"/>
    <s v="Standard Class"/>
    <s v="GH-14425"/>
    <s v="Gary Hwang"/>
    <x v="0"/>
    <s v="United States"/>
    <s v="Tucson"/>
    <x v="16"/>
    <n v="85705"/>
    <x v="1"/>
    <x v="30"/>
    <x v="1"/>
    <x v="6"/>
    <s v="BOSTON Model 1800 Electric Pencil Sharpeners, Putty/Woodgrain"/>
    <n v="86.304000000000002"/>
    <n v="6"/>
    <n v="0.2"/>
    <n v="9.7091999999999885"/>
  </r>
  <r>
    <n v="1527"/>
    <x v="733"/>
    <x v="0"/>
    <x v="405"/>
    <d v="2013-07-28T00:00:00"/>
    <s v="Standard Class"/>
    <s v="CJ-12010"/>
    <s v="Caroline Jumper"/>
    <x v="0"/>
    <s v="United States"/>
    <s v="Allentown"/>
    <x v="9"/>
    <n v="18103"/>
    <x v="3"/>
    <x v="1026"/>
    <x v="1"/>
    <x v="6"/>
    <s v="12 Colored Short Pencils"/>
    <n v="4.16"/>
    <n v="2"/>
    <n v="0.2"/>
    <n v="0.36400000000000032"/>
  </r>
  <r>
    <n v="1528"/>
    <x v="733"/>
    <x v="0"/>
    <x v="405"/>
    <d v="2013-07-28T00:00:00"/>
    <s v="Standard Class"/>
    <s v="CJ-12010"/>
    <s v="Caroline Jumper"/>
    <x v="0"/>
    <s v="United States"/>
    <s v="Allentown"/>
    <x v="9"/>
    <n v="18103"/>
    <x v="3"/>
    <x v="1027"/>
    <x v="0"/>
    <x v="5"/>
    <s v="Master Caster Door Stop, Large Neon Orange"/>
    <n v="11.648000000000001"/>
    <n v="2"/>
    <n v="0.2"/>
    <n v="3.3488000000000011"/>
  </r>
  <r>
    <n v="1529"/>
    <x v="734"/>
    <x v="1"/>
    <x v="209"/>
    <d v="2012-11-10T00:00:00"/>
    <s v="Second Class"/>
    <s v="MC-18130"/>
    <s v="Mike Caudle"/>
    <x v="1"/>
    <s v="United States"/>
    <s v="Newark"/>
    <x v="13"/>
    <n v="19711"/>
    <x v="3"/>
    <x v="1028"/>
    <x v="1"/>
    <x v="13"/>
    <s v="Rubber Band Ball"/>
    <n v="26.18"/>
    <n v="7"/>
    <n v="0"/>
    <n v="0.5236000000000014"/>
  </r>
  <r>
    <n v="1530"/>
    <x v="734"/>
    <x v="1"/>
    <x v="209"/>
    <d v="2012-11-10T00:00:00"/>
    <s v="Second Class"/>
    <s v="MC-18130"/>
    <s v="Mike Caudle"/>
    <x v="1"/>
    <s v="United States"/>
    <s v="Newark"/>
    <x v="13"/>
    <n v="19711"/>
    <x v="3"/>
    <x v="1029"/>
    <x v="1"/>
    <x v="10"/>
    <s v="Loose Memo Sheets"/>
    <n v="7.3"/>
    <n v="2"/>
    <n v="0"/>
    <n v="3.4309999999999996"/>
  </r>
  <r>
    <n v="1531"/>
    <x v="735"/>
    <x v="1"/>
    <x v="514"/>
    <d v="2012-03-31T00:00:00"/>
    <s v="Standard Class"/>
    <s v="BV-11245"/>
    <s v="Benjamin Venier"/>
    <x v="1"/>
    <s v="United States"/>
    <s v="Miami"/>
    <x v="2"/>
    <n v="33142"/>
    <x v="0"/>
    <x v="1030"/>
    <x v="1"/>
    <x v="10"/>
    <s v="Xerox 1988"/>
    <n v="74.352000000000004"/>
    <n v="3"/>
    <n v="0.2"/>
    <n v="23.234999999999992"/>
  </r>
  <r>
    <n v="1532"/>
    <x v="736"/>
    <x v="3"/>
    <x v="515"/>
    <d v="2014-09-06T00:00:00"/>
    <s v="Standard Class"/>
    <s v="JF-15490"/>
    <s v="Jeremy Farry"/>
    <x v="0"/>
    <s v="United States"/>
    <s v="Tempe"/>
    <x v="16"/>
    <n v="85281"/>
    <x v="1"/>
    <x v="1031"/>
    <x v="1"/>
    <x v="4"/>
    <s v="Neat Ideas Personal Hanging Folder Files, Black"/>
    <n v="10.744"/>
    <n v="1"/>
    <n v="0.2"/>
    <n v="0.80579999999999963"/>
  </r>
  <r>
    <n v="1533"/>
    <x v="736"/>
    <x v="3"/>
    <x v="515"/>
    <d v="2014-09-06T00:00:00"/>
    <s v="Standard Class"/>
    <s v="JF-15490"/>
    <s v="Jeremy Farry"/>
    <x v="0"/>
    <s v="United States"/>
    <s v="Tempe"/>
    <x v="16"/>
    <n v="85281"/>
    <x v="1"/>
    <x v="203"/>
    <x v="1"/>
    <x v="13"/>
    <s v="OIC Bulk Pack Metal Binder Clips"/>
    <n v="8.3760000000000012"/>
    <n v="3"/>
    <n v="0.2"/>
    <n v="2.7222"/>
  </r>
  <r>
    <n v="1534"/>
    <x v="737"/>
    <x v="0"/>
    <x v="429"/>
    <d v="2013-12-09T00:00:00"/>
    <s v="Standard Class"/>
    <s v="EB-13840"/>
    <s v="Ellis Ballard"/>
    <x v="1"/>
    <s v="United States"/>
    <s v="New York City"/>
    <x v="15"/>
    <n v="10035"/>
    <x v="3"/>
    <x v="1032"/>
    <x v="1"/>
    <x v="4"/>
    <s v="Belkin OmniView SE Rackmount Kit"/>
    <n v="212.88"/>
    <n v="6"/>
    <n v="0"/>
    <n v="0"/>
  </r>
  <r>
    <n v="1535"/>
    <x v="738"/>
    <x v="3"/>
    <x v="516"/>
    <d v="2014-02-15T00:00:00"/>
    <s v="Standard Class"/>
    <s v="MP-18175"/>
    <s v="Mike Pelletier"/>
    <x v="2"/>
    <s v="United States"/>
    <s v="Laguna Niguel"/>
    <x v="1"/>
    <n v="92677"/>
    <x v="1"/>
    <x v="574"/>
    <x v="0"/>
    <x v="0"/>
    <s v="Bush Andora Bookcase, Maple/Graphite Gray Finish"/>
    <n v="203.98299999999998"/>
    <n v="2"/>
    <n v="0.15"/>
    <n v="16.798599999999979"/>
  </r>
  <r>
    <n v="1536"/>
    <x v="739"/>
    <x v="0"/>
    <x v="517"/>
    <d v="2013-11-03T00:00:00"/>
    <s v="Standard Class"/>
    <s v="JM-15655"/>
    <s v="Jim Mitchum"/>
    <x v="1"/>
    <s v="United States"/>
    <s v="Bridgeton"/>
    <x v="30"/>
    <n v="8302"/>
    <x v="3"/>
    <x v="1033"/>
    <x v="1"/>
    <x v="4"/>
    <s v="Rogers Jumbo File, Granite"/>
    <n v="40.74"/>
    <n v="3"/>
    <n v="0"/>
    <n v="0.4073999999999991"/>
  </r>
  <r>
    <n v="1537"/>
    <x v="739"/>
    <x v="0"/>
    <x v="517"/>
    <d v="2013-11-03T00:00:00"/>
    <s v="Standard Class"/>
    <s v="JM-15655"/>
    <s v="Jim Mitchum"/>
    <x v="1"/>
    <s v="United States"/>
    <s v="Bridgeton"/>
    <x v="30"/>
    <n v="8302"/>
    <x v="3"/>
    <x v="1034"/>
    <x v="1"/>
    <x v="9"/>
    <s v="Commercial WindTunnel Clean Air Upright Vacuum, Replacement Belts, Filtration Bags"/>
    <n v="11.67"/>
    <n v="3"/>
    <n v="0"/>
    <n v="3.0342000000000002"/>
  </r>
  <r>
    <n v="1538"/>
    <x v="740"/>
    <x v="3"/>
    <x v="175"/>
    <d v="2014-09-18T00:00:00"/>
    <s v="Second Class"/>
    <s v="CL-11890"/>
    <s v="Carl Ludwig"/>
    <x v="0"/>
    <s v="United States"/>
    <s v="Everett"/>
    <x v="31"/>
    <n v="2149"/>
    <x v="3"/>
    <x v="884"/>
    <x v="2"/>
    <x v="7"/>
    <s v="GE DSL Phone Line Filter"/>
    <n v="39.99"/>
    <n v="1"/>
    <n v="0"/>
    <n v="11.597099999999998"/>
  </r>
  <r>
    <n v="1539"/>
    <x v="740"/>
    <x v="3"/>
    <x v="175"/>
    <d v="2014-09-18T00:00:00"/>
    <s v="Second Class"/>
    <s v="CL-11890"/>
    <s v="Carl Ludwig"/>
    <x v="0"/>
    <s v="United States"/>
    <s v="Everett"/>
    <x v="31"/>
    <n v="2149"/>
    <x v="3"/>
    <x v="359"/>
    <x v="1"/>
    <x v="6"/>
    <s v="Avery Hi-Liter EverBold Pen Style Fluorescent Highlighters, 4/Pack"/>
    <n v="16.28"/>
    <n v="2"/>
    <n v="0"/>
    <n v="6.5120000000000005"/>
  </r>
  <r>
    <n v="1540"/>
    <x v="740"/>
    <x v="3"/>
    <x v="175"/>
    <d v="2014-09-18T00:00:00"/>
    <s v="Second Class"/>
    <s v="CL-11890"/>
    <s v="Carl Ludwig"/>
    <x v="0"/>
    <s v="United States"/>
    <s v="Everett"/>
    <x v="31"/>
    <n v="2149"/>
    <x v="3"/>
    <x v="37"/>
    <x v="0"/>
    <x v="0"/>
    <s v="Atlantic Metals Mobile 3-Shelf Bookcases, Custom Colors"/>
    <n v="782.94"/>
    <n v="3"/>
    <n v="0"/>
    <n v="203.56440000000003"/>
  </r>
  <r>
    <n v="1541"/>
    <x v="740"/>
    <x v="3"/>
    <x v="175"/>
    <d v="2014-09-18T00:00:00"/>
    <s v="Second Class"/>
    <s v="CL-11890"/>
    <s v="Carl Ludwig"/>
    <x v="0"/>
    <s v="United States"/>
    <s v="Everett"/>
    <x v="31"/>
    <n v="2149"/>
    <x v="3"/>
    <x v="1002"/>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x v="1035"/>
    <x v="0"/>
    <x v="5"/>
    <s v="Eldon Wave Desk Accessories"/>
    <n v="8.32"/>
    <n v="5"/>
    <n v="0.2"/>
    <n v="2.2880000000000003"/>
  </r>
  <r>
    <n v="1543"/>
    <x v="741"/>
    <x v="2"/>
    <x v="518"/>
    <d v="2011-03-16T00:00:00"/>
    <s v="Second Class"/>
    <s v="CK-12205"/>
    <s v="Chloris Kastensmidt"/>
    <x v="0"/>
    <s v="United States"/>
    <s v="Columbus"/>
    <x v="24"/>
    <n v="43229"/>
    <x v="3"/>
    <x v="845"/>
    <x v="1"/>
    <x v="13"/>
    <s v="Stockwell Push Pins"/>
    <n v="10.464000000000002"/>
    <n v="6"/>
    <n v="0.2"/>
    <n v="1.7003999999999992"/>
  </r>
  <r>
    <n v="1544"/>
    <x v="742"/>
    <x v="2"/>
    <x v="519"/>
    <d v="2011-02-09T00:00:00"/>
    <s v="Standard Class"/>
    <s v="DB-13270"/>
    <s v="Deborah Brumfield"/>
    <x v="2"/>
    <s v="United States"/>
    <s v="San Diego"/>
    <x v="1"/>
    <n v="92024"/>
    <x v="1"/>
    <x v="655"/>
    <x v="1"/>
    <x v="8"/>
    <s v="GBC Recycled Grain Textured Covers"/>
    <n v="82.896000000000001"/>
    <n v="3"/>
    <n v="0.2"/>
    <n v="29.0136"/>
  </r>
  <r>
    <n v="1545"/>
    <x v="742"/>
    <x v="2"/>
    <x v="519"/>
    <d v="2011-02-09T00:00:00"/>
    <s v="Standard Class"/>
    <s v="DB-13270"/>
    <s v="Deborah Brumfield"/>
    <x v="2"/>
    <s v="United States"/>
    <s v="San Diego"/>
    <x v="1"/>
    <n v="92024"/>
    <x v="1"/>
    <x v="732"/>
    <x v="1"/>
    <x v="10"/>
    <s v="Message Book, Standard Line &quot;While You Were Out&quot;, 5 1/2&quot; X 4&quot;, 200 Sets/Book"/>
    <n v="34.24"/>
    <n v="4"/>
    <n v="0"/>
    <n v="16.0928"/>
  </r>
  <r>
    <n v="1546"/>
    <x v="743"/>
    <x v="2"/>
    <x v="520"/>
    <d v="2012-01-04T00:00:00"/>
    <s v="Second Class"/>
    <s v="PC-18745"/>
    <s v="Pamela Coakley"/>
    <x v="1"/>
    <s v="United States"/>
    <s v="Watertown"/>
    <x v="15"/>
    <n v="13601"/>
    <x v="3"/>
    <x v="178"/>
    <x v="0"/>
    <x v="0"/>
    <s v="Atlantic Metals Mobile 4-Shelf Bookcases, Custom Colors"/>
    <n v="1573.4880000000001"/>
    <n v="7"/>
    <n v="0.2"/>
    <n v="196.68599999999986"/>
  </r>
  <r>
    <n v="1547"/>
    <x v="744"/>
    <x v="1"/>
    <x v="521"/>
    <d v="2012-11-27T00:00:00"/>
    <s v="Standard Class"/>
    <s v="VB-21745"/>
    <s v="Victoria Brennan"/>
    <x v="1"/>
    <s v="United States"/>
    <s v="San Antonio"/>
    <x v="5"/>
    <n v="78207"/>
    <x v="2"/>
    <x v="921"/>
    <x v="1"/>
    <x v="10"/>
    <s v="Xerox 1915"/>
    <n v="335.52"/>
    <n v="4"/>
    <n v="0.2"/>
    <n v="117.43199999999999"/>
  </r>
  <r>
    <n v="1548"/>
    <x v="744"/>
    <x v="1"/>
    <x v="521"/>
    <d v="2012-11-27T00:00:00"/>
    <s v="Standard Class"/>
    <s v="VB-21745"/>
    <s v="Victoria Brennan"/>
    <x v="1"/>
    <s v="United States"/>
    <s v="San Antonio"/>
    <x v="5"/>
    <n v="78207"/>
    <x v="2"/>
    <x v="979"/>
    <x v="1"/>
    <x v="8"/>
    <s v="GBC Recycled Regency Composition Covers"/>
    <n v="23.911999999999995"/>
    <n v="2"/>
    <n v="0.8"/>
    <n v="-40.650400000000019"/>
  </r>
  <r>
    <n v="1549"/>
    <x v="744"/>
    <x v="1"/>
    <x v="521"/>
    <d v="2012-11-27T00:00:00"/>
    <s v="Standard Class"/>
    <s v="VB-21745"/>
    <s v="Victoria Brennan"/>
    <x v="1"/>
    <s v="United States"/>
    <s v="San Antonio"/>
    <x v="5"/>
    <n v="78207"/>
    <x v="2"/>
    <x v="1036"/>
    <x v="1"/>
    <x v="4"/>
    <s v="Tenex Personal Self-Stacking Standard File Box, Black/Gray"/>
    <n v="27.056000000000001"/>
    <n v="2"/>
    <n v="0.2"/>
    <n v="2.3673999999999991"/>
  </r>
  <r>
    <n v="1550"/>
    <x v="745"/>
    <x v="2"/>
    <x v="522"/>
    <d v="2011-07-08T00:00:00"/>
    <s v="First Class"/>
    <s v="EP-13915"/>
    <s v="Emily Phan"/>
    <x v="0"/>
    <s v="United States"/>
    <s v="New York City"/>
    <x v="15"/>
    <n v="10011"/>
    <x v="3"/>
    <x v="890"/>
    <x v="2"/>
    <x v="16"/>
    <s v="Canon Imageclass D680 Copier / Fax"/>
    <n v="559.99200000000008"/>
    <n v="1"/>
    <n v="0.2"/>
    <n v="174.99749999999997"/>
  </r>
  <r>
    <n v="1551"/>
    <x v="746"/>
    <x v="3"/>
    <x v="38"/>
    <d v="2014-11-19T00:00:00"/>
    <s v="Second Class"/>
    <s v="ME-17320"/>
    <s v="Maria Etezadi"/>
    <x v="2"/>
    <s v="United States"/>
    <s v="Houston"/>
    <x v="5"/>
    <n v="77095"/>
    <x v="2"/>
    <x v="1037"/>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x v="964"/>
    <x v="1"/>
    <x v="10"/>
    <s v="Xerox 1934"/>
    <n v="111.96"/>
    <n v="2"/>
    <n v="0"/>
    <n v="54.860399999999998"/>
  </r>
  <r>
    <n v="1553"/>
    <x v="748"/>
    <x v="2"/>
    <x v="523"/>
    <d v="2011-05-05T00:00:00"/>
    <s v="First Class"/>
    <s v="JS-15940"/>
    <s v="Joni Sundaresam"/>
    <x v="2"/>
    <s v="United States"/>
    <s v="Appleton"/>
    <x v="6"/>
    <n v="54915"/>
    <x v="2"/>
    <x v="1038"/>
    <x v="1"/>
    <x v="2"/>
    <s v="Avery 481"/>
    <n v="21.560000000000002"/>
    <n v="7"/>
    <n v="0"/>
    <n v="10.348799999999999"/>
  </r>
  <r>
    <n v="1554"/>
    <x v="749"/>
    <x v="3"/>
    <x v="524"/>
    <d v="2014-10-22T00:00:00"/>
    <s v="Standard Class"/>
    <s v="BO-11425"/>
    <s v="Bobby Odegard"/>
    <x v="0"/>
    <s v="United States"/>
    <s v="Richmond"/>
    <x v="0"/>
    <n v="40475"/>
    <x v="0"/>
    <x v="691"/>
    <x v="1"/>
    <x v="8"/>
    <s v="Large Capacity Hanging Post Binders"/>
    <n v="124.75"/>
    <n v="5"/>
    <n v="0"/>
    <n v="57.384999999999991"/>
  </r>
  <r>
    <n v="1555"/>
    <x v="750"/>
    <x v="1"/>
    <x v="525"/>
    <d v="2012-02-13T00:00:00"/>
    <s v="Standard Class"/>
    <s v="VW-21775"/>
    <s v="Victoria Wilson"/>
    <x v="1"/>
    <s v="United States"/>
    <s v="Bellevue"/>
    <x v="4"/>
    <n v="98006"/>
    <x v="1"/>
    <x v="1039"/>
    <x v="1"/>
    <x v="6"/>
    <s v="Newell 310"/>
    <n v="5.28"/>
    <n v="3"/>
    <n v="0"/>
    <n v="1.5311999999999999"/>
  </r>
  <r>
    <n v="1556"/>
    <x v="751"/>
    <x v="3"/>
    <x v="507"/>
    <d v="2014-09-09T00:00:00"/>
    <s v="Standard Class"/>
    <s v="AB-10150"/>
    <s v="Aimee Bixby"/>
    <x v="0"/>
    <s v="United States"/>
    <s v="Long Beach"/>
    <x v="15"/>
    <n v="11561"/>
    <x v="3"/>
    <x v="43"/>
    <x v="2"/>
    <x v="11"/>
    <s v="Verbatim 25 GB 6x Blu-ray Single Layer Recordable Disc, 25/Pack"/>
    <n v="91.96"/>
    <n v="4"/>
    <n v="0"/>
    <n v="39.5428"/>
  </r>
  <r>
    <n v="1557"/>
    <x v="752"/>
    <x v="0"/>
    <x v="195"/>
    <d v="2013-05-16T00:00:00"/>
    <s v="Standard Class"/>
    <s v="JW-16075"/>
    <s v="Julia West"/>
    <x v="0"/>
    <s v="United States"/>
    <s v="Philadelphia"/>
    <x v="9"/>
    <n v="19140"/>
    <x v="3"/>
    <x v="1040"/>
    <x v="1"/>
    <x v="12"/>
    <s v="Staples"/>
    <n v="9.3439999999999994"/>
    <n v="1"/>
    <n v="0.2"/>
    <n v="3.504"/>
  </r>
  <r>
    <n v="1558"/>
    <x v="752"/>
    <x v="0"/>
    <x v="195"/>
    <d v="2013-05-16T00:00:00"/>
    <s v="Standard Class"/>
    <s v="JW-16075"/>
    <s v="Julia West"/>
    <x v="0"/>
    <s v="United States"/>
    <s v="Philadelphia"/>
    <x v="9"/>
    <n v="19140"/>
    <x v="3"/>
    <x v="1041"/>
    <x v="1"/>
    <x v="6"/>
    <s v="Newell 319"/>
    <n v="79.36"/>
    <n v="5"/>
    <n v="0.2"/>
    <n v="9.919999999999991"/>
  </r>
  <r>
    <n v="1559"/>
    <x v="753"/>
    <x v="1"/>
    <x v="199"/>
    <d v="2012-03-18T00:00:00"/>
    <s v="Second Class"/>
    <s v="JE-15475"/>
    <s v="Jeremy Ellison"/>
    <x v="0"/>
    <s v="United States"/>
    <s v="Seattle"/>
    <x v="4"/>
    <n v="98103"/>
    <x v="1"/>
    <x v="977"/>
    <x v="0"/>
    <x v="3"/>
    <s v="KI Adjustable-Height Table"/>
    <n v="171.96"/>
    <n v="2"/>
    <n v="0"/>
    <n v="44.709600000000009"/>
  </r>
  <r>
    <n v="1560"/>
    <x v="754"/>
    <x v="0"/>
    <x v="526"/>
    <d v="2013-04-14T00:00:00"/>
    <s v="Standard Class"/>
    <s v="EB-13750"/>
    <s v="Edward Becker"/>
    <x v="1"/>
    <s v="United States"/>
    <s v="Seattle"/>
    <x v="4"/>
    <n v="98103"/>
    <x v="1"/>
    <x v="696"/>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x v="1042"/>
    <x v="1"/>
    <x v="2"/>
    <s v="Avery 518"/>
    <n v="18.899999999999999"/>
    <n v="6"/>
    <n v="0"/>
    <n v="9.0719999999999992"/>
  </r>
  <r>
    <n v="1562"/>
    <x v="756"/>
    <x v="3"/>
    <x v="528"/>
    <d v="2014-09-07T00:00:00"/>
    <s v="First Class"/>
    <s v="CS-12400"/>
    <s v="Christopher Schild"/>
    <x v="2"/>
    <s v="United States"/>
    <s v="Seattle"/>
    <x v="4"/>
    <n v="98115"/>
    <x v="1"/>
    <x v="324"/>
    <x v="1"/>
    <x v="6"/>
    <s v="Newell 333"/>
    <n v="2.78"/>
    <n v="1"/>
    <n v="0"/>
    <n v="0.72279999999999989"/>
  </r>
  <r>
    <n v="1563"/>
    <x v="757"/>
    <x v="3"/>
    <x v="160"/>
    <d v="2014-07-01T00:00:00"/>
    <s v="Same Day"/>
    <s v="SG-20470"/>
    <s v="Sheri Gordon"/>
    <x v="0"/>
    <s v="United States"/>
    <s v="New York City"/>
    <x v="15"/>
    <n v="10011"/>
    <x v="3"/>
    <x v="3"/>
    <x v="0"/>
    <x v="3"/>
    <s v="Bretford CR4500 Series Slim Rectangular Table"/>
    <n v="1044.6299999999999"/>
    <n v="5"/>
    <n v="0.4"/>
    <n v="-295.97849999999994"/>
  </r>
  <r>
    <n v="1564"/>
    <x v="758"/>
    <x v="1"/>
    <x v="529"/>
    <d v="2012-11-09T00:00:00"/>
    <s v="Same Day"/>
    <s v="CM-12190"/>
    <s v="Charlotte Melton"/>
    <x v="0"/>
    <s v="United States"/>
    <s v="Philadelphia"/>
    <x v="9"/>
    <n v="19134"/>
    <x v="3"/>
    <x v="204"/>
    <x v="1"/>
    <x v="10"/>
    <s v="While You Were Out Pads, 50 per Pad, 4 x 5 1/4, Green Cycle"/>
    <n v="11.352000000000002"/>
    <n v="3"/>
    <n v="0.2"/>
    <n v="4.1151"/>
  </r>
  <r>
    <n v="1565"/>
    <x v="759"/>
    <x v="2"/>
    <x v="530"/>
    <d v="2011-03-04T00:00:00"/>
    <s v="Same Day"/>
    <s v="CL-12565"/>
    <s v="Clay Ludtke"/>
    <x v="0"/>
    <s v="United States"/>
    <s v="Columbia"/>
    <x v="20"/>
    <n v="29203"/>
    <x v="0"/>
    <x v="1043"/>
    <x v="1"/>
    <x v="4"/>
    <s v="Sensible Storage WireTech Storage Systems"/>
    <n v="354.90000000000003"/>
    <n v="5"/>
    <n v="0"/>
    <n v="17.744999999999962"/>
  </r>
  <r>
    <n v="1566"/>
    <x v="760"/>
    <x v="1"/>
    <x v="531"/>
    <d v="2012-03-25T00:00:00"/>
    <s v="Standard Class"/>
    <s v="JO-15550"/>
    <s v="Jesus Ocampo"/>
    <x v="2"/>
    <s v="United States"/>
    <s v="Seattle"/>
    <x v="4"/>
    <n v="98105"/>
    <x v="1"/>
    <x v="867"/>
    <x v="2"/>
    <x v="7"/>
    <s v="Wireless Extenders zBoost YX545 SOHO Signal Booster"/>
    <n v="453.57600000000002"/>
    <n v="3"/>
    <n v="0.2"/>
    <n v="39.687899999999985"/>
  </r>
  <r>
    <n v="1567"/>
    <x v="761"/>
    <x v="1"/>
    <x v="239"/>
    <d v="2012-11-30T00:00:00"/>
    <s v="First Class"/>
    <s v="AW-10840"/>
    <s v="Anthony Witt"/>
    <x v="0"/>
    <s v="United States"/>
    <s v="Allen"/>
    <x v="5"/>
    <n v="75002"/>
    <x v="2"/>
    <x v="1044"/>
    <x v="2"/>
    <x v="11"/>
    <s v="Kingston Digital DataTraveler 16GB USB 2.0"/>
    <n v="21.48"/>
    <n v="3"/>
    <n v="0.2"/>
    <n v="-0.26850000000000307"/>
  </r>
  <r>
    <n v="1568"/>
    <x v="761"/>
    <x v="1"/>
    <x v="239"/>
    <d v="2012-11-30T00:00:00"/>
    <s v="First Class"/>
    <s v="AW-10840"/>
    <s v="Anthony Witt"/>
    <x v="0"/>
    <s v="United States"/>
    <s v="Allen"/>
    <x v="5"/>
    <n v="75002"/>
    <x v="2"/>
    <x v="1045"/>
    <x v="1"/>
    <x v="8"/>
    <s v="GBC Imprintable Covers"/>
    <n v="8.7839999999999989"/>
    <n v="4"/>
    <n v="0.8"/>
    <n v="-13.615200000000002"/>
  </r>
  <r>
    <n v="1569"/>
    <x v="762"/>
    <x v="3"/>
    <x v="532"/>
    <d v="2014-06-12T00:00:00"/>
    <s v="Same Day"/>
    <s v="DV-13465"/>
    <s v="Dianna Vittorini"/>
    <x v="0"/>
    <s v="United States"/>
    <s v="Los Angeles"/>
    <x v="1"/>
    <n v="90004"/>
    <x v="1"/>
    <x v="44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x v="1046"/>
    <x v="1"/>
    <x v="6"/>
    <s v="Newell 347"/>
    <n v="12.84"/>
    <n v="3"/>
    <n v="0"/>
    <n v="3.7235999999999989"/>
  </r>
  <r>
    <n v="1571"/>
    <x v="764"/>
    <x v="2"/>
    <x v="533"/>
    <d v="2011-11-25T00:00:00"/>
    <s v="First Class"/>
    <s v="SC-20095"/>
    <s v="Sanjit Chand"/>
    <x v="0"/>
    <s v="United States"/>
    <s v="Los Angeles"/>
    <x v="1"/>
    <n v="90004"/>
    <x v="1"/>
    <x v="83"/>
    <x v="0"/>
    <x v="1"/>
    <s v="Novimex Swivel Fabric Task Chair"/>
    <n v="603.91999999999996"/>
    <n v="5"/>
    <n v="0.2"/>
    <n v="-67.941000000000003"/>
  </r>
  <r>
    <n v="1572"/>
    <x v="764"/>
    <x v="2"/>
    <x v="533"/>
    <d v="2011-11-25T00:00:00"/>
    <s v="First Class"/>
    <s v="SC-20095"/>
    <s v="Sanjit Chand"/>
    <x v="0"/>
    <s v="United States"/>
    <s v="Los Angeles"/>
    <x v="1"/>
    <n v="90004"/>
    <x v="1"/>
    <x v="1047"/>
    <x v="1"/>
    <x v="12"/>
    <s v="Pastel Pink Envelopes"/>
    <n v="21.84"/>
    <n v="3"/>
    <n v="0"/>
    <n v="10.4832"/>
  </r>
  <r>
    <n v="1573"/>
    <x v="764"/>
    <x v="2"/>
    <x v="533"/>
    <d v="2011-11-25T00:00:00"/>
    <s v="First Class"/>
    <s v="SC-20095"/>
    <s v="Sanjit Chand"/>
    <x v="0"/>
    <s v="United States"/>
    <s v="Los Angeles"/>
    <x v="1"/>
    <n v="90004"/>
    <x v="1"/>
    <x v="1048"/>
    <x v="2"/>
    <x v="11"/>
    <s v="Belkin F8E887 USB Wired Ergonomic Keyboard"/>
    <n v="29.99"/>
    <n v="1"/>
    <n v="0"/>
    <n v="6.2978999999999985"/>
  </r>
  <r>
    <n v="1574"/>
    <x v="764"/>
    <x v="2"/>
    <x v="533"/>
    <d v="2011-11-25T00:00:00"/>
    <s v="First Class"/>
    <s v="SC-20095"/>
    <s v="Sanjit Chand"/>
    <x v="0"/>
    <s v="United States"/>
    <s v="Los Angeles"/>
    <x v="1"/>
    <n v="90004"/>
    <x v="1"/>
    <x v="467"/>
    <x v="0"/>
    <x v="1"/>
    <s v="Safco Contoured Stacking Chairs"/>
    <n v="381.44000000000005"/>
    <n v="2"/>
    <n v="0.2"/>
    <n v="23.839999999999975"/>
  </r>
  <r>
    <n v="1575"/>
    <x v="765"/>
    <x v="2"/>
    <x v="534"/>
    <d v="2011-12-18T00:00:00"/>
    <s v="First Class"/>
    <s v="MC-18100"/>
    <s v="Mick Crebagga"/>
    <x v="0"/>
    <s v="United States"/>
    <s v="El Paso"/>
    <x v="5"/>
    <n v="79907"/>
    <x v="2"/>
    <x v="1049"/>
    <x v="2"/>
    <x v="7"/>
    <s v="ARKON Windshield Dashboard Air Vent Car Mount Holder"/>
    <n v="40.68"/>
    <n v="3"/>
    <n v="0.2"/>
    <n v="-9.153000000000004"/>
  </r>
  <r>
    <n v="1576"/>
    <x v="765"/>
    <x v="2"/>
    <x v="534"/>
    <d v="2011-12-18T00:00:00"/>
    <s v="First Class"/>
    <s v="MC-18100"/>
    <s v="Mick Crebagga"/>
    <x v="0"/>
    <s v="United States"/>
    <s v="El Paso"/>
    <x v="5"/>
    <n v="79907"/>
    <x v="2"/>
    <x v="635"/>
    <x v="0"/>
    <x v="1"/>
    <s v="Lifetime Advantage Folding Chairs, 4/Carton"/>
    <n v="763.28"/>
    <n v="5"/>
    <n v="0.3"/>
    <n v="-21.807999999999993"/>
  </r>
  <r>
    <n v="1577"/>
    <x v="766"/>
    <x v="0"/>
    <x v="183"/>
    <d v="2013-04-28T00:00:00"/>
    <s v="Standard Class"/>
    <s v="TT-21460"/>
    <s v="Tonja Turnell"/>
    <x v="2"/>
    <s v="United States"/>
    <s v="Aurora"/>
    <x v="10"/>
    <n v="60505"/>
    <x v="2"/>
    <x v="328"/>
    <x v="1"/>
    <x v="4"/>
    <s v="Pizazz Global Quick File"/>
    <n v="23.952000000000002"/>
    <n v="2"/>
    <n v="0.2"/>
    <n v="2.3952000000000018"/>
  </r>
  <r>
    <n v="1578"/>
    <x v="767"/>
    <x v="0"/>
    <x v="454"/>
    <d v="2013-05-28T00:00:00"/>
    <s v="Standard Class"/>
    <s v="AP-10720"/>
    <s v="Anne Pryor"/>
    <x v="2"/>
    <s v="United States"/>
    <s v="Florence"/>
    <x v="19"/>
    <n v="35630"/>
    <x v="0"/>
    <x v="1050"/>
    <x v="1"/>
    <x v="10"/>
    <s v="Xerox 1949"/>
    <n v="4.9800000000000004"/>
    <n v="1"/>
    <n v="0"/>
    <n v="2.4402000000000004"/>
  </r>
  <r>
    <n v="1579"/>
    <x v="768"/>
    <x v="0"/>
    <x v="535"/>
    <d v="2013-03-02T00:00:00"/>
    <s v="First Class"/>
    <s v="DL-12865"/>
    <s v="Dan Lawera"/>
    <x v="0"/>
    <s v="United States"/>
    <s v="New York City"/>
    <x v="15"/>
    <n v="10011"/>
    <x v="3"/>
    <x v="1051"/>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x v="348"/>
    <x v="2"/>
    <x v="7"/>
    <s v="Nortel Meridian M3904 Professional Digital phone"/>
    <n v="307.98"/>
    <n v="2"/>
    <n v="0"/>
    <n v="89.314199999999971"/>
  </r>
  <r>
    <n v="1581"/>
    <x v="769"/>
    <x v="1"/>
    <x v="101"/>
    <d v="2012-08-12T00:00:00"/>
    <s v="First Class"/>
    <s v="NP-18325"/>
    <s v="Naresj Patel"/>
    <x v="0"/>
    <s v="United States"/>
    <s v="New York City"/>
    <x v="15"/>
    <n v="10024"/>
    <x v="3"/>
    <x v="223"/>
    <x v="0"/>
    <x v="3"/>
    <s v="KI Conference Tables"/>
    <n v="382.80599999999998"/>
    <n v="9"/>
    <n v="0.4"/>
    <n v="-153.12239999999997"/>
  </r>
  <r>
    <n v="1582"/>
    <x v="769"/>
    <x v="1"/>
    <x v="101"/>
    <d v="2012-08-12T00:00:00"/>
    <s v="First Class"/>
    <s v="NP-18325"/>
    <s v="Naresj Patel"/>
    <x v="0"/>
    <s v="United States"/>
    <s v="New York City"/>
    <x v="15"/>
    <n v="10024"/>
    <x v="3"/>
    <x v="193"/>
    <x v="1"/>
    <x v="4"/>
    <s v="Tennsco Lockers, Gray"/>
    <n v="41.96"/>
    <n v="2"/>
    <n v="0"/>
    <n v="2.9371999999999971"/>
  </r>
  <r>
    <n v="1583"/>
    <x v="769"/>
    <x v="1"/>
    <x v="101"/>
    <d v="2012-08-12T00:00:00"/>
    <s v="First Class"/>
    <s v="NP-18325"/>
    <s v="Naresj Patel"/>
    <x v="0"/>
    <s v="United States"/>
    <s v="New York City"/>
    <x v="15"/>
    <n v="10024"/>
    <x v="3"/>
    <x v="692"/>
    <x v="1"/>
    <x v="8"/>
    <s v="GBC Ibimaster 500 Manual ProClick Binding System"/>
    <n v="1217.568"/>
    <n v="2"/>
    <n v="0.2"/>
    <n v="456.58800000000002"/>
  </r>
  <r>
    <n v="1584"/>
    <x v="769"/>
    <x v="1"/>
    <x v="101"/>
    <d v="2012-08-12T00:00:00"/>
    <s v="First Class"/>
    <s v="NP-18325"/>
    <s v="Naresj Patel"/>
    <x v="0"/>
    <s v="United States"/>
    <s v="New York City"/>
    <x v="15"/>
    <n v="10024"/>
    <x v="3"/>
    <x v="116"/>
    <x v="0"/>
    <x v="5"/>
    <s v="Artistic Insta-Plaque"/>
    <n v="47.04"/>
    <n v="3"/>
    <n v="0"/>
    <n v="18.345599999999997"/>
  </r>
  <r>
    <n v="1585"/>
    <x v="769"/>
    <x v="1"/>
    <x v="101"/>
    <d v="2012-08-12T00:00:00"/>
    <s v="First Class"/>
    <s v="NP-18325"/>
    <s v="Naresj Patel"/>
    <x v="0"/>
    <s v="United States"/>
    <s v="New York City"/>
    <x v="15"/>
    <n v="10024"/>
    <x v="3"/>
    <x v="50"/>
    <x v="0"/>
    <x v="5"/>
    <s v="Longer-Life Soft White Bulbs"/>
    <n v="6.16"/>
    <n v="2"/>
    <n v="0"/>
    <n v="2.9567999999999999"/>
  </r>
  <r>
    <n v="1586"/>
    <x v="769"/>
    <x v="1"/>
    <x v="101"/>
    <d v="2012-08-12T00:00:00"/>
    <s v="First Class"/>
    <s v="NP-18325"/>
    <s v="Naresj Patel"/>
    <x v="0"/>
    <s v="United States"/>
    <s v="New York City"/>
    <x v="15"/>
    <n v="10024"/>
    <x v="3"/>
    <x v="469"/>
    <x v="2"/>
    <x v="7"/>
    <s v="Panasonic KX-TG9471B"/>
    <n v="979.95"/>
    <n v="5"/>
    <n v="0"/>
    <n v="274.38600000000008"/>
  </r>
  <r>
    <n v="1587"/>
    <x v="769"/>
    <x v="1"/>
    <x v="101"/>
    <d v="2012-08-12T00:00:00"/>
    <s v="First Class"/>
    <s v="NP-18325"/>
    <s v="Naresj Patel"/>
    <x v="0"/>
    <s v="United States"/>
    <s v="New York City"/>
    <x v="15"/>
    <n v="10024"/>
    <x v="3"/>
    <x v="1052"/>
    <x v="1"/>
    <x v="10"/>
    <s v="Xerox 1886"/>
    <n v="143.69999999999999"/>
    <n v="3"/>
    <n v="0"/>
    <n v="68.975999999999999"/>
  </r>
  <r>
    <n v="1588"/>
    <x v="769"/>
    <x v="1"/>
    <x v="101"/>
    <d v="2012-08-12T00:00:00"/>
    <s v="First Class"/>
    <s v="NP-18325"/>
    <s v="Naresj Patel"/>
    <x v="0"/>
    <s v="United States"/>
    <s v="New York City"/>
    <x v="15"/>
    <n v="10024"/>
    <x v="3"/>
    <x v="1053"/>
    <x v="1"/>
    <x v="13"/>
    <s v="Acco Clips to Go Binder Clips, 24 Clips in Two Sizes"/>
    <n v="10.649999999999999"/>
    <n v="3"/>
    <n v="0"/>
    <n v="5.0054999999999996"/>
  </r>
  <r>
    <n v="1589"/>
    <x v="769"/>
    <x v="1"/>
    <x v="101"/>
    <d v="2012-08-12T00:00:00"/>
    <s v="First Class"/>
    <s v="NP-18325"/>
    <s v="Naresj Patel"/>
    <x v="0"/>
    <s v="United States"/>
    <s v="New York City"/>
    <x v="15"/>
    <n v="10024"/>
    <x v="3"/>
    <x v="386"/>
    <x v="2"/>
    <x v="11"/>
    <s v="Belkin QODE FastFit Bluetooth Keyboard"/>
    <n v="247.8"/>
    <n v="4"/>
    <n v="0"/>
    <n v="34.692000000000007"/>
  </r>
  <r>
    <n v="1590"/>
    <x v="770"/>
    <x v="0"/>
    <x v="536"/>
    <d v="2013-05-17T00:00:00"/>
    <s v="Standard Class"/>
    <s v="VG-21805"/>
    <s v="Vivek Grady"/>
    <x v="1"/>
    <s v="United States"/>
    <s v="Virginia Beach"/>
    <x v="17"/>
    <n v="23464"/>
    <x v="0"/>
    <x v="448"/>
    <x v="1"/>
    <x v="6"/>
    <s v="Rogers Handheld Barrel Pencil Sharpener"/>
    <n v="10.96"/>
    <n v="4"/>
    <n v="0"/>
    <n v="2.9592000000000009"/>
  </r>
  <r>
    <n v="1591"/>
    <x v="771"/>
    <x v="0"/>
    <x v="173"/>
    <d v="2013-04-20T00:00:00"/>
    <s v="Standard Class"/>
    <s v="MY-18295"/>
    <s v="Muhammed Yedwab"/>
    <x v="1"/>
    <s v="United States"/>
    <s v="Grapevine"/>
    <x v="5"/>
    <n v="76051"/>
    <x v="2"/>
    <x v="1054"/>
    <x v="1"/>
    <x v="6"/>
    <s v="Dixon Ticonderoga Erasable Colored Pencil Set, 12-Color"/>
    <n v="33.488000000000007"/>
    <n v="7"/>
    <n v="0.2"/>
    <n v="5.8603999999999967"/>
  </r>
  <r>
    <n v="1592"/>
    <x v="771"/>
    <x v="0"/>
    <x v="173"/>
    <d v="2013-04-20T00:00:00"/>
    <s v="Standard Class"/>
    <s v="MY-18295"/>
    <s v="Muhammed Yedwab"/>
    <x v="1"/>
    <s v="United States"/>
    <s v="Grapevine"/>
    <x v="5"/>
    <n v="76051"/>
    <x v="2"/>
    <x v="131"/>
    <x v="1"/>
    <x v="13"/>
    <s v="Ideal Clamps"/>
    <n v="8.0399999999999991"/>
    <n v="5"/>
    <n v="0.2"/>
    <n v="2.9144999999999994"/>
  </r>
  <r>
    <n v="1593"/>
    <x v="772"/>
    <x v="1"/>
    <x v="537"/>
    <d v="2012-06-25T00:00:00"/>
    <s v="Second Class"/>
    <s v="RD-19480"/>
    <s v="Rick Duston"/>
    <x v="0"/>
    <s v="United States"/>
    <s v="Olympia"/>
    <x v="4"/>
    <n v="98502"/>
    <x v="1"/>
    <x v="1055"/>
    <x v="2"/>
    <x v="7"/>
    <s v="Pyle PRT45 Retro Home Telephone"/>
    <n v="201.56800000000001"/>
    <n v="4"/>
    <n v="0.2"/>
    <n v="22.676399999999994"/>
  </r>
  <r>
    <n v="1594"/>
    <x v="773"/>
    <x v="2"/>
    <x v="538"/>
    <d v="2011-10-19T00:00:00"/>
    <s v="Same Day"/>
    <s v="JF-15490"/>
    <s v="Jeremy Farry"/>
    <x v="0"/>
    <s v="United States"/>
    <s v="Los Angeles"/>
    <x v="1"/>
    <n v="90032"/>
    <x v="1"/>
    <x v="1056"/>
    <x v="1"/>
    <x v="10"/>
    <s v="Spiral Phone Message Books with Labels by Adams"/>
    <n v="13.440000000000001"/>
    <n v="3"/>
    <n v="0"/>
    <n v="6.5856000000000012"/>
  </r>
  <r>
    <n v="1595"/>
    <x v="774"/>
    <x v="1"/>
    <x v="539"/>
    <d v="2012-03-27T00:00:00"/>
    <s v="First Class"/>
    <s v="DP-13390"/>
    <s v="Dennis Pardue"/>
    <x v="2"/>
    <s v="United States"/>
    <s v="Peoria"/>
    <x v="10"/>
    <n v="61604"/>
    <x v="2"/>
    <x v="1057"/>
    <x v="0"/>
    <x v="0"/>
    <s v="Sauder Inglewood Library Bookcases"/>
    <n v="359.05799999999994"/>
    <n v="3"/>
    <n v="0.3"/>
    <n v="-35.905799999999999"/>
  </r>
  <r>
    <n v="1596"/>
    <x v="775"/>
    <x v="3"/>
    <x v="540"/>
    <d v="2014-05-13T00:00:00"/>
    <s v="Standard Class"/>
    <s v="MD-17350"/>
    <s v="Maribeth Dona"/>
    <x v="0"/>
    <s v="United States"/>
    <s v="Columbus"/>
    <x v="24"/>
    <n v="43229"/>
    <x v="3"/>
    <x v="877"/>
    <x v="0"/>
    <x v="1"/>
    <s v="Global Chrome Stack Chair"/>
    <n v="47.991999999999997"/>
    <n v="2"/>
    <n v="0.3"/>
    <n v="-2.0567999999999991"/>
  </r>
  <r>
    <n v="1597"/>
    <x v="776"/>
    <x v="3"/>
    <x v="524"/>
    <d v="2014-10-19T00:00:00"/>
    <s v="First Class"/>
    <s v="MY-17380"/>
    <s v="Maribeth Yedwab"/>
    <x v="1"/>
    <s v="United States"/>
    <s v="New York City"/>
    <x v="15"/>
    <n v="10011"/>
    <x v="3"/>
    <x v="451"/>
    <x v="0"/>
    <x v="5"/>
    <s v="Executive Impressions Supervisor Wall Clock"/>
    <n v="547.30000000000007"/>
    <n v="13"/>
    <n v="0"/>
    <n v="175.13599999999997"/>
  </r>
  <r>
    <n v="1598"/>
    <x v="777"/>
    <x v="3"/>
    <x v="123"/>
    <d v="2014-11-22T00:00:00"/>
    <s v="Second Class"/>
    <s v="AB-10150"/>
    <s v="Aimee Bixby"/>
    <x v="0"/>
    <s v="United States"/>
    <s v="Carrollton"/>
    <x v="5"/>
    <n v="75007"/>
    <x v="2"/>
    <x v="1058"/>
    <x v="1"/>
    <x v="10"/>
    <s v="Xerox 1901"/>
    <n v="16.896000000000001"/>
    <n v="4"/>
    <n v="0.2"/>
    <n v="5.2799999999999994"/>
  </r>
  <r>
    <n v="1599"/>
    <x v="777"/>
    <x v="3"/>
    <x v="123"/>
    <d v="2014-11-22T00:00:00"/>
    <s v="Second Class"/>
    <s v="AB-10150"/>
    <s v="Aimee Bixby"/>
    <x v="0"/>
    <s v="United States"/>
    <s v="Carrollton"/>
    <x v="5"/>
    <n v="75007"/>
    <x v="2"/>
    <x v="1059"/>
    <x v="1"/>
    <x v="14"/>
    <s v="Acme Elite Stainless Steel Scissors"/>
    <n v="6.6720000000000006"/>
    <n v="1"/>
    <n v="0.2"/>
    <n v="0.50039999999999996"/>
  </r>
  <r>
    <n v="1600"/>
    <x v="777"/>
    <x v="3"/>
    <x v="123"/>
    <d v="2014-11-22T00:00:00"/>
    <s v="Second Class"/>
    <s v="AB-10150"/>
    <s v="Aimee Bixby"/>
    <x v="0"/>
    <s v="United States"/>
    <s v="Carrollton"/>
    <x v="5"/>
    <n v="75007"/>
    <x v="2"/>
    <x v="290"/>
    <x v="1"/>
    <x v="6"/>
    <s v="Boston School Pro Electric Pencil Sharpener, 1670"/>
    <n v="99.13600000000001"/>
    <n v="4"/>
    <n v="0.2"/>
    <n v="8.674399999999995"/>
  </r>
  <r>
    <n v="1601"/>
    <x v="777"/>
    <x v="3"/>
    <x v="123"/>
    <d v="2014-11-22T00:00:00"/>
    <s v="Second Class"/>
    <s v="AB-10150"/>
    <s v="Aimee Bixby"/>
    <x v="0"/>
    <s v="United States"/>
    <s v="Carrollton"/>
    <x v="5"/>
    <n v="75007"/>
    <x v="2"/>
    <x v="296"/>
    <x v="0"/>
    <x v="5"/>
    <s v="Telescoping Adjustable Floor Lamp"/>
    <n v="15.991999999999999"/>
    <n v="2"/>
    <n v="0.6"/>
    <n v="-13.992999999999999"/>
  </r>
  <r>
    <n v="1602"/>
    <x v="778"/>
    <x v="0"/>
    <x v="541"/>
    <d v="2013-05-14T00:00:00"/>
    <s v="Second Class"/>
    <s v="GB-14530"/>
    <s v="George Bell"/>
    <x v="1"/>
    <s v="United States"/>
    <s v="Dover"/>
    <x v="13"/>
    <n v="19901"/>
    <x v="3"/>
    <x v="1060"/>
    <x v="0"/>
    <x v="5"/>
    <s v="Tenex 46&quot; x 60&quot; Computer Anti-Static Chairmat, Rectangular Shaped"/>
    <n v="211.96"/>
    <n v="2"/>
    <n v="0"/>
    <n v="42.391999999999996"/>
  </r>
  <r>
    <n v="1603"/>
    <x v="779"/>
    <x v="0"/>
    <x v="25"/>
    <d v="2013-12-18T00:00:00"/>
    <s v="Standard Class"/>
    <s v="CA-12775"/>
    <s v="Cynthia Arntzen"/>
    <x v="0"/>
    <s v="United States"/>
    <s v="Smyrna"/>
    <x v="18"/>
    <n v="37167"/>
    <x v="0"/>
    <x v="1061"/>
    <x v="1"/>
    <x v="6"/>
    <s v="Prang Drawing Pencil Set"/>
    <n v="6.6719999999999988"/>
    <n v="3"/>
    <n v="0.2"/>
    <n v="1.6679999999999997"/>
  </r>
  <r>
    <n v="1604"/>
    <x v="780"/>
    <x v="3"/>
    <x v="329"/>
    <d v="2014-12-05T00:00:00"/>
    <s v="Standard Class"/>
    <s v="ME-17725"/>
    <s v="Max Engle"/>
    <x v="0"/>
    <s v="United States"/>
    <s v="Newark"/>
    <x v="13"/>
    <n v="19711"/>
    <x v="3"/>
    <x v="1062"/>
    <x v="1"/>
    <x v="6"/>
    <s v="BOSTON Ranger #55 Pencil Sharpener, Black"/>
    <n v="155.94"/>
    <n v="6"/>
    <n v="0"/>
    <n v="45.222599999999993"/>
  </r>
  <r>
    <n v="1605"/>
    <x v="781"/>
    <x v="0"/>
    <x v="475"/>
    <d v="2013-04-25T00:00:00"/>
    <s v="Second Class"/>
    <s v="JO-15280"/>
    <s v="Jas O'Carroll"/>
    <x v="0"/>
    <s v="United States"/>
    <s v="Los Angeles"/>
    <x v="1"/>
    <n v="90049"/>
    <x v="1"/>
    <x v="857"/>
    <x v="2"/>
    <x v="7"/>
    <s v="PowerGen Dual USB Car Charger"/>
    <n v="39.960000000000008"/>
    <n v="5"/>
    <n v="0.2"/>
    <n v="12.986999999999995"/>
  </r>
  <r>
    <n v="1606"/>
    <x v="781"/>
    <x v="0"/>
    <x v="475"/>
    <d v="2013-04-25T00:00:00"/>
    <s v="Second Class"/>
    <s v="JO-15280"/>
    <s v="Jas O'Carroll"/>
    <x v="0"/>
    <s v="United States"/>
    <s v="Los Angeles"/>
    <x v="1"/>
    <n v="90049"/>
    <x v="1"/>
    <x v="1063"/>
    <x v="1"/>
    <x v="6"/>
    <s v="Newell 307"/>
    <n v="5.46"/>
    <n v="3"/>
    <n v="0"/>
    <n v="1.5288000000000002"/>
  </r>
  <r>
    <n v="1607"/>
    <x v="781"/>
    <x v="0"/>
    <x v="475"/>
    <d v="2013-04-25T00:00:00"/>
    <s v="Second Class"/>
    <s v="JO-15280"/>
    <s v="Jas O'Carroll"/>
    <x v="0"/>
    <s v="United States"/>
    <s v="Los Angeles"/>
    <x v="1"/>
    <n v="90049"/>
    <x v="1"/>
    <x v="1064"/>
    <x v="1"/>
    <x v="6"/>
    <s v="Panasonic KP-4ABK Battery-Operated Pencil Sharpener"/>
    <n v="73.2"/>
    <n v="5"/>
    <n v="0"/>
    <n v="21.227999999999998"/>
  </r>
  <r>
    <n v="1608"/>
    <x v="781"/>
    <x v="0"/>
    <x v="475"/>
    <d v="2013-04-25T00:00:00"/>
    <s v="Second Class"/>
    <s v="JO-15280"/>
    <s v="Jas O'Carroll"/>
    <x v="0"/>
    <s v="United States"/>
    <s v="Los Angeles"/>
    <x v="1"/>
    <n v="90049"/>
    <x v="1"/>
    <x v="347"/>
    <x v="1"/>
    <x v="8"/>
    <s v="Angle-D Binders with Locking Rings, Label Holders"/>
    <n v="5.84"/>
    <n v="1"/>
    <n v="0.2"/>
    <n v="1.9709999999999996"/>
  </r>
  <r>
    <n v="1609"/>
    <x v="781"/>
    <x v="0"/>
    <x v="475"/>
    <d v="2013-04-25T00:00:00"/>
    <s v="Second Class"/>
    <s v="JO-15280"/>
    <s v="Jas O'Carroll"/>
    <x v="0"/>
    <s v="United States"/>
    <s v="Los Angeles"/>
    <x v="1"/>
    <n v="90049"/>
    <x v="1"/>
    <x v="126"/>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x v="1065"/>
    <x v="1"/>
    <x v="8"/>
    <s v="Avery Binder Labels"/>
    <n v="9.3360000000000003"/>
    <n v="3"/>
    <n v="0.2"/>
    <n v="3.2675999999999994"/>
  </r>
  <r>
    <n v="1611"/>
    <x v="782"/>
    <x v="2"/>
    <x v="542"/>
    <d v="2011-05-30T00:00:00"/>
    <s v="Standard Class"/>
    <s v="ML-17395"/>
    <s v="Marina Lichtenstein"/>
    <x v="1"/>
    <s v="United States"/>
    <s v="Los Angeles"/>
    <x v="1"/>
    <n v="90008"/>
    <x v="1"/>
    <x v="1057"/>
    <x v="0"/>
    <x v="0"/>
    <s v="Sauder Inglewood Library Bookcases"/>
    <n v="290.666"/>
    <n v="2"/>
    <n v="0.15"/>
    <n v="27.356800000000007"/>
  </r>
  <r>
    <n v="1612"/>
    <x v="782"/>
    <x v="2"/>
    <x v="542"/>
    <d v="2011-05-30T00:00:00"/>
    <s v="Standard Class"/>
    <s v="ML-17395"/>
    <s v="Marina Lichtenstein"/>
    <x v="1"/>
    <s v="United States"/>
    <s v="Los Angeles"/>
    <x v="1"/>
    <n v="90008"/>
    <x v="1"/>
    <x v="1066"/>
    <x v="2"/>
    <x v="7"/>
    <s v="VTech DS6151"/>
    <n v="201.584"/>
    <n v="2"/>
    <n v="0.2"/>
    <n v="20.158400000000015"/>
  </r>
  <r>
    <n v="1613"/>
    <x v="782"/>
    <x v="2"/>
    <x v="542"/>
    <d v="2011-05-30T00:00:00"/>
    <s v="Standard Class"/>
    <s v="ML-17395"/>
    <s v="Marina Lichtenstein"/>
    <x v="1"/>
    <s v="United States"/>
    <s v="Los Angeles"/>
    <x v="1"/>
    <n v="90008"/>
    <x v="1"/>
    <x v="66"/>
    <x v="2"/>
    <x v="7"/>
    <s v="netTALK DUO VoIP Telephone Service"/>
    <n v="83.984000000000009"/>
    <n v="2"/>
    <n v="0.2"/>
    <n v="31.494"/>
  </r>
  <r>
    <n v="1614"/>
    <x v="783"/>
    <x v="3"/>
    <x v="202"/>
    <d v="2014-12-26T00:00:00"/>
    <s v="Standard Class"/>
    <s v="YS-21880"/>
    <s v="Yana Sorensen"/>
    <x v="1"/>
    <s v="United States"/>
    <s v="Oakland"/>
    <x v="1"/>
    <n v="94601"/>
    <x v="1"/>
    <x v="384"/>
    <x v="1"/>
    <x v="4"/>
    <s v="Letter Size Cart"/>
    <n v="1000.0200000000001"/>
    <n v="7"/>
    <n v="0"/>
    <n v="290.00579999999991"/>
  </r>
  <r>
    <n v="1615"/>
    <x v="784"/>
    <x v="0"/>
    <x v="543"/>
    <d v="2013-03-20T00:00:00"/>
    <s v="Standard Class"/>
    <s v="PL-18925"/>
    <s v="Paul Lucas"/>
    <x v="2"/>
    <s v="United States"/>
    <s v="Philadelphia"/>
    <x v="9"/>
    <n v="19143"/>
    <x v="3"/>
    <x v="1067"/>
    <x v="2"/>
    <x v="11"/>
    <s v="V7 USB Numeric Keypad"/>
    <n v="83.976000000000013"/>
    <n v="3"/>
    <n v="0.2"/>
    <n v="-13.646100000000001"/>
  </r>
  <r>
    <n v="1616"/>
    <x v="785"/>
    <x v="1"/>
    <x v="544"/>
    <d v="2012-08-16T00:00:00"/>
    <s v="Standard Class"/>
    <s v="JK-16120"/>
    <s v="Julie Kriz"/>
    <x v="2"/>
    <s v="United States"/>
    <s v="Eagan"/>
    <x v="11"/>
    <n v="55122"/>
    <x v="2"/>
    <x v="547"/>
    <x v="1"/>
    <x v="2"/>
    <s v="Avery 480"/>
    <n v="3.75"/>
    <n v="1"/>
    <n v="0"/>
    <n v="1.7999999999999998"/>
  </r>
  <r>
    <n v="1617"/>
    <x v="785"/>
    <x v="1"/>
    <x v="544"/>
    <d v="2012-08-16T00:00:00"/>
    <s v="Standard Class"/>
    <s v="JK-16120"/>
    <s v="Julie Kriz"/>
    <x v="2"/>
    <s v="United States"/>
    <s v="Eagan"/>
    <x v="11"/>
    <n v="55122"/>
    <x v="2"/>
    <x v="254"/>
    <x v="1"/>
    <x v="2"/>
    <s v="Avery 489"/>
    <n v="41.4"/>
    <n v="4"/>
    <n v="0"/>
    <n v="19.872"/>
  </r>
  <r>
    <n v="1618"/>
    <x v="785"/>
    <x v="1"/>
    <x v="544"/>
    <d v="2012-08-16T00:00:00"/>
    <s v="Standard Class"/>
    <s v="JK-16120"/>
    <s v="Julie Kriz"/>
    <x v="2"/>
    <s v="United States"/>
    <s v="Eagan"/>
    <x v="11"/>
    <n v="55122"/>
    <x v="2"/>
    <x v="1068"/>
    <x v="1"/>
    <x v="6"/>
    <s v="Peel-Off China Markers"/>
    <n v="29.79"/>
    <n v="3"/>
    <n v="0"/>
    <n v="12.511800000000001"/>
  </r>
  <r>
    <n v="1619"/>
    <x v="786"/>
    <x v="0"/>
    <x v="545"/>
    <d v="2013-09-15T00:00:00"/>
    <s v="Second Class"/>
    <s v="PN-18775"/>
    <s v="Parhena Norris"/>
    <x v="2"/>
    <s v="United States"/>
    <s v="New York City"/>
    <x v="15"/>
    <n v="10011"/>
    <x v="3"/>
    <x v="1069"/>
    <x v="1"/>
    <x v="4"/>
    <s v="Acco Perma 2700 Stacking Storage Drawers"/>
    <n v="59.48"/>
    <n v="2"/>
    <n v="0"/>
    <n v="8.9220000000000041"/>
  </r>
  <r>
    <n v="1620"/>
    <x v="786"/>
    <x v="0"/>
    <x v="545"/>
    <d v="2013-09-15T00:00:00"/>
    <s v="Second Class"/>
    <s v="PN-18775"/>
    <s v="Parhena Norris"/>
    <x v="2"/>
    <s v="United States"/>
    <s v="New York City"/>
    <x v="15"/>
    <n v="10011"/>
    <x v="3"/>
    <x v="1070"/>
    <x v="1"/>
    <x v="10"/>
    <s v="Wirebound Message Books, Four 2 3/4 x 5 White Forms per Page"/>
    <n v="6.69"/>
    <n v="1"/>
    <n v="0"/>
    <n v="3.0773999999999999"/>
  </r>
  <r>
    <n v="1621"/>
    <x v="787"/>
    <x v="3"/>
    <x v="141"/>
    <d v="2014-07-16T00:00:00"/>
    <s v="Standard Class"/>
    <s v="JC-15385"/>
    <s v="Jenna Caffey"/>
    <x v="0"/>
    <s v="United States"/>
    <s v="Kent"/>
    <x v="4"/>
    <n v="98031"/>
    <x v="1"/>
    <x v="1071"/>
    <x v="0"/>
    <x v="5"/>
    <s v="GE 48&quot; Fluorescent Tube, Cool White Energy Saver, 34 Watts, 30/Box"/>
    <n v="198.46"/>
    <n v="2"/>
    <n v="0"/>
    <n v="99.23"/>
  </r>
  <r>
    <n v="1622"/>
    <x v="787"/>
    <x v="3"/>
    <x v="141"/>
    <d v="2014-07-16T00:00:00"/>
    <s v="Standard Class"/>
    <s v="JC-15385"/>
    <s v="Jenna Caffey"/>
    <x v="0"/>
    <s v="United States"/>
    <s v="Kent"/>
    <x v="4"/>
    <n v="98031"/>
    <x v="1"/>
    <x v="508"/>
    <x v="1"/>
    <x v="2"/>
    <s v="Dot Matrix Printer Tape Reel Labels, White, 5000/Box"/>
    <n v="786.48"/>
    <n v="8"/>
    <n v="0"/>
    <n v="385.37520000000001"/>
  </r>
  <r>
    <n v="1623"/>
    <x v="787"/>
    <x v="3"/>
    <x v="141"/>
    <d v="2014-07-16T00:00:00"/>
    <s v="Standard Class"/>
    <s v="JC-15385"/>
    <s v="Jenna Caffey"/>
    <x v="0"/>
    <s v="United States"/>
    <s v="Kent"/>
    <x v="4"/>
    <n v="98031"/>
    <x v="1"/>
    <x v="497"/>
    <x v="1"/>
    <x v="8"/>
    <s v="GBC White Gloss Covers, Plain Front"/>
    <n v="23.168000000000003"/>
    <n v="2"/>
    <n v="0.2"/>
    <n v="7.8191999999999995"/>
  </r>
  <r>
    <n v="1624"/>
    <x v="787"/>
    <x v="3"/>
    <x v="141"/>
    <d v="2014-07-16T00:00:00"/>
    <s v="Standard Class"/>
    <s v="JC-15385"/>
    <s v="Jenna Caffey"/>
    <x v="0"/>
    <s v="United States"/>
    <s v="Kent"/>
    <x v="4"/>
    <n v="98031"/>
    <x v="1"/>
    <x v="1072"/>
    <x v="2"/>
    <x v="11"/>
    <s v="Micro Innovations USB RF Wireless Keyboard with Mouse"/>
    <n v="50"/>
    <n v="2"/>
    <n v="0"/>
    <n v="10.5"/>
  </r>
  <r>
    <n v="1625"/>
    <x v="788"/>
    <x v="1"/>
    <x v="546"/>
    <d v="2012-12-24T00:00:00"/>
    <s v="Standard Class"/>
    <s v="JG-15160"/>
    <s v="James Galang"/>
    <x v="0"/>
    <s v="United States"/>
    <s v="Los Angeles"/>
    <x v="1"/>
    <n v="90049"/>
    <x v="1"/>
    <x v="981"/>
    <x v="2"/>
    <x v="7"/>
    <s v="ShoreTel ShorePhone IP 230 VoIP phone"/>
    <n v="675.96"/>
    <n v="5"/>
    <n v="0.2"/>
    <n v="84.494999999999948"/>
  </r>
  <r>
    <n v="1626"/>
    <x v="788"/>
    <x v="1"/>
    <x v="546"/>
    <d v="2012-12-24T00:00:00"/>
    <s v="Standard Class"/>
    <s v="JG-15160"/>
    <s v="James Galang"/>
    <x v="0"/>
    <s v="United States"/>
    <s v="Los Angeles"/>
    <x v="1"/>
    <n v="90049"/>
    <x v="1"/>
    <x v="695"/>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x v="549"/>
    <x v="1"/>
    <x v="9"/>
    <s v="Eureka The Boss Plus 12-Amp Hard Box Upright Vacuum, Red"/>
    <n v="523.25"/>
    <n v="5"/>
    <n v="0"/>
    <n v="141.27749999999997"/>
  </r>
  <r>
    <n v="1628"/>
    <x v="790"/>
    <x v="1"/>
    <x v="496"/>
    <d v="2012-09-30T00:00:00"/>
    <s v="Standard Class"/>
    <s v="MC-17275"/>
    <s v="Marc Crier"/>
    <x v="0"/>
    <s v="United States"/>
    <s v="Lafayette"/>
    <x v="28"/>
    <n v="70506"/>
    <x v="0"/>
    <x v="866"/>
    <x v="0"/>
    <x v="1"/>
    <s v="Harbour Creations Steel Folding Chair"/>
    <n v="517.5"/>
    <n v="6"/>
    <n v="0"/>
    <n v="155.24999999999994"/>
  </r>
  <r>
    <n v="1629"/>
    <x v="791"/>
    <x v="3"/>
    <x v="548"/>
    <d v="2014-06-26T00:00:00"/>
    <s v="Second Class"/>
    <s v="AS-10240"/>
    <s v="Alan Shonely"/>
    <x v="0"/>
    <s v="United States"/>
    <s v="Cleveland"/>
    <x v="24"/>
    <n v="44105"/>
    <x v="3"/>
    <x v="1073"/>
    <x v="0"/>
    <x v="5"/>
    <s v="Stacking Tray, Side-Loading, Legal, Smoke"/>
    <n v="17.920000000000002"/>
    <n v="5"/>
    <n v="0.2"/>
    <n v="2.4639999999999986"/>
  </r>
  <r>
    <n v="1630"/>
    <x v="791"/>
    <x v="3"/>
    <x v="548"/>
    <d v="2014-06-26T00:00:00"/>
    <s v="Second Class"/>
    <s v="AS-10240"/>
    <s v="Alan Shonely"/>
    <x v="0"/>
    <s v="United States"/>
    <s v="Cleveland"/>
    <x v="24"/>
    <n v="44105"/>
    <x v="3"/>
    <x v="710"/>
    <x v="1"/>
    <x v="8"/>
    <s v="Deluxe Heavy-Duty Vinyl Round Ring Binder"/>
    <n v="41.256000000000007"/>
    <n v="6"/>
    <n v="0.7"/>
    <n v="-34.38000000000001"/>
  </r>
  <r>
    <n v="1631"/>
    <x v="792"/>
    <x v="0"/>
    <x v="541"/>
    <d v="2013-05-09T00:00:00"/>
    <s v="Same Day"/>
    <s v="CL-12565"/>
    <s v="Clay Ludtke"/>
    <x v="0"/>
    <s v="United States"/>
    <s v="Cleveland"/>
    <x v="24"/>
    <n v="44105"/>
    <x v="3"/>
    <x v="1074"/>
    <x v="1"/>
    <x v="4"/>
    <s v="Smead Adjustable Mobile File Trolley with Lockable Top"/>
    <n v="1006.056"/>
    <n v="3"/>
    <n v="0.2"/>
    <n v="88.029900000000055"/>
  </r>
  <r>
    <n v="1632"/>
    <x v="792"/>
    <x v="0"/>
    <x v="541"/>
    <d v="2013-05-09T00:00:00"/>
    <s v="Same Day"/>
    <s v="CL-12565"/>
    <s v="Clay Ludtke"/>
    <x v="0"/>
    <s v="United States"/>
    <s v="Cleveland"/>
    <x v="24"/>
    <n v="44105"/>
    <x v="3"/>
    <x v="481"/>
    <x v="1"/>
    <x v="10"/>
    <s v="Xerox 1898"/>
    <n v="10.688000000000001"/>
    <n v="2"/>
    <n v="0.2"/>
    <n v="3.7407999999999997"/>
  </r>
  <r>
    <n v="1633"/>
    <x v="792"/>
    <x v="0"/>
    <x v="541"/>
    <d v="2013-05-09T00:00:00"/>
    <s v="Same Day"/>
    <s v="CL-12565"/>
    <s v="Clay Ludtke"/>
    <x v="0"/>
    <s v="United States"/>
    <s v="Cleveland"/>
    <x v="24"/>
    <n v="44105"/>
    <x v="3"/>
    <x v="498"/>
    <x v="1"/>
    <x v="10"/>
    <s v="Xerox 222"/>
    <n v="10.368000000000002"/>
    <n v="2"/>
    <n v="0.2"/>
    <n v="3.6288"/>
  </r>
  <r>
    <n v="1634"/>
    <x v="792"/>
    <x v="0"/>
    <x v="541"/>
    <d v="2013-05-09T00:00:00"/>
    <s v="Same Day"/>
    <s v="CL-12565"/>
    <s v="Clay Ludtke"/>
    <x v="0"/>
    <s v="United States"/>
    <s v="Cleveland"/>
    <x v="24"/>
    <n v="44105"/>
    <x v="3"/>
    <x v="953"/>
    <x v="1"/>
    <x v="4"/>
    <s v="Hanging Personal Folder File"/>
    <n v="25.12"/>
    <n v="2"/>
    <n v="0.2"/>
    <n v="1.5700000000000012"/>
  </r>
  <r>
    <n v="1635"/>
    <x v="792"/>
    <x v="0"/>
    <x v="541"/>
    <d v="2013-05-09T00:00:00"/>
    <s v="Same Day"/>
    <s v="CL-12565"/>
    <s v="Clay Ludtke"/>
    <x v="0"/>
    <s v="United States"/>
    <s v="Cleveland"/>
    <x v="24"/>
    <n v="44105"/>
    <x v="3"/>
    <x v="477"/>
    <x v="2"/>
    <x v="11"/>
    <s v="SanDisk Cruzer 64 GB USB Flash Drive"/>
    <n v="58.112000000000002"/>
    <n v="2"/>
    <n v="0.2"/>
    <n v="7.263999999999994"/>
  </r>
  <r>
    <n v="1636"/>
    <x v="793"/>
    <x v="2"/>
    <x v="35"/>
    <d v="2011-12-02T00:00:00"/>
    <s v="Standard Class"/>
    <s v="NW-18400"/>
    <s v="Natalie Webber"/>
    <x v="0"/>
    <s v="United States"/>
    <s v="Tigard"/>
    <x v="21"/>
    <n v="97224"/>
    <x v="1"/>
    <x v="778"/>
    <x v="1"/>
    <x v="10"/>
    <s v="Xerox 2"/>
    <n v="15.552000000000003"/>
    <n v="3"/>
    <n v="0.2"/>
    <n v="5.4432"/>
  </r>
  <r>
    <n v="1637"/>
    <x v="793"/>
    <x v="2"/>
    <x v="35"/>
    <d v="2011-12-02T00:00:00"/>
    <s v="Standard Class"/>
    <s v="NW-18400"/>
    <s v="Natalie Webber"/>
    <x v="0"/>
    <s v="United States"/>
    <s v="Tigard"/>
    <x v="21"/>
    <n v="97224"/>
    <x v="1"/>
    <x v="749"/>
    <x v="1"/>
    <x v="4"/>
    <s v="Office Impressions Heavy Duty Welded Shelving &amp; Multimedia Storage Drawers"/>
    <n v="669.08"/>
    <n v="5"/>
    <n v="0.2"/>
    <n v="-167.27"/>
  </r>
  <r>
    <n v="1638"/>
    <x v="793"/>
    <x v="2"/>
    <x v="35"/>
    <d v="2011-12-02T00:00:00"/>
    <s v="Standard Class"/>
    <s v="NW-18400"/>
    <s v="Natalie Webber"/>
    <x v="0"/>
    <s v="United States"/>
    <s v="Tigard"/>
    <x v="21"/>
    <n v="97224"/>
    <x v="1"/>
    <x v="1075"/>
    <x v="2"/>
    <x v="7"/>
    <s v="Jawbone MINI JAMBOX Wireless Bluetooth Speaker"/>
    <n v="438.33600000000001"/>
    <n v="4"/>
    <n v="0.2"/>
    <n v="-87.667200000000037"/>
  </r>
  <r>
    <n v="1639"/>
    <x v="794"/>
    <x v="0"/>
    <x v="439"/>
    <d v="2013-06-02T00:00:00"/>
    <s v="Standard Class"/>
    <s v="TB-21280"/>
    <s v="Toby Braunhardt"/>
    <x v="0"/>
    <s v="United States"/>
    <s v="Washington"/>
    <x v="40"/>
    <n v="20016"/>
    <x v="3"/>
    <x v="1076"/>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x v="544"/>
    <x v="1"/>
    <x v="8"/>
    <s v="Wilson Jones Turn Tabs Binder Tool for Ring Binders"/>
    <n v="9.64"/>
    <n v="2"/>
    <n v="0"/>
    <n v="4.4344000000000001"/>
  </r>
  <r>
    <n v="1641"/>
    <x v="794"/>
    <x v="0"/>
    <x v="439"/>
    <d v="2013-06-02T00:00:00"/>
    <s v="Standard Class"/>
    <s v="TB-21280"/>
    <s v="Toby Braunhardt"/>
    <x v="0"/>
    <s v="United States"/>
    <s v="Washington"/>
    <x v="40"/>
    <n v="20016"/>
    <x v="3"/>
    <x v="69"/>
    <x v="1"/>
    <x v="10"/>
    <s v="Telephone Message Books with Fax/Mobile Section, 5 1/2&quot; x 3 3/16&quot;"/>
    <n v="12.7"/>
    <n v="2"/>
    <n v="0"/>
    <n v="5.8419999999999996"/>
  </r>
  <r>
    <n v="1642"/>
    <x v="794"/>
    <x v="0"/>
    <x v="439"/>
    <d v="2013-06-02T00:00:00"/>
    <s v="Standard Class"/>
    <s v="TB-21280"/>
    <s v="Toby Braunhardt"/>
    <x v="0"/>
    <s v="United States"/>
    <s v="Washington"/>
    <x v="40"/>
    <n v="20016"/>
    <x v="3"/>
    <x v="93"/>
    <x v="0"/>
    <x v="5"/>
    <s v="9-3/4 Diameter Round Wall Clock"/>
    <n v="41.37"/>
    <n v="3"/>
    <n v="0"/>
    <n v="17.375399999999999"/>
  </r>
  <r>
    <n v="1643"/>
    <x v="795"/>
    <x v="2"/>
    <x v="503"/>
    <d v="2011-12-04T00:00:00"/>
    <s v="Standard Class"/>
    <s v="BS-11380"/>
    <s v="Bill Stewart"/>
    <x v="1"/>
    <s v="United States"/>
    <s v="Skokie"/>
    <x v="10"/>
    <n v="60076"/>
    <x v="2"/>
    <x v="550"/>
    <x v="1"/>
    <x v="13"/>
    <s v="Staples"/>
    <n v="12.624000000000001"/>
    <n v="2"/>
    <n v="0.2"/>
    <n v="3.944999999999999"/>
  </r>
  <r>
    <n v="1644"/>
    <x v="796"/>
    <x v="1"/>
    <x v="531"/>
    <d v="2012-03-20T00:00:00"/>
    <s v="First Class"/>
    <s v="FH-14365"/>
    <s v="Fred Hopkins"/>
    <x v="1"/>
    <s v="United States"/>
    <s v="Seattle"/>
    <x v="4"/>
    <n v="98115"/>
    <x v="1"/>
    <x v="403"/>
    <x v="1"/>
    <x v="4"/>
    <s v="Deluxe Rollaway Locking File with Drawer"/>
    <n v="1247.6399999999999"/>
    <n v="3"/>
    <n v="0"/>
    <n v="349.33919999999995"/>
  </r>
  <r>
    <n v="1645"/>
    <x v="796"/>
    <x v="1"/>
    <x v="531"/>
    <d v="2012-03-20T00:00:00"/>
    <s v="First Class"/>
    <s v="FH-14365"/>
    <s v="Fred Hopkins"/>
    <x v="1"/>
    <s v="United States"/>
    <s v="Seattle"/>
    <x v="4"/>
    <n v="98115"/>
    <x v="1"/>
    <x v="1077"/>
    <x v="2"/>
    <x v="16"/>
    <s v="Canon PC940 Copier"/>
    <n v="3149.9300000000003"/>
    <n v="7"/>
    <n v="0"/>
    <n v="1480.4670999999998"/>
  </r>
  <r>
    <n v="1646"/>
    <x v="796"/>
    <x v="1"/>
    <x v="531"/>
    <d v="2012-03-20T00:00:00"/>
    <s v="First Class"/>
    <s v="FH-14365"/>
    <s v="Fred Hopkins"/>
    <x v="1"/>
    <s v="United States"/>
    <s v="Seattle"/>
    <x v="4"/>
    <n v="98115"/>
    <x v="1"/>
    <x v="1078"/>
    <x v="1"/>
    <x v="10"/>
    <s v="Multicolor Computer Printout Paper"/>
    <n v="209.7"/>
    <n v="2"/>
    <n v="0"/>
    <n v="100.65599999999999"/>
  </r>
  <r>
    <n v="1647"/>
    <x v="797"/>
    <x v="1"/>
    <x v="549"/>
    <d v="2012-11-03T00:00:00"/>
    <s v="First Class"/>
    <s v="VM-21685"/>
    <s v="Valerie Mitchum"/>
    <x v="2"/>
    <s v="United States"/>
    <s v="Philadelphia"/>
    <x v="9"/>
    <n v="19140"/>
    <x v="3"/>
    <x v="176"/>
    <x v="2"/>
    <x v="11"/>
    <s v="SanDisk Ultra 32 GB MicroSDHC Class 10 Memory Card"/>
    <n v="35.360000000000007"/>
    <n v="2"/>
    <n v="0.2"/>
    <n v="-3.0939999999999994"/>
  </r>
  <r>
    <n v="1648"/>
    <x v="797"/>
    <x v="1"/>
    <x v="549"/>
    <d v="2012-11-03T00:00:00"/>
    <s v="First Class"/>
    <s v="VM-21685"/>
    <s v="Valerie Mitchum"/>
    <x v="2"/>
    <s v="United States"/>
    <s v="Philadelphia"/>
    <x v="9"/>
    <n v="19140"/>
    <x v="3"/>
    <x v="1079"/>
    <x v="1"/>
    <x v="13"/>
    <s v="Brites Rubber Bands, 1 1/2 oz. Box"/>
    <n v="3.1680000000000001"/>
    <n v="2"/>
    <n v="0.2"/>
    <n v="-0.71279999999999988"/>
  </r>
  <r>
    <n v="1649"/>
    <x v="798"/>
    <x v="1"/>
    <x v="120"/>
    <d v="2012-09-29T00:00:00"/>
    <s v="Second Class"/>
    <s v="SF-20200"/>
    <s v="Sarah Foster"/>
    <x v="0"/>
    <s v="United States"/>
    <s v="Philadelphia"/>
    <x v="9"/>
    <n v="19143"/>
    <x v="3"/>
    <x v="1080"/>
    <x v="1"/>
    <x v="8"/>
    <s v="Catalog Binders with Expanding Posts"/>
    <n v="121.10400000000003"/>
    <n v="6"/>
    <n v="0.7"/>
    <n v="-100.91999999999999"/>
  </r>
  <r>
    <n v="1650"/>
    <x v="798"/>
    <x v="1"/>
    <x v="120"/>
    <d v="2012-09-29T00:00:00"/>
    <s v="Second Class"/>
    <s v="SF-20200"/>
    <s v="Sarah Foster"/>
    <x v="0"/>
    <s v="United States"/>
    <s v="Philadelphia"/>
    <x v="9"/>
    <n v="19143"/>
    <x v="3"/>
    <x v="1081"/>
    <x v="2"/>
    <x v="7"/>
    <s v="Grandstream GXP2100 Mainstream Business Phone"/>
    <n v="45.893999999999998"/>
    <n v="1"/>
    <n v="0.4"/>
    <n v="-9.178799999999999"/>
  </r>
  <r>
    <n v="1651"/>
    <x v="799"/>
    <x v="2"/>
    <x v="550"/>
    <d v="2011-08-29T00:00:00"/>
    <s v="Same Day"/>
    <s v="HH-15010"/>
    <s v="Hilary Holden"/>
    <x v="1"/>
    <s v="United States"/>
    <s v="San Francisco"/>
    <x v="1"/>
    <n v="94110"/>
    <x v="1"/>
    <x v="1082"/>
    <x v="1"/>
    <x v="10"/>
    <s v="Xerox 1940"/>
    <n v="109.92"/>
    <n v="2"/>
    <n v="0"/>
    <n v="53.860799999999998"/>
  </r>
  <r>
    <n v="1652"/>
    <x v="799"/>
    <x v="2"/>
    <x v="550"/>
    <d v="2011-08-29T00:00:00"/>
    <s v="Same Day"/>
    <s v="HH-15010"/>
    <s v="Hilary Holden"/>
    <x v="1"/>
    <s v="United States"/>
    <s v="San Francisco"/>
    <x v="1"/>
    <n v="94110"/>
    <x v="1"/>
    <x v="1083"/>
    <x v="1"/>
    <x v="10"/>
    <s v="Xerox 1986"/>
    <n v="13.36"/>
    <n v="2"/>
    <n v="0"/>
    <n v="6.4127999999999998"/>
  </r>
  <r>
    <n v="1653"/>
    <x v="800"/>
    <x v="3"/>
    <x v="551"/>
    <d v="2014-11-22T00:00:00"/>
    <s v="First Class"/>
    <s v="CD-12280"/>
    <s v="Christina DeMoss"/>
    <x v="0"/>
    <s v="United States"/>
    <s v="Seattle"/>
    <x v="4"/>
    <n v="98105"/>
    <x v="1"/>
    <x v="86"/>
    <x v="1"/>
    <x v="4"/>
    <s v="Eldon Portable Mobile Manager"/>
    <n v="169.68"/>
    <n v="6"/>
    <n v="0"/>
    <n v="45.813600000000001"/>
  </r>
  <r>
    <n v="1654"/>
    <x v="800"/>
    <x v="3"/>
    <x v="551"/>
    <d v="2014-11-22T00:00:00"/>
    <s v="First Class"/>
    <s v="CD-12280"/>
    <s v="Christina DeMoss"/>
    <x v="0"/>
    <s v="United States"/>
    <s v="Seattle"/>
    <x v="4"/>
    <n v="98105"/>
    <x v="1"/>
    <x v="217"/>
    <x v="2"/>
    <x v="11"/>
    <s v="Imation 16GB Mini TravelDrive USB 2.0 Flash Drive"/>
    <n v="132.52000000000001"/>
    <n v="4"/>
    <n v="0"/>
    <n v="54.333200000000005"/>
  </r>
  <r>
    <n v="1655"/>
    <x v="800"/>
    <x v="3"/>
    <x v="551"/>
    <d v="2014-11-22T00:00:00"/>
    <s v="First Class"/>
    <s v="CD-12280"/>
    <s v="Christina DeMoss"/>
    <x v="0"/>
    <s v="United States"/>
    <s v="Seattle"/>
    <x v="4"/>
    <n v="98105"/>
    <x v="1"/>
    <x v="1084"/>
    <x v="1"/>
    <x v="13"/>
    <s v="Binder Clips by OIC"/>
    <n v="2.96"/>
    <n v="2"/>
    <n v="0"/>
    <n v="1.4207999999999998"/>
  </r>
  <r>
    <n v="1656"/>
    <x v="800"/>
    <x v="3"/>
    <x v="551"/>
    <d v="2014-11-22T00:00:00"/>
    <s v="First Class"/>
    <s v="CD-12280"/>
    <s v="Christina DeMoss"/>
    <x v="0"/>
    <s v="United States"/>
    <s v="Seattle"/>
    <x v="4"/>
    <n v="98105"/>
    <x v="1"/>
    <x v="1085"/>
    <x v="1"/>
    <x v="8"/>
    <s v="Wilson Jones 1&quot; Hanging DublLock Ring Binders"/>
    <n v="8.4480000000000004"/>
    <n v="2"/>
    <n v="0.2"/>
    <n v="2.9568000000000003"/>
  </r>
  <r>
    <n v="1657"/>
    <x v="800"/>
    <x v="3"/>
    <x v="551"/>
    <d v="2014-11-22T00:00:00"/>
    <s v="First Class"/>
    <s v="CD-12280"/>
    <s v="Christina DeMoss"/>
    <x v="0"/>
    <s v="United States"/>
    <s v="Seattle"/>
    <x v="4"/>
    <n v="98105"/>
    <x v="1"/>
    <x v="911"/>
    <x v="1"/>
    <x v="4"/>
    <s v="Fellowes Bankers Box Stor/Drawer Steel Plus"/>
    <n v="95.94"/>
    <n v="3"/>
    <n v="0"/>
    <n v="9.5940000000000012"/>
  </r>
  <r>
    <n v="1658"/>
    <x v="801"/>
    <x v="2"/>
    <x v="552"/>
    <d v="2011-05-15T00:00:00"/>
    <s v="First Class"/>
    <s v="HL-15040"/>
    <s v="Hunter Lopez"/>
    <x v="0"/>
    <s v="United States"/>
    <s v="Milwaukee"/>
    <x v="6"/>
    <n v="53209"/>
    <x v="2"/>
    <x v="527"/>
    <x v="0"/>
    <x v="5"/>
    <s v="DAX Value U-Channel Document Frames, Easel Back"/>
    <n v="34.79"/>
    <n v="7"/>
    <n v="0"/>
    <n v="10.784899999999999"/>
  </r>
  <r>
    <n v="1659"/>
    <x v="802"/>
    <x v="3"/>
    <x v="176"/>
    <d v="2014-01-27T00:00:00"/>
    <s v="Standard Class"/>
    <s v="TH-21100"/>
    <s v="Thea Hendricks"/>
    <x v="0"/>
    <s v="United States"/>
    <s v="Los Angeles"/>
    <x v="1"/>
    <n v="90045"/>
    <x v="1"/>
    <x v="1086"/>
    <x v="2"/>
    <x v="7"/>
    <s v="RCA Visys Integrated PBX 8-Line Router"/>
    <n v="160.77600000000001"/>
    <n v="3"/>
    <n v="0.2"/>
    <n v="10.048500000000004"/>
  </r>
  <r>
    <n v="1660"/>
    <x v="803"/>
    <x v="3"/>
    <x v="505"/>
    <d v="2014-11-07T00:00:00"/>
    <s v="Standard Class"/>
    <s v="MM-18055"/>
    <s v="Michelle Moray"/>
    <x v="0"/>
    <s v="United States"/>
    <s v="Seattle"/>
    <x v="4"/>
    <n v="98115"/>
    <x v="1"/>
    <x v="805"/>
    <x v="1"/>
    <x v="8"/>
    <s v="GBC Velobind Prepunched Cover Sets, Regency Series"/>
    <n v="88.751999999999995"/>
    <n v="3"/>
    <n v="0.2"/>
    <n v="27.734999999999996"/>
  </r>
  <r>
    <n v="1661"/>
    <x v="803"/>
    <x v="3"/>
    <x v="505"/>
    <d v="2014-11-07T00:00:00"/>
    <s v="Standard Class"/>
    <s v="MM-18055"/>
    <s v="Michelle Moray"/>
    <x v="0"/>
    <s v="United States"/>
    <s v="Seattle"/>
    <x v="4"/>
    <n v="98115"/>
    <x v="1"/>
    <x v="844"/>
    <x v="1"/>
    <x v="8"/>
    <s v="Cardinal Slant-D Ring Binders"/>
    <n v="13.904"/>
    <n v="2"/>
    <n v="0.2"/>
    <n v="5.2139999999999995"/>
  </r>
  <r>
    <n v="1662"/>
    <x v="804"/>
    <x v="3"/>
    <x v="504"/>
    <d v="2014-05-07T00:00:00"/>
    <s v="Standard Class"/>
    <s v="QJ-19255"/>
    <s v="Quincy Jones"/>
    <x v="1"/>
    <s v="United States"/>
    <s v="Philadelphia"/>
    <x v="9"/>
    <n v="19143"/>
    <x v="3"/>
    <x v="944"/>
    <x v="2"/>
    <x v="7"/>
    <s v="Polycom SoundPoint IP 450 VoIP phone"/>
    <n v="677.57999999999993"/>
    <n v="5"/>
    <n v="0.4"/>
    <n v="-158.10199999999998"/>
  </r>
  <r>
    <n v="1663"/>
    <x v="804"/>
    <x v="3"/>
    <x v="504"/>
    <d v="2014-05-07T00:00:00"/>
    <s v="Standard Class"/>
    <s v="QJ-19255"/>
    <s v="Quincy Jones"/>
    <x v="1"/>
    <s v="United States"/>
    <s v="Philadelphia"/>
    <x v="9"/>
    <n v="19143"/>
    <x v="3"/>
    <x v="1087"/>
    <x v="1"/>
    <x v="8"/>
    <s v="GBC VeloBind Cover Sets"/>
    <n v="13.896000000000001"/>
    <n v="3"/>
    <n v="0.7"/>
    <n v="-9.2639999999999993"/>
  </r>
  <r>
    <n v="1664"/>
    <x v="805"/>
    <x v="0"/>
    <x v="390"/>
    <d v="2013-11-27T00:00:00"/>
    <s v="Second Class"/>
    <s v="NS-18505"/>
    <s v="Neola Schneider"/>
    <x v="0"/>
    <s v="United States"/>
    <s v="Dallas"/>
    <x v="5"/>
    <n v="75217"/>
    <x v="2"/>
    <x v="470"/>
    <x v="1"/>
    <x v="4"/>
    <s v="Sterilite Officeware Hinged File Box"/>
    <n v="41.92"/>
    <n v="5"/>
    <n v="0.2"/>
    <n v="3.6679999999999993"/>
  </r>
  <r>
    <n v="1665"/>
    <x v="805"/>
    <x v="0"/>
    <x v="390"/>
    <d v="2013-11-27T00:00:00"/>
    <s v="Second Class"/>
    <s v="NS-18505"/>
    <s v="Neola Schneider"/>
    <x v="0"/>
    <s v="United States"/>
    <s v="Dallas"/>
    <x v="5"/>
    <n v="75217"/>
    <x v="2"/>
    <x v="695"/>
    <x v="2"/>
    <x v="11"/>
    <s v="Logitech G19 Programmable Gaming Keyboard"/>
    <n v="297.57600000000002"/>
    <n v="3"/>
    <n v="0.2"/>
    <n v="-7.4394000000000347"/>
  </r>
  <r>
    <n v="1666"/>
    <x v="805"/>
    <x v="0"/>
    <x v="390"/>
    <d v="2013-11-27T00:00:00"/>
    <s v="Second Class"/>
    <s v="NS-18505"/>
    <s v="Neola Schneider"/>
    <x v="0"/>
    <s v="United States"/>
    <s v="Dallas"/>
    <x v="5"/>
    <n v="75217"/>
    <x v="2"/>
    <x v="1088"/>
    <x v="1"/>
    <x v="13"/>
    <s v="Colored Push Pins"/>
    <n v="4.3440000000000003"/>
    <n v="3"/>
    <n v="0.2"/>
    <n v="0.86879999999999979"/>
  </r>
  <r>
    <n v="1667"/>
    <x v="805"/>
    <x v="0"/>
    <x v="390"/>
    <d v="2013-11-27T00:00:00"/>
    <s v="Second Class"/>
    <s v="NS-18505"/>
    <s v="Neola Schneider"/>
    <x v="0"/>
    <s v="United States"/>
    <s v="Dallas"/>
    <x v="5"/>
    <n v="75217"/>
    <x v="2"/>
    <x v="1089"/>
    <x v="2"/>
    <x v="11"/>
    <s v="Logitech G105 Gaming Keyboard"/>
    <n v="94.992000000000004"/>
    <n v="2"/>
    <n v="0.2"/>
    <n v="-2.374800000000004"/>
  </r>
  <r>
    <n v="1668"/>
    <x v="805"/>
    <x v="0"/>
    <x v="390"/>
    <d v="2013-11-27T00:00:00"/>
    <s v="Second Class"/>
    <s v="NS-18505"/>
    <s v="Neola Schneider"/>
    <x v="0"/>
    <s v="United States"/>
    <s v="Dallas"/>
    <x v="5"/>
    <n v="75217"/>
    <x v="2"/>
    <x v="1090"/>
    <x v="1"/>
    <x v="10"/>
    <s v="Xerox 1925"/>
    <n v="74.352000000000004"/>
    <n v="3"/>
    <n v="0.2"/>
    <n v="23.234999999999992"/>
  </r>
  <r>
    <n v="1669"/>
    <x v="805"/>
    <x v="0"/>
    <x v="390"/>
    <d v="2013-11-27T00:00:00"/>
    <s v="Second Class"/>
    <s v="NS-18505"/>
    <s v="Neola Schneider"/>
    <x v="0"/>
    <s v="United States"/>
    <s v="Dallas"/>
    <x v="5"/>
    <n v="75217"/>
    <x v="2"/>
    <x v="628"/>
    <x v="1"/>
    <x v="6"/>
    <s v="Dixon My First Ticonderoga Pencil, #2"/>
    <n v="14.04"/>
    <n v="3"/>
    <n v="0.2"/>
    <n v="1.5794999999999986"/>
  </r>
  <r>
    <n v="1670"/>
    <x v="806"/>
    <x v="1"/>
    <x v="553"/>
    <d v="2012-01-15T00:00:00"/>
    <s v="Standard Class"/>
    <s v="MM-17920"/>
    <s v="Michael Moore"/>
    <x v="0"/>
    <s v="United States"/>
    <s v="New York City"/>
    <x v="15"/>
    <n v="10011"/>
    <x v="3"/>
    <x v="411"/>
    <x v="0"/>
    <x v="3"/>
    <s v="Bush Advantage Collection Racetrack Conference Table"/>
    <n v="1018.1039999999999"/>
    <n v="4"/>
    <n v="0.4"/>
    <n v="-373.3048"/>
  </r>
  <r>
    <n v="1671"/>
    <x v="807"/>
    <x v="3"/>
    <x v="15"/>
    <d v="2014-10-27T00:00:00"/>
    <s v="Standard Class"/>
    <s v="RD-19480"/>
    <s v="Rick Duston"/>
    <x v="0"/>
    <s v="United States"/>
    <s v="Houston"/>
    <x v="5"/>
    <n v="77095"/>
    <x v="2"/>
    <x v="1091"/>
    <x v="2"/>
    <x v="7"/>
    <s v="QVS USB Car Charger 2-Port 2.1Amp for iPod/iPhone/iPad/iPad 2/iPad 3"/>
    <n v="16.68"/>
    <n v="3"/>
    <n v="0.2"/>
    <n v="5.2125000000000004"/>
  </r>
  <r>
    <n v="1672"/>
    <x v="808"/>
    <x v="0"/>
    <x v="554"/>
    <d v="2013-03-26T00:00:00"/>
    <s v="First Class"/>
    <s v="RB-19645"/>
    <s v="Robert Barroso"/>
    <x v="1"/>
    <s v="United States"/>
    <s v="North Las Vegas"/>
    <x v="33"/>
    <n v="89031"/>
    <x v="1"/>
    <x v="825"/>
    <x v="2"/>
    <x v="11"/>
    <s v="Logitech ClearChat Comfort/USB Headset H390"/>
    <n v="58.58"/>
    <n v="2"/>
    <n v="0"/>
    <n v="19.331399999999995"/>
  </r>
  <r>
    <n v="1673"/>
    <x v="809"/>
    <x v="3"/>
    <x v="445"/>
    <d v="2014-07-08T00:00:00"/>
    <s v="Standard Class"/>
    <s v="RD-19585"/>
    <s v="Rob Dowd"/>
    <x v="0"/>
    <s v="United States"/>
    <s v="Plano"/>
    <x v="5"/>
    <n v="75023"/>
    <x v="2"/>
    <x v="66"/>
    <x v="2"/>
    <x v="7"/>
    <s v="netTALK DUO VoIP Telephone Service"/>
    <n v="167.96800000000002"/>
    <n v="4"/>
    <n v="0.2"/>
    <n v="62.988"/>
  </r>
  <r>
    <n v="1674"/>
    <x v="810"/>
    <x v="1"/>
    <x v="555"/>
    <d v="2012-12-12T00:00:00"/>
    <s v="First Class"/>
    <s v="SW-20455"/>
    <s v="Shaun Weien"/>
    <x v="0"/>
    <s v="United States"/>
    <s v="Suffolk"/>
    <x v="17"/>
    <n v="23434"/>
    <x v="0"/>
    <x v="508"/>
    <x v="1"/>
    <x v="2"/>
    <s v="Dot Matrix Printer Tape Reel Labels, White, 5000/Box"/>
    <n v="196.62"/>
    <n v="2"/>
    <n v="0"/>
    <n v="96.343800000000002"/>
  </r>
  <r>
    <n v="1675"/>
    <x v="811"/>
    <x v="1"/>
    <x v="14"/>
    <d v="2012-09-21T00:00:00"/>
    <s v="Standard Class"/>
    <s v="SF-20965"/>
    <s v="Sylvia Foulston"/>
    <x v="1"/>
    <s v="United States"/>
    <s v="Houston"/>
    <x v="5"/>
    <n v="77041"/>
    <x v="2"/>
    <x v="905"/>
    <x v="0"/>
    <x v="5"/>
    <s v="Howard Miller Distant Time Traveler Alarm Clock"/>
    <n v="21.936000000000003"/>
    <n v="2"/>
    <n v="0.6"/>
    <n v="-10.419600000000003"/>
  </r>
  <r>
    <n v="1676"/>
    <x v="811"/>
    <x v="1"/>
    <x v="14"/>
    <d v="2012-09-21T00:00:00"/>
    <s v="Standard Class"/>
    <s v="SF-20965"/>
    <s v="Sylvia Foulston"/>
    <x v="1"/>
    <s v="United States"/>
    <s v="Houston"/>
    <x v="5"/>
    <n v="77041"/>
    <x v="2"/>
    <x v="1045"/>
    <x v="1"/>
    <x v="8"/>
    <s v="GBC Imprintable Covers"/>
    <n v="6.5879999999999992"/>
    <n v="3"/>
    <n v="0.8"/>
    <n v="-10.211400000000005"/>
  </r>
  <r>
    <n v="1677"/>
    <x v="812"/>
    <x v="0"/>
    <x v="556"/>
    <d v="2013-05-25T00:00:00"/>
    <s v="Standard Class"/>
    <s v="EB-13930"/>
    <s v="Eric Barreto"/>
    <x v="0"/>
    <s v="United States"/>
    <s v="San Francisco"/>
    <x v="1"/>
    <n v="94110"/>
    <x v="1"/>
    <x v="54"/>
    <x v="1"/>
    <x v="4"/>
    <s v="Home/Office Personal File Carts"/>
    <n v="104.28"/>
    <n v="3"/>
    <n v="0"/>
    <n v="26.069999999999993"/>
  </r>
  <r>
    <n v="1678"/>
    <x v="812"/>
    <x v="0"/>
    <x v="556"/>
    <d v="2013-05-25T00:00:00"/>
    <s v="Standard Class"/>
    <s v="EB-13930"/>
    <s v="Eric Barreto"/>
    <x v="0"/>
    <s v="United States"/>
    <s v="San Francisco"/>
    <x v="1"/>
    <n v="94110"/>
    <x v="1"/>
    <x v="99"/>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x v="871"/>
    <x v="1"/>
    <x v="4"/>
    <s v="Carina 42&quot;Hx23 3/4&quot;W Media Storage Unit"/>
    <n v="64.784000000000006"/>
    <n v="1"/>
    <n v="0.2"/>
    <n v="-14.576399999999996"/>
  </r>
  <r>
    <n v="1680"/>
    <x v="813"/>
    <x v="2"/>
    <x v="557"/>
    <d v="2011-09-13T00:00:00"/>
    <s v="Standard Class"/>
    <s v="SB-20290"/>
    <s v="Sean Braxton"/>
    <x v="1"/>
    <s v="United States"/>
    <s v="Philadelphia"/>
    <x v="9"/>
    <n v="19134"/>
    <x v="3"/>
    <x v="831"/>
    <x v="2"/>
    <x v="7"/>
    <s v="invisibleSHIELD by ZAGG Smudge-Free Screen Protector"/>
    <n v="32.381999999999998"/>
    <n v="3"/>
    <n v="0.4"/>
    <n v="4.3175999999999988"/>
  </r>
  <r>
    <n v="1681"/>
    <x v="813"/>
    <x v="2"/>
    <x v="557"/>
    <d v="2011-09-13T00:00:00"/>
    <s v="Standard Class"/>
    <s v="SB-20290"/>
    <s v="Sean Braxton"/>
    <x v="1"/>
    <s v="United States"/>
    <s v="Philadelphia"/>
    <x v="9"/>
    <n v="19134"/>
    <x v="3"/>
    <x v="1092"/>
    <x v="0"/>
    <x v="5"/>
    <s v="DAX Natural Wood-Tone Poster Frame"/>
    <n v="42.368000000000002"/>
    <n v="2"/>
    <n v="0.2"/>
    <n v="8.4735999999999958"/>
  </r>
  <r>
    <n v="1682"/>
    <x v="813"/>
    <x v="2"/>
    <x v="557"/>
    <d v="2011-09-13T00:00:00"/>
    <s v="Standard Class"/>
    <s v="SB-20290"/>
    <s v="Sean Braxton"/>
    <x v="1"/>
    <s v="United States"/>
    <s v="Philadelphia"/>
    <x v="9"/>
    <n v="19134"/>
    <x v="3"/>
    <x v="1093"/>
    <x v="2"/>
    <x v="15"/>
    <s v="StarTech.com 10/100 VDSL2 Ethernet Extender Kit"/>
    <n v="399.54"/>
    <n v="4"/>
    <n v="0.7"/>
    <n v="-559.35599999999988"/>
  </r>
  <r>
    <n v="1683"/>
    <x v="814"/>
    <x v="0"/>
    <x v="321"/>
    <d v="2013-10-02T00:00:00"/>
    <s v="Second Class"/>
    <s v="PS-18760"/>
    <s v="Pamela Stobb"/>
    <x v="0"/>
    <s v="United States"/>
    <s v="Los Angeles"/>
    <x v="1"/>
    <n v="90008"/>
    <x v="1"/>
    <x v="640"/>
    <x v="1"/>
    <x v="10"/>
    <s v="Xerox 1887"/>
    <n v="18.97"/>
    <n v="1"/>
    <n v="0"/>
    <n v="9.105599999999999"/>
  </r>
  <r>
    <n v="1684"/>
    <x v="815"/>
    <x v="0"/>
    <x v="77"/>
    <d v="2013-11-13T00:00:00"/>
    <s v="Standard Class"/>
    <s v="CB-12535"/>
    <s v="Claudia Bergmann"/>
    <x v="1"/>
    <s v="United States"/>
    <s v="San Francisco"/>
    <x v="1"/>
    <n v="94110"/>
    <x v="1"/>
    <x v="627"/>
    <x v="0"/>
    <x v="5"/>
    <s v="C-Line Magnetic Cubicle Keepers, Clear Polypropylene"/>
    <n v="14.82"/>
    <n v="3"/>
    <n v="0"/>
    <n v="6.224400000000001"/>
  </r>
  <r>
    <n v="1685"/>
    <x v="816"/>
    <x v="3"/>
    <x v="558"/>
    <d v="2014-04-28T00:00:00"/>
    <s v="First Class"/>
    <s v="DK-12835"/>
    <s v="Damala Kotsonis"/>
    <x v="1"/>
    <s v="United States"/>
    <s v="Philadelphia"/>
    <x v="9"/>
    <n v="19143"/>
    <x v="3"/>
    <x v="1094"/>
    <x v="1"/>
    <x v="9"/>
    <s v="Acco Smartsocket Table Surge Protector, 6 Color-Coded Adapter Outlets"/>
    <n v="99.28"/>
    <n v="2"/>
    <n v="0.2"/>
    <n v="12.409999999999989"/>
  </r>
  <r>
    <n v="1686"/>
    <x v="816"/>
    <x v="3"/>
    <x v="558"/>
    <d v="2014-04-28T00:00:00"/>
    <s v="First Class"/>
    <s v="DK-12835"/>
    <s v="Damala Kotsonis"/>
    <x v="1"/>
    <s v="United States"/>
    <s v="Philadelphia"/>
    <x v="9"/>
    <n v="19143"/>
    <x v="3"/>
    <x v="922"/>
    <x v="1"/>
    <x v="8"/>
    <s v="Avery Reinforcements for Hole-Punch Pages"/>
    <n v="1.1880000000000002"/>
    <n v="2"/>
    <n v="0.7"/>
    <n v="-0.98999999999999977"/>
  </r>
  <r>
    <n v="1687"/>
    <x v="816"/>
    <x v="3"/>
    <x v="558"/>
    <d v="2014-04-28T00:00:00"/>
    <s v="First Class"/>
    <s v="DK-12835"/>
    <s v="Damala Kotsonis"/>
    <x v="1"/>
    <s v="United States"/>
    <s v="Philadelphia"/>
    <x v="9"/>
    <n v="19143"/>
    <x v="3"/>
    <x v="1095"/>
    <x v="1"/>
    <x v="8"/>
    <s v="GBC ProClick Spines for 32-Hole Punch"/>
    <n v="7.5180000000000007"/>
    <n v="2"/>
    <n v="0.7"/>
    <n v="-5.7637999999999998"/>
  </r>
  <r>
    <n v="1688"/>
    <x v="817"/>
    <x v="3"/>
    <x v="389"/>
    <d v="2014-12-13T00:00:00"/>
    <s v="First Class"/>
    <s v="AW-10840"/>
    <s v="Anthony Witt"/>
    <x v="0"/>
    <s v="United States"/>
    <s v="Philadelphia"/>
    <x v="9"/>
    <n v="19140"/>
    <x v="3"/>
    <x v="739"/>
    <x v="1"/>
    <x v="10"/>
    <s v="Xerox 210"/>
    <n v="10.368000000000002"/>
    <n v="2"/>
    <n v="0.2"/>
    <n v="3.6288"/>
  </r>
  <r>
    <n v="1689"/>
    <x v="817"/>
    <x v="3"/>
    <x v="389"/>
    <d v="2014-12-13T00:00:00"/>
    <s v="First Class"/>
    <s v="AW-10840"/>
    <s v="Anthony Witt"/>
    <x v="0"/>
    <s v="United States"/>
    <s v="Philadelphia"/>
    <x v="9"/>
    <n v="19140"/>
    <x v="3"/>
    <x v="622"/>
    <x v="0"/>
    <x v="5"/>
    <s v="Electrix Halogen Magnifier Lamp"/>
    <n v="310.88000000000005"/>
    <n v="2"/>
    <n v="0.2"/>
    <n v="23.315999999999988"/>
  </r>
  <r>
    <n v="1690"/>
    <x v="818"/>
    <x v="2"/>
    <x v="559"/>
    <d v="2011-08-20T00:00:00"/>
    <s v="Standard Class"/>
    <s v="TS-21610"/>
    <s v="Troy Staebel"/>
    <x v="0"/>
    <s v="United States"/>
    <s v="Philadelphia"/>
    <x v="9"/>
    <n v="19143"/>
    <x v="3"/>
    <x v="10"/>
    <x v="0"/>
    <x v="3"/>
    <s v="Chromcraft Rectangular Conference Tables"/>
    <n v="853.09199999999987"/>
    <n v="6"/>
    <n v="0.4"/>
    <n v="-227.49120000000016"/>
  </r>
  <r>
    <n v="1691"/>
    <x v="819"/>
    <x v="3"/>
    <x v="34"/>
    <d v="2014-12-16T00:00:00"/>
    <s v="Standard Class"/>
    <s v="HF-14995"/>
    <s v="Herbert Flentye"/>
    <x v="0"/>
    <s v="United States"/>
    <s v="Indianapolis"/>
    <x v="14"/>
    <n v="46203"/>
    <x v="2"/>
    <x v="1070"/>
    <x v="1"/>
    <x v="10"/>
    <s v="Wirebound Message Books, Four 2 3/4 x 5 White Forms per Page"/>
    <n v="33.450000000000003"/>
    <n v="5"/>
    <n v="0"/>
    <n v="15.387"/>
  </r>
  <r>
    <n v="1692"/>
    <x v="819"/>
    <x v="3"/>
    <x v="34"/>
    <d v="2014-12-16T00:00:00"/>
    <s v="Standard Class"/>
    <s v="HF-14995"/>
    <s v="Herbert Flentye"/>
    <x v="0"/>
    <s v="United States"/>
    <s v="Indianapolis"/>
    <x v="14"/>
    <n v="46203"/>
    <x v="2"/>
    <x v="73"/>
    <x v="1"/>
    <x v="8"/>
    <s v="Economy Binders"/>
    <n v="10.4"/>
    <n v="5"/>
    <n v="0"/>
    <n v="5.0960000000000001"/>
  </r>
  <r>
    <n v="1693"/>
    <x v="820"/>
    <x v="0"/>
    <x v="560"/>
    <d v="2013-03-20T00:00:00"/>
    <s v="Standard Class"/>
    <s v="HZ-14950"/>
    <s v="Henia Zydlo"/>
    <x v="0"/>
    <s v="United States"/>
    <s v="Columbus"/>
    <x v="24"/>
    <n v="43229"/>
    <x v="3"/>
    <x v="493"/>
    <x v="0"/>
    <x v="5"/>
    <s v="Advantus Panel Wall Acrylic Frame"/>
    <n v="21.880000000000003"/>
    <n v="5"/>
    <n v="0.2"/>
    <n v="6.2904999999999998"/>
  </r>
  <r>
    <n v="1694"/>
    <x v="821"/>
    <x v="0"/>
    <x v="190"/>
    <d v="2013-06-30T00:00:00"/>
    <s v="Second Class"/>
    <s v="AB-10255"/>
    <s v="Alejandro Ballentine"/>
    <x v="2"/>
    <s v="United States"/>
    <s v="Plano"/>
    <x v="5"/>
    <n v="75023"/>
    <x v="2"/>
    <x v="1096"/>
    <x v="2"/>
    <x v="11"/>
    <s v="Memorex Mini Travel Drive 4 GB USB 2.0 Flash Drive"/>
    <n v="13.616"/>
    <n v="2"/>
    <n v="0.2"/>
    <n v="3.5742000000000012"/>
  </r>
  <r>
    <n v="1695"/>
    <x v="822"/>
    <x v="1"/>
    <x v="12"/>
    <d v="2012-09-28T00:00:00"/>
    <s v="Second Class"/>
    <s v="PO-19195"/>
    <s v="Phillina Ober"/>
    <x v="2"/>
    <s v="United States"/>
    <s v="Bayonne"/>
    <x v="30"/>
    <n v="7002"/>
    <x v="3"/>
    <x v="1097"/>
    <x v="2"/>
    <x v="11"/>
    <s v="Memorex Micro Travel Drive 16 GB"/>
    <n v="63.96"/>
    <n v="4"/>
    <n v="0"/>
    <n v="19.827599999999997"/>
  </r>
  <r>
    <n v="1696"/>
    <x v="822"/>
    <x v="1"/>
    <x v="12"/>
    <d v="2012-09-28T00:00:00"/>
    <s v="Second Class"/>
    <s v="PO-19195"/>
    <s v="Phillina Ober"/>
    <x v="2"/>
    <s v="United States"/>
    <s v="Bayonne"/>
    <x v="30"/>
    <n v="7002"/>
    <x v="3"/>
    <x v="308"/>
    <x v="1"/>
    <x v="8"/>
    <s v="Tuff Stuff Recycled Round Ring Binders"/>
    <n v="14.46"/>
    <n v="3"/>
    <n v="0"/>
    <n v="7.0853999999999999"/>
  </r>
  <r>
    <n v="1697"/>
    <x v="822"/>
    <x v="1"/>
    <x v="12"/>
    <d v="2012-09-28T00:00:00"/>
    <s v="Second Class"/>
    <s v="PO-19195"/>
    <s v="Phillina Ober"/>
    <x v="2"/>
    <s v="United States"/>
    <s v="Bayonne"/>
    <x v="30"/>
    <n v="7002"/>
    <x v="3"/>
    <x v="66"/>
    <x v="2"/>
    <x v="7"/>
    <s v="netTALK DUO VoIP Telephone Service"/>
    <n v="104.98"/>
    <n v="2"/>
    <n v="0"/>
    <n v="52.49"/>
  </r>
  <r>
    <n v="1698"/>
    <x v="823"/>
    <x v="1"/>
    <x v="17"/>
    <d v="2012-12-31T00:00:00"/>
    <s v="Standard Class"/>
    <s v="AG-10900"/>
    <s v="Arthur Gainer"/>
    <x v="0"/>
    <s v="United States"/>
    <s v="Los Angeles"/>
    <x v="1"/>
    <n v="90008"/>
    <x v="1"/>
    <x v="650"/>
    <x v="1"/>
    <x v="9"/>
    <s v="Belkin F9G930V10-GRY 9 Outlet Surge"/>
    <n v="106.96"/>
    <n v="2"/>
    <n v="0"/>
    <n v="31.018399999999986"/>
  </r>
  <r>
    <n v="1699"/>
    <x v="823"/>
    <x v="1"/>
    <x v="17"/>
    <d v="2012-12-31T00:00:00"/>
    <s v="Standard Class"/>
    <s v="AG-10900"/>
    <s v="Arthur Gainer"/>
    <x v="0"/>
    <s v="United States"/>
    <s v="Los Angeles"/>
    <x v="1"/>
    <n v="90008"/>
    <x v="1"/>
    <x v="1098"/>
    <x v="1"/>
    <x v="2"/>
    <s v="Avery 497"/>
    <n v="21.560000000000002"/>
    <n v="7"/>
    <n v="0"/>
    <n v="10.348799999999999"/>
  </r>
  <r>
    <n v="1700"/>
    <x v="824"/>
    <x v="2"/>
    <x v="561"/>
    <d v="2011-06-07T00:00:00"/>
    <s v="Second Class"/>
    <s v="SC-20725"/>
    <s v="Steven Cartwright"/>
    <x v="0"/>
    <s v="United States"/>
    <s v="Seattle"/>
    <x v="4"/>
    <n v="98115"/>
    <x v="1"/>
    <x v="838"/>
    <x v="0"/>
    <x v="3"/>
    <s v="KI Adjustable-Height Table"/>
    <n v="515.88"/>
    <n v="6"/>
    <n v="0"/>
    <n v="113.49359999999999"/>
  </r>
  <r>
    <n v="1701"/>
    <x v="825"/>
    <x v="1"/>
    <x v="562"/>
    <d v="2012-07-15T00:00:00"/>
    <s v="Second Class"/>
    <s v="ND-18370"/>
    <s v="Natalie DeCherney"/>
    <x v="0"/>
    <s v="United States"/>
    <s v="New York City"/>
    <x v="15"/>
    <n v="10035"/>
    <x v="3"/>
    <x v="777"/>
    <x v="1"/>
    <x v="8"/>
    <s v="GBC Plastic Binding Combs"/>
    <n v="11.808"/>
    <n v="2"/>
    <n v="0.2"/>
    <n v="4.2804000000000002"/>
  </r>
  <r>
    <n v="1702"/>
    <x v="825"/>
    <x v="1"/>
    <x v="562"/>
    <d v="2012-07-15T00:00:00"/>
    <s v="Second Class"/>
    <s v="ND-18370"/>
    <s v="Natalie DeCherney"/>
    <x v="0"/>
    <s v="United States"/>
    <s v="New York City"/>
    <x v="15"/>
    <n v="10035"/>
    <x v="3"/>
    <x v="467"/>
    <x v="0"/>
    <x v="1"/>
    <s v="Safco Contoured Stacking Chairs"/>
    <n v="1931.04"/>
    <n v="9"/>
    <n v="0.1"/>
    <n v="321.83999999999992"/>
  </r>
  <r>
    <n v="1703"/>
    <x v="825"/>
    <x v="1"/>
    <x v="562"/>
    <d v="2012-07-15T00:00:00"/>
    <s v="Second Class"/>
    <s v="ND-18370"/>
    <s v="Natalie DeCherney"/>
    <x v="0"/>
    <s v="United States"/>
    <s v="New York City"/>
    <x v="15"/>
    <n v="10035"/>
    <x v="3"/>
    <x v="811"/>
    <x v="1"/>
    <x v="10"/>
    <s v="Staples"/>
    <n v="9.9600000000000009"/>
    <n v="2"/>
    <n v="0"/>
    <n v="4.6812000000000005"/>
  </r>
  <r>
    <n v="1704"/>
    <x v="826"/>
    <x v="2"/>
    <x v="563"/>
    <d v="2011-02-07T00:00:00"/>
    <s v="Standard Class"/>
    <s v="CD-12790"/>
    <s v="Cynthia Delaney"/>
    <x v="2"/>
    <s v="United States"/>
    <s v="San Diego"/>
    <x v="1"/>
    <n v="92037"/>
    <x v="1"/>
    <x v="1099"/>
    <x v="1"/>
    <x v="13"/>
    <s v="Staples"/>
    <n v="12.350000000000001"/>
    <n v="5"/>
    <n v="0"/>
    <n v="5.8045"/>
  </r>
  <r>
    <n v="1705"/>
    <x v="827"/>
    <x v="0"/>
    <x v="387"/>
    <d v="2013-03-09T00:00:00"/>
    <s v="Same Day"/>
    <s v="PG-18820"/>
    <s v="Patrick Gardner"/>
    <x v="0"/>
    <s v="United States"/>
    <s v="Glendale"/>
    <x v="16"/>
    <n v="85301"/>
    <x v="1"/>
    <x v="828"/>
    <x v="1"/>
    <x v="8"/>
    <s v="GBC Standard Recycled Report Covers, Clear Plastic Sheets"/>
    <n v="9.7020000000000017"/>
    <n v="3"/>
    <n v="0.7"/>
    <n v="-7.1147999999999989"/>
  </r>
  <r>
    <n v="1706"/>
    <x v="828"/>
    <x v="1"/>
    <x v="6"/>
    <d v="2012-11-26T00:00:00"/>
    <s v="Standard Class"/>
    <s v="IM-15070"/>
    <s v="Irene Maddox"/>
    <x v="0"/>
    <s v="United States"/>
    <s v="Philadelphia"/>
    <x v="9"/>
    <n v="19120"/>
    <x v="3"/>
    <x v="612"/>
    <x v="1"/>
    <x v="8"/>
    <s v="GBC Durable Plastic Covers"/>
    <n v="11.610000000000003"/>
    <n v="2"/>
    <n v="0.7"/>
    <n v="-9.2880000000000003"/>
  </r>
  <r>
    <n v="1707"/>
    <x v="829"/>
    <x v="3"/>
    <x v="505"/>
    <d v="2014-11-06T00:00:00"/>
    <s v="Standard Class"/>
    <s v="JK-15205"/>
    <s v="Jamie Kunitz"/>
    <x v="0"/>
    <s v="United States"/>
    <s v="San Francisco"/>
    <x v="1"/>
    <n v="94122"/>
    <x v="1"/>
    <x v="1100"/>
    <x v="1"/>
    <x v="2"/>
    <s v="Avery 500"/>
    <n v="43.86"/>
    <n v="6"/>
    <n v="0"/>
    <n v="20.614199999999997"/>
  </r>
  <r>
    <n v="1708"/>
    <x v="829"/>
    <x v="3"/>
    <x v="505"/>
    <d v="2014-11-06T00:00:00"/>
    <s v="Standard Class"/>
    <s v="JK-15205"/>
    <s v="Jamie Kunitz"/>
    <x v="0"/>
    <s v="United States"/>
    <s v="San Francisco"/>
    <x v="1"/>
    <n v="94122"/>
    <x v="1"/>
    <x v="918"/>
    <x v="2"/>
    <x v="7"/>
    <s v="Geemarc AmpliPOWER60"/>
    <n v="148.47999999999999"/>
    <n v="2"/>
    <n v="0.2"/>
    <n v="16.703999999999986"/>
  </r>
  <r>
    <n v="1709"/>
    <x v="829"/>
    <x v="3"/>
    <x v="505"/>
    <d v="2014-11-06T00:00:00"/>
    <s v="Standard Class"/>
    <s v="JK-15205"/>
    <s v="Jamie Kunitz"/>
    <x v="0"/>
    <s v="United States"/>
    <s v="San Francisco"/>
    <x v="1"/>
    <n v="94122"/>
    <x v="1"/>
    <x v="1101"/>
    <x v="1"/>
    <x v="10"/>
    <s v="&quot;While you Were Out&quot; Message Book, One Form per Page"/>
    <n v="7.42"/>
    <n v="2"/>
    <n v="0"/>
    <n v="3.71"/>
  </r>
  <r>
    <n v="1710"/>
    <x v="829"/>
    <x v="3"/>
    <x v="505"/>
    <d v="2014-11-06T00:00:00"/>
    <s v="Standard Class"/>
    <s v="JK-15205"/>
    <s v="Jamie Kunitz"/>
    <x v="0"/>
    <s v="United States"/>
    <s v="San Francisco"/>
    <x v="1"/>
    <n v="94122"/>
    <x v="1"/>
    <x v="51"/>
    <x v="0"/>
    <x v="1"/>
    <s v="Global Leather Task Chair, Black"/>
    <n v="71.992000000000004"/>
    <n v="1"/>
    <n v="0.2"/>
    <n v="-0.89990000000001302"/>
  </r>
  <r>
    <n v="1711"/>
    <x v="829"/>
    <x v="3"/>
    <x v="505"/>
    <d v="2014-11-06T00:00:00"/>
    <s v="Standard Class"/>
    <s v="JK-15205"/>
    <s v="Jamie Kunitz"/>
    <x v="0"/>
    <s v="United States"/>
    <s v="San Francisco"/>
    <x v="1"/>
    <n v="94122"/>
    <x v="1"/>
    <x v="181"/>
    <x v="1"/>
    <x v="6"/>
    <s v="4009 Highlighters by Sanford"/>
    <n v="19.899999999999999"/>
    <n v="5"/>
    <n v="0"/>
    <n v="6.5669999999999984"/>
  </r>
  <r>
    <n v="1712"/>
    <x v="829"/>
    <x v="3"/>
    <x v="505"/>
    <d v="2014-11-06T00:00:00"/>
    <s v="Standard Class"/>
    <s v="JK-15205"/>
    <s v="Jamie Kunitz"/>
    <x v="0"/>
    <s v="United States"/>
    <s v="San Francisco"/>
    <x v="1"/>
    <n v="94122"/>
    <x v="1"/>
    <x v="166"/>
    <x v="1"/>
    <x v="9"/>
    <s v="Acco 7-Outlet Masterpiece Power Center, Wihtout Fax/Phone Line Protection"/>
    <n v="1702.12"/>
    <n v="14"/>
    <n v="0"/>
    <n v="510.63599999999985"/>
  </r>
  <r>
    <n v="1713"/>
    <x v="830"/>
    <x v="1"/>
    <x v="564"/>
    <d v="2012-02-04T00:00:00"/>
    <s v="Standard Class"/>
    <s v="JP-15520"/>
    <s v="Jeremy Pistek"/>
    <x v="0"/>
    <s v="United States"/>
    <s v="Houston"/>
    <x v="5"/>
    <n v="77070"/>
    <x v="2"/>
    <x v="1102"/>
    <x v="1"/>
    <x v="10"/>
    <s v="Rediform Voice Mail Log Books"/>
    <n v="14.303999999999998"/>
    <n v="6"/>
    <n v="0.2"/>
    <n v="5.0064000000000002"/>
  </r>
  <r>
    <n v="1714"/>
    <x v="831"/>
    <x v="3"/>
    <x v="565"/>
    <d v="2014-09-14T00:00:00"/>
    <s v="Second Class"/>
    <s v="MM-18055"/>
    <s v="Michelle Moray"/>
    <x v="0"/>
    <s v="United States"/>
    <s v="Chicago"/>
    <x v="10"/>
    <n v="60610"/>
    <x v="2"/>
    <x v="188"/>
    <x v="0"/>
    <x v="3"/>
    <s v="BoxOffice By Design Rectangular and Half-Moon Meeting Room Tables"/>
    <n v="765.625"/>
    <n v="7"/>
    <n v="0.5"/>
    <n v="-566.5625"/>
  </r>
  <r>
    <n v="1715"/>
    <x v="832"/>
    <x v="3"/>
    <x v="566"/>
    <d v="2014-10-14T00:00:00"/>
    <s v="Standard Class"/>
    <s v="DC-13285"/>
    <s v="Debra Catini"/>
    <x v="0"/>
    <s v="United States"/>
    <s v="San Francisco"/>
    <x v="1"/>
    <n v="94110"/>
    <x v="1"/>
    <x v="1103"/>
    <x v="0"/>
    <x v="0"/>
    <s v="O'Sullivan Manor Hill 2-Door Library in Brianna Oak"/>
    <n v="307.666"/>
    <n v="2"/>
    <n v="0.15"/>
    <n v="-14.478399999999979"/>
  </r>
  <r>
    <n v="1716"/>
    <x v="833"/>
    <x v="0"/>
    <x v="567"/>
    <d v="2013-05-05T00:00:00"/>
    <s v="Standard Class"/>
    <s v="JL-15835"/>
    <s v="John Lee"/>
    <x v="0"/>
    <s v="United States"/>
    <s v="New York City"/>
    <x v="15"/>
    <n v="10011"/>
    <x v="3"/>
    <x v="308"/>
    <x v="1"/>
    <x v="8"/>
    <s v="Tuff Stuff Recycled Round Ring Binders"/>
    <n v="7.7120000000000006"/>
    <n v="2"/>
    <n v="0.2"/>
    <n v="2.7956000000000003"/>
  </r>
  <r>
    <n v="1717"/>
    <x v="834"/>
    <x v="0"/>
    <x v="288"/>
    <d v="2013-05-25T00:00:00"/>
    <s v="Standard Class"/>
    <s v="BN-11515"/>
    <s v="Bradley Nguyen"/>
    <x v="0"/>
    <s v="United States"/>
    <s v="New York City"/>
    <x v="15"/>
    <n v="10011"/>
    <x v="3"/>
    <x v="535"/>
    <x v="1"/>
    <x v="9"/>
    <s v="Belkin Premiere Surge Master II 8-outlet surge protector"/>
    <n v="242.89999999999998"/>
    <n v="5"/>
    <n v="0"/>
    <n v="70.440999999999974"/>
  </r>
  <r>
    <n v="1718"/>
    <x v="834"/>
    <x v="0"/>
    <x v="288"/>
    <d v="2013-05-25T00:00:00"/>
    <s v="Standard Class"/>
    <s v="BN-11515"/>
    <s v="Bradley Nguyen"/>
    <x v="0"/>
    <s v="United States"/>
    <s v="New York City"/>
    <x v="15"/>
    <n v="10011"/>
    <x v="3"/>
    <x v="72"/>
    <x v="1"/>
    <x v="4"/>
    <s v="Safco Industrial Wire Shelving System"/>
    <n v="454.90000000000003"/>
    <n v="5"/>
    <n v="0"/>
    <n v="0"/>
  </r>
  <r>
    <n v="1719"/>
    <x v="834"/>
    <x v="0"/>
    <x v="288"/>
    <d v="2013-05-25T00:00:00"/>
    <s v="Standard Class"/>
    <s v="BN-11515"/>
    <s v="Bradley Nguyen"/>
    <x v="0"/>
    <s v="United States"/>
    <s v="New York City"/>
    <x v="15"/>
    <n v="10011"/>
    <x v="3"/>
    <x v="1104"/>
    <x v="0"/>
    <x v="5"/>
    <s v="Nu-Dell Float Frame 11 x 14 1/2"/>
    <n v="35.92"/>
    <n v="4"/>
    <n v="0"/>
    <n v="15.086400000000001"/>
  </r>
  <r>
    <n v="1720"/>
    <x v="834"/>
    <x v="0"/>
    <x v="288"/>
    <d v="2013-05-25T00:00:00"/>
    <s v="Standard Class"/>
    <s v="BN-11515"/>
    <s v="Bradley Nguyen"/>
    <x v="0"/>
    <s v="United States"/>
    <s v="New York City"/>
    <x v="15"/>
    <n v="10011"/>
    <x v="3"/>
    <x v="527"/>
    <x v="0"/>
    <x v="5"/>
    <s v="DAX Value U-Channel Document Frames, Easel Back"/>
    <n v="39.76"/>
    <n v="8"/>
    <n v="0"/>
    <n v="12.325599999999998"/>
  </r>
  <r>
    <n v="1721"/>
    <x v="834"/>
    <x v="0"/>
    <x v="288"/>
    <d v="2013-05-25T00:00:00"/>
    <s v="Standard Class"/>
    <s v="BN-11515"/>
    <s v="Bradley Nguyen"/>
    <x v="0"/>
    <s v="United States"/>
    <s v="New York City"/>
    <x v="15"/>
    <n v="10011"/>
    <x v="3"/>
    <x v="528"/>
    <x v="1"/>
    <x v="8"/>
    <s v="Recycled Easel Ring Binders"/>
    <n v="47.744"/>
    <n v="4"/>
    <n v="0.2"/>
    <n v="14.919999999999995"/>
  </r>
  <r>
    <n v="1722"/>
    <x v="835"/>
    <x v="1"/>
    <x v="139"/>
    <d v="2012-12-25T00:00:00"/>
    <s v="Standard Class"/>
    <s v="KD-16345"/>
    <s v="Katherine Ducich"/>
    <x v="0"/>
    <s v="United States"/>
    <s v="Chicago"/>
    <x v="10"/>
    <n v="60623"/>
    <x v="2"/>
    <x v="835"/>
    <x v="2"/>
    <x v="7"/>
    <s v="Apple iPhone 5C"/>
    <n v="159.98400000000001"/>
    <n v="2"/>
    <n v="0.2"/>
    <n v="11.998799999999996"/>
  </r>
  <r>
    <n v="1723"/>
    <x v="835"/>
    <x v="1"/>
    <x v="139"/>
    <d v="2012-12-25T00:00:00"/>
    <s v="Standard Class"/>
    <s v="KD-16345"/>
    <s v="Katherine Ducich"/>
    <x v="0"/>
    <s v="United States"/>
    <s v="Chicago"/>
    <x v="10"/>
    <n v="60623"/>
    <x v="2"/>
    <x v="1105"/>
    <x v="2"/>
    <x v="11"/>
    <s v="Logitech G600 MMO Gaming Mouse"/>
    <n v="255.96799999999999"/>
    <n v="4"/>
    <n v="0.2"/>
    <n v="51.193599999999996"/>
  </r>
  <r>
    <n v="1724"/>
    <x v="835"/>
    <x v="1"/>
    <x v="139"/>
    <d v="2012-12-25T00:00:00"/>
    <s v="Standard Class"/>
    <s v="KD-16345"/>
    <s v="Katherine Ducich"/>
    <x v="0"/>
    <s v="United States"/>
    <s v="Chicago"/>
    <x v="10"/>
    <n v="60623"/>
    <x v="2"/>
    <x v="1106"/>
    <x v="0"/>
    <x v="0"/>
    <s v="Sauder Facets Collection Library, Sky Alder Finish"/>
    <n v="359.05799999999994"/>
    <n v="3"/>
    <n v="0.3"/>
    <n v="-71.811600000000027"/>
  </r>
  <r>
    <n v="1725"/>
    <x v="836"/>
    <x v="1"/>
    <x v="546"/>
    <d v="2012-12-20T00:00:00"/>
    <s v="First Class"/>
    <s v="JK-15370"/>
    <s v="Jay Kimmel"/>
    <x v="0"/>
    <s v="United States"/>
    <s v="Philadelphia"/>
    <x v="9"/>
    <n v="19143"/>
    <x v="3"/>
    <x v="1107"/>
    <x v="1"/>
    <x v="9"/>
    <s v="Avanti 4.4 Cu. Ft. Refrigerator"/>
    <n v="434.35199999999998"/>
    <n v="3"/>
    <n v="0.2"/>
    <n v="43.43519999999998"/>
  </r>
  <r>
    <n v="1726"/>
    <x v="836"/>
    <x v="1"/>
    <x v="546"/>
    <d v="2012-12-20T00:00:00"/>
    <s v="First Class"/>
    <s v="JK-15370"/>
    <s v="Jay Kimmel"/>
    <x v="0"/>
    <s v="United States"/>
    <s v="Philadelphia"/>
    <x v="9"/>
    <n v="19143"/>
    <x v="3"/>
    <x v="1108"/>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x v="1109"/>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x v="1110"/>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x v="1072"/>
    <x v="2"/>
    <x v="11"/>
    <s v="Micro Innovations USB RF Wireless Keyboard with Mouse"/>
    <n v="100"/>
    <n v="4"/>
    <n v="0"/>
    <n v="21"/>
  </r>
  <r>
    <n v="1730"/>
    <x v="838"/>
    <x v="0"/>
    <x v="569"/>
    <d v="2013-02-07T00:00:00"/>
    <s v="Same Day"/>
    <s v="CA-12265"/>
    <s v="Christina Anderson"/>
    <x v="0"/>
    <s v="United States"/>
    <s v="Springfield"/>
    <x v="17"/>
    <n v="22153"/>
    <x v="0"/>
    <x v="709"/>
    <x v="1"/>
    <x v="2"/>
    <s v="Permanent Self-Adhesive File Folder Labels for Typewriters by Universal"/>
    <n v="7.83"/>
    <n v="3"/>
    <n v="0"/>
    <n v="3.6017999999999999"/>
  </r>
  <r>
    <n v="1731"/>
    <x v="839"/>
    <x v="2"/>
    <x v="450"/>
    <d v="2011-10-03T00:00:00"/>
    <s v="Standard Class"/>
    <s v="KD-16495"/>
    <s v="Keith Dawkins"/>
    <x v="1"/>
    <s v="United States"/>
    <s v="Fayetteville"/>
    <x v="3"/>
    <n v="28314"/>
    <x v="0"/>
    <x v="1111"/>
    <x v="1"/>
    <x v="10"/>
    <s v="White GlueTop Scratch Pads"/>
    <n v="96.256"/>
    <n v="8"/>
    <n v="0.2"/>
    <n v="31.283199999999987"/>
  </r>
  <r>
    <n v="1732"/>
    <x v="839"/>
    <x v="2"/>
    <x v="450"/>
    <d v="2011-10-03T00:00:00"/>
    <s v="Standard Class"/>
    <s v="KD-16495"/>
    <s v="Keith Dawkins"/>
    <x v="1"/>
    <s v="United States"/>
    <s v="Fayetteville"/>
    <x v="3"/>
    <n v="28314"/>
    <x v="0"/>
    <x v="128"/>
    <x v="1"/>
    <x v="10"/>
    <s v="Xerox 195"/>
    <n v="10.688000000000001"/>
    <n v="2"/>
    <n v="0.2"/>
    <n v="3.7407999999999997"/>
  </r>
  <r>
    <n v="1733"/>
    <x v="840"/>
    <x v="0"/>
    <x v="212"/>
    <d v="2013-07-15T00:00:00"/>
    <s v="Standard Class"/>
    <s v="LH-17155"/>
    <s v="Logan Haushalter"/>
    <x v="0"/>
    <s v="United States"/>
    <s v="Dallas"/>
    <x v="5"/>
    <n v="75081"/>
    <x v="2"/>
    <x v="426"/>
    <x v="1"/>
    <x v="4"/>
    <s v="Fellowes Strictly Business Drawer File, Letter/Legal Size"/>
    <n v="338.04"/>
    <n v="3"/>
    <n v="0.2"/>
    <n v="-33.804000000000002"/>
  </r>
  <r>
    <n v="1734"/>
    <x v="840"/>
    <x v="0"/>
    <x v="212"/>
    <d v="2013-07-15T00:00:00"/>
    <s v="Standard Class"/>
    <s v="LH-17155"/>
    <s v="Logan Haushalter"/>
    <x v="0"/>
    <s v="United States"/>
    <s v="Dallas"/>
    <x v="5"/>
    <n v="75081"/>
    <x v="2"/>
    <x v="281"/>
    <x v="1"/>
    <x v="6"/>
    <s v="Boston Heavy-Duty Trimline Electric Pencil Sharpeners"/>
    <n v="154.24"/>
    <n v="4"/>
    <n v="0.2"/>
    <n v="17.351999999999975"/>
  </r>
  <r>
    <n v="1735"/>
    <x v="841"/>
    <x v="3"/>
    <x v="570"/>
    <d v="2014-08-02T00:00:00"/>
    <s v="Second Class"/>
    <s v="AG-10675"/>
    <s v="Anna Gayman"/>
    <x v="0"/>
    <s v="United States"/>
    <s v="Jacksonville"/>
    <x v="3"/>
    <n v="28540"/>
    <x v="0"/>
    <x v="1112"/>
    <x v="1"/>
    <x v="9"/>
    <s v="Holmes HEPA Air Purifier"/>
    <n v="34.848000000000006"/>
    <n v="2"/>
    <n v="0.2"/>
    <n v="6.5339999999999971"/>
  </r>
  <r>
    <n v="1736"/>
    <x v="841"/>
    <x v="3"/>
    <x v="570"/>
    <d v="2014-08-02T00:00:00"/>
    <s v="Second Class"/>
    <s v="AG-10675"/>
    <s v="Anna Gayman"/>
    <x v="0"/>
    <s v="United States"/>
    <s v="Jacksonville"/>
    <x v="3"/>
    <n v="28540"/>
    <x v="0"/>
    <x v="895"/>
    <x v="2"/>
    <x v="7"/>
    <s v="Samsung Replacement EH64AVFWE Premium Headset"/>
    <n v="22"/>
    <n v="5"/>
    <n v="0.2"/>
    <n v="1.375"/>
  </r>
  <r>
    <n v="1737"/>
    <x v="841"/>
    <x v="3"/>
    <x v="570"/>
    <d v="2014-08-02T00:00:00"/>
    <s v="Second Class"/>
    <s v="AG-10675"/>
    <s v="Anna Gayman"/>
    <x v="0"/>
    <s v="United States"/>
    <s v="Jacksonville"/>
    <x v="3"/>
    <n v="28540"/>
    <x v="0"/>
    <x v="6"/>
    <x v="1"/>
    <x v="6"/>
    <s v="Newell 322"/>
    <n v="4.3680000000000003"/>
    <n v="3"/>
    <n v="0.2"/>
    <n v="0.3822000000000001"/>
  </r>
  <r>
    <n v="1738"/>
    <x v="842"/>
    <x v="1"/>
    <x v="37"/>
    <d v="2012-09-09T00:00:00"/>
    <s v="Standard Class"/>
    <s v="DB-13120"/>
    <s v="David Bremer"/>
    <x v="1"/>
    <s v="United States"/>
    <s v="San Francisco"/>
    <x v="1"/>
    <n v="94122"/>
    <x v="1"/>
    <x v="470"/>
    <x v="1"/>
    <x v="4"/>
    <s v="Sterilite Officeware Hinged File Box"/>
    <n v="31.44"/>
    <n v="3"/>
    <n v="0"/>
    <n v="8.4888000000000012"/>
  </r>
  <r>
    <n v="1739"/>
    <x v="842"/>
    <x v="1"/>
    <x v="37"/>
    <d v="2012-09-09T00:00:00"/>
    <s v="Standard Class"/>
    <s v="DB-13120"/>
    <s v="David Bremer"/>
    <x v="1"/>
    <s v="United States"/>
    <s v="San Francisco"/>
    <x v="1"/>
    <n v="94122"/>
    <x v="1"/>
    <x v="1044"/>
    <x v="2"/>
    <x v="11"/>
    <s v="Kingston Digital DataTraveler 16GB USB 2.0"/>
    <n v="17.899999999999999"/>
    <n v="2"/>
    <n v="0"/>
    <n v="3.400999999999998"/>
  </r>
  <r>
    <n v="1740"/>
    <x v="842"/>
    <x v="1"/>
    <x v="37"/>
    <d v="2012-09-09T00:00:00"/>
    <s v="Standard Class"/>
    <s v="DB-13120"/>
    <s v="David Bremer"/>
    <x v="1"/>
    <s v="United States"/>
    <s v="San Francisco"/>
    <x v="1"/>
    <n v="94122"/>
    <x v="1"/>
    <x v="1113"/>
    <x v="2"/>
    <x v="11"/>
    <s v="TRENDnet 56K USB 2.0 Phone, Internet and Fax Modem"/>
    <n v="129.44999999999999"/>
    <n v="5"/>
    <n v="0"/>
    <n v="46.601999999999997"/>
  </r>
  <r>
    <n v="1741"/>
    <x v="843"/>
    <x v="2"/>
    <x v="128"/>
    <d v="2011-08-16T00:00:00"/>
    <s v="Standard Class"/>
    <s v="ED-13885"/>
    <s v="Emily Ducich"/>
    <x v="2"/>
    <s v="United States"/>
    <s v="San Diego"/>
    <x v="1"/>
    <n v="92037"/>
    <x v="1"/>
    <x v="948"/>
    <x v="1"/>
    <x v="2"/>
    <s v="Avery 494"/>
    <n v="20.88"/>
    <n v="8"/>
    <n v="0"/>
    <n v="9.6047999999999991"/>
  </r>
  <r>
    <n v="1742"/>
    <x v="844"/>
    <x v="3"/>
    <x v="505"/>
    <d v="2014-11-04T00:00:00"/>
    <s v="Standard Class"/>
    <s v="MC-18100"/>
    <s v="Mick Crebagga"/>
    <x v="0"/>
    <s v="United States"/>
    <s v="Philadelphia"/>
    <x v="9"/>
    <n v="19140"/>
    <x v="3"/>
    <x v="1114"/>
    <x v="1"/>
    <x v="10"/>
    <s v="Xerox 231"/>
    <n v="20.736000000000004"/>
    <n v="4"/>
    <n v="0.2"/>
    <n v="7.2576000000000001"/>
  </r>
  <r>
    <n v="1743"/>
    <x v="844"/>
    <x v="3"/>
    <x v="505"/>
    <d v="2014-11-04T00:00:00"/>
    <s v="Standard Class"/>
    <s v="MC-18100"/>
    <s v="Mick Crebagga"/>
    <x v="0"/>
    <s v="United States"/>
    <s v="Philadelphia"/>
    <x v="9"/>
    <n v="19140"/>
    <x v="3"/>
    <x v="1073"/>
    <x v="0"/>
    <x v="5"/>
    <s v="Stacking Tray, Side-Loading, Legal, Smoke"/>
    <n v="7.168000000000001"/>
    <n v="2"/>
    <n v="0.2"/>
    <n v="0.98559999999999937"/>
  </r>
  <r>
    <n v="1744"/>
    <x v="844"/>
    <x v="3"/>
    <x v="505"/>
    <d v="2014-11-04T00:00:00"/>
    <s v="Standard Class"/>
    <s v="MC-18100"/>
    <s v="Mick Crebagga"/>
    <x v="0"/>
    <s v="United States"/>
    <s v="Philadelphia"/>
    <x v="9"/>
    <n v="19140"/>
    <x v="3"/>
    <x v="700"/>
    <x v="1"/>
    <x v="4"/>
    <s v="Eldon Shelf Savers Cubes and Bins"/>
    <n v="11.168000000000001"/>
    <n v="2"/>
    <n v="0.2"/>
    <n v="-2.5128000000000008"/>
  </r>
  <r>
    <n v="1745"/>
    <x v="844"/>
    <x v="3"/>
    <x v="505"/>
    <d v="2014-11-04T00:00:00"/>
    <s v="Standard Class"/>
    <s v="MC-18100"/>
    <s v="Mick Crebagga"/>
    <x v="0"/>
    <s v="United States"/>
    <s v="Philadelphia"/>
    <x v="9"/>
    <n v="19140"/>
    <x v="3"/>
    <x v="552"/>
    <x v="2"/>
    <x v="11"/>
    <s v="First Data FD10 PIN Pad"/>
    <n v="442.40000000000003"/>
    <n v="7"/>
    <n v="0.2"/>
    <n v="-55.300000000000068"/>
  </r>
  <r>
    <n v="1746"/>
    <x v="845"/>
    <x v="2"/>
    <x v="571"/>
    <d v="2011-06-09T00:00:00"/>
    <s v="First Class"/>
    <s v="BM-11785"/>
    <s v="Bryan Mills"/>
    <x v="0"/>
    <s v="United States"/>
    <s v="Rochester"/>
    <x v="15"/>
    <n v="14609"/>
    <x v="3"/>
    <x v="158"/>
    <x v="1"/>
    <x v="6"/>
    <s v="Sanford Liquid Accent Highlighters"/>
    <n v="13.36"/>
    <n v="2"/>
    <n v="0"/>
    <n v="4.9431999999999992"/>
  </r>
  <r>
    <n v="1747"/>
    <x v="846"/>
    <x v="0"/>
    <x v="572"/>
    <d v="2013-08-18T00:00:00"/>
    <s v="Second Class"/>
    <s v="EM-14065"/>
    <s v="Erin Mull"/>
    <x v="0"/>
    <s v="United States"/>
    <s v="Jacksonville"/>
    <x v="3"/>
    <n v="28540"/>
    <x v="0"/>
    <x v="605"/>
    <x v="1"/>
    <x v="8"/>
    <s v="Acco Translucent Poly Ring Binders"/>
    <n v="11.232000000000001"/>
    <n v="8"/>
    <n v="0.7"/>
    <n v="-8.2367999999999988"/>
  </r>
  <r>
    <n v="1748"/>
    <x v="846"/>
    <x v="0"/>
    <x v="572"/>
    <d v="2013-08-18T00:00:00"/>
    <s v="Second Class"/>
    <s v="EM-14065"/>
    <s v="Erin Mull"/>
    <x v="0"/>
    <s v="United States"/>
    <s v="Jacksonville"/>
    <x v="3"/>
    <n v="28540"/>
    <x v="0"/>
    <x v="1115"/>
    <x v="1"/>
    <x v="10"/>
    <s v="Staples"/>
    <n v="10.272000000000002"/>
    <n v="3"/>
    <n v="0.2"/>
    <n v="3.2099999999999982"/>
  </r>
  <r>
    <n v="1749"/>
    <x v="847"/>
    <x v="2"/>
    <x v="573"/>
    <d v="2011-04-29T00:00:00"/>
    <s v="Standard Class"/>
    <s v="DA-13450"/>
    <s v="Dianna Arnett"/>
    <x v="2"/>
    <s v="United States"/>
    <s v="Houston"/>
    <x v="5"/>
    <n v="77095"/>
    <x v="2"/>
    <x v="724"/>
    <x v="1"/>
    <x v="10"/>
    <s v="Xerox 1985"/>
    <n v="10.368000000000002"/>
    <n v="2"/>
    <n v="0.2"/>
    <n v="3.6288"/>
  </r>
  <r>
    <n v="1750"/>
    <x v="847"/>
    <x v="2"/>
    <x v="573"/>
    <d v="2011-04-29T00:00:00"/>
    <s v="Standard Class"/>
    <s v="DA-13450"/>
    <s v="Dianna Arnett"/>
    <x v="2"/>
    <s v="United States"/>
    <s v="Houston"/>
    <x v="5"/>
    <n v="77095"/>
    <x v="2"/>
    <x v="1026"/>
    <x v="1"/>
    <x v="6"/>
    <s v="12 Colored Short Pencils"/>
    <n v="6.24"/>
    <n v="3"/>
    <n v="0.2"/>
    <n v="0.54600000000000071"/>
  </r>
  <r>
    <n v="1751"/>
    <x v="848"/>
    <x v="1"/>
    <x v="6"/>
    <d v="2012-11-27T00:00:00"/>
    <s v="Standard Class"/>
    <s v="MO-17800"/>
    <s v="Meg O'Connel"/>
    <x v="2"/>
    <s v="United States"/>
    <s v="San Antonio"/>
    <x v="5"/>
    <n v="78207"/>
    <x v="2"/>
    <x v="1116"/>
    <x v="0"/>
    <x v="3"/>
    <s v="Hon 2111 Invitation Series Straight Table"/>
    <n v="206.96200000000002"/>
    <n v="2"/>
    <n v="0.3"/>
    <n v="-32.522600000000011"/>
  </r>
  <r>
    <n v="1752"/>
    <x v="849"/>
    <x v="3"/>
    <x v="336"/>
    <d v="2014-10-18T00:00:00"/>
    <s v="First Class"/>
    <s v="JW-15955"/>
    <s v="Joni Wasserman"/>
    <x v="0"/>
    <s v="United States"/>
    <s v="Oakland"/>
    <x v="1"/>
    <n v="94601"/>
    <x v="1"/>
    <x v="283"/>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x v="821"/>
    <x v="1"/>
    <x v="4"/>
    <s v="Fellowes Mobile File Cart, Black"/>
    <n v="559.62"/>
    <n v="9"/>
    <n v="0"/>
    <n v="151.09740000000002"/>
  </r>
  <r>
    <n v="1754"/>
    <x v="850"/>
    <x v="3"/>
    <x v="574"/>
    <d v="2014-12-06T00:00:00"/>
    <s v="First Class"/>
    <s v="VW-21775"/>
    <s v="Victoria Wilson"/>
    <x v="1"/>
    <s v="United States"/>
    <s v="San Francisco"/>
    <x v="1"/>
    <n v="94122"/>
    <x v="1"/>
    <x v="1082"/>
    <x v="1"/>
    <x v="10"/>
    <s v="Xerox 1940"/>
    <n v="109.92"/>
    <n v="2"/>
    <n v="0"/>
    <n v="53.860799999999998"/>
  </r>
  <r>
    <n v="1755"/>
    <x v="850"/>
    <x v="3"/>
    <x v="574"/>
    <d v="2014-12-06T00:00:00"/>
    <s v="First Class"/>
    <s v="VW-21775"/>
    <s v="Victoria Wilson"/>
    <x v="1"/>
    <s v="United States"/>
    <s v="San Francisco"/>
    <x v="1"/>
    <n v="94122"/>
    <x v="1"/>
    <x v="1117"/>
    <x v="1"/>
    <x v="10"/>
    <s v="Xerox 1962"/>
    <n v="8.56"/>
    <n v="2"/>
    <n v="0"/>
    <n v="3.8519999999999994"/>
  </r>
  <r>
    <n v="1756"/>
    <x v="851"/>
    <x v="1"/>
    <x v="575"/>
    <d v="2012-12-11T00:00:00"/>
    <s v="Second Class"/>
    <s v="TT-21460"/>
    <s v="Tonja Turnell"/>
    <x v="2"/>
    <s v="United States"/>
    <s v="Fort Worth"/>
    <x v="5"/>
    <n v="76106"/>
    <x v="2"/>
    <x v="839"/>
    <x v="1"/>
    <x v="10"/>
    <s v="Xerox 1945"/>
    <n v="360.71199999999999"/>
    <n v="11"/>
    <n v="0.2"/>
    <n v="130.75810000000001"/>
  </r>
  <r>
    <n v="1757"/>
    <x v="851"/>
    <x v="1"/>
    <x v="575"/>
    <d v="2012-12-11T00:00:00"/>
    <s v="Second Class"/>
    <s v="TT-21460"/>
    <s v="Tonja Turnell"/>
    <x v="2"/>
    <s v="United States"/>
    <s v="Fort Worth"/>
    <x v="5"/>
    <n v="76106"/>
    <x v="2"/>
    <x v="1118"/>
    <x v="2"/>
    <x v="7"/>
    <s v="Wilson Electronics DB Pro Signal Booster"/>
    <n v="1718.4"/>
    <n v="6"/>
    <n v="0.2"/>
    <n v="150.36000000000013"/>
  </r>
  <r>
    <n v="1758"/>
    <x v="852"/>
    <x v="1"/>
    <x v="562"/>
    <d v="2012-07-15T00:00:00"/>
    <s v="First Class"/>
    <s v="SL-20155"/>
    <s v="Sara Luxemburg"/>
    <x v="2"/>
    <s v="United States"/>
    <s v="Houston"/>
    <x v="5"/>
    <n v="77095"/>
    <x v="2"/>
    <x v="1002"/>
    <x v="1"/>
    <x v="8"/>
    <s v="Wilson Jones Heavy-Duty Casebound Ring Binders with Metal Hinges"/>
    <n v="41.567999999999991"/>
    <n v="6"/>
    <n v="0.8"/>
    <n v="-66.508800000000036"/>
  </r>
  <r>
    <n v="1759"/>
    <x v="853"/>
    <x v="2"/>
    <x v="218"/>
    <d v="2011-05-17T00:00:00"/>
    <s v="Standard Class"/>
    <s v="RM-19375"/>
    <s v="Raymond Messe"/>
    <x v="0"/>
    <s v="United States"/>
    <s v="Houston"/>
    <x v="5"/>
    <n v="77095"/>
    <x v="2"/>
    <x v="825"/>
    <x v="2"/>
    <x v="11"/>
    <s v="Logitech ClearChat Comfort/USB Headset H390"/>
    <n v="46.864000000000004"/>
    <n v="2"/>
    <n v="0.2"/>
    <n v="7.615399999999994"/>
  </r>
  <r>
    <n v="1760"/>
    <x v="854"/>
    <x v="2"/>
    <x v="576"/>
    <d v="2011-01-13T00:00:00"/>
    <s v="Standard Class"/>
    <s v="MB-18085"/>
    <s v="Mick Brown"/>
    <x v="0"/>
    <s v="United States"/>
    <s v="Philadelphia"/>
    <x v="9"/>
    <n v="19143"/>
    <x v="3"/>
    <x v="359"/>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x v="1119"/>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x v="1120"/>
    <x v="1"/>
    <x v="8"/>
    <s v="DXL Angle-View Binders with Locking Rings, Black"/>
    <n v="28.752000000000002"/>
    <n v="6"/>
    <n v="0.2"/>
    <n v="9.7037999999999993"/>
  </r>
  <r>
    <n v="1763"/>
    <x v="855"/>
    <x v="1"/>
    <x v="577"/>
    <d v="2012-09-09T00:00:00"/>
    <s v="Standard Class"/>
    <s v="AG-10900"/>
    <s v="Arthur Gainer"/>
    <x v="0"/>
    <s v="United States"/>
    <s v="San Diego"/>
    <x v="1"/>
    <n v="92105"/>
    <x v="1"/>
    <x v="1121"/>
    <x v="0"/>
    <x v="0"/>
    <s v="Sauder Camden County Collection Libraries, Planked Cherry Finish"/>
    <n v="293.19900000000001"/>
    <n v="3"/>
    <n v="0.15"/>
    <n v="-20.696400000000025"/>
  </r>
  <r>
    <n v="1764"/>
    <x v="856"/>
    <x v="0"/>
    <x v="578"/>
    <d v="2013-08-09T00:00:00"/>
    <s v="Standard Class"/>
    <s v="ML-17755"/>
    <s v="Max Ludwig"/>
    <x v="2"/>
    <s v="United States"/>
    <s v="Suffolk"/>
    <x v="17"/>
    <n v="23434"/>
    <x v="0"/>
    <x v="354"/>
    <x v="1"/>
    <x v="14"/>
    <s v="Acme 10&quot; Easy Grip Assistive Scissors"/>
    <n v="35.06"/>
    <n v="2"/>
    <n v="0"/>
    <n v="10.517999999999997"/>
  </r>
  <r>
    <n v="1765"/>
    <x v="856"/>
    <x v="0"/>
    <x v="578"/>
    <d v="2013-08-09T00:00:00"/>
    <s v="Standard Class"/>
    <s v="ML-17755"/>
    <s v="Max Ludwig"/>
    <x v="2"/>
    <s v="United States"/>
    <s v="Suffolk"/>
    <x v="17"/>
    <n v="23434"/>
    <x v="0"/>
    <x v="617"/>
    <x v="1"/>
    <x v="2"/>
    <s v="Avery 476"/>
    <n v="4.13"/>
    <n v="1"/>
    <n v="0"/>
    <n v="1.8997999999999999"/>
  </r>
  <r>
    <n v="1766"/>
    <x v="856"/>
    <x v="0"/>
    <x v="578"/>
    <d v="2013-08-09T00:00:00"/>
    <s v="Standard Class"/>
    <s v="ML-17755"/>
    <s v="Max Ludwig"/>
    <x v="2"/>
    <s v="United States"/>
    <s v="Suffolk"/>
    <x v="17"/>
    <n v="23434"/>
    <x v="0"/>
    <x v="1122"/>
    <x v="0"/>
    <x v="5"/>
    <s v="Advantus Panel Wall Certificate Holder - 8.5x11"/>
    <n v="109.8"/>
    <n v="9"/>
    <n v="0"/>
    <n v="46.116000000000007"/>
  </r>
  <r>
    <n v="1767"/>
    <x v="856"/>
    <x v="0"/>
    <x v="578"/>
    <d v="2013-08-09T00:00:00"/>
    <s v="Standard Class"/>
    <s v="ML-17755"/>
    <s v="Max Ludwig"/>
    <x v="2"/>
    <s v="United States"/>
    <s v="Suffolk"/>
    <x v="17"/>
    <n v="23434"/>
    <x v="0"/>
    <x v="1123"/>
    <x v="1"/>
    <x v="2"/>
    <s v="Avery 478"/>
    <n v="9.82"/>
    <n v="2"/>
    <n v="0"/>
    <n v="4.8117999999999999"/>
  </r>
  <r>
    <n v="1768"/>
    <x v="857"/>
    <x v="2"/>
    <x v="579"/>
    <d v="2011-03-26T00:00:00"/>
    <s v="Standard Class"/>
    <s v="CC-12685"/>
    <s v="Craig Carroll"/>
    <x v="0"/>
    <s v="United States"/>
    <s v="Greensboro"/>
    <x v="3"/>
    <n v="27405"/>
    <x v="0"/>
    <x v="48"/>
    <x v="1"/>
    <x v="8"/>
    <s v="C-Line Peel &amp; Stick Add-On Filing Pockets, 8-3/4 x 5-1/8, 10/Pack"/>
    <n v="7.644000000000001"/>
    <n v="4"/>
    <n v="0.7"/>
    <n v="-5.8603999999999985"/>
  </r>
  <r>
    <n v="1769"/>
    <x v="857"/>
    <x v="2"/>
    <x v="579"/>
    <d v="2011-03-26T00:00:00"/>
    <s v="Standard Class"/>
    <s v="CC-12685"/>
    <s v="Craig Carroll"/>
    <x v="0"/>
    <s v="United States"/>
    <s v="Greensboro"/>
    <x v="3"/>
    <n v="27405"/>
    <x v="0"/>
    <x v="141"/>
    <x v="1"/>
    <x v="8"/>
    <s v="GBC Prestige Therm-A-Bind Covers"/>
    <n v="51.465000000000018"/>
    <n v="5"/>
    <n v="0.7"/>
    <n v="-39.456499999999991"/>
  </r>
  <r>
    <n v="1770"/>
    <x v="858"/>
    <x v="3"/>
    <x v="580"/>
    <d v="2014-03-09T00:00:00"/>
    <s v="Standard Class"/>
    <s v="SC-20770"/>
    <s v="Stewart Carmichael"/>
    <x v="1"/>
    <s v="United States"/>
    <s v="Dallas"/>
    <x v="5"/>
    <n v="75081"/>
    <x v="2"/>
    <x v="482"/>
    <x v="1"/>
    <x v="14"/>
    <s v="Staples"/>
    <n v="6.9760000000000009"/>
    <n v="4"/>
    <n v="0.2"/>
    <n v="-1.3952000000000013"/>
  </r>
  <r>
    <n v="1771"/>
    <x v="858"/>
    <x v="3"/>
    <x v="580"/>
    <d v="2014-03-09T00:00:00"/>
    <s v="Standard Class"/>
    <s v="SC-20770"/>
    <s v="Stewart Carmichael"/>
    <x v="1"/>
    <s v="United States"/>
    <s v="Dallas"/>
    <x v="5"/>
    <n v="75081"/>
    <x v="2"/>
    <x v="44"/>
    <x v="1"/>
    <x v="8"/>
    <s v="Wilson Jones Leather-Like Binders with DublLock Round Rings"/>
    <n v="12.221999999999998"/>
    <n v="7"/>
    <n v="0.8"/>
    <n v="-20.166300000000007"/>
  </r>
  <r>
    <n v="1772"/>
    <x v="859"/>
    <x v="0"/>
    <x v="581"/>
    <d v="2013-11-30T00:00:00"/>
    <s v="Second Class"/>
    <s v="GG-14650"/>
    <s v="Greg Guthrie"/>
    <x v="1"/>
    <s v="United States"/>
    <s v="Chicago"/>
    <x v="10"/>
    <n v="60623"/>
    <x v="2"/>
    <x v="854"/>
    <x v="1"/>
    <x v="4"/>
    <s v="SAFCO Commercial Wire Shelving, 72h"/>
    <n v="97.984000000000009"/>
    <n v="2"/>
    <n v="0.2"/>
    <n v="-24.496000000000002"/>
  </r>
  <r>
    <n v="1773"/>
    <x v="859"/>
    <x v="0"/>
    <x v="581"/>
    <d v="2013-11-30T00:00:00"/>
    <s v="Second Class"/>
    <s v="GG-14650"/>
    <s v="Greg Guthrie"/>
    <x v="1"/>
    <s v="United States"/>
    <s v="Chicago"/>
    <x v="10"/>
    <n v="60623"/>
    <x v="2"/>
    <x v="197"/>
    <x v="2"/>
    <x v="11"/>
    <s v="Memorex Micro Travel Drive 8 GB"/>
    <n v="62.400000000000006"/>
    <n v="6"/>
    <n v="0.2"/>
    <n v="19.499999999999993"/>
  </r>
  <r>
    <n v="1774"/>
    <x v="860"/>
    <x v="2"/>
    <x v="582"/>
    <d v="2011-05-03T00:00:00"/>
    <s v="Standard Class"/>
    <s v="MY-18295"/>
    <s v="Muhammed Yedwab"/>
    <x v="1"/>
    <s v="United States"/>
    <s v="Baltimore"/>
    <x v="39"/>
    <n v="21215"/>
    <x v="3"/>
    <x v="1124"/>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x v="1125"/>
    <x v="1"/>
    <x v="4"/>
    <s v="Recycled Steel Personal File for Standard File Folders"/>
    <n v="497.61"/>
    <n v="9"/>
    <n v="0"/>
    <n v="129.37860000000001"/>
  </r>
  <r>
    <n v="1776"/>
    <x v="860"/>
    <x v="2"/>
    <x v="582"/>
    <d v="2011-05-03T00:00:00"/>
    <s v="Standard Class"/>
    <s v="MY-18295"/>
    <s v="Muhammed Yedwab"/>
    <x v="1"/>
    <s v="United States"/>
    <s v="Baltimore"/>
    <x v="39"/>
    <n v="21215"/>
    <x v="3"/>
    <x v="1126"/>
    <x v="1"/>
    <x v="6"/>
    <s v="Blackstonian Pencils"/>
    <n v="5.34"/>
    <n v="2"/>
    <n v="0"/>
    <n v="1.4952000000000001"/>
  </r>
  <r>
    <n v="1777"/>
    <x v="860"/>
    <x v="2"/>
    <x v="582"/>
    <d v="2011-05-03T00:00:00"/>
    <s v="Standard Class"/>
    <s v="MY-18295"/>
    <s v="Muhammed Yedwab"/>
    <x v="1"/>
    <s v="United States"/>
    <s v="Baltimore"/>
    <x v="39"/>
    <n v="21215"/>
    <x v="3"/>
    <x v="816"/>
    <x v="1"/>
    <x v="2"/>
    <s v="Avery 488"/>
    <n v="3.15"/>
    <n v="1"/>
    <n v="0"/>
    <n v="1.512"/>
  </r>
  <r>
    <n v="1778"/>
    <x v="861"/>
    <x v="1"/>
    <x v="27"/>
    <d v="2012-11-28T00:00:00"/>
    <s v="Standard Class"/>
    <s v="DP-13000"/>
    <s v="Darren Powers"/>
    <x v="0"/>
    <s v="United States"/>
    <s v="Los Angeles"/>
    <x v="1"/>
    <n v="90004"/>
    <x v="1"/>
    <x v="1127"/>
    <x v="1"/>
    <x v="10"/>
    <s v="Xerox 1919"/>
    <n v="368.91"/>
    <n v="9"/>
    <n v="0"/>
    <n v="180.76590000000002"/>
  </r>
  <r>
    <n v="1779"/>
    <x v="861"/>
    <x v="1"/>
    <x v="27"/>
    <d v="2012-11-28T00:00:00"/>
    <s v="Standard Class"/>
    <s v="DP-13000"/>
    <s v="Darren Powers"/>
    <x v="0"/>
    <s v="United States"/>
    <s v="Los Angeles"/>
    <x v="1"/>
    <n v="90004"/>
    <x v="1"/>
    <x v="425"/>
    <x v="1"/>
    <x v="6"/>
    <s v="Prang Colored Pencils"/>
    <n v="14.7"/>
    <n v="5"/>
    <n v="0"/>
    <n v="6.6150000000000002"/>
  </r>
  <r>
    <n v="1780"/>
    <x v="862"/>
    <x v="0"/>
    <x v="583"/>
    <d v="2013-11-17T00:00:00"/>
    <s v="Standard Class"/>
    <s v="BD-11770"/>
    <s v="Bryan Davis"/>
    <x v="0"/>
    <s v="United States"/>
    <s v="New York City"/>
    <x v="15"/>
    <n v="10011"/>
    <x v="3"/>
    <x v="808"/>
    <x v="2"/>
    <x v="11"/>
    <s v="Micropad Numeric Keypads"/>
    <n v="59.97"/>
    <n v="3"/>
    <n v="0"/>
    <n v="14.992499999999996"/>
  </r>
  <r>
    <n v="1781"/>
    <x v="862"/>
    <x v="0"/>
    <x v="583"/>
    <d v="2013-11-17T00:00:00"/>
    <s v="Standard Class"/>
    <s v="BD-11770"/>
    <s v="Bryan Davis"/>
    <x v="0"/>
    <s v="United States"/>
    <s v="New York City"/>
    <x v="15"/>
    <n v="10011"/>
    <x v="3"/>
    <x v="225"/>
    <x v="1"/>
    <x v="4"/>
    <s v="Safco Steel Mobile File Cart"/>
    <n v="83.36"/>
    <n v="1"/>
    <n v="0"/>
    <n v="20.840000000000003"/>
  </r>
  <r>
    <n v="1782"/>
    <x v="863"/>
    <x v="1"/>
    <x v="584"/>
    <d v="2012-07-13T00:00:00"/>
    <s v="Standard Class"/>
    <s v="CB-12535"/>
    <s v="Claudia Bergmann"/>
    <x v="1"/>
    <s v="United States"/>
    <s v="Franklin"/>
    <x v="31"/>
    <n v="2038"/>
    <x v="3"/>
    <x v="1128"/>
    <x v="1"/>
    <x v="10"/>
    <s v="Tops Wirebound Message Log Books"/>
    <n v="6.58"/>
    <n v="2"/>
    <n v="0"/>
    <n v="3.0267999999999997"/>
  </r>
  <r>
    <n v="1783"/>
    <x v="863"/>
    <x v="1"/>
    <x v="584"/>
    <d v="2012-07-13T00:00:00"/>
    <s v="Standard Class"/>
    <s v="CB-12535"/>
    <s v="Claudia Bergmann"/>
    <x v="1"/>
    <s v="United States"/>
    <s v="Franklin"/>
    <x v="31"/>
    <n v="2038"/>
    <x v="3"/>
    <x v="800"/>
    <x v="1"/>
    <x v="8"/>
    <s v="Wilson Jones Ledger-Size, Piano-Hinge Binder, 2&quot;, Blue"/>
    <n v="122.94"/>
    <n v="3"/>
    <n v="0"/>
    <n v="59.011199999999988"/>
  </r>
  <r>
    <n v="1784"/>
    <x v="864"/>
    <x v="3"/>
    <x v="585"/>
    <d v="2014-09-27T00:00:00"/>
    <s v="Standard Class"/>
    <s v="JE-15610"/>
    <s v="Jim Epp"/>
    <x v="1"/>
    <s v="United States"/>
    <s v="Milwaukee"/>
    <x v="6"/>
    <n v="53209"/>
    <x v="2"/>
    <x v="1082"/>
    <x v="1"/>
    <x v="10"/>
    <s v="Xerox 1940"/>
    <n v="219.84"/>
    <n v="4"/>
    <n v="0"/>
    <n v="107.7216"/>
  </r>
  <r>
    <n v="1785"/>
    <x v="864"/>
    <x v="3"/>
    <x v="585"/>
    <d v="2014-09-27T00:00:00"/>
    <s v="Standard Class"/>
    <s v="JE-15610"/>
    <s v="Jim Epp"/>
    <x v="1"/>
    <s v="United States"/>
    <s v="Milwaukee"/>
    <x v="6"/>
    <n v="53209"/>
    <x v="2"/>
    <x v="960"/>
    <x v="2"/>
    <x v="11"/>
    <s v="Logitech Desktop MK120 Mouse and keyboard Combo"/>
    <n v="98.16"/>
    <n v="6"/>
    <n v="0"/>
    <n v="9.8159999999999954"/>
  </r>
  <r>
    <n v="1786"/>
    <x v="864"/>
    <x v="3"/>
    <x v="585"/>
    <d v="2014-09-27T00:00:00"/>
    <s v="Standard Class"/>
    <s v="JE-15610"/>
    <s v="Jim Epp"/>
    <x v="1"/>
    <s v="United States"/>
    <s v="Milwaukee"/>
    <x v="6"/>
    <n v="53209"/>
    <x v="2"/>
    <x v="863"/>
    <x v="1"/>
    <x v="8"/>
    <s v="ACCOHIDE Binder by Acco"/>
    <n v="33.04"/>
    <n v="8"/>
    <n v="0"/>
    <n v="15.5288"/>
  </r>
  <r>
    <n v="1787"/>
    <x v="864"/>
    <x v="3"/>
    <x v="585"/>
    <d v="2014-09-27T00:00:00"/>
    <s v="Standard Class"/>
    <s v="JE-15610"/>
    <s v="Jim Epp"/>
    <x v="1"/>
    <s v="United States"/>
    <s v="Milwaukee"/>
    <x v="6"/>
    <n v="53209"/>
    <x v="2"/>
    <x v="1129"/>
    <x v="2"/>
    <x v="7"/>
    <s v="AT&amp;T CL82213"/>
    <n v="86.97"/>
    <n v="3"/>
    <n v="0"/>
    <n v="25.221299999999989"/>
  </r>
  <r>
    <n v="1788"/>
    <x v="865"/>
    <x v="1"/>
    <x v="586"/>
    <d v="2012-02-19T00:00:00"/>
    <s v="Standard Class"/>
    <s v="RP-19855"/>
    <s v="Roy Phan"/>
    <x v="1"/>
    <s v="United States"/>
    <s v="Kenosha"/>
    <x v="6"/>
    <n v="53142"/>
    <x v="2"/>
    <x v="817"/>
    <x v="2"/>
    <x v="7"/>
    <s v="Innergie mMini Combo Duo USB Travel Charging Kit"/>
    <n v="134.97"/>
    <n v="3"/>
    <n v="0"/>
    <n v="64.785599999999988"/>
  </r>
  <r>
    <n v="1789"/>
    <x v="865"/>
    <x v="1"/>
    <x v="586"/>
    <d v="2012-02-19T00:00:00"/>
    <s v="Standard Class"/>
    <s v="RP-19855"/>
    <s v="Roy Phan"/>
    <x v="1"/>
    <s v="United States"/>
    <s v="Kenosha"/>
    <x v="6"/>
    <n v="53142"/>
    <x v="2"/>
    <x v="754"/>
    <x v="2"/>
    <x v="7"/>
    <s v="Samsung Galaxy S III - 16GB - pebble blue (T-Mobile)"/>
    <n v="699.98"/>
    <n v="2"/>
    <n v="0"/>
    <n v="195.99440000000004"/>
  </r>
  <r>
    <n v="1790"/>
    <x v="865"/>
    <x v="1"/>
    <x v="586"/>
    <d v="2012-02-19T00:00:00"/>
    <s v="Standard Class"/>
    <s v="RP-19855"/>
    <s v="Roy Phan"/>
    <x v="1"/>
    <s v="United States"/>
    <s v="Kenosha"/>
    <x v="6"/>
    <n v="53142"/>
    <x v="2"/>
    <x v="1130"/>
    <x v="2"/>
    <x v="11"/>
    <s v="Maxell LTO Ultrium - 800 GB"/>
    <n v="139.94999999999999"/>
    <n v="5"/>
    <n v="0"/>
    <n v="26.590499999999988"/>
  </r>
  <r>
    <n v="1791"/>
    <x v="866"/>
    <x v="2"/>
    <x v="587"/>
    <d v="2011-10-04T00:00:00"/>
    <s v="Standard Class"/>
    <s v="RA-19915"/>
    <s v="Russell Applegate"/>
    <x v="0"/>
    <s v="United States"/>
    <s v="New York City"/>
    <x v="15"/>
    <n v="10011"/>
    <x v="3"/>
    <x v="593"/>
    <x v="1"/>
    <x v="10"/>
    <s v="Tops Green Bar Computer Printout Paper"/>
    <n v="48.94"/>
    <n v="1"/>
    <n v="0"/>
    <n v="24.47"/>
  </r>
  <r>
    <n v="1792"/>
    <x v="867"/>
    <x v="2"/>
    <x v="588"/>
    <d v="2011-12-03T00:00:00"/>
    <s v="First Class"/>
    <s v="RP-19390"/>
    <s v="Resi Pölking"/>
    <x v="0"/>
    <s v="United States"/>
    <s v="Madison"/>
    <x v="6"/>
    <n v="53711"/>
    <x v="2"/>
    <x v="1131"/>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x v="1132"/>
    <x v="1"/>
    <x v="6"/>
    <s v="Hunt BOSTON Vista Battery-Operated Pencil Sharpener, Black"/>
    <n v="46.64"/>
    <n v="4"/>
    <n v="0"/>
    <n v="12.592800000000004"/>
  </r>
  <r>
    <n v="1794"/>
    <x v="868"/>
    <x v="2"/>
    <x v="589"/>
    <d v="2011-12-13T00:00:00"/>
    <s v="Standard Class"/>
    <s v="TB-21175"/>
    <s v="Thomas Boland"/>
    <x v="1"/>
    <s v="United States"/>
    <s v="Houston"/>
    <x v="5"/>
    <n v="77041"/>
    <x v="2"/>
    <x v="117"/>
    <x v="1"/>
    <x v="4"/>
    <s v="Companion Letter/Legal File, Black"/>
    <n v="60.415999999999997"/>
    <n v="2"/>
    <n v="0.2"/>
    <n v="6.0416000000000025"/>
  </r>
  <r>
    <n v="1795"/>
    <x v="869"/>
    <x v="0"/>
    <x v="64"/>
    <d v="2013-09-11T00:00:00"/>
    <s v="Standard Class"/>
    <s v="BE-11455"/>
    <s v="Brad Eason"/>
    <x v="2"/>
    <s v="United States"/>
    <s v="Olathe"/>
    <x v="41"/>
    <n v="66062"/>
    <x v="2"/>
    <x v="915"/>
    <x v="1"/>
    <x v="6"/>
    <s v="Panasonic KP-380BK Classic Electric Pencil Sharpener"/>
    <n v="107.94"/>
    <n v="3"/>
    <n v="0"/>
    <n v="26.984999999999992"/>
  </r>
  <r>
    <n v="1796"/>
    <x v="870"/>
    <x v="3"/>
    <x v="151"/>
    <d v="2014-08-31T00:00:00"/>
    <s v="First Class"/>
    <s v="MR-17545"/>
    <s v="Mathew Reese"/>
    <x v="2"/>
    <s v="United States"/>
    <s v="New York City"/>
    <x v="15"/>
    <n v="10024"/>
    <x v="3"/>
    <x v="861"/>
    <x v="1"/>
    <x v="4"/>
    <s v="Iris Project Case"/>
    <n v="63.84"/>
    <n v="8"/>
    <n v="0"/>
    <n v="16.598399999999998"/>
  </r>
  <r>
    <n v="1797"/>
    <x v="870"/>
    <x v="3"/>
    <x v="151"/>
    <d v="2014-08-31T00:00:00"/>
    <s v="First Class"/>
    <s v="MR-17545"/>
    <s v="Mathew Reese"/>
    <x v="2"/>
    <s v="United States"/>
    <s v="New York City"/>
    <x v="15"/>
    <n v="10024"/>
    <x v="3"/>
    <x v="1133"/>
    <x v="2"/>
    <x v="7"/>
    <s v="GE 30522EE2"/>
    <n v="347.96999999999997"/>
    <n v="3"/>
    <n v="0"/>
    <n v="100.91129999999997"/>
  </r>
  <r>
    <n v="1798"/>
    <x v="870"/>
    <x v="3"/>
    <x v="151"/>
    <d v="2014-08-31T00:00:00"/>
    <s v="First Class"/>
    <s v="MR-17545"/>
    <s v="Mathew Reese"/>
    <x v="2"/>
    <s v="United States"/>
    <s v="New York City"/>
    <x v="15"/>
    <n v="10024"/>
    <x v="3"/>
    <x v="8"/>
    <x v="1"/>
    <x v="8"/>
    <s v="DXL Angle-View Binders with Locking Rings by Samsill"/>
    <n v="37.008000000000003"/>
    <n v="6"/>
    <n v="0.2"/>
    <n v="11.565"/>
  </r>
  <r>
    <n v="1799"/>
    <x v="871"/>
    <x v="0"/>
    <x v="274"/>
    <d v="2013-07-12T00:00:00"/>
    <s v="Standard Class"/>
    <s v="RM-19375"/>
    <s v="Raymond Messe"/>
    <x v="0"/>
    <s v="United States"/>
    <s v="San Jose"/>
    <x v="1"/>
    <n v="95123"/>
    <x v="1"/>
    <x v="484"/>
    <x v="0"/>
    <x v="5"/>
    <s v="Howard Miller 11-1/2&quot; Diameter Grantwood Wall Clock"/>
    <n v="215.65"/>
    <n v="5"/>
    <n v="0"/>
    <n v="73.320999999999998"/>
  </r>
  <r>
    <n v="1800"/>
    <x v="872"/>
    <x v="0"/>
    <x v="590"/>
    <d v="2013-08-11T00:00:00"/>
    <s v="Second Class"/>
    <s v="JF-15565"/>
    <s v="Jill Fjeld"/>
    <x v="0"/>
    <s v="United States"/>
    <s v="Dallas"/>
    <x v="5"/>
    <n v="75081"/>
    <x v="2"/>
    <x v="203"/>
    <x v="1"/>
    <x v="13"/>
    <s v="OIC Bulk Pack Metal Binder Clips"/>
    <n v="11.168000000000001"/>
    <n v="4"/>
    <n v="0.2"/>
    <n v="3.6295999999999995"/>
  </r>
  <r>
    <n v="1801"/>
    <x v="872"/>
    <x v="0"/>
    <x v="590"/>
    <d v="2013-08-11T00:00:00"/>
    <s v="Second Class"/>
    <s v="JF-15565"/>
    <s v="Jill Fjeld"/>
    <x v="0"/>
    <s v="United States"/>
    <s v="Dallas"/>
    <x v="5"/>
    <n v="75081"/>
    <x v="2"/>
    <x v="1134"/>
    <x v="1"/>
    <x v="10"/>
    <s v="Ink Jet Note and Greeting Cards, 8-1/2&quot; x 5-1/2&quot; Card Size"/>
    <n v="53.952000000000005"/>
    <n v="3"/>
    <n v="0.2"/>
    <n v="17.534399999999998"/>
  </r>
  <r>
    <n v="1802"/>
    <x v="873"/>
    <x v="0"/>
    <x v="373"/>
    <d v="2013-11-20T00:00:00"/>
    <s v="Standard Class"/>
    <s v="AS-10135"/>
    <s v="Adrian Shami"/>
    <x v="2"/>
    <s v="United States"/>
    <s v="Auburn"/>
    <x v="4"/>
    <n v="98002"/>
    <x v="1"/>
    <x v="1006"/>
    <x v="0"/>
    <x v="5"/>
    <s v="Eldon Image Series Desk Accessories, Burgundy"/>
    <n v="4.18"/>
    <n v="1"/>
    <n v="0"/>
    <n v="1.5047999999999999"/>
  </r>
  <r>
    <n v="1803"/>
    <x v="874"/>
    <x v="3"/>
    <x v="585"/>
    <d v="2014-09-27T00:00:00"/>
    <s v="Second Class"/>
    <s v="JA-15970"/>
    <s v="Joseph Airdo"/>
    <x v="0"/>
    <s v="United States"/>
    <s v="Philadelphia"/>
    <x v="9"/>
    <n v="19134"/>
    <x v="3"/>
    <x v="440"/>
    <x v="1"/>
    <x v="8"/>
    <s v="Clear Mylar Reinforcing Strips"/>
    <n v="5.6070000000000011"/>
    <n v="1"/>
    <n v="0.7"/>
    <n v="-4.2987000000000002"/>
  </r>
  <r>
    <n v="1804"/>
    <x v="874"/>
    <x v="3"/>
    <x v="585"/>
    <d v="2014-09-27T00:00:00"/>
    <s v="Second Class"/>
    <s v="JA-15970"/>
    <s v="Joseph Airdo"/>
    <x v="0"/>
    <s v="United States"/>
    <s v="Philadelphia"/>
    <x v="9"/>
    <n v="19134"/>
    <x v="3"/>
    <x v="465"/>
    <x v="1"/>
    <x v="14"/>
    <s v="Martin Yale Chadless Opener Electric Letter Opener"/>
    <n v="4663.7360000000008"/>
    <n v="7"/>
    <n v="0.2"/>
    <n v="-1049.3406"/>
  </r>
  <r>
    <n v="1805"/>
    <x v="874"/>
    <x v="3"/>
    <x v="585"/>
    <d v="2014-09-27T00:00:00"/>
    <s v="Second Class"/>
    <s v="JA-15970"/>
    <s v="Joseph Airdo"/>
    <x v="0"/>
    <s v="United States"/>
    <s v="Philadelphia"/>
    <x v="9"/>
    <n v="19134"/>
    <x v="3"/>
    <x v="1135"/>
    <x v="2"/>
    <x v="11"/>
    <s v="Logitech Wireless Marathon Mouse M705"/>
    <n v="79.984000000000009"/>
    <n v="2"/>
    <n v="0.2"/>
    <n v="22.995400000000004"/>
  </r>
  <r>
    <n v="1806"/>
    <x v="875"/>
    <x v="0"/>
    <x v="591"/>
    <d v="2013-12-29T00:00:00"/>
    <s v="First Class"/>
    <s v="GK-14620"/>
    <s v="Grace Kelly"/>
    <x v="1"/>
    <s v="United States"/>
    <s v="Los Angeles"/>
    <x v="1"/>
    <n v="90049"/>
    <x v="1"/>
    <x v="883"/>
    <x v="2"/>
    <x v="7"/>
    <s v="Samsung Galaxy Note 2"/>
    <n v="2575.944"/>
    <n v="7"/>
    <n v="0.2"/>
    <n v="257.59440000000029"/>
  </r>
  <r>
    <n v="1807"/>
    <x v="875"/>
    <x v="0"/>
    <x v="591"/>
    <d v="2013-12-29T00:00:00"/>
    <s v="First Class"/>
    <s v="GK-14620"/>
    <s v="Grace Kelly"/>
    <x v="1"/>
    <s v="United States"/>
    <s v="Los Angeles"/>
    <x v="1"/>
    <n v="90049"/>
    <x v="1"/>
    <x v="510"/>
    <x v="1"/>
    <x v="10"/>
    <s v="Xerox 225"/>
    <n v="45.36"/>
    <n v="7"/>
    <n v="0"/>
    <n v="21.772800000000004"/>
  </r>
  <r>
    <n v="1808"/>
    <x v="875"/>
    <x v="0"/>
    <x v="591"/>
    <d v="2013-12-29T00:00:00"/>
    <s v="First Class"/>
    <s v="GK-14620"/>
    <s v="Grace Kelly"/>
    <x v="1"/>
    <s v="United States"/>
    <s v="Los Angeles"/>
    <x v="1"/>
    <n v="90049"/>
    <x v="1"/>
    <x v="477"/>
    <x v="2"/>
    <x v="11"/>
    <s v="SanDisk Cruzer 64 GB USB Flash Drive"/>
    <n v="254.24"/>
    <n v="7"/>
    <n v="0"/>
    <n v="76.271999999999977"/>
  </r>
  <r>
    <n v="1809"/>
    <x v="876"/>
    <x v="0"/>
    <x v="592"/>
    <d v="2013-02-13T00:00:00"/>
    <s v="First Class"/>
    <s v="PB-19210"/>
    <s v="Phillip Breyer"/>
    <x v="1"/>
    <s v="United States"/>
    <s v="Tulsa"/>
    <x v="26"/>
    <n v="74133"/>
    <x v="2"/>
    <x v="1136"/>
    <x v="2"/>
    <x v="7"/>
    <s v="Mediabridge Sport Armband iPhone 5s"/>
    <n v="69.930000000000007"/>
    <n v="7"/>
    <n v="0"/>
    <n v="0.69929999999999914"/>
  </r>
  <r>
    <n v="1810"/>
    <x v="877"/>
    <x v="0"/>
    <x v="248"/>
    <d v="2013-10-30T00:00:00"/>
    <s v="Standard Class"/>
    <s v="HK-14890"/>
    <s v="Heather Kirkland"/>
    <x v="1"/>
    <s v="United States"/>
    <s v="Chicago"/>
    <x v="10"/>
    <n v="60610"/>
    <x v="2"/>
    <x v="1137"/>
    <x v="0"/>
    <x v="5"/>
    <s v="DAX Cubicle Frames - 8x10"/>
    <n v="16.155999999999999"/>
    <n v="7"/>
    <n v="0.6"/>
    <n v="-12.116999999999999"/>
  </r>
  <r>
    <n v="1811"/>
    <x v="877"/>
    <x v="0"/>
    <x v="248"/>
    <d v="2013-10-30T00:00:00"/>
    <s v="Standard Class"/>
    <s v="HK-14890"/>
    <s v="Heather Kirkland"/>
    <x v="1"/>
    <s v="United States"/>
    <s v="Chicago"/>
    <x v="10"/>
    <n v="60610"/>
    <x v="2"/>
    <x v="1138"/>
    <x v="1"/>
    <x v="10"/>
    <s v="Xerox 1929"/>
    <n v="54.816000000000003"/>
    <n v="3"/>
    <n v="0.2"/>
    <n v="17.815199999999997"/>
  </r>
  <r>
    <n v="1812"/>
    <x v="878"/>
    <x v="2"/>
    <x v="3"/>
    <d v="2011-06-11T00:00:00"/>
    <s v="Second Class"/>
    <s v="FO-14305"/>
    <s v="Frank Olsen"/>
    <x v="0"/>
    <s v="United States"/>
    <s v="Harrisonburg"/>
    <x v="17"/>
    <n v="22801"/>
    <x v="0"/>
    <x v="121"/>
    <x v="0"/>
    <x v="3"/>
    <s v="Bevis 44 x 96 Conference Tables"/>
    <n v="1441.3"/>
    <n v="7"/>
    <n v="0"/>
    <n v="245.0209999999999"/>
  </r>
  <r>
    <n v="1813"/>
    <x v="879"/>
    <x v="3"/>
    <x v="225"/>
    <d v="2014-11-27T00:00:00"/>
    <s v="Standard Class"/>
    <s v="BT-11680"/>
    <s v="Brian Thompson"/>
    <x v="0"/>
    <s v="United States"/>
    <s v="Newark"/>
    <x v="24"/>
    <n v="43055"/>
    <x v="3"/>
    <x v="275"/>
    <x v="0"/>
    <x v="5"/>
    <s v="Floodlight Indoor Halogen Bulbs, 1 Bulb per Pack, 60 Watts"/>
    <n v="77.599999999999994"/>
    <n v="5"/>
    <n v="0.2"/>
    <n v="28.129999999999995"/>
  </r>
  <r>
    <n v="1814"/>
    <x v="879"/>
    <x v="3"/>
    <x v="225"/>
    <d v="2014-11-27T00:00:00"/>
    <s v="Standard Class"/>
    <s v="BT-11680"/>
    <s v="Brian Thompson"/>
    <x v="0"/>
    <s v="United States"/>
    <s v="Newark"/>
    <x v="24"/>
    <n v="43055"/>
    <x v="3"/>
    <x v="39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x v="223"/>
    <x v="0"/>
    <x v="3"/>
    <s v="KI Conference Tables"/>
    <n v="170.13600000000002"/>
    <n v="3"/>
    <n v="0.2"/>
    <n v="-8.5067999999999913"/>
  </r>
  <r>
    <n v="1816"/>
    <x v="881"/>
    <x v="1"/>
    <x v="593"/>
    <d v="2012-06-04T00:00:00"/>
    <s v="Same Day"/>
    <s v="LL-16840"/>
    <s v="Lauren Leatherbury"/>
    <x v="0"/>
    <s v="United States"/>
    <s v="Seattle"/>
    <x v="4"/>
    <n v="98105"/>
    <x v="1"/>
    <x v="1139"/>
    <x v="1"/>
    <x v="2"/>
    <s v="Avery 501"/>
    <n v="7.38"/>
    <n v="2"/>
    <n v="0"/>
    <n v="3.4685999999999999"/>
  </r>
  <r>
    <n v="1817"/>
    <x v="881"/>
    <x v="1"/>
    <x v="593"/>
    <d v="2012-06-04T00:00:00"/>
    <s v="Same Day"/>
    <s v="LL-16840"/>
    <s v="Lauren Leatherbury"/>
    <x v="0"/>
    <s v="United States"/>
    <s v="Seattle"/>
    <x v="4"/>
    <n v="98105"/>
    <x v="1"/>
    <x v="182"/>
    <x v="1"/>
    <x v="6"/>
    <s v="Binney &amp; Smith Crayola Metallic Colored Pencils, 8-Color Set"/>
    <n v="9.26"/>
    <n v="2"/>
    <n v="0"/>
    <n v="3.0557999999999996"/>
  </r>
  <r>
    <n v="1818"/>
    <x v="882"/>
    <x v="1"/>
    <x v="350"/>
    <d v="2012-12-15T00:00:00"/>
    <s v="Second Class"/>
    <s v="MC-17575"/>
    <s v="Matt Collins"/>
    <x v="0"/>
    <s v="United States"/>
    <s v="Los Angeles"/>
    <x v="1"/>
    <n v="90036"/>
    <x v="1"/>
    <x v="1140"/>
    <x v="1"/>
    <x v="2"/>
    <s v="Avery 513"/>
    <n v="9.9600000000000009"/>
    <n v="2"/>
    <n v="0"/>
    <n v="4.5815999999999999"/>
  </r>
  <r>
    <n v="1819"/>
    <x v="883"/>
    <x v="2"/>
    <x v="594"/>
    <d v="2011-05-29T00:00:00"/>
    <s v="Standard Class"/>
    <s v="JL-15235"/>
    <s v="Janet Lee"/>
    <x v="0"/>
    <s v="United States"/>
    <s v="Chicago"/>
    <x v="10"/>
    <n v="60623"/>
    <x v="2"/>
    <x v="1141"/>
    <x v="1"/>
    <x v="9"/>
    <s v="Harmony Air Purifier"/>
    <n v="75.59999999999998"/>
    <n v="2"/>
    <n v="0.8"/>
    <n v="-166.32000000000005"/>
  </r>
  <r>
    <n v="1820"/>
    <x v="883"/>
    <x v="2"/>
    <x v="594"/>
    <d v="2011-05-29T00:00:00"/>
    <s v="Standard Class"/>
    <s v="JL-15235"/>
    <s v="Janet Lee"/>
    <x v="0"/>
    <s v="United States"/>
    <s v="Chicago"/>
    <x v="10"/>
    <n v="60623"/>
    <x v="2"/>
    <x v="1142"/>
    <x v="0"/>
    <x v="5"/>
    <s v="Electrix Incandescent Magnifying Lamp, Black"/>
    <n v="29.32"/>
    <n v="2"/>
    <n v="0.6"/>
    <n v="-24.188999999999993"/>
  </r>
  <r>
    <n v="1821"/>
    <x v="884"/>
    <x v="0"/>
    <x v="595"/>
    <d v="2013-02-20T00:00:00"/>
    <s v="Standard Class"/>
    <s v="EA-14035"/>
    <s v="Erin Ashbrook"/>
    <x v="1"/>
    <s v="United States"/>
    <s v="Chicago"/>
    <x v="10"/>
    <n v="60623"/>
    <x v="2"/>
    <x v="114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x v="52"/>
    <x v="1"/>
    <x v="13"/>
    <s v="Advantus Push Pins"/>
    <n v="6.9760000000000009"/>
    <n v="4"/>
    <n v="0.2"/>
    <n v="1.8312000000000004"/>
  </r>
  <r>
    <n v="1823"/>
    <x v="884"/>
    <x v="0"/>
    <x v="595"/>
    <d v="2013-02-20T00:00:00"/>
    <s v="Standard Class"/>
    <s v="EA-14035"/>
    <s v="Erin Ashbrook"/>
    <x v="1"/>
    <s v="United States"/>
    <s v="Chicago"/>
    <x v="10"/>
    <n v="60623"/>
    <x v="2"/>
    <x v="1144"/>
    <x v="0"/>
    <x v="1"/>
    <s v="Global Stack Chair with Arms, Black"/>
    <n v="62.957999999999998"/>
    <n v="3"/>
    <n v="0.3"/>
    <n v="-2.6981999999999999"/>
  </r>
  <r>
    <n v="1824"/>
    <x v="884"/>
    <x v="0"/>
    <x v="595"/>
    <d v="2013-02-20T00:00:00"/>
    <s v="Standard Class"/>
    <s v="EA-14035"/>
    <s v="Erin Ashbrook"/>
    <x v="1"/>
    <s v="United States"/>
    <s v="Chicago"/>
    <x v="10"/>
    <n v="60623"/>
    <x v="2"/>
    <x v="1145"/>
    <x v="1"/>
    <x v="10"/>
    <s v="Xerox 206"/>
    <n v="5.1840000000000011"/>
    <n v="1"/>
    <n v="0.2"/>
    <n v="1.8144"/>
  </r>
  <r>
    <n v="1825"/>
    <x v="885"/>
    <x v="0"/>
    <x v="596"/>
    <d v="2013-12-29T00:00:00"/>
    <s v="Standard Class"/>
    <s v="SA-20830"/>
    <s v="Sue Ann Reed"/>
    <x v="0"/>
    <s v="United States"/>
    <s v="Redmond"/>
    <x v="21"/>
    <n v="97756"/>
    <x v="1"/>
    <x v="864"/>
    <x v="1"/>
    <x v="8"/>
    <s v="Avery 3 1/2&quot; Diskette Storage Pages, 10/Pack"/>
    <n v="31.32"/>
    <n v="10"/>
    <n v="0.7"/>
    <n v="-25.05599999999999"/>
  </r>
  <r>
    <n v="1826"/>
    <x v="885"/>
    <x v="0"/>
    <x v="596"/>
    <d v="2013-12-29T00:00:00"/>
    <s v="Standard Class"/>
    <s v="SA-20830"/>
    <s v="Sue Ann Reed"/>
    <x v="0"/>
    <s v="United States"/>
    <s v="Redmond"/>
    <x v="21"/>
    <n v="97756"/>
    <x v="1"/>
    <x v="345"/>
    <x v="0"/>
    <x v="5"/>
    <s v="3M Hangers With Command Adhesive"/>
    <n v="11.840000000000002"/>
    <n v="4"/>
    <n v="0.2"/>
    <n v="3.108000000000001"/>
  </r>
  <r>
    <n v="1827"/>
    <x v="885"/>
    <x v="0"/>
    <x v="596"/>
    <d v="2013-12-29T00:00:00"/>
    <s v="Standard Class"/>
    <s v="SA-20830"/>
    <s v="Sue Ann Reed"/>
    <x v="0"/>
    <s v="United States"/>
    <s v="Redmond"/>
    <x v="21"/>
    <n v="97756"/>
    <x v="1"/>
    <x v="1146"/>
    <x v="0"/>
    <x v="5"/>
    <s v="Seth Thomas 14&quot; Day/Date Wall Clock"/>
    <n v="22.784000000000002"/>
    <n v="1"/>
    <n v="0.2"/>
    <n v="4.8416000000000006"/>
  </r>
  <r>
    <n v="1828"/>
    <x v="886"/>
    <x v="0"/>
    <x v="597"/>
    <d v="2013-02-11T00:00:00"/>
    <s v="Second Class"/>
    <s v="CH-12070"/>
    <s v="Cathy Hwang"/>
    <x v="2"/>
    <s v="United States"/>
    <s v="Raleigh"/>
    <x v="3"/>
    <n v="27604"/>
    <x v="0"/>
    <x v="1147"/>
    <x v="2"/>
    <x v="7"/>
    <s v="Samsung Galaxy S4 Mini"/>
    <n v="1127.9760000000001"/>
    <n v="3"/>
    <n v="0.2"/>
    <n v="126.8972999999998"/>
  </r>
  <r>
    <n v="1829"/>
    <x v="887"/>
    <x v="1"/>
    <x v="562"/>
    <d v="2012-07-15T00:00:00"/>
    <s v="Second Class"/>
    <s v="ND-18460"/>
    <s v="Neil Ducich"/>
    <x v="1"/>
    <s v="United States"/>
    <s v="Macon"/>
    <x v="32"/>
    <n v="31204"/>
    <x v="0"/>
    <x v="712"/>
    <x v="1"/>
    <x v="10"/>
    <s v="Xerox 1931"/>
    <n v="38.880000000000003"/>
    <n v="6"/>
    <n v="0"/>
    <n v="18.662400000000002"/>
  </r>
  <r>
    <n v="1830"/>
    <x v="888"/>
    <x v="2"/>
    <x v="598"/>
    <d v="2011-05-24T00:00:00"/>
    <s v="Standard Class"/>
    <s v="BS-11755"/>
    <s v="Bruce Stewart"/>
    <x v="0"/>
    <s v="United States"/>
    <s v="Cleveland"/>
    <x v="24"/>
    <n v="44105"/>
    <x v="3"/>
    <x v="1148"/>
    <x v="2"/>
    <x v="7"/>
    <s v="Apple iPhone 5"/>
    <n v="779.79600000000005"/>
    <n v="2"/>
    <n v="0.4"/>
    <n v="-168.95579999999995"/>
  </r>
  <r>
    <n v="1831"/>
    <x v="889"/>
    <x v="3"/>
    <x v="208"/>
    <d v="2014-10-22T00:00:00"/>
    <s v="Same Day"/>
    <s v="SL-20155"/>
    <s v="Sara Luxemburg"/>
    <x v="2"/>
    <s v="United States"/>
    <s v="Muskogee"/>
    <x v="26"/>
    <n v="74403"/>
    <x v="2"/>
    <x v="1149"/>
    <x v="2"/>
    <x v="7"/>
    <s v="Polycom VVX 310 VoIP phone"/>
    <n v="1439.92"/>
    <n v="8"/>
    <n v="0"/>
    <n v="374.37920000000008"/>
  </r>
  <r>
    <n v="1832"/>
    <x v="889"/>
    <x v="3"/>
    <x v="208"/>
    <d v="2014-10-22T00:00:00"/>
    <s v="Same Day"/>
    <s v="SL-20155"/>
    <s v="Sara Luxemburg"/>
    <x v="2"/>
    <s v="United States"/>
    <s v="Muskogee"/>
    <x v="26"/>
    <n v="74403"/>
    <x v="2"/>
    <x v="736"/>
    <x v="0"/>
    <x v="3"/>
    <s v="Bevis Boat-Shaped Conference Table"/>
    <n v="262.11"/>
    <n v="1"/>
    <n v="0"/>
    <n v="62.906399999999991"/>
  </r>
  <r>
    <n v="1833"/>
    <x v="890"/>
    <x v="1"/>
    <x v="599"/>
    <d v="2012-11-09T00:00:00"/>
    <s v="Standard Class"/>
    <s v="GB-14530"/>
    <s v="George Bell"/>
    <x v="1"/>
    <s v="United States"/>
    <s v="Monroe"/>
    <x v="3"/>
    <n v="28110"/>
    <x v="0"/>
    <x v="866"/>
    <x v="0"/>
    <x v="1"/>
    <s v="Harbour Creations Steel Folding Chair"/>
    <n v="207"/>
    <n v="3"/>
    <n v="0.2"/>
    <n v="25.874999999999972"/>
  </r>
  <r>
    <n v="1834"/>
    <x v="891"/>
    <x v="3"/>
    <x v="378"/>
    <d v="2014-08-08T00:00:00"/>
    <s v="Standard Class"/>
    <s v="AS-10045"/>
    <s v="Aaron Smayling"/>
    <x v="1"/>
    <s v="United States"/>
    <s v="Austin"/>
    <x v="5"/>
    <n v="78745"/>
    <x v="2"/>
    <x v="1150"/>
    <x v="2"/>
    <x v="15"/>
    <s v="Bady BDG101FRU Card Printer"/>
    <n v="1439.982"/>
    <n v="3"/>
    <n v="0.4"/>
    <n v="-263.99670000000026"/>
  </r>
  <r>
    <n v="1835"/>
    <x v="891"/>
    <x v="3"/>
    <x v="378"/>
    <d v="2014-08-08T00:00:00"/>
    <s v="Standard Class"/>
    <s v="AS-10045"/>
    <s v="Aaron Smayling"/>
    <x v="1"/>
    <s v="United States"/>
    <s v="Austin"/>
    <x v="5"/>
    <n v="78745"/>
    <x v="2"/>
    <x v="1151"/>
    <x v="1"/>
    <x v="10"/>
    <s v="Xerox 1998"/>
    <n v="36.288000000000011"/>
    <n v="7"/>
    <n v="0.2"/>
    <n v="12.700800000000001"/>
  </r>
  <r>
    <n v="1836"/>
    <x v="892"/>
    <x v="2"/>
    <x v="261"/>
    <d v="2011-06-24T00:00:00"/>
    <s v="First Class"/>
    <s v="RM-19375"/>
    <s v="Raymond Messe"/>
    <x v="0"/>
    <s v="United States"/>
    <s v="Meriden"/>
    <x v="29"/>
    <n v="6450"/>
    <x v="3"/>
    <x v="18"/>
    <x v="1"/>
    <x v="6"/>
    <s v="Newell 341"/>
    <n v="21.400000000000002"/>
    <n v="5"/>
    <n v="0"/>
    <n v="6.2059999999999977"/>
  </r>
  <r>
    <n v="1837"/>
    <x v="893"/>
    <x v="3"/>
    <x v="600"/>
    <d v="2014-02-22T00:00:00"/>
    <s v="Second Class"/>
    <s v="NH-18610"/>
    <s v="Nicole Hansen"/>
    <x v="1"/>
    <s v="United States"/>
    <s v="Roswell"/>
    <x v="32"/>
    <n v="30076"/>
    <x v="0"/>
    <x v="159"/>
    <x v="1"/>
    <x v="9"/>
    <s v="Kensington 7 Outlet MasterPiece Power Center"/>
    <n v="1245.8599999999999"/>
    <n v="7"/>
    <n v="0"/>
    <n v="361.29939999999988"/>
  </r>
  <r>
    <n v="1838"/>
    <x v="894"/>
    <x v="2"/>
    <x v="601"/>
    <d v="2011-08-05T00:00:00"/>
    <s v="Standard Class"/>
    <s v="BF-10975"/>
    <s v="Barbara Fisher"/>
    <x v="1"/>
    <s v="United States"/>
    <s v="Charlotte"/>
    <x v="3"/>
    <n v="28205"/>
    <x v="0"/>
    <x v="2"/>
    <x v="1"/>
    <x v="2"/>
    <s v="Self-Adhesive Address Labels for Typewriters by Universal"/>
    <n v="17.544"/>
    <n v="3"/>
    <n v="0.2"/>
    <n v="5.9210999999999983"/>
  </r>
  <r>
    <n v="1839"/>
    <x v="894"/>
    <x v="2"/>
    <x v="601"/>
    <d v="2011-08-05T00:00:00"/>
    <s v="Standard Class"/>
    <s v="BF-10975"/>
    <s v="Barbara Fisher"/>
    <x v="1"/>
    <s v="United States"/>
    <s v="Charlotte"/>
    <x v="3"/>
    <n v="28205"/>
    <x v="0"/>
    <x v="93"/>
    <x v="0"/>
    <x v="5"/>
    <s v="9-3/4 Diameter Round Wall Clock"/>
    <n v="44.128"/>
    <n v="4"/>
    <n v="0.2"/>
    <n v="12.135200000000001"/>
  </r>
  <r>
    <n v="1840"/>
    <x v="894"/>
    <x v="2"/>
    <x v="601"/>
    <d v="2011-08-05T00:00:00"/>
    <s v="Standard Class"/>
    <s v="BF-10975"/>
    <s v="Barbara Fisher"/>
    <x v="1"/>
    <s v="United States"/>
    <s v="Charlotte"/>
    <x v="3"/>
    <n v="28205"/>
    <x v="0"/>
    <x v="1152"/>
    <x v="1"/>
    <x v="9"/>
    <s v="Honeywell Quietcare HEPA Air Cleaner"/>
    <n v="62.920000000000009"/>
    <n v="1"/>
    <n v="0.2"/>
    <n v="10.224499999999994"/>
  </r>
  <r>
    <n v="1841"/>
    <x v="894"/>
    <x v="2"/>
    <x v="601"/>
    <d v="2011-08-05T00:00:00"/>
    <s v="Standard Class"/>
    <s v="BF-10975"/>
    <s v="Barbara Fisher"/>
    <x v="1"/>
    <s v="United States"/>
    <s v="Charlotte"/>
    <x v="3"/>
    <n v="28205"/>
    <x v="0"/>
    <x v="126"/>
    <x v="1"/>
    <x v="10"/>
    <s v="Xerox 1916"/>
    <n v="78.304000000000002"/>
    <n v="2"/>
    <n v="0.2"/>
    <n v="29.363999999999997"/>
  </r>
  <r>
    <n v="1842"/>
    <x v="895"/>
    <x v="0"/>
    <x v="427"/>
    <d v="2013-07-24T00:00:00"/>
    <s v="Standard Class"/>
    <s v="KH-16330"/>
    <s v="Katharine Harms"/>
    <x v="1"/>
    <s v="United States"/>
    <s v="Bowling Green"/>
    <x v="0"/>
    <n v="42104"/>
    <x v="0"/>
    <x v="1153"/>
    <x v="0"/>
    <x v="1"/>
    <s v="Hon Olson Stacker Stools"/>
    <n v="140.81"/>
    <n v="1"/>
    <n v="0"/>
    <n v="39.4268"/>
  </r>
  <r>
    <n v="1843"/>
    <x v="896"/>
    <x v="1"/>
    <x v="97"/>
    <d v="2012-02-11T00:00:00"/>
    <s v="Second Class"/>
    <s v="FA-14230"/>
    <s v="Frank Atkinson"/>
    <x v="1"/>
    <s v="United States"/>
    <s v="San Antonio"/>
    <x v="5"/>
    <n v="78207"/>
    <x v="2"/>
    <x v="300"/>
    <x v="1"/>
    <x v="2"/>
    <s v="Round Specialty Laser Printer Labels"/>
    <n v="40.096000000000004"/>
    <n v="4"/>
    <n v="0.2"/>
    <n v="13.532399999999996"/>
  </r>
  <r>
    <n v="1844"/>
    <x v="896"/>
    <x v="1"/>
    <x v="97"/>
    <d v="2012-02-11T00:00:00"/>
    <s v="Second Class"/>
    <s v="FA-14230"/>
    <s v="Frank Atkinson"/>
    <x v="1"/>
    <s v="United States"/>
    <s v="San Antonio"/>
    <x v="5"/>
    <n v="78207"/>
    <x v="2"/>
    <x v="1154"/>
    <x v="0"/>
    <x v="5"/>
    <s v="Dana Fluorescent Magnifying Lamp, White, 36&quot;"/>
    <n v="40.783999999999999"/>
    <n v="2"/>
    <n v="0.6"/>
    <n v="-30.588000000000001"/>
  </r>
  <r>
    <n v="1845"/>
    <x v="897"/>
    <x v="3"/>
    <x v="570"/>
    <d v="2014-08-03T00:00:00"/>
    <s v="Standard Class"/>
    <s v="GW-14605"/>
    <s v="Giulietta Weimer"/>
    <x v="0"/>
    <s v="United States"/>
    <s v="Seattle"/>
    <x v="4"/>
    <n v="98115"/>
    <x v="1"/>
    <x v="25"/>
    <x v="2"/>
    <x v="11"/>
    <s v="Imation 8GB Mini TravelDrive USB 2.0 Flash Drive"/>
    <n v="90.570000000000007"/>
    <n v="3"/>
    <n v="0"/>
    <n v="11.774100000000004"/>
  </r>
  <r>
    <n v="1846"/>
    <x v="898"/>
    <x v="3"/>
    <x v="602"/>
    <d v="2014-01-18T00:00:00"/>
    <s v="Second Class"/>
    <s v="DA-13450"/>
    <s v="Dianna Arnett"/>
    <x v="2"/>
    <s v="United States"/>
    <s v="Washington"/>
    <x v="40"/>
    <n v="20016"/>
    <x v="3"/>
    <x v="128"/>
    <x v="1"/>
    <x v="10"/>
    <s v="Xerox 195"/>
    <n v="40.08"/>
    <n v="6"/>
    <n v="0"/>
    <n v="19.238399999999999"/>
  </r>
  <r>
    <n v="1847"/>
    <x v="898"/>
    <x v="3"/>
    <x v="602"/>
    <d v="2014-01-18T00:00:00"/>
    <s v="Second Class"/>
    <s v="DA-13450"/>
    <s v="Dianna Arnett"/>
    <x v="2"/>
    <s v="United States"/>
    <s v="Washington"/>
    <x v="40"/>
    <n v="20016"/>
    <x v="3"/>
    <x v="1155"/>
    <x v="0"/>
    <x v="5"/>
    <s v="Flat Face Poster Frame"/>
    <n v="37.68"/>
    <n v="2"/>
    <n v="0"/>
    <n v="15.825600000000001"/>
  </r>
  <r>
    <n v="1848"/>
    <x v="899"/>
    <x v="3"/>
    <x v="18"/>
    <d v="2014-09-11T00:00:00"/>
    <s v="Same Day"/>
    <s v="FH-14275"/>
    <s v="Frank Hawley"/>
    <x v="1"/>
    <s v="United States"/>
    <s v="Los Angeles"/>
    <x v="1"/>
    <n v="90004"/>
    <x v="1"/>
    <x v="291"/>
    <x v="0"/>
    <x v="1"/>
    <s v="DMI Arturo Collection Mission-style Design Wood Chair"/>
    <n v="362.35199999999998"/>
    <n v="3"/>
    <n v="0.2"/>
    <n v="27.176400000000015"/>
  </r>
  <r>
    <n v="1849"/>
    <x v="899"/>
    <x v="3"/>
    <x v="18"/>
    <d v="2014-09-11T00:00:00"/>
    <s v="Same Day"/>
    <s v="FH-14275"/>
    <s v="Frank Hawley"/>
    <x v="1"/>
    <s v="United States"/>
    <s v="Los Angeles"/>
    <x v="1"/>
    <n v="90004"/>
    <x v="1"/>
    <x v="307"/>
    <x v="1"/>
    <x v="8"/>
    <s v="Avery Non-Stick Binders"/>
    <n v="7.1840000000000011"/>
    <n v="2"/>
    <n v="0.2"/>
    <n v="2.2449999999999992"/>
  </r>
  <r>
    <n v="1850"/>
    <x v="900"/>
    <x v="1"/>
    <x v="603"/>
    <d v="2012-07-25T00:00:00"/>
    <s v="Second Class"/>
    <s v="RK-19300"/>
    <s v="Ralph Kennedy"/>
    <x v="0"/>
    <s v="United States"/>
    <s v="South Bend"/>
    <x v="14"/>
    <n v="46614"/>
    <x v="2"/>
    <x v="1156"/>
    <x v="1"/>
    <x v="4"/>
    <s v="Multi-Use Personal File Cart and Caster Set, Three Stacking Bins"/>
    <n v="34.76"/>
    <n v="1"/>
    <n v="0"/>
    <n v="9.732800000000001"/>
  </r>
  <r>
    <n v="1851"/>
    <x v="900"/>
    <x v="1"/>
    <x v="603"/>
    <d v="2012-07-25T00:00:00"/>
    <s v="Second Class"/>
    <s v="RK-19300"/>
    <s v="Ralph Kennedy"/>
    <x v="0"/>
    <s v="United States"/>
    <s v="South Bend"/>
    <x v="14"/>
    <n v="46614"/>
    <x v="2"/>
    <x v="577"/>
    <x v="2"/>
    <x v="11"/>
    <s v="Imation Bio 8GB USB Flash Drive Imation Corp"/>
    <n v="831.2"/>
    <n v="5"/>
    <n v="0"/>
    <n v="124.68000000000004"/>
  </r>
  <r>
    <n v="1852"/>
    <x v="900"/>
    <x v="1"/>
    <x v="603"/>
    <d v="2012-07-25T00:00:00"/>
    <s v="Second Class"/>
    <s v="RK-19300"/>
    <s v="Ralph Kennedy"/>
    <x v="0"/>
    <s v="United States"/>
    <s v="South Bend"/>
    <x v="14"/>
    <n v="46614"/>
    <x v="2"/>
    <x v="1157"/>
    <x v="1"/>
    <x v="10"/>
    <s v="Xerox 1981"/>
    <n v="26.400000000000002"/>
    <n v="5"/>
    <n v="0"/>
    <n v="11.879999999999999"/>
  </r>
  <r>
    <n v="1853"/>
    <x v="900"/>
    <x v="1"/>
    <x v="603"/>
    <d v="2012-07-25T00:00:00"/>
    <s v="Second Class"/>
    <s v="RK-19300"/>
    <s v="Ralph Kennedy"/>
    <x v="0"/>
    <s v="United States"/>
    <s v="South Bend"/>
    <x v="14"/>
    <n v="46614"/>
    <x v="2"/>
    <x v="373"/>
    <x v="1"/>
    <x v="12"/>
    <s v="White Envelopes, White Envelopes with Clear Poly Window"/>
    <n v="106.75"/>
    <n v="7"/>
    <n v="0"/>
    <n v="49.10499999999999"/>
  </r>
  <r>
    <n v="1854"/>
    <x v="900"/>
    <x v="1"/>
    <x v="603"/>
    <d v="2012-07-25T00:00:00"/>
    <s v="Second Class"/>
    <s v="RK-19300"/>
    <s v="Ralph Kennedy"/>
    <x v="0"/>
    <s v="United States"/>
    <s v="South Bend"/>
    <x v="14"/>
    <n v="46614"/>
    <x v="2"/>
    <x v="1158"/>
    <x v="1"/>
    <x v="10"/>
    <s v="Tops White Computer Printout Paper"/>
    <n v="97.82"/>
    <n v="2"/>
    <n v="0"/>
    <n v="45.975399999999993"/>
  </r>
  <r>
    <n v="1855"/>
    <x v="900"/>
    <x v="1"/>
    <x v="603"/>
    <d v="2012-07-25T00:00:00"/>
    <s v="Second Class"/>
    <s v="RK-19300"/>
    <s v="Ralph Kennedy"/>
    <x v="0"/>
    <s v="United States"/>
    <s v="South Bend"/>
    <x v="14"/>
    <n v="46614"/>
    <x v="2"/>
    <x v="86"/>
    <x v="1"/>
    <x v="4"/>
    <s v="Eldon Portable Mobile Manager"/>
    <n v="141.4"/>
    <n v="5"/>
    <n v="0"/>
    <n v="38.177999999999997"/>
  </r>
  <r>
    <n v="1856"/>
    <x v="901"/>
    <x v="2"/>
    <x v="604"/>
    <d v="2011-06-17T00:00:00"/>
    <s v="Standard Class"/>
    <s v="FM-14215"/>
    <s v="Filia McAdams"/>
    <x v="1"/>
    <s v="United States"/>
    <s v="Los Angeles"/>
    <x v="1"/>
    <n v="90032"/>
    <x v="1"/>
    <x v="1159"/>
    <x v="1"/>
    <x v="6"/>
    <s v="Staples"/>
    <n v="14.52"/>
    <n v="3"/>
    <n v="0"/>
    <n v="4.7915999999999999"/>
  </r>
  <r>
    <n v="1857"/>
    <x v="902"/>
    <x v="3"/>
    <x v="605"/>
    <d v="2014-05-16T00:00:00"/>
    <s v="Second Class"/>
    <s v="AC-10420"/>
    <s v="Alyssa Crouse"/>
    <x v="1"/>
    <s v="United States"/>
    <s v="Houston"/>
    <x v="5"/>
    <n v="77041"/>
    <x v="2"/>
    <x v="911"/>
    <x v="1"/>
    <x v="4"/>
    <s v="Fellowes Bankers Box Stor/Drawer Steel Plus"/>
    <n v="127.92000000000002"/>
    <n v="5"/>
    <n v="0.2"/>
    <n v="-15.990000000000002"/>
  </r>
  <r>
    <n v="1858"/>
    <x v="902"/>
    <x v="3"/>
    <x v="605"/>
    <d v="2014-05-16T00:00:00"/>
    <s v="Second Class"/>
    <s v="AC-10420"/>
    <s v="Alyssa Crouse"/>
    <x v="1"/>
    <s v="United States"/>
    <s v="Houston"/>
    <x v="5"/>
    <n v="77041"/>
    <x v="2"/>
    <x v="1160"/>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x v="14"/>
    <x v="1"/>
    <x v="9"/>
    <s v="Holmes Replacement Filter for HEPA Air Cleaner, Very Large Room, HEPA Filter"/>
    <n v="137.62"/>
    <n v="2"/>
    <n v="0"/>
    <n v="60.552800000000005"/>
  </r>
  <r>
    <n v="1860"/>
    <x v="903"/>
    <x v="1"/>
    <x v="37"/>
    <d v="2012-09-05T00:00:00"/>
    <s v="First Class"/>
    <s v="JB-15400"/>
    <s v="Jennifer Braxton"/>
    <x v="1"/>
    <s v="United States"/>
    <s v="Bristol"/>
    <x v="29"/>
    <n v="6010"/>
    <x v="3"/>
    <x v="1161"/>
    <x v="2"/>
    <x v="7"/>
    <s v="Classic Ivory Antique Telephone ZL1810"/>
    <n v="100.49"/>
    <n v="1"/>
    <n v="0"/>
    <n v="25.122500000000002"/>
  </r>
  <r>
    <n v="1861"/>
    <x v="904"/>
    <x v="3"/>
    <x v="606"/>
    <d v="2014-03-28T00:00:00"/>
    <s v="First Class"/>
    <s v="GM-14440"/>
    <s v="Gary McGarr"/>
    <x v="0"/>
    <s v="United States"/>
    <s v="New York City"/>
    <x v="15"/>
    <n v="10009"/>
    <x v="3"/>
    <x v="1162"/>
    <x v="0"/>
    <x v="0"/>
    <s v="Sauder Forest Hills Library with Doors, Woodland Oak Finish"/>
    <n v="257.56799999999998"/>
    <n v="2"/>
    <n v="0.2"/>
    <n v="-28.976400000000012"/>
  </r>
  <r>
    <n v="1862"/>
    <x v="904"/>
    <x v="3"/>
    <x v="606"/>
    <d v="2014-03-28T00:00:00"/>
    <s v="First Class"/>
    <s v="GM-14440"/>
    <s v="Gary McGarr"/>
    <x v="0"/>
    <s v="United States"/>
    <s v="New York City"/>
    <x v="15"/>
    <n v="10009"/>
    <x v="3"/>
    <x v="173"/>
    <x v="2"/>
    <x v="7"/>
    <s v="Nokia Lumia 521 (T-Mobile)"/>
    <n v="119.96"/>
    <n v="4"/>
    <n v="0"/>
    <n v="33.588800000000006"/>
  </r>
  <r>
    <n v="1863"/>
    <x v="905"/>
    <x v="2"/>
    <x v="607"/>
    <d v="2011-11-12T00:00:00"/>
    <s v="Same Day"/>
    <s v="RF-19840"/>
    <s v="Roy Französisch"/>
    <x v="0"/>
    <s v="United States"/>
    <s v="San Antonio"/>
    <x v="5"/>
    <n v="78207"/>
    <x v="2"/>
    <x v="177"/>
    <x v="1"/>
    <x v="4"/>
    <s v="Personal Filing Tote with Lid, Black/Gray"/>
    <n v="49.632000000000005"/>
    <n v="4"/>
    <n v="0.2"/>
    <n v="4.9632000000000005"/>
  </r>
  <r>
    <n v="1864"/>
    <x v="906"/>
    <x v="0"/>
    <x v="63"/>
    <d v="2013-10-18T00:00:00"/>
    <s v="Standard Class"/>
    <s v="NC-18625"/>
    <s v="Noah Childs"/>
    <x v="1"/>
    <s v="United States"/>
    <s v="Aurora"/>
    <x v="22"/>
    <n v="80013"/>
    <x v="1"/>
    <x v="309"/>
    <x v="0"/>
    <x v="3"/>
    <s v="Hon 5100 Series Wood Tables"/>
    <n v="727.45"/>
    <n v="5"/>
    <n v="0.5"/>
    <n v="-465.5680000000001"/>
  </r>
  <r>
    <n v="1865"/>
    <x v="906"/>
    <x v="0"/>
    <x v="63"/>
    <d v="2013-10-18T00:00:00"/>
    <s v="Standard Class"/>
    <s v="NC-18625"/>
    <s v="Noah Childs"/>
    <x v="1"/>
    <s v="United States"/>
    <s v="Aurora"/>
    <x v="22"/>
    <n v="80013"/>
    <x v="1"/>
    <x v="1163"/>
    <x v="0"/>
    <x v="5"/>
    <s v="Executive Impressions 8-1/2&quot; Career Panel/Partition Cubicle Clock"/>
    <n v="24.96"/>
    <n v="3"/>
    <n v="0.2"/>
    <n v="4.3679999999999986"/>
  </r>
  <r>
    <n v="1866"/>
    <x v="907"/>
    <x v="3"/>
    <x v="105"/>
    <d v="2014-11-13T00:00:00"/>
    <s v="Same Day"/>
    <s v="NG-18355"/>
    <s v="Nat Gilpin"/>
    <x v="1"/>
    <s v="United States"/>
    <s v="Newark"/>
    <x v="24"/>
    <n v="43055"/>
    <x v="3"/>
    <x v="1164"/>
    <x v="2"/>
    <x v="7"/>
    <s v="Jabra SPEAK 410 Multidevice Speakerphone"/>
    <n v="370.78199999999998"/>
    <n v="3"/>
    <n v="0.4"/>
    <n v="-92.695500000000038"/>
  </r>
  <r>
    <n v="1867"/>
    <x v="908"/>
    <x v="3"/>
    <x v="4"/>
    <d v="2014-04-19T00:00:00"/>
    <s v="First Class"/>
    <s v="AH-10075"/>
    <s v="Adam Hart"/>
    <x v="1"/>
    <s v="United States"/>
    <s v="Henderson"/>
    <x v="33"/>
    <n v="89015"/>
    <x v="1"/>
    <x v="795"/>
    <x v="0"/>
    <x v="5"/>
    <s v="Howard Miller 12&quot; Round Wall Clock"/>
    <n v="196.45"/>
    <n v="5"/>
    <n v="0"/>
    <n v="70.72199999999998"/>
  </r>
  <r>
    <n v="1868"/>
    <x v="909"/>
    <x v="1"/>
    <x v="608"/>
    <d v="2012-07-01T00:00:00"/>
    <s v="Standard Class"/>
    <s v="CH-12070"/>
    <s v="Cathy Hwang"/>
    <x v="2"/>
    <s v="United States"/>
    <s v="Philadelphia"/>
    <x v="9"/>
    <n v="19143"/>
    <x v="3"/>
    <x v="1165"/>
    <x v="1"/>
    <x v="10"/>
    <s v="Xerox 211"/>
    <n v="31.104000000000006"/>
    <n v="6"/>
    <n v="0.2"/>
    <n v="10.8864"/>
  </r>
  <r>
    <n v="1869"/>
    <x v="909"/>
    <x v="1"/>
    <x v="608"/>
    <d v="2012-07-01T00:00:00"/>
    <s v="Standard Class"/>
    <s v="CH-12070"/>
    <s v="Cathy Hwang"/>
    <x v="2"/>
    <s v="United States"/>
    <s v="Philadelphia"/>
    <x v="9"/>
    <n v="19143"/>
    <x v="3"/>
    <x v="1166"/>
    <x v="1"/>
    <x v="4"/>
    <s v="Tennsco Industrial Shelving"/>
    <n v="78.256"/>
    <n v="2"/>
    <n v="0.2"/>
    <n v="-17.607599999999998"/>
  </r>
  <r>
    <n v="1870"/>
    <x v="910"/>
    <x v="0"/>
    <x v="370"/>
    <d v="2013-08-30T00:00:00"/>
    <s v="Second Class"/>
    <s v="CC-12145"/>
    <s v="Charles Crestani"/>
    <x v="0"/>
    <s v="United States"/>
    <s v="Seattle"/>
    <x v="4"/>
    <n v="98103"/>
    <x v="1"/>
    <x v="712"/>
    <x v="1"/>
    <x v="10"/>
    <s v="Xerox 1931"/>
    <n v="6.48"/>
    <n v="1"/>
    <n v="0"/>
    <n v="3.1104000000000003"/>
  </r>
  <r>
    <n v="1871"/>
    <x v="911"/>
    <x v="2"/>
    <x v="609"/>
    <d v="2011-07-25T00:00:00"/>
    <s v="Standard Class"/>
    <s v="ME-18010"/>
    <s v="Michelle Ellison"/>
    <x v="1"/>
    <s v="United States"/>
    <s v="San Francisco"/>
    <x v="1"/>
    <n v="94122"/>
    <x v="1"/>
    <x v="1167"/>
    <x v="1"/>
    <x v="6"/>
    <s v="Newell 334"/>
    <n v="99.2"/>
    <n v="5"/>
    <n v="0"/>
    <n v="25.792000000000002"/>
  </r>
  <r>
    <n v="1872"/>
    <x v="911"/>
    <x v="2"/>
    <x v="609"/>
    <d v="2011-07-25T00:00:00"/>
    <s v="Standard Class"/>
    <s v="ME-18010"/>
    <s v="Michelle Ellison"/>
    <x v="1"/>
    <s v="United States"/>
    <s v="San Francisco"/>
    <x v="1"/>
    <n v="94122"/>
    <x v="1"/>
    <x v="445"/>
    <x v="0"/>
    <x v="1"/>
    <s v="Global Troy Executive Leather Low-Back Tilter"/>
    <n v="801.5680000000001"/>
    <n v="2"/>
    <n v="0.2"/>
    <n v="50.097999999999985"/>
  </r>
  <r>
    <n v="1873"/>
    <x v="911"/>
    <x v="2"/>
    <x v="609"/>
    <d v="2011-07-25T00:00:00"/>
    <s v="Standard Class"/>
    <s v="ME-18010"/>
    <s v="Michelle Ellison"/>
    <x v="1"/>
    <s v="United States"/>
    <s v="San Francisco"/>
    <x v="1"/>
    <n v="94122"/>
    <x v="1"/>
    <x v="1168"/>
    <x v="0"/>
    <x v="3"/>
    <s v="Hon 30&quot; x 60&quot; Table with Locking Drawer"/>
    <n v="272.84800000000001"/>
    <n v="1"/>
    <n v="0.2"/>
    <n v="27.284800000000004"/>
  </r>
  <r>
    <n v="1874"/>
    <x v="912"/>
    <x v="3"/>
    <x v="610"/>
    <d v="2014-11-26T00:00:00"/>
    <s v="Standard Class"/>
    <s v="BP-11230"/>
    <s v="Benjamin Patterson"/>
    <x v="0"/>
    <s v="United States"/>
    <s v="Spokane"/>
    <x v="4"/>
    <n v="99207"/>
    <x v="1"/>
    <x v="1169"/>
    <x v="0"/>
    <x v="3"/>
    <s v="Safco Drafting Table"/>
    <n v="70.98"/>
    <n v="1"/>
    <n v="0"/>
    <n v="20.584199999999996"/>
  </r>
  <r>
    <n v="1875"/>
    <x v="913"/>
    <x v="2"/>
    <x v="611"/>
    <d v="2011-06-09T00:00:00"/>
    <s v="Standard Class"/>
    <s v="MP-17470"/>
    <s v="Mark Packer"/>
    <x v="2"/>
    <s v="United States"/>
    <s v="Columbus"/>
    <x v="24"/>
    <n v="43229"/>
    <x v="3"/>
    <x v="885"/>
    <x v="1"/>
    <x v="10"/>
    <s v="Staples"/>
    <n v="16.224"/>
    <n v="2"/>
    <n v="0.2"/>
    <n v="5.8812000000000006"/>
  </r>
  <r>
    <n v="1876"/>
    <x v="914"/>
    <x v="0"/>
    <x v="612"/>
    <d v="2013-03-17T00:00:00"/>
    <s v="Standard Class"/>
    <s v="CJ-12010"/>
    <s v="Caroline Jumper"/>
    <x v="0"/>
    <s v="United States"/>
    <s v="Long Beach"/>
    <x v="15"/>
    <n v="11561"/>
    <x v="3"/>
    <x v="587"/>
    <x v="0"/>
    <x v="0"/>
    <s v="O'Sullivan Living Dimensions 5-Shelf Bookcases"/>
    <n v="176.78399999999999"/>
    <n v="1"/>
    <n v="0.2"/>
    <n v="-22.098000000000013"/>
  </r>
  <r>
    <n v="1877"/>
    <x v="915"/>
    <x v="3"/>
    <x v="613"/>
    <d v="2014-03-30T00:00:00"/>
    <s v="Standard Class"/>
    <s v="JC-15775"/>
    <s v="John Castell"/>
    <x v="0"/>
    <s v="United States"/>
    <s v="San Antonio"/>
    <x v="5"/>
    <n v="78207"/>
    <x v="2"/>
    <x v="469"/>
    <x v="2"/>
    <x v="7"/>
    <s v="Panasonic KX-TG9471B"/>
    <n v="470.37600000000009"/>
    <n v="3"/>
    <n v="0.2"/>
    <n v="47.037600000000026"/>
  </r>
  <r>
    <n v="1878"/>
    <x v="916"/>
    <x v="3"/>
    <x v="614"/>
    <d v="2015-01-03T00:00:00"/>
    <s v="Standard Class"/>
    <s v="JG-15160"/>
    <s v="James Galang"/>
    <x v="0"/>
    <s v="United States"/>
    <s v="Los Angeles"/>
    <x v="1"/>
    <n v="90049"/>
    <x v="1"/>
    <x v="812"/>
    <x v="0"/>
    <x v="1"/>
    <s v="Global High-Back Leather Tilter, Burgundy"/>
    <n v="393.56799999999998"/>
    <n v="4"/>
    <n v="0.2"/>
    <n v="-44.276400000000024"/>
  </r>
  <r>
    <n v="1879"/>
    <x v="916"/>
    <x v="3"/>
    <x v="614"/>
    <d v="2015-01-03T00:00:00"/>
    <s v="Standard Class"/>
    <s v="JG-15160"/>
    <s v="James Galang"/>
    <x v="0"/>
    <s v="United States"/>
    <s v="Los Angeles"/>
    <x v="1"/>
    <n v="90049"/>
    <x v="1"/>
    <x v="202"/>
    <x v="2"/>
    <x v="7"/>
    <s v="Adtran 1202752G1"/>
    <n v="302.37599999999998"/>
    <n v="3"/>
    <n v="0.2"/>
    <n v="22.678200000000018"/>
  </r>
  <r>
    <n v="1880"/>
    <x v="917"/>
    <x v="3"/>
    <x v="615"/>
    <d v="2014-04-03T00:00:00"/>
    <s v="Standard Class"/>
    <s v="CK-12760"/>
    <s v="Cyma Kinney"/>
    <x v="1"/>
    <s v="United States"/>
    <s v="Jacksonville"/>
    <x v="2"/>
    <n v="32216"/>
    <x v="0"/>
    <x v="986"/>
    <x v="1"/>
    <x v="8"/>
    <s v="Canvas Sectional Post Binders"/>
    <n v="68.742000000000019"/>
    <n v="9"/>
    <n v="0.7"/>
    <n v="-48.119399999999985"/>
  </r>
  <r>
    <n v="1881"/>
    <x v="918"/>
    <x v="1"/>
    <x v="616"/>
    <d v="2012-03-05T00:00:00"/>
    <s v="Same Day"/>
    <s v="LF-17185"/>
    <s v="Luke Foster"/>
    <x v="0"/>
    <s v="United States"/>
    <s v="New York City"/>
    <x v="15"/>
    <n v="10011"/>
    <x v="3"/>
    <x v="1170"/>
    <x v="1"/>
    <x v="12"/>
    <s v="Staples"/>
    <n v="29.339999999999996"/>
    <n v="3"/>
    <n v="0"/>
    <n v="14.669999999999998"/>
  </r>
  <r>
    <n v="1882"/>
    <x v="918"/>
    <x v="1"/>
    <x v="616"/>
    <d v="2012-03-05T00:00:00"/>
    <s v="Same Day"/>
    <s v="LF-17185"/>
    <s v="Luke Foster"/>
    <x v="0"/>
    <s v="United States"/>
    <s v="New York City"/>
    <x v="15"/>
    <n v="10011"/>
    <x v="3"/>
    <x v="64"/>
    <x v="0"/>
    <x v="1"/>
    <s v="Global Value Mid-Back Manager's Chair, Gray"/>
    <n v="383.60700000000003"/>
    <n v="7"/>
    <n v="0.1"/>
    <n v="63.934499999999971"/>
  </r>
  <r>
    <n v="1883"/>
    <x v="918"/>
    <x v="1"/>
    <x v="616"/>
    <d v="2012-03-05T00:00:00"/>
    <s v="Same Day"/>
    <s v="LF-17185"/>
    <s v="Luke Foster"/>
    <x v="0"/>
    <s v="United States"/>
    <s v="New York City"/>
    <x v="15"/>
    <n v="10011"/>
    <x v="3"/>
    <x v="426"/>
    <x v="1"/>
    <x v="4"/>
    <s v="Fellowes Strictly Business Drawer File, Letter/Legal Size"/>
    <n v="563.4"/>
    <n v="4"/>
    <n v="0"/>
    <n v="67.608000000000004"/>
  </r>
  <r>
    <n v="1884"/>
    <x v="919"/>
    <x v="0"/>
    <x v="373"/>
    <d v="2013-11-18T00:00:00"/>
    <s v="Standard Class"/>
    <s v="CC-12430"/>
    <s v="Chuck Clark"/>
    <x v="2"/>
    <s v="United States"/>
    <s v="Philadelphia"/>
    <x v="9"/>
    <n v="19143"/>
    <x v="3"/>
    <x v="968"/>
    <x v="1"/>
    <x v="10"/>
    <s v="White Computer Printout Paper by Universal"/>
    <n v="217.05599999999998"/>
    <n v="7"/>
    <n v="0.2"/>
    <n v="78.6828"/>
  </r>
  <r>
    <n v="1885"/>
    <x v="920"/>
    <x v="3"/>
    <x v="617"/>
    <d v="2014-01-24T00:00:00"/>
    <s v="Second Class"/>
    <s v="DL-12865"/>
    <s v="Dan Lawera"/>
    <x v="0"/>
    <s v="United States"/>
    <s v="Keller"/>
    <x v="5"/>
    <n v="76248"/>
    <x v="2"/>
    <x v="1171"/>
    <x v="1"/>
    <x v="2"/>
    <s v="Avery 510"/>
    <n v="6"/>
    <n v="2"/>
    <n v="0.2"/>
    <n v="2.0999999999999996"/>
  </r>
  <r>
    <n v="1886"/>
    <x v="921"/>
    <x v="0"/>
    <x v="183"/>
    <d v="2013-04-27T00:00:00"/>
    <s v="Second Class"/>
    <s v="PG-18895"/>
    <s v="Paul Gonzalez"/>
    <x v="0"/>
    <s v="United States"/>
    <s v="San Francisco"/>
    <x v="1"/>
    <n v="94122"/>
    <x v="1"/>
    <x v="1172"/>
    <x v="0"/>
    <x v="5"/>
    <s v="Ultra Door Pull Handle"/>
    <n v="31.56"/>
    <n v="3"/>
    <n v="0"/>
    <n v="10.4148"/>
  </r>
  <r>
    <n v="1887"/>
    <x v="922"/>
    <x v="2"/>
    <x v="8"/>
    <d v="2011-05-15T00:00:00"/>
    <s v="First Class"/>
    <s v="EH-14005"/>
    <s v="Erica Hernandez"/>
    <x v="2"/>
    <s v="United States"/>
    <s v="Hialeah"/>
    <x v="2"/>
    <n v="33012"/>
    <x v="0"/>
    <x v="462"/>
    <x v="1"/>
    <x v="13"/>
    <s v="Staples"/>
    <n v="7.104000000000001"/>
    <n v="2"/>
    <n v="0.2"/>
    <n v="2.3976000000000002"/>
  </r>
  <r>
    <n v="1888"/>
    <x v="922"/>
    <x v="2"/>
    <x v="8"/>
    <d v="2011-05-15T00:00:00"/>
    <s v="First Class"/>
    <s v="EH-14005"/>
    <s v="Erica Hernandez"/>
    <x v="2"/>
    <s v="United States"/>
    <s v="Hialeah"/>
    <x v="2"/>
    <n v="33012"/>
    <x v="0"/>
    <x v="896"/>
    <x v="1"/>
    <x v="8"/>
    <s v="GBC DocuBind P100 Manual Binding Machine"/>
    <n v="398.35200000000003"/>
    <n v="8"/>
    <n v="0.7"/>
    <n v="-331.95999999999992"/>
  </r>
  <r>
    <n v="1889"/>
    <x v="923"/>
    <x v="2"/>
    <x v="618"/>
    <d v="2011-10-22T00:00:00"/>
    <s v="First Class"/>
    <s v="TB-21520"/>
    <s v="Tracy Blumstein"/>
    <x v="0"/>
    <s v="United States"/>
    <s v="Fairfield"/>
    <x v="24"/>
    <n v="45014"/>
    <x v="3"/>
    <x v="513"/>
    <x v="1"/>
    <x v="9"/>
    <s v="Fellowes Superior 10 Outlet Split Surge Protector"/>
    <n v="121.79200000000002"/>
    <n v="4"/>
    <n v="0.2"/>
    <n v="13.701599999999988"/>
  </r>
  <r>
    <n v="1890"/>
    <x v="923"/>
    <x v="2"/>
    <x v="618"/>
    <d v="2011-10-22T00:00:00"/>
    <s v="First Class"/>
    <s v="TB-21520"/>
    <s v="Tracy Blumstein"/>
    <x v="0"/>
    <s v="United States"/>
    <s v="Fairfield"/>
    <x v="24"/>
    <n v="45014"/>
    <x v="3"/>
    <x v="342"/>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x v="523"/>
    <x v="1"/>
    <x v="10"/>
    <s v="Xerox 1972"/>
    <n v="10.56"/>
    <n v="2"/>
    <n v="0"/>
    <n v="4.7519999999999998"/>
  </r>
  <r>
    <n v="1892"/>
    <x v="924"/>
    <x v="2"/>
    <x v="619"/>
    <d v="2011-03-18T00:00:00"/>
    <s v="Standard Class"/>
    <s v="DK-13225"/>
    <s v="Dean Katz"/>
    <x v="1"/>
    <s v="United States"/>
    <s v="Huntington Beach"/>
    <x v="1"/>
    <n v="92646"/>
    <x v="1"/>
    <x v="1173"/>
    <x v="1"/>
    <x v="6"/>
    <s v="Avery Hi-Liter Fluorescent Desk Style Markers"/>
    <n v="3.38"/>
    <n v="1"/>
    <n v="0"/>
    <n v="1.2505999999999999"/>
  </r>
  <r>
    <n v="1893"/>
    <x v="925"/>
    <x v="3"/>
    <x v="66"/>
    <d v="2014-12-25T00:00:00"/>
    <s v="Second Class"/>
    <s v="JP-15520"/>
    <s v="Jeremy Pistek"/>
    <x v="0"/>
    <s v="United States"/>
    <s v="Port Orange"/>
    <x v="2"/>
    <n v="32127"/>
    <x v="0"/>
    <x v="1170"/>
    <x v="1"/>
    <x v="12"/>
    <s v="Staples"/>
    <n v="7.8239999999999998"/>
    <n v="1"/>
    <n v="0.2"/>
    <n v="2.9339999999999997"/>
  </r>
  <r>
    <n v="1894"/>
    <x v="926"/>
    <x v="0"/>
    <x v="390"/>
    <d v="2013-11-30T00:00:00"/>
    <s v="Standard Class"/>
    <s v="CD-11980"/>
    <s v="Carol Darley"/>
    <x v="0"/>
    <s v="United States"/>
    <s v="Medford"/>
    <x v="21"/>
    <n v="97504"/>
    <x v="1"/>
    <x v="1174"/>
    <x v="1"/>
    <x v="10"/>
    <s v="IBM Multi-Purpose Copy Paper, 8 1/2 x 11&quot;, Case"/>
    <n v="24.784000000000002"/>
    <n v="1"/>
    <n v="0.2"/>
    <n v="7.7449999999999983"/>
  </r>
  <r>
    <n v="1895"/>
    <x v="927"/>
    <x v="3"/>
    <x v="574"/>
    <d v="2014-12-06T00:00:00"/>
    <s v="First Class"/>
    <s v="AS-10090"/>
    <s v="Adam Shillingsburg"/>
    <x v="0"/>
    <s v="United States"/>
    <s v="Charlottesville"/>
    <x v="17"/>
    <n v="22901"/>
    <x v="0"/>
    <x v="1175"/>
    <x v="1"/>
    <x v="6"/>
    <s v="Newell 309"/>
    <n v="34.650000000000006"/>
    <n v="3"/>
    <n v="0"/>
    <n v="10.395"/>
  </r>
  <r>
    <n v="1896"/>
    <x v="928"/>
    <x v="1"/>
    <x v="620"/>
    <d v="2013-01-04T00:00:00"/>
    <s v="Standard Class"/>
    <s v="JO-15280"/>
    <s v="Jas O'Carroll"/>
    <x v="0"/>
    <s v="United States"/>
    <s v="Missoula"/>
    <x v="37"/>
    <n v="59801"/>
    <x v="1"/>
    <x v="569"/>
    <x v="1"/>
    <x v="8"/>
    <s v="Ibico Hi-Tech Manual Binding System"/>
    <n v="487.98400000000004"/>
    <n v="2"/>
    <n v="0.2"/>
    <n v="152.49499999999998"/>
  </r>
  <r>
    <n v="1897"/>
    <x v="929"/>
    <x v="3"/>
    <x v="621"/>
    <d v="2014-10-07T00:00:00"/>
    <s v="First Class"/>
    <s v="AC-10450"/>
    <s v="Amy Cox"/>
    <x v="0"/>
    <s v="United States"/>
    <s v="Minneapolis"/>
    <x v="11"/>
    <n v="55407"/>
    <x v="2"/>
    <x v="1176"/>
    <x v="1"/>
    <x v="8"/>
    <s v="GBC DocuBind TL300 Electric Binding System"/>
    <n v="1793.98"/>
    <n v="2"/>
    <n v="0"/>
    <n v="843.17059999999992"/>
  </r>
  <r>
    <n v="1898"/>
    <x v="930"/>
    <x v="2"/>
    <x v="550"/>
    <d v="2011-09-02T00:00:00"/>
    <s v="Second Class"/>
    <s v="RA-19945"/>
    <s v="Ryan Akin"/>
    <x v="0"/>
    <s v="United States"/>
    <s v="Miami"/>
    <x v="2"/>
    <n v="33178"/>
    <x v="0"/>
    <x v="1177"/>
    <x v="1"/>
    <x v="12"/>
    <s v="Jiffy Padded Mailers with Self-Seal Closure"/>
    <n v="29.808"/>
    <n v="2"/>
    <n v="0.2"/>
    <n v="10.805399999999997"/>
  </r>
  <r>
    <n v="1899"/>
    <x v="930"/>
    <x v="2"/>
    <x v="550"/>
    <d v="2011-09-02T00:00:00"/>
    <s v="Second Class"/>
    <s v="RA-19945"/>
    <s v="Ryan Akin"/>
    <x v="0"/>
    <s v="United States"/>
    <s v="Miami"/>
    <x v="2"/>
    <n v="33178"/>
    <x v="0"/>
    <x v="1178"/>
    <x v="1"/>
    <x v="8"/>
    <s v="GBC DocuBind 200 Manual Binding Machine"/>
    <n v="505.1760000000001"/>
    <n v="4"/>
    <n v="0.7"/>
    <n v="-336.78399999999988"/>
  </r>
  <r>
    <n v="1900"/>
    <x v="930"/>
    <x v="2"/>
    <x v="550"/>
    <d v="2011-09-02T00:00:00"/>
    <s v="Second Class"/>
    <s v="RA-19945"/>
    <s v="Ryan Akin"/>
    <x v="0"/>
    <s v="United States"/>
    <s v="Miami"/>
    <x v="2"/>
    <n v="33178"/>
    <x v="0"/>
    <x v="438"/>
    <x v="0"/>
    <x v="3"/>
    <s v="Balt Solid Wood Rectangular Table"/>
    <n v="174.05850000000001"/>
    <n v="3"/>
    <n v="0.45"/>
    <n v="-110.76450000000001"/>
  </r>
  <r>
    <n v="1901"/>
    <x v="931"/>
    <x v="0"/>
    <x v="622"/>
    <d v="2013-07-04T00:00:00"/>
    <s v="Second Class"/>
    <s v="Co-12640"/>
    <s v="Corey-Lock"/>
    <x v="0"/>
    <s v="United States"/>
    <s v="Florence"/>
    <x v="20"/>
    <n v="29501"/>
    <x v="0"/>
    <x v="911"/>
    <x v="1"/>
    <x v="4"/>
    <s v="Fellowes Bankers Box Stor/Drawer Steel Plus"/>
    <n v="191.88"/>
    <n v="6"/>
    <n v="0"/>
    <n v="19.188000000000002"/>
  </r>
  <r>
    <n v="1902"/>
    <x v="932"/>
    <x v="0"/>
    <x v="623"/>
    <d v="2013-08-24T00:00:00"/>
    <s v="First Class"/>
    <s v="DW-13480"/>
    <s v="Dianna Wilson"/>
    <x v="2"/>
    <s v="United States"/>
    <s v="Detroit"/>
    <x v="12"/>
    <n v="48205"/>
    <x v="2"/>
    <x v="1179"/>
    <x v="2"/>
    <x v="7"/>
    <s v="SKILCRAFT Telephone Shoulder Rest, 2&quot; x 6.5&quot; x 2.5&quot;, Black"/>
    <n v="14.78"/>
    <n v="2"/>
    <n v="0"/>
    <n v="3.9906000000000006"/>
  </r>
  <r>
    <n v="1903"/>
    <x v="933"/>
    <x v="3"/>
    <x v="208"/>
    <d v="2014-10-23T00:00:00"/>
    <s v="First Class"/>
    <s v="DK-12835"/>
    <s v="Damala Kotsonis"/>
    <x v="1"/>
    <s v="United States"/>
    <s v="Springfield"/>
    <x v="21"/>
    <n v="97477"/>
    <x v="1"/>
    <x v="644"/>
    <x v="1"/>
    <x v="10"/>
    <s v="Xerox 218"/>
    <n v="5.1840000000000011"/>
    <n v="1"/>
    <n v="0.2"/>
    <n v="1.8144"/>
  </r>
  <r>
    <n v="1904"/>
    <x v="933"/>
    <x v="3"/>
    <x v="208"/>
    <d v="2014-10-23T00:00:00"/>
    <s v="First Class"/>
    <s v="DK-12835"/>
    <s v="Damala Kotsonis"/>
    <x v="1"/>
    <s v="United States"/>
    <s v="Springfield"/>
    <x v="21"/>
    <n v="97477"/>
    <x v="1"/>
    <x v="1180"/>
    <x v="0"/>
    <x v="1"/>
    <s v="Global Comet Stacking Armless Chair"/>
    <n v="478.48"/>
    <n v="2"/>
    <n v="0.2"/>
    <n v="47.848000000000013"/>
  </r>
  <r>
    <n v="1905"/>
    <x v="933"/>
    <x v="3"/>
    <x v="208"/>
    <d v="2014-10-23T00:00:00"/>
    <s v="First Class"/>
    <s v="DK-12835"/>
    <s v="Damala Kotsonis"/>
    <x v="1"/>
    <s v="United States"/>
    <s v="Springfield"/>
    <x v="21"/>
    <n v="97477"/>
    <x v="1"/>
    <x v="936"/>
    <x v="2"/>
    <x v="11"/>
    <s v="Memorex Froggy Flash Drive 8 GB"/>
    <n v="28.400000000000002"/>
    <n v="2"/>
    <n v="0.2"/>
    <n v="6.7449999999999983"/>
  </r>
  <r>
    <n v="1906"/>
    <x v="934"/>
    <x v="3"/>
    <x v="208"/>
    <d v="2014-10-25T00:00:00"/>
    <s v="First Class"/>
    <s v="MD-17860"/>
    <s v="Michael Dominguez"/>
    <x v="1"/>
    <s v="United States"/>
    <s v="Indianapolis"/>
    <x v="14"/>
    <n v="46203"/>
    <x v="2"/>
    <x v="418"/>
    <x v="1"/>
    <x v="4"/>
    <s v="SAFCO Boltless Steel Shelving"/>
    <n v="909.12"/>
    <n v="8"/>
    <n v="0"/>
    <n v="9.091199999999958"/>
  </r>
  <r>
    <n v="1907"/>
    <x v="935"/>
    <x v="0"/>
    <x v="624"/>
    <d v="2013-05-22T00:00:00"/>
    <s v="Standard Class"/>
    <s v="RP-19855"/>
    <s v="Roy Phan"/>
    <x v="1"/>
    <s v="United States"/>
    <s v="Apopka"/>
    <x v="2"/>
    <n v="32712"/>
    <x v="0"/>
    <x v="1181"/>
    <x v="1"/>
    <x v="8"/>
    <s v="Pressboard Hanging Data Binders for Unburst Sheets"/>
    <n v="2.9520000000000004"/>
    <n v="2"/>
    <n v="0.7"/>
    <n v="-2.1648000000000005"/>
  </r>
  <r>
    <n v="1908"/>
    <x v="935"/>
    <x v="0"/>
    <x v="624"/>
    <d v="2013-05-22T00:00:00"/>
    <s v="Standard Class"/>
    <s v="RP-19855"/>
    <s v="Roy Phan"/>
    <x v="1"/>
    <s v="United States"/>
    <s v="Apopka"/>
    <x v="2"/>
    <n v="32712"/>
    <x v="0"/>
    <x v="491"/>
    <x v="1"/>
    <x v="8"/>
    <s v="GBC Prepunched Paper, 19-Hole, for Binding Systems, 24-lb"/>
    <n v="27.018000000000008"/>
    <n v="6"/>
    <n v="0.7"/>
    <n v="-21.61440000000001"/>
  </r>
  <r>
    <n v="1909"/>
    <x v="936"/>
    <x v="1"/>
    <x v="302"/>
    <d v="2012-02-04T00:00:00"/>
    <s v="First Class"/>
    <s v="RW-19540"/>
    <s v="Rick Wilson"/>
    <x v="1"/>
    <s v="United States"/>
    <s v="Los Angeles"/>
    <x v="1"/>
    <n v="90008"/>
    <x v="1"/>
    <x v="1182"/>
    <x v="0"/>
    <x v="5"/>
    <s v="Hand-Finished Solid Wood Document Frame"/>
    <n v="136.91999999999999"/>
    <n v="4"/>
    <n v="0"/>
    <n v="41.075999999999993"/>
  </r>
  <r>
    <n v="1910"/>
    <x v="937"/>
    <x v="3"/>
    <x v="404"/>
    <d v="2014-12-24T00:00:00"/>
    <s v="Standard Class"/>
    <s v="DB-13660"/>
    <s v="Duane Benoit"/>
    <x v="0"/>
    <s v="United States"/>
    <s v="Oceanside"/>
    <x v="15"/>
    <n v="11572"/>
    <x v="3"/>
    <x v="1183"/>
    <x v="0"/>
    <x v="5"/>
    <s v="DAX Charcoal/Nickel-Tone Document Frame, 5 x 7"/>
    <n v="18.96"/>
    <n v="2"/>
    <n v="0"/>
    <n v="8.532"/>
  </r>
  <r>
    <n v="1911"/>
    <x v="938"/>
    <x v="0"/>
    <x v="625"/>
    <d v="2013-11-23T00:00:00"/>
    <s v="Standard Class"/>
    <s v="SC-20770"/>
    <s v="Stewart Carmichael"/>
    <x v="1"/>
    <s v="United States"/>
    <s v="Los Angeles"/>
    <x v="1"/>
    <n v="90008"/>
    <x v="1"/>
    <x v="217"/>
    <x v="2"/>
    <x v="11"/>
    <s v="Imation 16GB Mini TravelDrive USB 2.0 Flash Drive"/>
    <n v="99.390000000000015"/>
    <n v="3"/>
    <n v="0"/>
    <n v="40.749900000000004"/>
  </r>
  <r>
    <n v="1912"/>
    <x v="939"/>
    <x v="3"/>
    <x v="445"/>
    <d v="2014-07-07T00:00:00"/>
    <s v="Second Class"/>
    <s v="FH-14275"/>
    <s v="Frank Hawley"/>
    <x v="1"/>
    <s v="United States"/>
    <s v="Houston"/>
    <x v="5"/>
    <n v="77041"/>
    <x v="2"/>
    <x v="1184"/>
    <x v="1"/>
    <x v="10"/>
    <s v="Xerox 1891"/>
    <n v="273.89600000000002"/>
    <n v="7"/>
    <n v="0.2"/>
    <n v="92.43989999999998"/>
  </r>
  <r>
    <n v="1913"/>
    <x v="939"/>
    <x v="3"/>
    <x v="445"/>
    <d v="2014-07-07T00:00:00"/>
    <s v="Second Class"/>
    <s v="FH-14275"/>
    <s v="Frank Hawley"/>
    <x v="1"/>
    <s v="United States"/>
    <s v="Houston"/>
    <x v="5"/>
    <n v="77041"/>
    <x v="2"/>
    <x v="1185"/>
    <x v="2"/>
    <x v="15"/>
    <s v="Hewlett-Packard Deskjet 5550 Printer"/>
    <n v="597.13200000000006"/>
    <n v="3"/>
    <n v="0.4"/>
    <n v="49.760999999999967"/>
  </r>
  <r>
    <n v="1914"/>
    <x v="940"/>
    <x v="2"/>
    <x v="626"/>
    <d v="2011-01-18T00:00:00"/>
    <s v="First Class"/>
    <s v="EH-13990"/>
    <s v="Erica Hackney"/>
    <x v="0"/>
    <s v="United States"/>
    <s v="Roswell"/>
    <x v="32"/>
    <n v="30076"/>
    <x v="0"/>
    <x v="246"/>
    <x v="2"/>
    <x v="11"/>
    <s v="Logitech 910-002974 M325 Wireless Mouse for Web Scrolling"/>
    <n v="149.94999999999999"/>
    <n v="5"/>
    <n v="0"/>
    <n v="65.978000000000009"/>
  </r>
  <r>
    <n v="1915"/>
    <x v="941"/>
    <x v="3"/>
    <x v="504"/>
    <d v="2014-05-06T00:00:00"/>
    <s v="Standard Class"/>
    <s v="AS-10630"/>
    <s v="Ann Steele"/>
    <x v="2"/>
    <s v="United States"/>
    <s v="Boynton Beach"/>
    <x v="2"/>
    <n v="33437"/>
    <x v="0"/>
    <x v="1186"/>
    <x v="1"/>
    <x v="2"/>
    <s v="Avery 474"/>
    <n v="4.6079999999999997"/>
    <n v="2"/>
    <n v="0.2"/>
    <n v="1.6704000000000001"/>
  </r>
  <r>
    <n v="1916"/>
    <x v="941"/>
    <x v="3"/>
    <x v="504"/>
    <d v="2014-05-06T00:00:00"/>
    <s v="Standard Class"/>
    <s v="AS-10630"/>
    <s v="Ann Steele"/>
    <x v="2"/>
    <s v="United States"/>
    <s v="Boynton Beach"/>
    <x v="2"/>
    <n v="33437"/>
    <x v="0"/>
    <x v="900"/>
    <x v="1"/>
    <x v="6"/>
    <s v="Staples"/>
    <n v="15.528"/>
    <n v="3"/>
    <n v="0.2"/>
    <n v="4.8524999999999991"/>
  </r>
  <r>
    <n v="1917"/>
    <x v="941"/>
    <x v="3"/>
    <x v="504"/>
    <d v="2014-05-06T00:00:00"/>
    <s v="Standard Class"/>
    <s v="AS-10630"/>
    <s v="Ann Steele"/>
    <x v="2"/>
    <s v="United States"/>
    <s v="Boynton Beach"/>
    <x v="2"/>
    <n v="33437"/>
    <x v="0"/>
    <x v="639"/>
    <x v="1"/>
    <x v="2"/>
    <s v="Avery 499"/>
    <n v="11.952000000000002"/>
    <n v="3"/>
    <n v="0.2"/>
    <n v="3.8843999999999994"/>
  </r>
  <r>
    <n v="1918"/>
    <x v="942"/>
    <x v="1"/>
    <x v="627"/>
    <d v="2012-11-14T00:00:00"/>
    <s v="Standard Class"/>
    <s v="HA-14905"/>
    <s v="Helen Abelman"/>
    <x v="0"/>
    <s v="United States"/>
    <s v="Franklin"/>
    <x v="31"/>
    <n v="2038"/>
    <x v="3"/>
    <x v="372"/>
    <x v="1"/>
    <x v="6"/>
    <s v="American Pencil"/>
    <n v="11.65"/>
    <n v="5"/>
    <n v="0"/>
    <n v="3.3784999999999989"/>
  </r>
  <r>
    <n v="1919"/>
    <x v="943"/>
    <x v="1"/>
    <x v="628"/>
    <d v="2012-11-01T00:00:00"/>
    <s v="Second Class"/>
    <s v="CH-12070"/>
    <s v="Cathy Hwang"/>
    <x v="2"/>
    <s v="United States"/>
    <s v="Detroit"/>
    <x v="12"/>
    <n v="48227"/>
    <x v="2"/>
    <x v="1187"/>
    <x v="2"/>
    <x v="7"/>
    <s v="Panasonic KX T7736-B Digital phone"/>
    <n v="299.89999999999998"/>
    <n v="2"/>
    <n v="0"/>
    <n v="74.974999999999994"/>
  </r>
  <r>
    <n v="1920"/>
    <x v="944"/>
    <x v="3"/>
    <x v="629"/>
    <d v="2014-08-20T00:00:00"/>
    <s v="First Class"/>
    <s v="EH-13765"/>
    <s v="Edward Hooks"/>
    <x v="1"/>
    <s v="United States"/>
    <s v="Watertown"/>
    <x v="15"/>
    <n v="13601"/>
    <x v="3"/>
    <x v="1188"/>
    <x v="1"/>
    <x v="8"/>
    <s v="GBC DocuBind TL200 Manual Binding Machine"/>
    <n v="895.92"/>
    <n v="5"/>
    <n v="0.2"/>
    <n v="302.37299999999993"/>
  </r>
  <r>
    <n v="1921"/>
    <x v="944"/>
    <x v="3"/>
    <x v="629"/>
    <d v="2014-08-20T00:00:00"/>
    <s v="First Class"/>
    <s v="EH-13765"/>
    <s v="Edward Hooks"/>
    <x v="1"/>
    <s v="United States"/>
    <s v="Watertown"/>
    <x v="15"/>
    <n v="13601"/>
    <x v="3"/>
    <x v="1189"/>
    <x v="0"/>
    <x v="1"/>
    <s v="Global Commerce Series Low-Back Swivel/Tilt Chairs"/>
    <n v="462.56400000000002"/>
    <n v="2"/>
    <n v="0.1"/>
    <n v="97.652399999999943"/>
  </r>
  <r>
    <n v="1922"/>
    <x v="945"/>
    <x v="1"/>
    <x v="292"/>
    <d v="2012-10-09T00:00:00"/>
    <s v="Standard Class"/>
    <s v="MZ-17515"/>
    <s v="Mary Zewe"/>
    <x v="1"/>
    <s v="United States"/>
    <s v="Reading"/>
    <x v="9"/>
    <n v="19601"/>
    <x v="3"/>
    <x v="1190"/>
    <x v="1"/>
    <x v="4"/>
    <s v="Staples"/>
    <n v="15.008000000000003"/>
    <n v="2"/>
    <n v="0.2"/>
    <n v="1.5007999999999999"/>
  </r>
  <r>
    <n v="1923"/>
    <x v="946"/>
    <x v="0"/>
    <x v="630"/>
    <d v="2013-07-11T00:00:00"/>
    <s v="Second Class"/>
    <s v="SC-20230"/>
    <s v="Scot Coram"/>
    <x v="1"/>
    <s v="United States"/>
    <s v="Arlington"/>
    <x v="5"/>
    <n v="76017"/>
    <x v="2"/>
    <x v="1191"/>
    <x v="2"/>
    <x v="7"/>
    <s v="Cisco SPA 502G IP Phone"/>
    <n v="863.6400000000001"/>
    <n v="9"/>
    <n v="0.2"/>
    <n v="107.95499999999998"/>
  </r>
  <r>
    <n v="1924"/>
    <x v="946"/>
    <x v="0"/>
    <x v="630"/>
    <d v="2013-07-11T00:00:00"/>
    <s v="Second Class"/>
    <s v="SC-20230"/>
    <s v="Scot Coram"/>
    <x v="1"/>
    <s v="United States"/>
    <s v="Arlington"/>
    <x v="5"/>
    <n v="76017"/>
    <x v="2"/>
    <x v="397"/>
    <x v="1"/>
    <x v="6"/>
    <s v="Newell 345"/>
    <n v="47.616"/>
    <n v="3"/>
    <n v="0.2"/>
    <n v="3.571200000000001"/>
  </r>
  <r>
    <n v="1925"/>
    <x v="947"/>
    <x v="3"/>
    <x v="256"/>
    <d v="2014-12-08T00:00:00"/>
    <s v="Second Class"/>
    <s v="NP-18325"/>
    <s v="Naresj Patel"/>
    <x v="0"/>
    <s v="United States"/>
    <s v="San Diego"/>
    <x v="1"/>
    <n v="92024"/>
    <x v="1"/>
    <x v="334"/>
    <x v="1"/>
    <x v="10"/>
    <s v="Xerox 1960"/>
    <n v="92.94"/>
    <n v="3"/>
    <n v="0"/>
    <n v="41.822999999999993"/>
  </r>
  <r>
    <n v="1926"/>
    <x v="948"/>
    <x v="3"/>
    <x v="631"/>
    <d v="2014-03-14T00:00:00"/>
    <s v="Standard Class"/>
    <s v="LW-16990"/>
    <s v="Lindsay Williams"/>
    <x v="1"/>
    <s v="United States"/>
    <s v="San Francisco"/>
    <x v="1"/>
    <n v="94110"/>
    <x v="1"/>
    <x v="295"/>
    <x v="2"/>
    <x v="11"/>
    <s v="Logitech Wireless Headset h800"/>
    <n v="199.98"/>
    <n v="2"/>
    <n v="0"/>
    <n v="69.992999999999995"/>
  </r>
  <r>
    <n v="1927"/>
    <x v="949"/>
    <x v="0"/>
    <x v="632"/>
    <d v="2013-06-16T00:00:00"/>
    <s v="Standard Class"/>
    <s v="GM-14680"/>
    <s v="Greg Matthias"/>
    <x v="0"/>
    <s v="United States"/>
    <s v="Los Angeles"/>
    <x v="1"/>
    <n v="90045"/>
    <x v="1"/>
    <x v="1192"/>
    <x v="2"/>
    <x v="7"/>
    <s v="Avaya 4621SW VoIP phone"/>
    <n v="177.48000000000002"/>
    <n v="3"/>
    <n v="0.2"/>
    <n v="19.966499999999982"/>
  </r>
  <r>
    <n v="1928"/>
    <x v="950"/>
    <x v="3"/>
    <x v="354"/>
    <d v="2014-12-02T00:00:00"/>
    <s v="First Class"/>
    <s v="RH-19495"/>
    <s v="Rick Hansen"/>
    <x v="0"/>
    <s v="United States"/>
    <s v="Denver"/>
    <x v="22"/>
    <n v="80219"/>
    <x v="1"/>
    <x v="417"/>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x v="1193"/>
    <x v="1"/>
    <x v="10"/>
    <s v="Xerox 214"/>
    <n v="6.48"/>
    <n v="1"/>
    <n v="0"/>
    <n v="3.1104000000000003"/>
  </r>
  <r>
    <n v="1930"/>
    <x v="951"/>
    <x v="3"/>
    <x v="633"/>
    <d v="2014-03-19T00:00:00"/>
    <s v="Second Class"/>
    <s v="VM-21685"/>
    <s v="Valerie Mitchum"/>
    <x v="2"/>
    <s v="United States"/>
    <s v="Seattle"/>
    <x v="4"/>
    <n v="98105"/>
    <x v="1"/>
    <x v="243"/>
    <x v="1"/>
    <x v="4"/>
    <s v="Safco Commercial Shelving"/>
    <n v="46.51"/>
    <n v="1"/>
    <n v="0"/>
    <n v="1.8603999999999985"/>
  </r>
  <r>
    <n v="1931"/>
    <x v="951"/>
    <x v="3"/>
    <x v="633"/>
    <d v="2014-03-19T00:00:00"/>
    <s v="Second Class"/>
    <s v="VM-21685"/>
    <s v="Valerie Mitchum"/>
    <x v="2"/>
    <s v="United States"/>
    <s v="Seattle"/>
    <x v="4"/>
    <n v="98105"/>
    <x v="1"/>
    <x v="903"/>
    <x v="2"/>
    <x v="7"/>
    <s v="Mitel MiVoice 5330e IP Phone"/>
    <n v="659.97600000000011"/>
    <n v="3"/>
    <n v="0.2"/>
    <n v="49.498199999999969"/>
  </r>
  <r>
    <n v="1932"/>
    <x v="952"/>
    <x v="0"/>
    <x v="581"/>
    <d v="2013-11-30T00:00:00"/>
    <s v="Second Class"/>
    <s v="CC-12670"/>
    <s v="Craig Carreira"/>
    <x v="0"/>
    <s v="United States"/>
    <s v="Scottsdale"/>
    <x v="16"/>
    <n v="85254"/>
    <x v="1"/>
    <x v="1194"/>
    <x v="2"/>
    <x v="7"/>
    <s v="Motorola Moto X"/>
    <n v="271.99200000000002"/>
    <n v="1"/>
    <n v="0.2"/>
    <n v="23.799300000000002"/>
  </r>
  <r>
    <n v="1933"/>
    <x v="953"/>
    <x v="3"/>
    <x v="634"/>
    <d v="2014-08-11T00:00:00"/>
    <s v="Second Class"/>
    <s v="SV-20365"/>
    <s v="Seth Vernon"/>
    <x v="0"/>
    <s v="United States"/>
    <s v="Lafayette"/>
    <x v="28"/>
    <n v="70506"/>
    <x v="0"/>
    <x v="1195"/>
    <x v="0"/>
    <x v="0"/>
    <s v="O'Sullivan 2-Shelf Heavy-Duty Bookcases"/>
    <n v="145.74"/>
    <n v="3"/>
    <n v="0"/>
    <n v="23.318400000000011"/>
  </r>
  <r>
    <n v="1934"/>
    <x v="953"/>
    <x v="3"/>
    <x v="634"/>
    <d v="2014-08-11T00:00:00"/>
    <s v="Second Class"/>
    <s v="SV-20365"/>
    <s v="Seth Vernon"/>
    <x v="0"/>
    <s v="United States"/>
    <s v="Lafayette"/>
    <x v="28"/>
    <n v="70506"/>
    <x v="0"/>
    <x v="50"/>
    <x v="0"/>
    <x v="5"/>
    <s v="Longer-Life Soft White Bulbs"/>
    <n v="15.4"/>
    <n v="5"/>
    <n v="0"/>
    <n v="7.3919999999999995"/>
  </r>
  <r>
    <n v="1935"/>
    <x v="954"/>
    <x v="3"/>
    <x v="344"/>
    <d v="2014-12-04T00:00:00"/>
    <s v="Standard Class"/>
    <s v="LW-16990"/>
    <s v="Lindsay Williams"/>
    <x v="1"/>
    <s v="United States"/>
    <s v="San Francisco"/>
    <x v="1"/>
    <n v="94109"/>
    <x v="1"/>
    <x v="1158"/>
    <x v="1"/>
    <x v="10"/>
    <s v="Tops White Computer Printout Paper"/>
    <n v="244.54999999999998"/>
    <n v="5"/>
    <n v="0"/>
    <n v="114.93849999999998"/>
  </r>
  <r>
    <n v="1936"/>
    <x v="954"/>
    <x v="3"/>
    <x v="344"/>
    <d v="2014-12-04T00:00:00"/>
    <s v="Standard Class"/>
    <s v="LW-16990"/>
    <s v="Lindsay Williams"/>
    <x v="1"/>
    <s v="United States"/>
    <s v="San Francisco"/>
    <x v="1"/>
    <n v="94109"/>
    <x v="1"/>
    <x v="1196"/>
    <x v="2"/>
    <x v="11"/>
    <s v="Enermax Briskie RF Wireless Keyboard and Mouse Combo"/>
    <n v="166.16"/>
    <n v="8"/>
    <n v="0"/>
    <n v="59.817599999999999"/>
  </r>
  <r>
    <n v="1937"/>
    <x v="955"/>
    <x v="1"/>
    <x v="442"/>
    <d v="2012-05-27T00:00:00"/>
    <s v="Second Class"/>
    <s v="NP-18685"/>
    <s v="Nora Pelletier"/>
    <x v="2"/>
    <s v="United States"/>
    <s v="San Francisco"/>
    <x v="1"/>
    <n v="94109"/>
    <x v="1"/>
    <x v="875"/>
    <x v="0"/>
    <x v="5"/>
    <s v="Ultra Door Push Plate"/>
    <n v="14.73"/>
    <n v="3"/>
    <n v="0"/>
    <n v="4.8608999999999991"/>
  </r>
  <r>
    <n v="1938"/>
    <x v="956"/>
    <x v="0"/>
    <x v="630"/>
    <d v="2013-07-13T00:00:00"/>
    <s v="Standard Class"/>
    <s v="JE-15715"/>
    <s v="Joe Elijah"/>
    <x v="0"/>
    <s v="United States"/>
    <s v="Broomfield"/>
    <x v="22"/>
    <n v="80020"/>
    <x v="1"/>
    <x v="1197"/>
    <x v="1"/>
    <x v="8"/>
    <s v="GBC Twin Loop Wire Binding Elements"/>
    <n v="19.968000000000004"/>
    <n v="2"/>
    <n v="0.7"/>
    <n v="-13.311999999999998"/>
  </r>
  <r>
    <n v="1939"/>
    <x v="956"/>
    <x v="0"/>
    <x v="630"/>
    <d v="2013-07-13T00:00:00"/>
    <s v="Standard Class"/>
    <s v="JE-15715"/>
    <s v="Joe Elijah"/>
    <x v="0"/>
    <s v="United States"/>
    <s v="Broomfield"/>
    <x v="22"/>
    <n v="80020"/>
    <x v="1"/>
    <x v="1198"/>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x v="24"/>
    <x v="1"/>
    <x v="8"/>
    <s v="Wilson Jones Active Use Binders"/>
    <n v="8.7360000000000024"/>
    <n v="4"/>
    <n v="0.7"/>
    <n v="-6.1151999999999997"/>
  </r>
  <r>
    <n v="1941"/>
    <x v="956"/>
    <x v="0"/>
    <x v="630"/>
    <d v="2013-07-13T00:00:00"/>
    <s v="Standard Class"/>
    <s v="JE-15715"/>
    <s v="Joe Elijah"/>
    <x v="0"/>
    <s v="United States"/>
    <s v="Broomfield"/>
    <x v="22"/>
    <n v="80020"/>
    <x v="1"/>
    <x v="157"/>
    <x v="0"/>
    <x v="1"/>
    <s v="SAFCO Arco Folding Chair"/>
    <n v="662.88"/>
    <n v="3"/>
    <n v="0.2"/>
    <n v="74.573999999999955"/>
  </r>
  <r>
    <n v="1942"/>
    <x v="957"/>
    <x v="3"/>
    <x v="635"/>
    <d v="2014-09-02T00:00:00"/>
    <s v="First Class"/>
    <s v="CP-12085"/>
    <s v="Cathy Prescott"/>
    <x v="1"/>
    <s v="United States"/>
    <s v="Quincy"/>
    <x v="10"/>
    <n v="62301"/>
    <x v="2"/>
    <x v="198"/>
    <x v="1"/>
    <x v="2"/>
    <s v="Avery 505"/>
    <n v="47.360000000000007"/>
    <n v="4"/>
    <n v="0.2"/>
    <n v="17.759999999999998"/>
  </r>
  <r>
    <n v="1943"/>
    <x v="957"/>
    <x v="3"/>
    <x v="635"/>
    <d v="2014-09-02T00:00:00"/>
    <s v="First Class"/>
    <s v="CP-12085"/>
    <s v="Cathy Prescott"/>
    <x v="1"/>
    <s v="United States"/>
    <s v="Quincy"/>
    <x v="10"/>
    <n v="62301"/>
    <x v="2"/>
    <x v="456"/>
    <x v="1"/>
    <x v="4"/>
    <s v="Advantus Rolling Storage Box"/>
    <n v="27.439999999999998"/>
    <n v="2"/>
    <n v="0.2"/>
    <n v="2.4009999999999998"/>
  </r>
  <r>
    <n v="1944"/>
    <x v="957"/>
    <x v="3"/>
    <x v="635"/>
    <d v="2014-09-02T00:00:00"/>
    <s v="First Class"/>
    <s v="CP-12085"/>
    <s v="Cathy Prescott"/>
    <x v="1"/>
    <s v="United States"/>
    <s v="Quincy"/>
    <x v="10"/>
    <n v="62301"/>
    <x v="2"/>
    <x v="751"/>
    <x v="1"/>
    <x v="8"/>
    <s v="Wilson Jones Easy Flow II Sheet Lifters"/>
    <n v="3.2399999999999993"/>
    <n v="9"/>
    <n v="0.8"/>
    <n v="-5.1840000000000011"/>
  </r>
  <r>
    <n v="1945"/>
    <x v="958"/>
    <x v="0"/>
    <x v="23"/>
    <d v="2013-06-27T00:00:00"/>
    <s v="Standard Class"/>
    <s v="EA-14035"/>
    <s v="Erin Ashbrook"/>
    <x v="1"/>
    <s v="United States"/>
    <s v="Carrollton"/>
    <x v="5"/>
    <n v="75007"/>
    <x v="2"/>
    <x v="1016"/>
    <x v="2"/>
    <x v="11"/>
    <s v="Logitech Trackman Marble Mouse"/>
    <n v="95.968000000000004"/>
    <n v="4"/>
    <n v="0.2"/>
    <n v="26.391200000000001"/>
  </r>
  <r>
    <n v="1946"/>
    <x v="958"/>
    <x v="0"/>
    <x v="23"/>
    <d v="2013-06-27T00:00:00"/>
    <s v="Standard Class"/>
    <s v="EA-14035"/>
    <s v="Erin Ashbrook"/>
    <x v="1"/>
    <s v="United States"/>
    <s v="Carrollton"/>
    <x v="5"/>
    <n v="75007"/>
    <x v="2"/>
    <x v="1145"/>
    <x v="1"/>
    <x v="10"/>
    <s v="Xerox 206"/>
    <n v="10.368000000000002"/>
    <n v="2"/>
    <n v="0.2"/>
    <n v="3.6288"/>
  </r>
  <r>
    <n v="1947"/>
    <x v="959"/>
    <x v="3"/>
    <x v="264"/>
    <d v="2014-09-07T00:00:00"/>
    <s v="Standard Class"/>
    <s v="AC-10615"/>
    <s v="Ann Chong"/>
    <x v="1"/>
    <s v="United States"/>
    <s v="New York City"/>
    <x v="15"/>
    <n v="10009"/>
    <x v="3"/>
    <x v="332"/>
    <x v="1"/>
    <x v="6"/>
    <s v="Newell 324"/>
    <n v="23.1"/>
    <n v="2"/>
    <n v="0"/>
    <n v="6.468"/>
  </r>
  <r>
    <n v="1948"/>
    <x v="959"/>
    <x v="3"/>
    <x v="264"/>
    <d v="2014-09-07T00:00:00"/>
    <s v="Standard Class"/>
    <s v="AC-10615"/>
    <s v="Ann Chong"/>
    <x v="1"/>
    <s v="United States"/>
    <s v="New York City"/>
    <x v="15"/>
    <n v="10009"/>
    <x v="3"/>
    <x v="1137"/>
    <x v="0"/>
    <x v="5"/>
    <s v="DAX Cubicle Frames - 8x10"/>
    <n v="11.54"/>
    <n v="2"/>
    <n v="0"/>
    <n v="3.4619999999999997"/>
  </r>
  <r>
    <n v="1949"/>
    <x v="959"/>
    <x v="3"/>
    <x v="264"/>
    <d v="2014-09-07T00:00:00"/>
    <s v="Standard Class"/>
    <s v="AC-10615"/>
    <s v="Ann Chong"/>
    <x v="1"/>
    <s v="United States"/>
    <s v="New York City"/>
    <x v="15"/>
    <n v="10009"/>
    <x v="3"/>
    <x v="411"/>
    <x v="0"/>
    <x v="3"/>
    <s v="Bush Advantage Collection Racetrack Conference Table"/>
    <n v="254.52599999999998"/>
    <n v="1"/>
    <n v="0.4"/>
    <n v="-93.3262"/>
  </r>
  <r>
    <n v="1950"/>
    <x v="959"/>
    <x v="3"/>
    <x v="264"/>
    <d v="2014-09-07T00:00:00"/>
    <s v="Standard Class"/>
    <s v="AC-10615"/>
    <s v="Ann Chong"/>
    <x v="1"/>
    <s v="United States"/>
    <s v="New York City"/>
    <x v="15"/>
    <n v="10009"/>
    <x v="3"/>
    <x v="95"/>
    <x v="1"/>
    <x v="9"/>
    <s v="Fellowes Basic Home/Office Series Surge Protectors"/>
    <n v="12.98"/>
    <n v="1"/>
    <n v="0"/>
    <n v="3.7641999999999989"/>
  </r>
  <r>
    <n v="1951"/>
    <x v="959"/>
    <x v="3"/>
    <x v="264"/>
    <d v="2014-09-07T00:00:00"/>
    <s v="Standard Class"/>
    <s v="AC-10615"/>
    <s v="Ann Chong"/>
    <x v="1"/>
    <s v="United States"/>
    <s v="New York City"/>
    <x v="15"/>
    <n v="10009"/>
    <x v="3"/>
    <x v="925"/>
    <x v="1"/>
    <x v="8"/>
    <s v="ACCOHIDE 3-Ring Binder, Blue, 1&quot;"/>
    <n v="26.432000000000002"/>
    <n v="8"/>
    <n v="0.2"/>
    <n v="8.9207999999999998"/>
  </r>
  <r>
    <n v="1952"/>
    <x v="959"/>
    <x v="3"/>
    <x v="264"/>
    <d v="2014-09-07T00:00:00"/>
    <s v="Standard Class"/>
    <s v="AC-10615"/>
    <s v="Ann Chong"/>
    <x v="1"/>
    <s v="United States"/>
    <s v="New York City"/>
    <x v="15"/>
    <n v="10009"/>
    <x v="3"/>
    <x v="781"/>
    <x v="2"/>
    <x v="7"/>
    <s v="Cisco SPA508G"/>
    <n v="197.96999999999997"/>
    <n v="3"/>
    <n v="0"/>
    <n v="57.41129999999999"/>
  </r>
  <r>
    <n v="1953"/>
    <x v="959"/>
    <x v="3"/>
    <x v="264"/>
    <d v="2014-09-07T00:00:00"/>
    <s v="Standard Class"/>
    <s v="AC-10615"/>
    <s v="Ann Chong"/>
    <x v="1"/>
    <s v="United States"/>
    <s v="New York City"/>
    <x v="15"/>
    <n v="10009"/>
    <x v="3"/>
    <x v="1042"/>
    <x v="1"/>
    <x v="2"/>
    <s v="Avery 518"/>
    <n v="18.899999999999999"/>
    <n v="6"/>
    <n v="0"/>
    <n v="9.0719999999999992"/>
  </r>
  <r>
    <n v="1954"/>
    <x v="959"/>
    <x v="3"/>
    <x v="264"/>
    <d v="2014-09-07T00:00:00"/>
    <s v="Standard Class"/>
    <s v="AC-10615"/>
    <s v="Ann Chong"/>
    <x v="1"/>
    <s v="United States"/>
    <s v="New York City"/>
    <x v="15"/>
    <n v="10009"/>
    <x v="3"/>
    <x v="463"/>
    <x v="0"/>
    <x v="1"/>
    <s v="Global Commerce Series High-Back Swivel/Tilt Chairs"/>
    <n v="1282.4100000000001"/>
    <n v="5"/>
    <n v="0.1"/>
    <n v="213.73500000000001"/>
  </r>
  <r>
    <n v="1955"/>
    <x v="959"/>
    <x v="3"/>
    <x v="264"/>
    <d v="2014-09-07T00:00:00"/>
    <s v="Standard Class"/>
    <s v="AC-10615"/>
    <s v="Ann Chong"/>
    <x v="1"/>
    <s v="United States"/>
    <s v="New York City"/>
    <x v="15"/>
    <n v="10009"/>
    <x v="3"/>
    <x v="1199"/>
    <x v="1"/>
    <x v="6"/>
    <s v="BIC Brite Liner Grip Highlighters"/>
    <n v="4.92"/>
    <n v="3"/>
    <n v="0"/>
    <n v="2.2139999999999995"/>
  </r>
  <r>
    <n v="1956"/>
    <x v="959"/>
    <x v="3"/>
    <x v="264"/>
    <d v="2014-09-07T00:00:00"/>
    <s v="Standard Class"/>
    <s v="AC-10615"/>
    <s v="Ann Chong"/>
    <x v="1"/>
    <s v="United States"/>
    <s v="New York City"/>
    <x v="15"/>
    <n v="10009"/>
    <x v="3"/>
    <x v="1200"/>
    <x v="2"/>
    <x v="11"/>
    <s v="WD My Passport Ultra 2TB Portable External Hard Drive"/>
    <n v="238"/>
    <n v="2"/>
    <n v="0"/>
    <n v="38.080000000000013"/>
  </r>
  <r>
    <n v="1957"/>
    <x v="959"/>
    <x v="3"/>
    <x v="264"/>
    <d v="2014-09-07T00:00:00"/>
    <s v="Standard Class"/>
    <s v="AC-10615"/>
    <s v="Ann Chong"/>
    <x v="1"/>
    <s v="United States"/>
    <s v="New York City"/>
    <x v="15"/>
    <n v="10009"/>
    <x v="3"/>
    <x v="201"/>
    <x v="2"/>
    <x v="11"/>
    <s v="Sony Micro Vault Click 16 GB USB 2.0 Flash Drive"/>
    <n v="167.97"/>
    <n v="3"/>
    <n v="0"/>
    <n v="40.31280000000001"/>
  </r>
  <r>
    <n v="1958"/>
    <x v="959"/>
    <x v="3"/>
    <x v="264"/>
    <d v="2014-09-07T00:00:00"/>
    <s v="Standard Class"/>
    <s v="AC-10615"/>
    <s v="Ann Chong"/>
    <x v="1"/>
    <s v="United States"/>
    <s v="New York City"/>
    <x v="15"/>
    <n v="10009"/>
    <x v="3"/>
    <x v="1117"/>
    <x v="1"/>
    <x v="10"/>
    <s v="Xerox 1962"/>
    <n v="17.12"/>
    <n v="4"/>
    <n v="0"/>
    <n v="7.7039999999999988"/>
  </r>
  <r>
    <n v="1959"/>
    <x v="960"/>
    <x v="3"/>
    <x v="18"/>
    <d v="2014-09-16T00:00:00"/>
    <s v="Second Class"/>
    <s v="RW-19690"/>
    <s v="Robert Waldorf"/>
    <x v="0"/>
    <s v="United States"/>
    <s v="Springfield"/>
    <x v="25"/>
    <n v="65807"/>
    <x v="2"/>
    <x v="806"/>
    <x v="1"/>
    <x v="8"/>
    <s v="3M Organizer Strips"/>
    <n v="16.200000000000003"/>
    <n v="3"/>
    <n v="0"/>
    <n v="7.7759999999999998"/>
  </r>
  <r>
    <n v="1960"/>
    <x v="960"/>
    <x v="3"/>
    <x v="18"/>
    <d v="2014-09-16T00:00:00"/>
    <s v="Second Class"/>
    <s v="RW-19690"/>
    <s v="Robert Waldorf"/>
    <x v="0"/>
    <s v="United States"/>
    <s v="Springfield"/>
    <x v="25"/>
    <n v="65807"/>
    <x v="2"/>
    <x v="1201"/>
    <x v="1"/>
    <x v="9"/>
    <s v="Holmes Replacement Filter for HEPA Air Cleaner, Medium Room"/>
    <n v="33.99"/>
    <n v="3"/>
    <n v="0"/>
    <n v="14.615700000000004"/>
  </r>
  <r>
    <n v="1961"/>
    <x v="960"/>
    <x v="3"/>
    <x v="18"/>
    <d v="2014-09-16T00:00:00"/>
    <s v="Second Class"/>
    <s v="RW-19690"/>
    <s v="Robert Waldorf"/>
    <x v="0"/>
    <s v="United States"/>
    <s v="Springfield"/>
    <x v="25"/>
    <n v="65807"/>
    <x v="2"/>
    <x v="1089"/>
    <x v="2"/>
    <x v="11"/>
    <s v="Logitech G105 Gaming Keyboard"/>
    <n v="296.84999999999997"/>
    <n v="5"/>
    <n v="0"/>
    <n v="53.432999999999993"/>
  </r>
  <r>
    <n v="1962"/>
    <x v="960"/>
    <x v="3"/>
    <x v="18"/>
    <d v="2014-09-16T00:00:00"/>
    <s v="Second Class"/>
    <s v="RW-19690"/>
    <s v="Robert Waldorf"/>
    <x v="0"/>
    <s v="United States"/>
    <s v="Springfield"/>
    <x v="25"/>
    <n v="65807"/>
    <x v="2"/>
    <x v="1202"/>
    <x v="2"/>
    <x v="11"/>
    <s v="Imation Clip USB flash drive - 8 GB"/>
    <n v="112.80000000000001"/>
    <n v="6"/>
    <n v="0"/>
    <n v="6.7680000000000007"/>
  </r>
  <r>
    <n v="1963"/>
    <x v="960"/>
    <x v="3"/>
    <x v="18"/>
    <d v="2014-09-16T00:00:00"/>
    <s v="Second Class"/>
    <s v="RW-19690"/>
    <s v="Robert Waldorf"/>
    <x v="0"/>
    <s v="United States"/>
    <s v="Springfield"/>
    <x v="25"/>
    <n v="65807"/>
    <x v="2"/>
    <x v="1203"/>
    <x v="1"/>
    <x v="8"/>
    <s v="Newell 3-Hole Punched Plastic Slotted Magazine Holders for Binders"/>
    <n v="13.71"/>
    <n v="3"/>
    <n v="0"/>
    <n v="6.5808"/>
  </r>
  <r>
    <n v="1964"/>
    <x v="960"/>
    <x v="3"/>
    <x v="18"/>
    <d v="2014-09-16T00:00:00"/>
    <s v="Second Class"/>
    <s v="RW-19690"/>
    <s v="Robert Waldorf"/>
    <x v="0"/>
    <s v="United States"/>
    <s v="Springfield"/>
    <x v="25"/>
    <n v="65807"/>
    <x v="2"/>
    <x v="1025"/>
    <x v="1"/>
    <x v="10"/>
    <s v="Xerox 1970"/>
    <n v="24.900000000000002"/>
    <n v="5"/>
    <n v="0"/>
    <n v="11.703000000000001"/>
  </r>
  <r>
    <n v="1965"/>
    <x v="960"/>
    <x v="3"/>
    <x v="18"/>
    <d v="2014-09-16T00:00:00"/>
    <s v="Second Class"/>
    <s v="RW-19690"/>
    <s v="Robert Waldorf"/>
    <x v="0"/>
    <s v="United States"/>
    <s v="Springfield"/>
    <x v="25"/>
    <n v="65807"/>
    <x v="2"/>
    <x v="621"/>
    <x v="1"/>
    <x v="4"/>
    <s v="Fellowes Stor/Drawer Steel Plus Storage Drawers"/>
    <n v="286.29000000000002"/>
    <n v="3"/>
    <n v="0"/>
    <n v="17.177399999999977"/>
  </r>
  <r>
    <n v="1966"/>
    <x v="960"/>
    <x v="3"/>
    <x v="18"/>
    <d v="2014-09-16T00:00:00"/>
    <s v="Second Class"/>
    <s v="RW-19690"/>
    <s v="Robert Waldorf"/>
    <x v="0"/>
    <s v="United States"/>
    <s v="Springfield"/>
    <x v="25"/>
    <n v="65807"/>
    <x v="2"/>
    <x v="1204"/>
    <x v="1"/>
    <x v="9"/>
    <s v="Acco 6 Outlet Guardian Standard Surge Suppressor"/>
    <n v="24.18"/>
    <n v="2"/>
    <n v="0"/>
    <n v="7.2539999999999978"/>
  </r>
  <r>
    <n v="1967"/>
    <x v="961"/>
    <x v="3"/>
    <x v="202"/>
    <d v="2014-12-29T00:00:00"/>
    <s v="Standard Class"/>
    <s v="DB-13210"/>
    <s v="Dean Braden"/>
    <x v="0"/>
    <s v="United States"/>
    <s v="Paterson"/>
    <x v="30"/>
    <n v="7501"/>
    <x v="3"/>
    <x v="539"/>
    <x v="2"/>
    <x v="7"/>
    <s v="Jabra SPEAK 410"/>
    <n v="281.96999999999997"/>
    <n v="3"/>
    <n v="0"/>
    <n v="78.951599999999999"/>
  </r>
  <r>
    <n v="1968"/>
    <x v="961"/>
    <x v="3"/>
    <x v="202"/>
    <d v="2014-12-29T00:00:00"/>
    <s v="Standard Class"/>
    <s v="DB-13210"/>
    <s v="Dean Braden"/>
    <x v="0"/>
    <s v="United States"/>
    <s v="Paterson"/>
    <x v="30"/>
    <n v="7501"/>
    <x v="3"/>
    <x v="1205"/>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x v="162"/>
    <x v="1"/>
    <x v="10"/>
    <s v="Xerox 1913"/>
    <n v="166.44"/>
    <n v="3"/>
    <n v="0"/>
    <n v="79.891199999999998"/>
  </r>
  <r>
    <n v="1970"/>
    <x v="962"/>
    <x v="3"/>
    <x v="397"/>
    <d v="2014-09-30T00:00:00"/>
    <s v="Standard Class"/>
    <s v="BD-11320"/>
    <s v="Bill Donatelli"/>
    <x v="0"/>
    <s v="United States"/>
    <s v="Tulsa"/>
    <x v="26"/>
    <n v="74133"/>
    <x v="2"/>
    <x v="171"/>
    <x v="2"/>
    <x v="11"/>
    <s v="Imation Secure+ Hardware Encrypted USB 2.0 Flash Drive; 16GB"/>
    <n v="291.95999999999998"/>
    <n v="4"/>
    <n v="0"/>
    <n v="102.18599999999998"/>
  </r>
  <r>
    <n v="1971"/>
    <x v="963"/>
    <x v="3"/>
    <x v="636"/>
    <d v="2014-05-12T00:00:00"/>
    <s v="Standard Class"/>
    <s v="ML-17755"/>
    <s v="Max Ludwig"/>
    <x v="2"/>
    <s v="United States"/>
    <s v="Chicago"/>
    <x v="10"/>
    <n v="60623"/>
    <x v="2"/>
    <x v="1126"/>
    <x v="1"/>
    <x v="6"/>
    <s v="Blackstonian Pencils"/>
    <n v="6.4080000000000004"/>
    <n v="3"/>
    <n v="0.2"/>
    <n v="0.64079999999999981"/>
  </r>
  <r>
    <n v="1972"/>
    <x v="963"/>
    <x v="3"/>
    <x v="636"/>
    <d v="2014-05-12T00:00:00"/>
    <s v="Standard Class"/>
    <s v="ML-17755"/>
    <s v="Max Ludwig"/>
    <x v="2"/>
    <s v="United States"/>
    <s v="Chicago"/>
    <x v="10"/>
    <n v="60623"/>
    <x v="2"/>
    <x v="171"/>
    <x v="2"/>
    <x v="11"/>
    <s v="Imation Secure+ Hardware Encrypted USB 2.0 Flash Drive; 16GB"/>
    <n v="408.74399999999997"/>
    <n v="7"/>
    <n v="0.2"/>
    <n v="76.639499999999984"/>
  </r>
  <r>
    <n v="1973"/>
    <x v="964"/>
    <x v="2"/>
    <x v="637"/>
    <d v="2011-12-19T00:00:00"/>
    <s v="Standard Class"/>
    <s v="JD-16015"/>
    <s v="Joy Daniels"/>
    <x v="0"/>
    <s v="United States"/>
    <s v="Chicago"/>
    <x v="10"/>
    <n v="60610"/>
    <x v="2"/>
    <x v="1206"/>
    <x v="1"/>
    <x v="8"/>
    <s v="Avery Heavy-Duty EZD View Binder with Locking Rings"/>
    <n v="5.1039999999999992"/>
    <n v="4"/>
    <n v="0.8"/>
    <n v="-8.6768000000000018"/>
  </r>
  <r>
    <n v="1974"/>
    <x v="964"/>
    <x v="2"/>
    <x v="637"/>
    <d v="2011-12-19T00:00:00"/>
    <s v="Standard Class"/>
    <s v="JD-16015"/>
    <s v="Joy Daniels"/>
    <x v="0"/>
    <s v="United States"/>
    <s v="Chicago"/>
    <x v="10"/>
    <n v="60610"/>
    <x v="2"/>
    <x v="804"/>
    <x v="1"/>
    <x v="13"/>
    <s v="Assorted Color Push Pins"/>
    <n v="2.8960000000000004"/>
    <n v="2"/>
    <n v="0.2"/>
    <n v="0.4705999999999998"/>
  </r>
  <r>
    <n v="1975"/>
    <x v="964"/>
    <x v="2"/>
    <x v="637"/>
    <d v="2011-12-19T00:00:00"/>
    <s v="Standard Class"/>
    <s v="JD-16015"/>
    <s v="Joy Daniels"/>
    <x v="0"/>
    <s v="United States"/>
    <s v="Chicago"/>
    <x v="10"/>
    <n v="60610"/>
    <x v="2"/>
    <x v="1207"/>
    <x v="2"/>
    <x v="11"/>
    <s v="Belkin Standard 104 key USB Keyboard"/>
    <n v="35.016000000000005"/>
    <n v="3"/>
    <n v="0.2"/>
    <n v="-2.188500000000003"/>
  </r>
  <r>
    <n v="1976"/>
    <x v="965"/>
    <x v="2"/>
    <x v="638"/>
    <d v="2011-10-20T00:00:00"/>
    <s v="Second Class"/>
    <s v="AS-10225"/>
    <s v="Alan Schoenberger"/>
    <x v="1"/>
    <s v="United States"/>
    <s v="Montgomery"/>
    <x v="19"/>
    <n v="36116"/>
    <x v="0"/>
    <x v="196"/>
    <x v="1"/>
    <x v="4"/>
    <s v="Gould Plastics 18-Pocket Panel Bin, 34w x 5-1/4d x 20-1/2h"/>
    <n v="275.96999999999997"/>
    <n v="3"/>
    <n v="0"/>
    <n v="11.038799999999981"/>
  </r>
  <r>
    <n v="1977"/>
    <x v="965"/>
    <x v="2"/>
    <x v="638"/>
    <d v="2011-10-20T00:00:00"/>
    <s v="Second Class"/>
    <s v="AS-10225"/>
    <s v="Alan Schoenberger"/>
    <x v="1"/>
    <s v="United States"/>
    <s v="Montgomery"/>
    <x v="19"/>
    <n v="36116"/>
    <x v="0"/>
    <x v="1208"/>
    <x v="2"/>
    <x v="7"/>
    <s v="Avaya IP Phone 1140E VoIP phone"/>
    <n v="1394.95"/>
    <n v="5"/>
    <n v="0"/>
    <n v="362.68699999999995"/>
  </r>
  <r>
    <n v="1978"/>
    <x v="965"/>
    <x v="2"/>
    <x v="638"/>
    <d v="2011-10-20T00:00:00"/>
    <s v="Second Class"/>
    <s v="AS-10225"/>
    <s v="Alan Schoenberger"/>
    <x v="1"/>
    <s v="United States"/>
    <s v="Montgomery"/>
    <x v="19"/>
    <n v="36116"/>
    <x v="0"/>
    <x v="1209"/>
    <x v="0"/>
    <x v="1"/>
    <s v="Global Wood Trimmed Manager's Task Chair, Khaki"/>
    <n v="545.88"/>
    <n v="6"/>
    <n v="0"/>
    <n v="70.964399999999983"/>
  </r>
  <r>
    <n v="1979"/>
    <x v="966"/>
    <x v="1"/>
    <x v="412"/>
    <d v="2012-05-12T00:00:00"/>
    <s v="Standard Class"/>
    <s v="AA-10375"/>
    <s v="Allen Armold"/>
    <x v="0"/>
    <s v="United States"/>
    <s v="Salem"/>
    <x v="21"/>
    <n v="97301"/>
    <x v="1"/>
    <x v="1210"/>
    <x v="1"/>
    <x v="6"/>
    <s v="Newell 321"/>
    <n v="5.2480000000000002"/>
    <n v="2"/>
    <n v="0.2"/>
    <n v="0.59039999999999915"/>
  </r>
  <r>
    <n v="1980"/>
    <x v="967"/>
    <x v="0"/>
    <x v="167"/>
    <d v="2013-04-15T00:00:00"/>
    <s v="Same Day"/>
    <s v="KT-16465"/>
    <s v="Kean Takahito"/>
    <x v="0"/>
    <s v="United States"/>
    <s v="Glendale"/>
    <x v="16"/>
    <n v="85301"/>
    <x v="1"/>
    <x v="284"/>
    <x v="0"/>
    <x v="1"/>
    <s v="Hon 4070 Series Pagoda Armless Upholstered Stacking Chairs"/>
    <n v="933.53600000000006"/>
    <n v="4"/>
    <n v="0.2"/>
    <n v="105.02279999999996"/>
  </r>
  <r>
    <n v="1981"/>
    <x v="967"/>
    <x v="0"/>
    <x v="167"/>
    <d v="2013-04-15T00:00:00"/>
    <s v="Same Day"/>
    <s v="KT-16465"/>
    <s v="Kean Takahito"/>
    <x v="0"/>
    <s v="United States"/>
    <s v="Glendale"/>
    <x v="16"/>
    <n v="85301"/>
    <x v="1"/>
    <x v="230"/>
    <x v="1"/>
    <x v="4"/>
    <s v="Fellowes Personal Hanging Folder Files, Navy"/>
    <n v="42.975999999999999"/>
    <n v="4"/>
    <n v="0.2"/>
    <n v="4.2976000000000028"/>
  </r>
  <r>
    <n v="1982"/>
    <x v="968"/>
    <x v="1"/>
    <x v="639"/>
    <d v="2012-12-16T00:00:00"/>
    <s v="Second Class"/>
    <s v="MM-18280"/>
    <s v="Muhammed MacIntyre"/>
    <x v="1"/>
    <s v="United States"/>
    <s v="Columbus"/>
    <x v="32"/>
    <n v="31907"/>
    <x v="0"/>
    <x v="620"/>
    <x v="1"/>
    <x v="8"/>
    <s v="Staples"/>
    <n v="3.76"/>
    <n v="2"/>
    <n v="0"/>
    <n v="1.8047999999999997"/>
  </r>
  <r>
    <n v="1983"/>
    <x v="969"/>
    <x v="2"/>
    <x v="640"/>
    <d v="2011-12-09T00:00:00"/>
    <s v="Standard Class"/>
    <s v="NG-18430"/>
    <s v="Nathan Gelder"/>
    <x v="0"/>
    <s v="United States"/>
    <s v="Oklahoma City"/>
    <x v="26"/>
    <n v="73120"/>
    <x v="2"/>
    <x v="1211"/>
    <x v="2"/>
    <x v="7"/>
    <s v="Jabra Supreme Plus Driver Edition Headset"/>
    <n v="479.96"/>
    <n v="4"/>
    <n v="0"/>
    <n v="134.3888"/>
  </r>
  <r>
    <n v="1984"/>
    <x v="970"/>
    <x v="2"/>
    <x v="641"/>
    <d v="2011-11-27T00:00:00"/>
    <s v="Second Class"/>
    <s v="LW-16825"/>
    <s v="Laurel Workman"/>
    <x v="1"/>
    <s v="United States"/>
    <s v="Brentwood"/>
    <x v="1"/>
    <n v="94513"/>
    <x v="1"/>
    <x v="650"/>
    <x v="1"/>
    <x v="9"/>
    <s v="Belkin F9G930V10-GRY 9 Outlet Surge"/>
    <n v="320.88"/>
    <n v="6"/>
    <n v="0"/>
    <n v="93.055199999999957"/>
  </r>
  <r>
    <n v="1985"/>
    <x v="970"/>
    <x v="2"/>
    <x v="641"/>
    <d v="2011-11-27T00:00:00"/>
    <s v="Second Class"/>
    <s v="LW-16825"/>
    <s v="Laurel Workman"/>
    <x v="1"/>
    <s v="United States"/>
    <s v="Brentwood"/>
    <x v="1"/>
    <n v="94513"/>
    <x v="1"/>
    <x v="740"/>
    <x v="0"/>
    <x v="5"/>
    <s v="Staples"/>
    <n v="23.88"/>
    <n v="3"/>
    <n v="0"/>
    <n v="10.507200000000001"/>
  </r>
  <r>
    <n v="1986"/>
    <x v="970"/>
    <x v="2"/>
    <x v="641"/>
    <d v="2011-11-27T00:00:00"/>
    <s v="Second Class"/>
    <s v="LW-16825"/>
    <s v="Laurel Workman"/>
    <x v="1"/>
    <s v="United States"/>
    <s v="Brentwood"/>
    <x v="1"/>
    <n v="94513"/>
    <x v="1"/>
    <x v="1070"/>
    <x v="1"/>
    <x v="10"/>
    <s v="Wirebound Message Books, Four 2 3/4 x 5 White Forms per Page"/>
    <n v="26.76"/>
    <n v="4"/>
    <n v="0"/>
    <n v="12.3096"/>
  </r>
  <r>
    <n v="1987"/>
    <x v="971"/>
    <x v="0"/>
    <x v="197"/>
    <d v="2013-07-28T00:00:00"/>
    <s v="First Class"/>
    <s v="CB-12415"/>
    <s v="Christy Brittain"/>
    <x v="0"/>
    <s v="United States"/>
    <s v="Columbus"/>
    <x v="24"/>
    <n v="43229"/>
    <x v="3"/>
    <x v="306"/>
    <x v="2"/>
    <x v="16"/>
    <s v="Hewlett Packard LaserJet 3310 Copier"/>
    <n v="1439.9759999999999"/>
    <n v="4"/>
    <n v="0.4"/>
    <n v="191.99680000000001"/>
  </r>
  <r>
    <n v="1988"/>
    <x v="972"/>
    <x v="1"/>
    <x v="529"/>
    <d v="2012-11-13T00:00:00"/>
    <s v="Standard Class"/>
    <s v="AS-10090"/>
    <s v="Adam Shillingsburg"/>
    <x v="0"/>
    <s v="United States"/>
    <s v="Springfield"/>
    <x v="25"/>
    <n v="65807"/>
    <x v="2"/>
    <x v="1212"/>
    <x v="1"/>
    <x v="8"/>
    <s v="Binder Posts"/>
    <n v="17.22"/>
    <n v="3"/>
    <n v="0"/>
    <n v="7.9212000000000007"/>
  </r>
  <r>
    <n v="1989"/>
    <x v="972"/>
    <x v="1"/>
    <x v="529"/>
    <d v="2012-11-13T00:00:00"/>
    <s v="Standard Class"/>
    <s v="AS-10090"/>
    <s v="Adam Shillingsburg"/>
    <x v="0"/>
    <s v="United States"/>
    <s v="Springfield"/>
    <x v="25"/>
    <n v="65807"/>
    <x v="2"/>
    <x v="1213"/>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x v="1214"/>
    <x v="1"/>
    <x v="12"/>
    <s v="#10- 4 1/8&quot; x 9 1/2&quot; Recycled Envelopes"/>
    <n v="26.22"/>
    <n v="3"/>
    <n v="0"/>
    <n v="12.323399999999999"/>
  </r>
  <r>
    <n v="1991"/>
    <x v="972"/>
    <x v="1"/>
    <x v="529"/>
    <d v="2012-11-13T00:00:00"/>
    <s v="Standard Class"/>
    <s v="AS-10090"/>
    <s v="Adam Shillingsburg"/>
    <x v="0"/>
    <s v="United States"/>
    <s v="Springfield"/>
    <x v="25"/>
    <n v="65807"/>
    <x v="2"/>
    <x v="1215"/>
    <x v="1"/>
    <x v="10"/>
    <s v="Xerox 1978"/>
    <n v="17.34"/>
    <n v="3"/>
    <n v="0"/>
    <n v="8.4966000000000008"/>
  </r>
  <r>
    <n v="1992"/>
    <x v="973"/>
    <x v="3"/>
    <x v="642"/>
    <d v="2014-03-01T00:00:00"/>
    <s v="Standard Class"/>
    <s v="CB-12415"/>
    <s v="Christy Brittain"/>
    <x v="0"/>
    <s v="United States"/>
    <s v="Philadelphia"/>
    <x v="9"/>
    <n v="19134"/>
    <x v="3"/>
    <x v="925"/>
    <x v="1"/>
    <x v="8"/>
    <s v="ACCOHIDE 3-Ring Binder, Blue, 1&quot;"/>
    <n v="4.9560000000000004"/>
    <n v="4"/>
    <n v="0.7"/>
    <n v="-3.7995999999999981"/>
  </r>
  <r>
    <n v="1993"/>
    <x v="974"/>
    <x v="3"/>
    <x v="643"/>
    <d v="2014-07-03T00:00:00"/>
    <s v="Standard Class"/>
    <s v="ML-17755"/>
    <s v="Max Ludwig"/>
    <x v="2"/>
    <s v="United States"/>
    <s v="Springfield"/>
    <x v="21"/>
    <n v="97477"/>
    <x v="1"/>
    <x v="429"/>
    <x v="1"/>
    <x v="2"/>
    <s v="Alphabetical Labels for Top Tab Filing"/>
    <n v="71.040000000000006"/>
    <n v="6"/>
    <n v="0.2"/>
    <n v="26.640000000000004"/>
  </r>
  <r>
    <n v="1994"/>
    <x v="974"/>
    <x v="3"/>
    <x v="643"/>
    <d v="2014-07-03T00:00:00"/>
    <s v="Standard Class"/>
    <s v="ML-17755"/>
    <s v="Max Ludwig"/>
    <x v="2"/>
    <s v="United States"/>
    <s v="Springfield"/>
    <x v="21"/>
    <n v="97477"/>
    <x v="1"/>
    <x v="1216"/>
    <x v="1"/>
    <x v="6"/>
    <s v="Eldon Spacemaker Box, Quick-Snap Lid, Clear"/>
    <n v="5.3440000000000003"/>
    <n v="2"/>
    <n v="0.2"/>
    <n v="0.73479999999999923"/>
  </r>
  <r>
    <n v="1995"/>
    <x v="974"/>
    <x v="3"/>
    <x v="643"/>
    <d v="2014-07-03T00:00:00"/>
    <s v="Standard Class"/>
    <s v="ML-17755"/>
    <s v="Max Ludwig"/>
    <x v="2"/>
    <s v="United States"/>
    <s v="Springfield"/>
    <x v="21"/>
    <n v="97477"/>
    <x v="1"/>
    <x v="1217"/>
    <x v="1"/>
    <x v="13"/>
    <s v="Plymouth Boxed Rubber Bands by Plymouth"/>
    <n v="11.304"/>
    <n v="3"/>
    <n v="0.2"/>
    <n v="-2.1194999999999999"/>
  </r>
  <r>
    <n v="1996"/>
    <x v="975"/>
    <x v="3"/>
    <x v="574"/>
    <d v="2014-12-05T00:00:00"/>
    <s v="Second Class"/>
    <s v="JS-16030"/>
    <s v="Joy Smith"/>
    <x v="0"/>
    <s v="United States"/>
    <s v="Houston"/>
    <x v="5"/>
    <n v="77036"/>
    <x v="2"/>
    <x v="1218"/>
    <x v="1"/>
    <x v="9"/>
    <s v="3.6 Cubic Foot Counter Height Office Refrigerator"/>
    <n v="294.61999999999995"/>
    <n v="5"/>
    <n v="0.8"/>
    <n v="-766.01199999999994"/>
  </r>
  <r>
    <n v="1997"/>
    <x v="975"/>
    <x v="3"/>
    <x v="574"/>
    <d v="2014-12-05T00:00:00"/>
    <s v="Second Class"/>
    <s v="JS-16030"/>
    <s v="Joy Smith"/>
    <x v="0"/>
    <s v="United States"/>
    <s v="Houston"/>
    <x v="5"/>
    <n v="77036"/>
    <x v="2"/>
    <x v="493"/>
    <x v="0"/>
    <x v="5"/>
    <s v="Advantus Panel Wall Acrylic Frame"/>
    <n v="8.7520000000000007"/>
    <n v="4"/>
    <n v="0.6"/>
    <n v="-3.719599999999998"/>
  </r>
  <r>
    <n v="1998"/>
    <x v="976"/>
    <x v="2"/>
    <x v="644"/>
    <d v="2011-02-10T00:00:00"/>
    <s v="First Class"/>
    <s v="ND-18460"/>
    <s v="Neil Ducich"/>
    <x v="1"/>
    <s v="United States"/>
    <s v="Chesapeake"/>
    <x v="17"/>
    <n v="23320"/>
    <x v="0"/>
    <x v="547"/>
    <x v="1"/>
    <x v="2"/>
    <s v="Avery 480"/>
    <n v="15"/>
    <n v="4"/>
    <n v="0"/>
    <n v="7.1999999999999993"/>
  </r>
  <r>
    <n v="1999"/>
    <x v="976"/>
    <x v="2"/>
    <x v="644"/>
    <d v="2011-02-10T00:00:00"/>
    <s v="First Class"/>
    <s v="ND-18460"/>
    <s v="Neil Ducich"/>
    <x v="1"/>
    <s v="United States"/>
    <s v="Chesapeake"/>
    <x v="17"/>
    <n v="23320"/>
    <x v="0"/>
    <x v="297"/>
    <x v="2"/>
    <x v="7"/>
    <s v="Aastra 57i VoIP phone"/>
    <n v="161.61000000000001"/>
    <n v="1"/>
    <n v="0"/>
    <n v="42.018600000000006"/>
  </r>
  <r>
    <n v="2000"/>
    <x v="976"/>
    <x v="2"/>
    <x v="644"/>
    <d v="2011-02-10T00:00:00"/>
    <s v="First Class"/>
    <s v="ND-18460"/>
    <s v="Neil Ducich"/>
    <x v="1"/>
    <s v="United States"/>
    <s v="Chesapeake"/>
    <x v="17"/>
    <n v="23320"/>
    <x v="0"/>
    <x v="1129"/>
    <x v="2"/>
    <x v="7"/>
    <s v="AT&amp;T CL82213"/>
    <n v="144.94999999999999"/>
    <n v="5"/>
    <n v="0"/>
    <n v="42.035499999999985"/>
  </r>
  <r>
    <n v="2001"/>
    <x v="977"/>
    <x v="3"/>
    <x v="645"/>
    <d v="2014-04-19T00:00:00"/>
    <s v="Standard Class"/>
    <s v="LW-17215"/>
    <s v="Luke Weiss"/>
    <x v="0"/>
    <s v="United States"/>
    <s v="Pasadena"/>
    <x v="1"/>
    <n v="91104"/>
    <x v="1"/>
    <x v="97"/>
    <x v="2"/>
    <x v="11"/>
    <s v="SanDisk Ultra 64 GB MicroSDHC Class 10 Memory Card"/>
    <n v="199.95000000000002"/>
    <n v="5"/>
    <n v="0"/>
    <n v="21.994499999999988"/>
  </r>
  <r>
    <n v="2002"/>
    <x v="977"/>
    <x v="3"/>
    <x v="645"/>
    <d v="2014-04-19T00:00:00"/>
    <s v="Standard Class"/>
    <s v="LW-17215"/>
    <s v="Luke Weiss"/>
    <x v="0"/>
    <s v="United States"/>
    <s v="Pasadena"/>
    <x v="1"/>
    <n v="91104"/>
    <x v="1"/>
    <x v="1054"/>
    <x v="1"/>
    <x v="6"/>
    <s v="Dixon Ticonderoga Erasable Colored Pencil Set, 12-Color"/>
    <n v="41.86"/>
    <n v="7"/>
    <n v="0"/>
    <n v="14.232399999999998"/>
  </r>
  <r>
    <n v="2003"/>
    <x v="978"/>
    <x v="3"/>
    <x v="53"/>
    <d v="2014-12-29T00:00:00"/>
    <s v="Second Class"/>
    <s v="JW-15955"/>
    <s v="Joni Wasserman"/>
    <x v="0"/>
    <s v="United States"/>
    <s v="Louisville"/>
    <x v="0"/>
    <n v="40214"/>
    <x v="0"/>
    <x v="911"/>
    <x v="1"/>
    <x v="4"/>
    <s v="Fellowes Bankers Box Stor/Drawer Steel Plus"/>
    <n v="95.94"/>
    <n v="3"/>
    <n v="0"/>
    <n v="9.5940000000000012"/>
  </r>
  <r>
    <n v="2004"/>
    <x v="978"/>
    <x v="3"/>
    <x v="53"/>
    <d v="2014-12-29T00:00:00"/>
    <s v="Second Class"/>
    <s v="JW-15955"/>
    <s v="Joni Wasserman"/>
    <x v="0"/>
    <s v="United States"/>
    <s v="Louisville"/>
    <x v="0"/>
    <n v="40214"/>
    <x v="0"/>
    <x v="64"/>
    <x v="0"/>
    <x v="1"/>
    <s v="Global Value Mid-Back Manager's Chair, Gray"/>
    <n v="304.45"/>
    <n v="5"/>
    <n v="0"/>
    <n v="76.112499999999983"/>
  </r>
  <r>
    <n v="2005"/>
    <x v="979"/>
    <x v="3"/>
    <x v="645"/>
    <d v="2014-04-19T00:00:00"/>
    <s v="Standard Class"/>
    <s v="SC-20050"/>
    <s v="Sample Company A"/>
    <x v="2"/>
    <s v="United States"/>
    <s v="Lubbock"/>
    <x v="5"/>
    <n v="79424"/>
    <x v="2"/>
    <x v="92"/>
    <x v="1"/>
    <x v="8"/>
    <s v="Flexible Leather- Look Classic Collection Ring Binder"/>
    <n v="11.363999999999997"/>
    <n v="3"/>
    <n v="0.8"/>
    <n v="-17.045999999999999"/>
  </r>
  <r>
    <n v="2006"/>
    <x v="980"/>
    <x v="2"/>
    <x v="520"/>
    <d v="2012-01-04T00:00:00"/>
    <s v="Standard Class"/>
    <s v="RW-19630"/>
    <s v="Rob Williams"/>
    <x v="1"/>
    <s v="United States"/>
    <s v="Columbia"/>
    <x v="25"/>
    <n v="65203"/>
    <x v="2"/>
    <x v="753"/>
    <x v="1"/>
    <x v="6"/>
    <s v="BIC Brite Liner Grip Highlighters, Assorted, 5/Pack"/>
    <n v="29.68"/>
    <n v="7"/>
    <n v="0"/>
    <n v="11.575199999999999"/>
  </r>
  <r>
    <n v="2007"/>
    <x v="980"/>
    <x v="2"/>
    <x v="520"/>
    <d v="2012-01-04T00:00:00"/>
    <s v="Standard Class"/>
    <s v="RW-19630"/>
    <s v="Rob Williams"/>
    <x v="1"/>
    <s v="United States"/>
    <s v="Columbia"/>
    <x v="25"/>
    <n v="65203"/>
    <x v="2"/>
    <x v="234"/>
    <x v="2"/>
    <x v="11"/>
    <s v="Sabrent 4-Port USB 2.0 Hub"/>
    <n v="47.53"/>
    <n v="7"/>
    <n v="0"/>
    <n v="16.160200000000003"/>
  </r>
  <r>
    <n v="2008"/>
    <x v="981"/>
    <x v="3"/>
    <x v="646"/>
    <d v="2014-08-05T00:00:00"/>
    <s v="First Class"/>
    <s v="CM-12190"/>
    <s v="Charlotte Melton"/>
    <x v="0"/>
    <s v="United States"/>
    <s v="Chicago"/>
    <x v="10"/>
    <n v="60623"/>
    <x v="2"/>
    <x v="1219"/>
    <x v="0"/>
    <x v="0"/>
    <s v="O'Sullivan Elevations Bookcase, Cherry Finish"/>
    <n v="183.37199999999999"/>
    <n v="2"/>
    <n v="0.3"/>
    <n v="-36.674399999999991"/>
  </r>
  <r>
    <n v="2009"/>
    <x v="982"/>
    <x v="2"/>
    <x v="647"/>
    <d v="2011-11-21T00:00:00"/>
    <s v="Standard Class"/>
    <s v="JF-15190"/>
    <s v="Jamie Frazer"/>
    <x v="0"/>
    <s v="United States"/>
    <s v="Johnson City"/>
    <x v="18"/>
    <n v="37604"/>
    <x v="0"/>
    <x v="1039"/>
    <x v="1"/>
    <x v="6"/>
    <s v="Newell 310"/>
    <n v="4.2240000000000002"/>
    <n v="3"/>
    <n v="0.2"/>
    <n v="0.47519999999999984"/>
  </r>
  <r>
    <n v="2010"/>
    <x v="982"/>
    <x v="2"/>
    <x v="647"/>
    <d v="2011-11-21T00:00:00"/>
    <s v="Standard Class"/>
    <s v="JF-15190"/>
    <s v="Jamie Frazer"/>
    <x v="0"/>
    <s v="United States"/>
    <s v="Johnson City"/>
    <x v="18"/>
    <n v="37604"/>
    <x v="0"/>
    <x v="77"/>
    <x v="1"/>
    <x v="9"/>
    <s v="1.7 Cubic Foot Compact &quot;Cube&quot; Office Refrigerators"/>
    <n v="333.05600000000004"/>
    <n v="2"/>
    <n v="0.2"/>
    <n v="29.142400000000009"/>
  </r>
  <r>
    <n v="2011"/>
    <x v="982"/>
    <x v="2"/>
    <x v="647"/>
    <d v="2011-11-21T00:00:00"/>
    <s v="Standard Class"/>
    <s v="JF-15190"/>
    <s v="Jamie Frazer"/>
    <x v="0"/>
    <s v="United States"/>
    <s v="Johnson City"/>
    <x v="18"/>
    <n v="37604"/>
    <x v="0"/>
    <x v="565"/>
    <x v="1"/>
    <x v="10"/>
    <s v="Southworth 100% Résumé Paper, 24lb."/>
    <n v="24.896000000000001"/>
    <n v="4"/>
    <n v="0.2"/>
    <n v="7.7799999999999976"/>
  </r>
  <r>
    <n v="2012"/>
    <x v="983"/>
    <x v="1"/>
    <x v="555"/>
    <d v="2012-12-11T00:00:00"/>
    <s v="Same Day"/>
    <s v="SC-20800"/>
    <s v="Stuart Calhoun"/>
    <x v="0"/>
    <s v="United States"/>
    <s v="Houston"/>
    <x v="5"/>
    <n v="77041"/>
    <x v="2"/>
    <x v="590"/>
    <x v="2"/>
    <x v="11"/>
    <s v="Logitech Wireless Performance Mouse MX for PC and Mac"/>
    <n v="159.98400000000001"/>
    <n v="2"/>
    <n v="0.2"/>
    <n v="35.996400000000001"/>
  </r>
  <r>
    <n v="2013"/>
    <x v="983"/>
    <x v="1"/>
    <x v="555"/>
    <d v="2012-12-11T00:00:00"/>
    <s v="Same Day"/>
    <s v="SC-20800"/>
    <s v="Stuart Calhoun"/>
    <x v="0"/>
    <s v="United States"/>
    <s v="Houston"/>
    <x v="5"/>
    <n v="77041"/>
    <x v="2"/>
    <x v="1220"/>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x v="1131"/>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x v="1221"/>
    <x v="1"/>
    <x v="10"/>
    <s v="Southworth Parchment Paper &amp; Envelopes"/>
    <n v="13.08"/>
    <n v="2"/>
    <n v="0"/>
    <n v="6.0167999999999999"/>
  </r>
  <r>
    <n v="2016"/>
    <x v="984"/>
    <x v="0"/>
    <x v="31"/>
    <d v="2013-09-24T00:00:00"/>
    <s v="Standard Class"/>
    <s v="AM-10705"/>
    <s v="Anne McFarland"/>
    <x v="0"/>
    <s v="United States"/>
    <s v="Auburn"/>
    <x v="19"/>
    <n v="36830"/>
    <x v="0"/>
    <x v="906"/>
    <x v="1"/>
    <x v="4"/>
    <s v="Tennsco Double-Tier Lockers"/>
    <n v="900.08"/>
    <n v="4"/>
    <n v="0"/>
    <n v="117.0104"/>
  </r>
  <r>
    <n v="2017"/>
    <x v="985"/>
    <x v="1"/>
    <x v="531"/>
    <d v="2012-03-23T00:00:00"/>
    <s v="Standard Class"/>
    <s v="BK-11260"/>
    <s v="Berenike Kampe"/>
    <x v="0"/>
    <s v="United States"/>
    <s v="San Bernardino"/>
    <x v="1"/>
    <n v="92404"/>
    <x v="1"/>
    <x v="1045"/>
    <x v="1"/>
    <x v="8"/>
    <s v="GBC Imprintable Covers"/>
    <n v="17.568000000000001"/>
    <n v="2"/>
    <n v="0.2"/>
    <n v="6.3684000000000003"/>
  </r>
  <r>
    <n v="2018"/>
    <x v="985"/>
    <x v="1"/>
    <x v="531"/>
    <d v="2012-03-23T00:00:00"/>
    <s v="Standard Class"/>
    <s v="BK-11260"/>
    <s v="Berenike Kampe"/>
    <x v="0"/>
    <s v="United States"/>
    <s v="San Bernardino"/>
    <x v="1"/>
    <n v="92404"/>
    <x v="1"/>
    <x v="2"/>
    <x v="1"/>
    <x v="2"/>
    <s v="Self-Adhesive Address Labels for Typewriters by Universal"/>
    <n v="14.62"/>
    <n v="2"/>
    <n v="0"/>
    <n v="6.8713999999999995"/>
  </r>
  <r>
    <n v="2019"/>
    <x v="985"/>
    <x v="1"/>
    <x v="531"/>
    <d v="2012-03-23T00:00:00"/>
    <s v="Standard Class"/>
    <s v="BK-11260"/>
    <s v="Berenike Kampe"/>
    <x v="0"/>
    <s v="United States"/>
    <s v="San Bernardino"/>
    <x v="1"/>
    <n v="92404"/>
    <x v="1"/>
    <x v="1059"/>
    <x v="1"/>
    <x v="14"/>
    <s v="Acme Elite Stainless Steel Scissors"/>
    <n v="33.36"/>
    <n v="4"/>
    <n v="0"/>
    <n v="8.6736000000000004"/>
  </r>
  <r>
    <n v="2020"/>
    <x v="985"/>
    <x v="1"/>
    <x v="531"/>
    <d v="2012-03-23T00:00:00"/>
    <s v="Standard Class"/>
    <s v="BK-11260"/>
    <s v="Berenike Kampe"/>
    <x v="0"/>
    <s v="United States"/>
    <s v="San Bernardino"/>
    <x v="1"/>
    <n v="92404"/>
    <x v="1"/>
    <x v="186"/>
    <x v="1"/>
    <x v="10"/>
    <s v="Wirebound Message Books, 5-1/2 x 4 Forms, 2 or 4 Forms per Page"/>
    <n v="40.14"/>
    <n v="6"/>
    <n v="0"/>
    <n v="19.668600000000001"/>
  </r>
  <r>
    <n v="2021"/>
    <x v="986"/>
    <x v="0"/>
    <x v="251"/>
    <d v="2013-09-22T00:00:00"/>
    <s v="First Class"/>
    <s v="RH-19510"/>
    <s v="Rick Huthwaite"/>
    <x v="2"/>
    <s v="United States"/>
    <s v="Providence"/>
    <x v="34"/>
    <n v="2908"/>
    <x v="3"/>
    <x v="518"/>
    <x v="1"/>
    <x v="4"/>
    <s v="Hot File 7-Pocket, Floor Stand"/>
    <n v="1606.23"/>
    <n v="9"/>
    <n v="0"/>
    <n v="481.86899999999986"/>
  </r>
  <r>
    <n v="2022"/>
    <x v="986"/>
    <x v="0"/>
    <x v="251"/>
    <d v="2013-09-22T00:00:00"/>
    <s v="First Class"/>
    <s v="RH-19510"/>
    <s v="Rick Huthwaite"/>
    <x v="2"/>
    <s v="United States"/>
    <s v="Providence"/>
    <x v="34"/>
    <n v="2908"/>
    <x v="3"/>
    <x v="126"/>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x v="729"/>
    <x v="1"/>
    <x v="8"/>
    <s v="JM Magazine Binder"/>
    <n v="49.53"/>
    <n v="3"/>
    <n v="0"/>
    <n v="23.774400000000004"/>
  </r>
  <r>
    <n v="2024"/>
    <x v="986"/>
    <x v="0"/>
    <x v="251"/>
    <d v="2013-09-22T00:00:00"/>
    <s v="First Class"/>
    <s v="RH-19510"/>
    <s v="Rick Huthwaite"/>
    <x v="2"/>
    <s v="United States"/>
    <s v="Providence"/>
    <x v="34"/>
    <n v="2908"/>
    <x v="3"/>
    <x v="635"/>
    <x v="0"/>
    <x v="1"/>
    <s v="Lifetime Advantage Folding Chairs, 4/Carton"/>
    <n v="872.32"/>
    <n v="4"/>
    <n v="0"/>
    <n v="244.24959999999999"/>
  </r>
  <r>
    <n v="2025"/>
    <x v="987"/>
    <x v="3"/>
    <x v="648"/>
    <d v="2014-08-23T00:00:00"/>
    <s v="Second Class"/>
    <s v="GM-14500"/>
    <s v="Gene McClure"/>
    <x v="0"/>
    <s v="United States"/>
    <s v="Fresno"/>
    <x v="1"/>
    <n v="93727"/>
    <x v="1"/>
    <x v="979"/>
    <x v="1"/>
    <x v="8"/>
    <s v="GBC Recycled Regency Composition Covers"/>
    <n v="239.12000000000003"/>
    <n v="5"/>
    <n v="0.2"/>
    <n v="77.71399999999997"/>
  </r>
  <r>
    <n v="2026"/>
    <x v="988"/>
    <x v="1"/>
    <x v="649"/>
    <d v="2012-03-15T00:00:00"/>
    <s v="First Class"/>
    <s v="MC-17275"/>
    <s v="Marc Crier"/>
    <x v="0"/>
    <s v="United States"/>
    <s v="Seattle"/>
    <x v="4"/>
    <n v="98103"/>
    <x v="1"/>
    <x v="631"/>
    <x v="0"/>
    <x v="0"/>
    <s v="Safco Value Mate Series Steel Bookcases, Baked Enamel Finish on Steel, Gray"/>
    <n v="141.96"/>
    <n v="2"/>
    <n v="0"/>
    <n v="39.748800000000003"/>
  </r>
  <r>
    <n v="2027"/>
    <x v="989"/>
    <x v="0"/>
    <x v="162"/>
    <d v="2013-09-11T00:00:00"/>
    <s v="Second Class"/>
    <s v="VM-21685"/>
    <s v="Valerie Mitchum"/>
    <x v="2"/>
    <s v="United States"/>
    <s v="Lancaster"/>
    <x v="1"/>
    <n v="93534"/>
    <x v="1"/>
    <x v="340"/>
    <x v="1"/>
    <x v="8"/>
    <s v="Square Ring Data Binders, Rigid 75 Pt. Covers, 11&quot; x 14-7/8&quot;"/>
    <n v="33.024000000000001"/>
    <n v="2"/>
    <n v="0.2"/>
    <n v="11.558399999999999"/>
  </r>
  <r>
    <n v="2028"/>
    <x v="989"/>
    <x v="0"/>
    <x v="162"/>
    <d v="2013-09-11T00:00:00"/>
    <s v="Second Class"/>
    <s v="VM-21685"/>
    <s v="Valerie Mitchum"/>
    <x v="2"/>
    <s v="United States"/>
    <s v="Lancaster"/>
    <x v="1"/>
    <n v="93534"/>
    <x v="1"/>
    <x v="542"/>
    <x v="1"/>
    <x v="8"/>
    <s v="Premium Transparent Presentation Covers by GBC"/>
    <n v="67.13600000000001"/>
    <n v="4"/>
    <n v="0.2"/>
    <n v="23.497599999999995"/>
  </r>
  <r>
    <n v="2029"/>
    <x v="990"/>
    <x v="1"/>
    <x v="650"/>
    <d v="2012-11-30T00:00:00"/>
    <s v="Standard Class"/>
    <s v="GP-14740"/>
    <s v="Guy Phonely"/>
    <x v="1"/>
    <s v="United States"/>
    <s v="Leominster"/>
    <x v="31"/>
    <n v="1453"/>
    <x v="3"/>
    <x v="185"/>
    <x v="1"/>
    <x v="8"/>
    <s v="Pressboard Covers with Storage Hooks, 9 1/2&quot; x 11&quot;, Light Blue"/>
    <n v="14.73"/>
    <n v="3"/>
    <n v="0"/>
    <n v="6.9230999999999998"/>
  </r>
  <r>
    <n v="2030"/>
    <x v="990"/>
    <x v="1"/>
    <x v="650"/>
    <d v="2012-11-30T00:00:00"/>
    <s v="Standard Class"/>
    <s v="GP-14740"/>
    <s v="Guy Phonely"/>
    <x v="1"/>
    <s v="United States"/>
    <s v="Leominster"/>
    <x v="31"/>
    <n v="1453"/>
    <x v="3"/>
    <x v="1222"/>
    <x v="1"/>
    <x v="4"/>
    <s v="Tennsco Lockers, Sand"/>
    <n v="104.9"/>
    <n v="5"/>
    <n v="0"/>
    <n v="25.175999999999998"/>
  </r>
  <r>
    <n v="2031"/>
    <x v="990"/>
    <x v="1"/>
    <x v="650"/>
    <d v="2012-11-30T00:00:00"/>
    <s v="Standard Class"/>
    <s v="GP-14740"/>
    <s v="Guy Phonely"/>
    <x v="1"/>
    <s v="United States"/>
    <s v="Leominster"/>
    <x v="31"/>
    <n v="1453"/>
    <x v="3"/>
    <x v="785"/>
    <x v="1"/>
    <x v="8"/>
    <s v="Aluminum Screw Posts"/>
    <n v="61.04"/>
    <n v="4"/>
    <n v="0"/>
    <n v="30.52"/>
  </r>
  <r>
    <n v="2032"/>
    <x v="990"/>
    <x v="1"/>
    <x v="650"/>
    <d v="2012-11-30T00:00:00"/>
    <s v="Standard Class"/>
    <s v="GP-14740"/>
    <s v="Guy Phonely"/>
    <x v="1"/>
    <s v="United States"/>
    <s v="Leominster"/>
    <x v="31"/>
    <n v="1453"/>
    <x v="3"/>
    <x v="1029"/>
    <x v="1"/>
    <x v="10"/>
    <s v="Loose Memo Sheets"/>
    <n v="10.95"/>
    <n v="3"/>
    <n v="0"/>
    <n v="5.1464999999999996"/>
  </r>
  <r>
    <n v="2033"/>
    <x v="991"/>
    <x v="0"/>
    <x v="10"/>
    <d v="2013-12-14T00:00:00"/>
    <s v="Standard Class"/>
    <s v="GB-14530"/>
    <s v="George Bell"/>
    <x v="1"/>
    <s v="United States"/>
    <s v="Fort Worth"/>
    <x v="5"/>
    <n v="76106"/>
    <x v="2"/>
    <x v="707"/>
    <x v="1"/>
    <x v="10"/>
    <s v="Things To Do Today Pad"/>
    <n v="9.3920000000000012"/>
    <n v="2"/>
    <n v="0.2"/>
    <n v="3.2871999999999999"/>
  </r>
  <r>
    <n v="2034"/>
    <x v="991"/>
    <x v="0"/>
    <x v="10"/>
    <d v="2013-12-14T00:00:00"/>
    <s v="Standard Class"/>
    <s v="GB-14530"/>
    <s v="George Bell"/>
    <x v="1"/>
    <s v="United States"/>
    <s v="Fort Worth"/>
    <x v="5"/>
    <n v="76106"/>
    <x v="2"/>
    <x v="1132"/>
    <x v="1"/>
    <x v="6"/>
    <s v="Hunt BOSTON Vista Battery-Operated Pencil Sharpener, Black"/>
    <n v="9.3280000000000012"/>
    <n v="1"/>
    <n v="0.2"/>
    <n v="0.8162000000000007"/>
  </r>
  <r>
    <n v="2035"/>
    <x v="992"/>
    <x v="3"/>
    <x v="145"/>
    <d v="2014-09-30T00:00:00"/>
    <s v="Standard Class"/>
    <s v="CT-11995"/>
    <s v="Carol Triggs"/>
    <x v="0"/>
    <s v="United States"/>
    <s v="Rochester"/>
    <x v="11"/>
    <n v="55901"/>
    <x v="2"/>
    <x v="863"/>
    <x v="1"/>
    <x v="8"/>
    <s v="ACCOHIDE Binder by Acco"/>
    <n v="8.26"/>
    <n v="2"/>
    <n v="0"/>
    <n v="3.8822000000000001"/>
  </r>
  <r>
    <n v="2036"/>
    <x v="992"/>
    <x v="3"/>
    <x v="145"/>
    <d v="2014-09-30T00:00:00"/>
    <s v="Standard Class"/>
    <s v="CT-11995"/>
    <s v="Carol Triggs"/>
    <x v="0"/>
    <s v="United States"/>
    <s v="Rochester"/>
    <x v="11"/>
    <n v="55901"/>
    <x v="2"/>
    <x v="51"/>
    <x v="0"/>
    <x v="1"/>
    <s v="Global Leather Task Chair, Black"/>
    <n v="269.96999999999997"/>
    <n v="3"/>
    <n v="0"/>
    <n v="51.294299999999964"/>
  </r>
  <r>
    <n v="2037"/>
    <x v="993"/>
    <x v="1"/>
    <x v="651"/>
    <d v="2012-01-27T00:00:00"/>
    <s v="Standard Class"/>
    <s v="CW-11905"/>
    <s v="Carl Weiss"/>
    <x v="2"/>
    <s v="United States"/>
    <s v="Bozeman"/>
    <x v="37"/>
    <n v="59715"/>
    <x v="1"/>
    <x v="364"/>
    <x v="1"/>
    <x v="10"/>
    <s v="Wirebound Service Call Books, 5 1/2&quot; x 4&quot;"/>
    <n v="29.04"/>
    <n v="3"/>
    <n v="0"/>
    <n v="13.9392"/>
  </r>
  <r>
    <n v="2038"/>
    <x v="993"/>
    <x v="1"/>
    <x v="651"/>
    <d v="2012-01-27T00:00:00"/>
    <s v="Standard Class"/>
    <s v="CW-11905"/>
    <s v="Carl Weiss"/>
    <x v="2"/>
    <s v="United States"/>
    <s v="Bozeman"/>
    <x v="37"/>
    <n v="59715"/>
    <x v="1"/>
    <x v="1100"/>
    <x v="1"/>
    <x v="2"/>
    <s v="Avery 500"/>
    <n v="14.62"/>
    <n v="2"/>
    <n v="0"/>
    <n v="6.8713999999999995"/>
  </r>
  <r>
    <n v="2039"/>
    <x v="994"/>
    <x v="1"/>
    <x v="652"/>
    <d v="2012-06-23T00:00:00"/>
    <s v="Standard Class"/>
    <s v="SN-20560"/>
    <s v="Skye Norling"/>
    <x v="2"/>
    <s v="United States"/>
    <s v="Peoria"/>
    <x v="16"/>
    <n v="85345"/>
    <x v="1"/>
    <x v="1223"/>
    <x v="1"/>
    <x v="10"/>
    <s v="Xerox 1922"/>
    <n v="11.952000000000002"/>
    <n v="3"/>
    <n v="0.2"/>
    <n v="4.3326000000000002"/>
  </r>
  <r>
    <n v="2040"/>
    <x v="994"/>
    <x v="1"/>
    <x v="652"/>
    <d v="2012-06-23T00:00:00"/>
    <s v="Standard Class"/>
    <s v="SN-20560"/>
    <s v="Skye Norling"/>
    <x v="2"/>
    <s v="United States"/>
    <s v="Peoria"/>
    <x v="16"/>
    <n v="85345"/>
    <x v="1"/>
    <x v="870"/>
    <x v="1"/>
    <x v="8"/>
    <s v="Peel &amp; Stick Add-On Corner Pockets"/>
    <n v="4.5360000000000014"/>
    <n v="7"/>
    <n v="0.7"/>
    <n v="-3.3263999999999996"/>
  </r>
  <r>
    <n v="2041"/>
    <x v="994"/>
    <x v="1"/>
    <x v="652"/>
    <d v="2012-06-23T00:00:00"/>
    <s v="Standard Class"/>
    <s v="SN-20560"/>
    <s v="Skye Norling"/>
    <x v="2"/>
    <s v="United States"/>
    <s v="Peoria"/>
    <x v="16"/>
    <n v="85345"/>
    <x v="1"/>
    <x v="785"/>
    <x v="1"/>
    <x v="8"/>
    <s v="Aluminum Screw Posts"/>
    <n v="9.1560000000000006"/>
    <n v="2"/>
    <n v="0.7"/>
    <n v="-6.1039999999999974"/>
  </r>
  <r>
    <n v="2042"/>
    <x v="994"/>
    <x v="1"/>
    <x v="652"/>
    <d v="2012-06-23T00:00:00"/>
    <s v="Standard Class"/>
    <s v="SN-20560"/>
    <s v="Skye Norling"/>
    <x v="2"/>
    <s v="United States"/>
    <s v="Peoria"/>
    <x v="16"/>
    <n v="85345"/>
    <x v="1"/>
    <x v="1155"/>
    <x v="0"/>
    <x v="5"/>
    <s v="Flat Face Poster Frame"/>
    <n v="75.36"/>
    <n v="5"/>
    <n v="0.2"/>
    <n v="20.724000000000007"/>
  </r>
  <r>
    <n v="2043"/>
    <x v="995"/>
    <x v="1"/>
    <x v="653"/>
    <d v="2012-10-08T00:00:00"/>
    <s v="Standard Class"/>
    <s v="EB-13705"/>
    <s v="Ed Braxton"/>
    <x v="1"/>
    <s v="United States"/>
    <s v="San Diego"/>
    <x v="1"/>
    <n v="92105"/>
    <x v="1"/>
    <x v="1224"/>
    <x v="1"/>
    <x v="8"/>
    <s v="GBC Personal VeloBind Strips"/>
    <n v="57.504000000000005"/>
    <n v="6"/>
    <n v="0.2"/>
    <n v="20.1264"/>
  </r>
  <r>
    <n v="2044"/>
    <x v="996"/>
    <x v="3"/>
    <x v="551"/>
    <d v="2014-11-24T00:00:00"/>
    <s v="Standard Class"/>
    <s v="JW-15220"/>
    <s v="Jane Waco"/>
    <x v="1"/>
    <s v="United States"/>
    <s v="Lakewood"/>
    <x v="24"/>
    <n v="44107"/>
    <x v="3"/>
    <x v="924"/>
    <x v="1"/>
    <x v="6"/>
    <s v="BIC Liqua Brite Liner"/>
    <n v="38.864000000000004"/>
    <n v="7"/>
    <n v="0.2"/>
    <n v="7.7728000000000002"/>
  </r>
  <r>
    <n v="2045"/>
    <x v="997"/>
    <x v="2"/>
    <x v="654"/>
    <d v="2011-08-23T00:00:00"/>
    <s v="Standard Class"/>
    <s v="KB-16585"/>
    <s v="Ken Black"/>
    <x v="1"/>
    <s v="United States"/>
    <s v="Houston"/>
    <x v="5"/>
    <n v="77095"/>
    <x v="2"/>
    <x v="988"/>
    <x v="1"/>
    <x v="10"/>
    <s v="Xerox 203"/>
    <n v="15.552000000000003"/>
    <n v="3"/>
    <n v="0.2"/>
    <n v="5.4432"/>
  </r>
  <r>
    <n v="2046"/>
    <x v="998"/>
    <x v="0"/>
    <x v="19"/>
    <d v="2013-07-22T00:00:00"/>
    <s v="Standard Class"/>
    <s v="MC-17590"/>
    <s v="Matt Collister"/>
    <x v="1"/>
    <s v="United States"/>
    <s v="Perth Amboy"/>
    <x v="30"/>
    <n v="8861"/>
    <x v="3"/>
    <x v="723"/>
    <x v="1"/>
    <x v="9"/>
    <s v="Kensington 4 Outlet MasterPiece Compact Power Control Center"/>
    <n v="162.63999999999999"/>
    <n v="2"/>
    <n v="0"/>
    <n v="45.539199999999994"/>
  </r>
  <r>
    <n v="2047"/>
    <x v="998"/>
    <x v="0"/>
    <x v="19"/>
    <d v="2013-07-22T00:00:00"/>
    <s v="Standard Class"/>
    <s v="MC-17590"/>
    <s v="Matt Collister"/>
    <x v="1"/>
    <s v="United States"/>
    <s v="Perth Amboy"/>
    <x v="30"/>
    <n v="8861"/>
    <x v="3"/>
    <x v="256"/>
    <x v="2"/>
    <x v="7"/>
    <s v="Bose SoundLink Bluetooth Speaker"/>
    <n v="597"/>
    <n v="3"/>
    <n v="0"/>
    <n v="280.59000000000003"/>
  </r>
  <r>
    <n v="2048"/>
    <x v="998"/>
    <x v="0"/>
    <x v="19"/>
    <d v="2013-07-22T00:00:00"/>
    <s v="Standard Class"/>
    <s v="MC-17590"/>
    <s v="Matt Collister"/>
    <x v="1"/>
    <s v="United States"/>
    <s v="Perth Amboy"/>
    <x v="30"/>
    <n v="8861"/>
    <x v="3"/>
    <x v="417"/>
    <x v="1"/>
    <x v="10"/>
    <s v="Eaton Premium Continuous-Feed Paper, 25% Cotton, Letter Size, White, 1000 Shts/Box"/>
    <n v="55.48"/>
    <n v="1"/>
    <n v="0"/>
    <n v="26.630399999999998"/>
  </r>
  <r>
    <n v="2049"/>
    <x v="999"/>
    <x v="1"/>
    <x v="655"/>
    <d v="2012-07-13T00:00:00"/>
    <s v="First Class"/>
    <s v="CK-12595"/>
    <s v="Clytie Kelty"/>
    <x v="0"/>
    <s v="United States"/>
    <s v="Philadelphia"/>
    <x v="9"/>
    <n v="19134"/>
    <x v="3"/>
    <x v="2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x v="757"/>
    <x v="1"/>
    <x v="8"/>
    <s v="Acco Suede Grain Vinyl Round Ring Binder"/>
    <n v="2.5020000000000002"/>
    <n v="3"/>
    <n v="0.7"/>
    <n v="-2.0015999999999998"/>
  </r>
  <r>
    <n v="2051"/>
    <x v="999"/>
    <x v="1"/>
    <x v="655"/>
    <d v="2012-07-13T00:00:00"/>
    <s v="First Class"/>
    <s v="CK-12595"/>
    <s v="Clytie Kelty"/>
    <x v="0"/>
    <s v="United States"/>
    <s v="Philadelphia"/>
    <x v="9"/>
    <n v="19134"/>
    <x v="3"/>
    <x v="806"/>
    <x v="1"/>
    <x v="8"/>
    <s v="3M Organizer Strips"/>
    <n v="6.4800000000000013"/>
    <n v="4"/>
    <n v="0.7"/>
    <n v="-4.7519999999999989"/>
  </r>
  <r>
    <n v="2052"/>
    <x v="999"/>
    <x v="1"/>
    <x v="655"/>
    <d v="2012-07-13T00:00:00"/>
    <s v="First Class"/>
    <s v="CK-12595"/>
    <s v="Clytie Kelty"/>
    <x v="0"/>
    <s v="United States"/>
    <s v="Philadelphia"/>
    <x v="9"/>
    <n v="19134"/>
    <x v="3"/>
    <x v="1225"/>
    <x v="0"/>
    <x v="1"/>
    <s v="Novimex Fabric Task Chair"/>
    <n v="341.48799999999994"/>
    <n v="8"/>
    <n v="0.3"/>
    <n v="-73.175999999999988"/>
  </r>
  <r>
    <n v="2053"/>
    <x v="999"/>
    <x v="1"/>
    <x v="655"/>
    <d v="2012-07-13T00:00:00"/>
    <s v="First Class"/>
    <s v="CK-12595"/>
    <s v="Clytie Kelty"/>
    <x v="0"/>
    <s v="United States"/>
    <s v="Philadelphia"/>
    <x v="9"/>
    <n v="19134"/>
    <x v="3"/>
    <x v="324"/>
    <x v="1"/>
    <x v="6"/>
    <s v="Newell 333"/>
    <n v="11.12"/>
    <n v="5"/>
    <n v="0.2"/>
    <n v="0.83399999999999963"/>
  </r>
  <r>
    <n v="2054"/>
    <x v="999"/>
    <x v="1"/>
    <x v="655"/>
    <d v="2012-07-13T00:00:00"/>
    <s v="First Class"/>
    <s v="CK-12595"/>
    <s v="Clytie Kelty"/>
    <x v="0"/>
    <s v="United States"/>
    <s v="Philadelphia"/>
    <x v="9"/>
    <n v="19134"/>
    <x v="3"/>
    <x v="1226"/>
    <x v="0"/>
    <x v="5"/>
    <s v="Master Big Foot Doorstop, Beige"/>
    <n v="25.344000000000001"/>
    <n v="6"/>
    <n v="0.2"/>
    <n v="3.4847999999999981"/>
  </r>
  <r>
    <n v="2055"/>
    <x v="1000"/>
    <x v="0"/>
    <x v="49"/>
    <d v="2013-12-08T00:00:00"/>
    <s v="Standard Class"/>
    <s v="RD-19480"/>
    <s v="Rick Duston"/>
    <x v="0"/>
    <s v="United States"/>
    <s v="Richmond"/>
    <x v="14"/>
    <n v="47374"/>
    <x v="2"/>
    <x v="1137"/>
    <x v="0"/>
    <x v="5"/>
    <s v="DAX Cubicle Frames - 8x10"/>
    <n v="17.309999999999999"/>
    <n v="3"/>
    <n v="0"/>
    <n v="5.1929999999999996"/>
  </r>
  <r>
    <n v="2056"/>
    <x v="1001"/>
    <x v="3"/>
    <x v="66"/>
    <d v="2014-12-26T00:00:00"/>
    <s v="First Class"/>
    <s v="TP-21130"/>
    <s v="Theone Pippenger"/>
    <x v="0"/>
    <s v="United States"/>
    <s v="Detroit"/>
    <x v="12"/>
    <n v="48227"/>
    <x v="2"/>
    <x v="1227"/>
    <x v="2"/>
    <x v="11"/>
    <s v="Microsoft Wireless Mobile Mouse 4000"/>
    <n v="199.95000000000002"/>
    <n v="5"/>
    <n v="0"/>
    <n v="63.983999999999988"/>
  </r>
  <r>
    <n v="2057"/>
    <x v="1001"/>
    <x v="3"/>
    <x v="66"/>
    <d v="2014-12-26T00:00:00"/>
    <s v="First Class"/>
    <s v="TP-21130"/>
    <s v="Theone Pippenger"/>
    <x v="0"/>
    <s v="United States"/>
    <s v="Detroit"/>
    <x v="12"/>
    <n v="48227"/>
    <x v="2"/>
    <x v="629"/>
    <x v="0"/>
    <x v="1"/>
    <s v="Hon GuestStacker Chair"/>
    <n v="1586.6899999999998"/>
    <n v="7"/>
    <n v="0"/>
    <n v="412.5394"/>
  </r>
  <r>
    <n v="2058"/>
    <x v="1001"/>
    <x v="3"/>
    <x v="66"/>
    <d v="2014-12-26T00:00:00"/>
    <s v="First Class"/>
    <s v="TP-21130"/>
    <s v="Theone Pippenger"/>
    <x v="0"/>
    <s v="United States"/>
    <s v="Detroit"/>
    <x v="12"/>
    <n v="48227"/>
    <x v="2"/>
    <x v="106"/>
    <x v="2"/>
    <x v="11"/>
    <s v="Logitech Gaming G510s - Keyboard"/>
    <n v="84.99"/>
    <n v="1"/>
    <n v="0"/>
    <n v="30.596399999999996"/>
  </r>
  <r>
    <n v="2059"/>
    <x v="1001"/>
    <x v="3"/>
    <x v="66"/>
    <d v="2014-12-26T00:00:00"/>
    <s v="First Class"/>
    <s v="TP-21130"/>
    <s v="Theone Pippenger"/>
    <x v="0"/>
    <s v="United States"/>
    <s v="Detroit"/>
    <x v="12"/>
    <n v="48227"/>
    <x v="2"/>
    <x v="121"/>
    <x v="0"/>
    <x v="3"/>
    <s v="Bevis 44 x 96 Conference Tables"/>
    <n v="411.8"/>
    <n v="2"/>
    <n v="0"/>
    <n v="70.005999999999972"/>
  </r>
  <r>
    <n v="2060"/>
    <x v="1002"/>
    <x v="2"/>
    <x v="656"/>
    <d v="2011-11-04T00:00:00"/>
    <s v="Standard Class"/>
    <s v="GG-14650"/>
    <s v="Greg Guthrie"/>
    <x v="1"/>
    <s v="United States"/>
    <s v="Los Angeles"/>
    <x v="1"/>
    <n v="90049"/>
    <x v="1"/>
    <x v="1228"/>
    <x v="1"/>
    <x v="13"/>
    <s v="Staples"/>
    <n v="11.34"/>
    <n v="3"/>
    <n v="0"/>
    <n v="5.2164000000000001"/>
  </r>
  <r>
    <n v="2061"/>
    <x v="1002"/>
    <x v="2"/>
    <x v="656"/>
    <d v="2011-11-04T00:00:00"/>
    <s v="Standard Class"/>
    <s v="GG-14650"/>
    <s v="Greg Guthrie"/>
    <x v="1"/>
    <s v="United States"/>
    <s v="Los Angeles"/>
    <x v="1"/>
    <n v="90049"/>
    <x v="1"/>
    <x v="1229"/>
    <x v="1"/>
    <x v="4"/>
    <s v="Letter/Legal File Tote with Clear Snap-On Lid, Black Granite"/>
    <n v="80.3"/>
    <n v="5"/>
    <n v="0"/>
    <n v="20.877999999999997"/>
  </r>
  <r>
    <n v="2062"/>
    <x v="1002"/>
    <x v="2"/>
    <x v="656"/>
    <d v="2011-11-04T00:00:00"/>
    <s v="Standard Class"/>
    <s v="GG-14650"/>
    <s v="Greg Guthrie"/>
    <x v="1"/>
    <s v="United States"/>
    <s v="Los Angeles"/>
    <x v="1"/>
    <n v="90049"/>
    <x v="1"/>
    <x v="1230"/>
    <x v="1"/>
    <x v="8"/>
    <s v="Avery Framed View Binder, EZD Ring (Locking), Navy, 1 1/2&quot;"/>
    <n v="15.968000000000002"/>
    <n v="2"/>
    <n v="0.2"/>
    <n v="5.3891999999999989"/>
  </r>
  <r>
    <n v="2063"/>
    <x v="1002"/>
    <x v="2"/>
    <x v="656"/>
    <d v="2011-11-04T00:00:00"/>
    <s v="Standard Class"/>
    <s v="GG-14650"/>
    <s v="Greg Guthrie"/>
    <x v="1"/>
    <s v="United States"/>
    <s v="Los Angeles"/>
    <x v="1"/>
    <n v="90049"/>
    <x v="1"/>
    <x v="1231"/>
    <x v="1"/>
    <x v="10"/>
    <s v="Xerox 1952"/>
    <n v="64.740000000000009"/>
    <n v="13"/>
    <n v="0"/>
    <n v="30.427800000000005"/>
  </r>
  <r>
    <n v="2064"/>
    <x v="1002"/>
    <x v="2"/>
    <x v="656"/>
    <d v="2011-11-04T00:00:00"/>
    <s v="Standard Class"/>
    <s v="GG-14650"/>
    <s v="Greg Guthrie"/>
    <x v="1"/>
    <s v="United States"/>
    <s v="Los Angeles"/>
    <x v="1"/>
    <n v="90049"/>
    <x v="1"/>
    <x v="1232"/>
    <x v="1"/>
    <x v="8"/>
    <s v="Fellowes Twister Kit, Gray/Clear, 3/pkg"/>
    <n v="19.295999999999999"/>
    <n v="3"/>
    <n v="0.2"/>
    <n v="6.0299999999999994"/>
  </r>
  <r>
    <n v="2065"/>
    <x v="1002"/>
    <x v="2"/>
    <x v="656"/>
    <d v="2011-11-04T00:00:00"/>
    <s v="Standard Class"/>
    <s v="GG-14650"/>
    <s v="Greg Guthrie"/>
    <x v="1"/>
    <s v="United States"/>
    <s v="Los Angeles"/>
    <x v="1"/>
    <n v="90049"/>
    <x v="1"/>
    <x v="537"/>
    <x v="1"/>
    <x v="4"/>
    <s v="Tennsco Regal Shelving Units"/>
    <n v="405.64"/>
    <n v="4"/>
    <n v="0"/>
    <n v="12.169199999999989"/>
  </r>
  <r>
    <n v="2066"/>
    <x v="1002"/>
    <x v="2"/>
    <x v="656"/>
    <d v="2011-11-04T00:00:00"/>
    <s v="Standard Class"/>
    <s v="GG-14650"/>
    <s v="Greg Guthrie"/>
    <x v="1"/>
    <s v="United States"/>
    <s v="Los Angeles"/>
    <x v="1"/>
    <n v="90049"/>
    <x v="1"/>
    <x v="1225"/>
    <x v="0"/>
    <x v="1"/>
    <s v="Novimex Fabric Task Chair"/>
    <n v="146.352"/>
    <n v="3"/>
    <n v="0.2"/>
    <n v="-9.1470000000000056"/>
  </r>
  <r>
    <n v="2067"/>
    <x v="1002"/>
    <x v="2"/>
    <x v="656"/>
    <d v="2011-11-04T00:00:00"/>
    <s v="Standard Class"/>
    <s v="GG-14650"/>
    <s v="Greg Guthrie"/>
    <x v="1"/>
    <s v="United States"/>
    <s v="Los Angeles"/>
    <x v="1"/>
    <n v="90049"/>
    <x v="1"/>
    <x v="1130"/>
    <x v="2"/>
    <x v="11"/>
    <s v="Maxell LTO Ultrium - 800 GB"/>
    <n v="251.91"/>
    <n v="9"/>
    <n v="0"/>
    <n v="47.862899999999982"/>
  </r>
  <r>
    <n v="2068"/>
    <x v="1002"/>
    <x v="2"/>
    <x v="656"/>
    <d v="2011-11-04T00:00:00"/>
    <s v="Standard Class"/>
    <s v="GG-14650"/>
    <s v="Greg Guthrie"/>
    <x v="1"/>
    <s v="United States"/>
    <s v="Los Angeles"/>
    <x v="1"/>
    <n v="90049"/>
    <x v="1"/>
    <x v="1024"/>
    <x v="1"/>
    <x v="6"/>
    <s v="Newell 325"/>
    <n v="12.39"/>
    <n v="3"/>
    <n v="0"/>
    <n v="3.7169999999999996"/>
  </r>
  <r>
    <n v="2069"/>
    <x v="1003"/>
    <x v="1"/>
    <x v="657"/>
    <d v="2012-04-19T00:00:00"/>
    <s v="Standard Class"/>
    <s v="ZC-21910"/>
    <s v="Zuschuss Carroll"/>
    <x v="0"/>
    <s v="United States"/>
    <s v="Pomona"/>
    <x v="1"/>
    <n v="91767"/>
    <x v="1"/>
    <x v="1233"/>
    <x v="2"/>
    <x v="11"/>
    <s v="Plantronics Audio 478 Stereo USB Headset"/>
    <n v="199.96"/>
    <n v="4"/>
    <n v="0"/>
    <n v="69.98599999999999"/>
  </r>
  <r>
    <n v="2070"/>
    <x v="1003"/>
    <x v="1"/>
    <x v="657"/>
    <d v="2012-04-19T00:00:00"/>
    <s v="Standard Class"/>
    <s v="ZC-21910"/>
    <s v="Zuschuss Carroll"/>
    <x v="0"/>
    <s v="United States"/>
    <s v="Pomona"/>
    <x v="1"/>
    <n v="91767"/>
    <x v="1"/>
    <x v="1234"/>
    <x v="0"/>
    <x v="3"/>
    <s v="Hon 94000 Series Round Tables"/>
    <n v="710.83200000000011"/>
    <n v="3"/>
    <n v="0.2"/>
    <n v="-97.739399999999989"/>
  </r>
  <r>
    <n v="2071"/>
    <x v="1004"/>
    <x v="0"/>
    <x v="658"/>
    <d v="2013-07-24T00:00:00"/>
    <s v="Second Class"/>
    <s v="CC-12610"/>
    <s v="Corey Catlett"/>
    <x v="1"/>
    <s v="United States"/>
    <s v="Philadelphia"/>
    <x v="9"/>
    <n v="19134"/>
    <x v="3"/>
    <x v="625"/>
    <x v="1"/>
    <x v="8"/>
    <s v="GBC Instant Report Kit"/>
    <n v="1.9410000000000003"/>
    <n v="1"/>
    <n v="0.7"/>
    <n v="-1.294"/>
  </r>
  <r>
    <n v="2072"/>
    <x v="1005"/>
    <x v="3"/>
    <x v="225"/>
    <d v="2014-11-26T00:00:00"/>
    <s v="Standard Class"/>
    <s v="KA-16525"/>
    <s v="Kelly Andreada"/>
    <x v="0"/>
    <s v="United States"/>
    <s v="Ontario"/>
    <x v="1"/>
    <n v="91761"/>
    <x v="1"/>
    <x v="367"/>
    <x v="0"/>
    <x v="1"/>
    <s v="Novimex High-Tech Fabric Mesh Task Chair"/>
    <n v="283.92"/>
    <n v="5"/>
    <n v="0.2"/>
    <n v="-46.137000000000029"/>
  </r>
  <r>
    <n v="2073"/>
    <x v="1006"/>
    <x v="0"/>
    <x v="491"/>
    <d v="2013-12-03T00:00:00"/>
    <s v="Standard Class"/>
    <s v="TC-20980"/>
    <s v="Tamara Chand"/>
    <x v="1"/>
    <s v="United States"/>
    <s v="Seattle"/>
    <x v="4"/>
    <n v="98105"/>
    <x v="1"/>
    <x v="1203"/>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x v="1235"/>
    <x v="2"/>
    <x v="11"/>
    <s v="Anker Ultra-Slim Mini Bluetooth 3.0 Wireless Keyboard"/>
    <n v="59.97"/>
    <n v="3"/>
    <n v="0"/>
    <n v="13.793099999999999"/>
  </r>
  <r>
    <n v="2075"/>
    <x v="1007"/>
    <x v="3"/>
    <x v="659"/>
    <d v="2014-11-13T00:00:00"/>
    <s v="Second Class"/>
    <s v="DB-13270"/>
    <s v="Deborah Brumfield"/>
    <x v="2"/>
    <s v="United States"/>
    <s v="Brentwood"/>
    <x v="1"/>
    <n v="94513"/>
    <x v="1"/>
    <x v="1236"/>
    <x v="2"/>
    <x v="7"/>
    <s v="Plantronics CS 50-USB - headset - Convertible, Monaural"/>
    <n v="761.5440000000001"/>
    <n v="7"/>
    <n v="0.2"/>
    <n v="66.635100000000023"/>
  </r>
  <r>
    <n v="2076"/>
    <x v="1008"/>
    <x v="2"/>
    <x v="588"/>
    <d v="2011-12-05T00:00:00"/>
    <s v="Standard Class"/>
    <s v="TR-21325"/>
    <s v="Toby Ritter"/>
    <x v="0"/>
    <s v="United States"/>
    <s v="San Francisco"/>
    <x v="1"/>
    <n v="94122"/>
    <x v="1"/>
    <x v="275"/>
    <x v="0"/>
    <x v="5"/>
    <s v="Floodlight Indoor Halogen Bulbs, 1 Bulb per Pack, 60 Watts"/>
    <n v="58.199999999999996"/>
    <n v="3"/>
    <n v="0"/>
    <n v="28.517999999999994"/>
  </r>
  <r>
    <n v="2077"/>
    <x v="1009"/>
    <x v="3"/>
    <x v="510"/>
    <d v="2014-09-16T00:00:00"/>
    <s v="First Class"/>
    <s v="BF-11080"/>
    <s v="Bart Folk"/>
    <x v="0"/>
    <s v="United States"/>
    <s v="Baltimore"/>
    <x v="39"/>
    <n v="21215"/>
    <x v="3"/>
    <x v="226"/>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x v="95"/>
    <x v="1"/>
    <x v="9"/>
    <s v="Fellowes Basic Home/Office Series Surge Protectors"/>
    <n v="90.86"/>
    <n v="7"/>
    <n v="0"/>
    <n v="26.349399999999992"/>
  </r>
  <r>
    <n v="2079"/>
    <x v="1009"/>
    <x v="3"/>
    <x v="510"/>
    <d v="2014-09-16T00:00:00"/>
    <s v="First Class"/>
    <s v="BF-11080"/>
    <s v="Bart Folk"/>
    <x v="0"/>
    <s v="United States"/>
    <s v="Baltimore"/>
    <x v="39"/>
    <n v="21215"/>
    <x v="3"/>
    <x v="274"/>
    <x v="1"/>
    <x v="10"/>
    <s v="Xerox 1939"/>
    <n v="94.85"/>
    <n v="5"/>
    <n v="0"/>
    <n v="45.527999999999992"/>
  </r>
  <r>
    <n v="2080"/>
    <x v="1010"/>
    <x v="1"/>
    <x v="100"/>
    <d v="2012-12-29T00:00:00"/>
    <s v="Standard Class"/>
    <s v="MS-17365"/>
    <s v="Maribeth Schnelling"/>
    <x v="0"/>
    <s v="United States"/>
    <s v="Phoenix"/>
    <x v="16"/>
    <n v="85023"/>
    <x v="1"/>
    <x v="1237"/>
    <x v="1"/>
    <x v="10"/>
    <s v="Computer Printout Paper with Letter-Trim Perforations"/>
    <n v="106.232"/>
    <n v="7"/>
    <n v="0.2"/>
    <n v="37.181199999999997"/>
  </r>
  <r>
    <n v="2081"/>
    <x v="1010"/>
    <x v="1"/>
    <x v="100"/>
    <d v="2012-12-29T00:00:00"/>
    <s v="Standard Class"/>
    <s v="MS-17365"/>
    <s v="Maribeth Schnelling"/>
    <x v="0"/>
    <s v="United States"/>
    <s v="Phoenix"/>
    <x v="16"/>
    <n v="85023"/>
    <x v="1"/>
    <x v="599"/>
    <x v="2"/>
    <x v="7"/>
    <s v="ClearSounds CSC500 Amplified Spirit Phone Corded phone"/>
    <n v="111.98399999999999"/>
    <n v="2"/>
    <n v="0.2"/>
    <n v="11.198400000000003"/>
  </r>
  <r>
    <n v="2082"/>
    <x v="1010"/>
    <x v="1"/>
    <x v="100"/>
    <d v="2012-12-29T00:00:00"/>
    <s v="Standard Class"/>
    <s v="MS-17365"/>
    <s v="Maribeth Schnelling"/>
    <x v="0"/>
    <s v="United States"/>
    <s v="Phoenix"/>
    <x v="16"/>
    <n v="85023"/>
    <x v="1"/>
    <x v="763"/>
    <x v="0"/>
    <x v="5"/>
    <s v="Magna Visual Magnetic Picture Hangers"/>
    <n v="7.7120000000000006"/>
    <n v="2"/>
    <n v="0.2"/>
    <n v="1.7352000000000005"/>
  </r>
  <r>
    <n v="2083"/>
    <x v="1011"/>
    <x v="3"/>
    <x v="660"/>
    <d v="2014-03-02T00:00:00"/>
    <s v="Standard Class"/>
    <s v="CK-12595"/>
    <s v="Clytie Kelty"/>
    <x v="0"/>
    <s v="United States"/>
    <s v="Los Angeles"/>
    <x v="1"/>
    <n v="90008"/>
    <x v="1"/>
    <x v="910"/>
    <x v="1"/>
    <x v="10"/>
    <s v="Ampad Phone Message Book, Recycled, 400 Message Capacity, 5 ¾” x 11”"/>
    <n v="37.44"/>
    <n v="6"/>
    <n v="0"/>
    <n v="16.847999999999999"/>
  </r>
  <r>
    <n v="2084"/>
    <x v="1012"/>
    <x v="2"/>
    <x v="533"/>
    <d v="2011-11-29T00:00:00"/>
    <s v="Standard Class"/>
    <s v="ED-13885"/>
    <s v="Emily Ducich"/>
    <x v="2"/>
    <s v="United States"/>
    <s v="Houston"/>
    <x v="5"/>
    <n v="77036"/>
    <x v="2"/>
    <x v="429"/>
    <x v="1"/>
    <x v="2"/>
    <s v="Alphabetical Labels for Top Tab Filing"/>
    <n v="23.680000000000003"/>
    <n v="2"/>
    <n v="0.2"/>
    <n v="8.879999999999999"/>
  </r>
  <r>
    <n v="2085"/>
    <x v="1013"/>
    <x v="0"/>
    <x v="661"/>
    <d v="2013-06-29T00:00:00"/>
    <s v="Standard Class"/>
    <s v="IM-15070"/>
    <s v="Irene Maddox"/>
    <x v="0"/>
    <s v="United States"/>
    <s v="New York City"/>
    <x v="15"/>
    <n v="10009"/>
    <x v="3"/>
    <x v="58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x v="1238"/>
    <x v="1"/>
    <x v="2"/>
    <s v="Avery 52"/>
    <n v="18.45"/>
    <n v="5"/>
    <n v="0"/>
    <n v="8.6715"/>
  </r>
  <r>
    <n v="2087"/>
    <x v="1013"/>
    <x v="0"/>
    <x v="661"/>
    <d v="2013-06-29T00:00:00"/>
    <s v="Standard Class"/>
    <s v="IM-15070"/>
    <s v="Irene Maddox"/>
    <x v="0"/>
    <s v="United States"/>
    <s v="New York City"/>
    <x v="15"/>
    <n v="10009"/>
    <x v="3"/>
    <x v="391"/>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x v="1158"/>
    <x v="1"/>
    <x v="10"/>
    <s v="Tops White Computer Printout Paper"/>
    <n v="146.72999999999999"/>
    <n v="3"/>
    <n v="0"/>
    <n v="68.963099999999997"/>
  </r>
  <r>
    <n v="2089"/>
    <x v="1013"/>
    <x v="0"/>
    <x v="661"/>
    <d v="2013-06-29T00:00:00"/>
    <s v="Standard Class"/>
    <s v="IM-15070"/>
    <s v="Irene Maddox"/>
    <x v="0"/>
    <s v="United States"/>
    <s v="New York City"/>
    <x v="15"/>
    <n v="10009"/>
    <x v="3"/>
    <x v="1239"/>
    <x v="1"/>
    <x v="13"/>
    <s v="Translucent Push Pins by OIC"/>
    <n v="3.96"/>
    <n v="2"/>
    <n v="0"/>
    <n v="1.4651999999999998"/>
  </r>
  <r>
    <n v="2090"/>
    <x v="1014"/>
    <x v="1"/>
    <x v="662"/>
    <d v="2012-10-30T00:00:00"/>
    <s v="Standard Class"/>
    <s v="MY-17380"/>
    <s v="Maribeth Yedwab"/>
    <x v="1"/>
    <s v="United States"/>
    <s v="Rancho Cucamonga"/>
    <x v="1"/>
    <n v="91730"/>
    <x v="1"/>
    <x v="1240"/>
    <x v="1"/>
    <x v="2"/>
    <s v="Avery 507"/>
    <n v="5.76"/>
    <n v="2"/>
    <n v="0"/>
    <n v="2.6495999999999995"/>
  </r>
  <r>
    <n v="2091"/>
    <x v="1015"/>
    <x v="3"/>
    <x v="663"/>
    <d v="2014-07-20T00:00:00"/>
    <s v="Standard Class"/>
    <s v="MM-17260"/>
    <s v="Magdelene Morse"/>
    <x v="0"/>
    <s v="United States"/>
    <s v="Wilmington"/>
    <x v="13"/>
    <n v="19805"/>
    <x v="3"/>
    <x v="608"/>
    <x v="1"/>
    <x v="8"/>
    <s v="GBC Standard Plastic Binding Systems Combs"/>
    <n v="26.549999999999997"/>
    <n v="3"/>
    <n v="0"/>
    <n v="13.009499999999999"/>
  </r>
  <r>
    <n v="2092"/>
    <x v="1015"/>
    <x v="3"/>
    <x v="663"/>
    <d v="2014-07-20T00:00:00"/>
    <s v="Standard Class"/>
    <s v="MM-17260"/>
    <s v="Magdelene Morse"/>
    <x v="0"/>
    <s v="United States"/>
    <s v="Wilmington"/>
    <x v="13"/>
    <n v="19805"/>
    <x v="3"/>
    <x v="1116"/>
    <x v="0"/>
    <x v="3"/>
    <s v="Hon 2111 Invitation Series Straight Table"/>
    <n v="310.44300000000004"/>
    <n v="3"/>
    <n v="0.3"/>
    <n v="-48.783900000000031"/>
  </r>
  <r>
    <n v="2093"/>
    <x v="1016"/>
    <x v="2"/>
    <x v="664"/>
    <d v="2011-11-21T00:00:00"/>
    <s v="Standard Class"/>
    <s v="MP-17470"/>
    <s v="Mark Packer"/>
    <x v="2"/>
    <s v="United States"/>
    <s v="Moorhead"/>
    <x v="11"/>
    <n v="56560"/>
    <x v="2"/>
    <x v="992"/>
    <x v="0"/>
    <x v="1"/>
    <s v="Global Super Steno Chair"/>
    <n v="479.90000000000003"/>
    <n v="5"/>
    <n v="0"/>
    <n v="81.58299999999997"/>
  </r>
  <r>
    <n v="2094"/>
    <x v="1017"/>
    <x v="1"/>
    <x v="657"/>
    <d v="2012-04-15T00:00:00"/>
    <s v="Second Class"/>
    <s v="AW-10840"/>
    <s v="Anthony Witt"/>
    <x v="0"/>
    <s v="United States"/>
    <s v="Farmington"/>
    <x v="27"/>
    <n v="87401"/>
    <x v="1"/>
    <x v="505"/>
    <x v="1"/>
    <x v="14"/>
    <s v="Martin-Yale Premier Letter Opener"/>
    <n v="12.88"/>
    <n v="1"/>
    <n v="0"/>
    <n v="0.38640000000000008"/>
  </r>
  <r>
    <n v="2095"/>
    <x v="1018"/>
    <x v="1"/>
    <x v="665"/>
    <d v="2012-11-29T00:00:00"/>
    <s v="Standard Class"/>
    <s v="SF-20065"/>
    <s v="Sandra Flanagan"/>
    <x v="0"/>
    <s v="United States"/>
    <s v="Wilmington"/>
    <x v="3"/>
    <n v="28403"/>
    <x v="0"/>
    <x v="1241"/>
    <x v="1"/>
    <x v="6"/>
    <s v="Newell 349"/>
    <n v="13.120000000000001"/>
    <n v="5"/>
    <n v="0.2"/>
    <n v="1.4759999999999982"/>
  </r>
  <r>
    <n v="2096"/>
    <x v="1019"/>
    <x v="0"/>
    <x v="666"/>
    <d v="2013-05-21T00:00:00"/>
    <s v="Standard Class"/>
    <s v="SN-20710"/>
    <s v="Steve Nguyen"/>
    <x v="2"/>
    <s v="United States"/>
    <s v="Jackson"/>
    <x v="35"/>
    <n v="39212"/>
    <x v="0"/>
    <x v="1242"/>
    <x v="1"/>
    <x v="8"/>
    <s v="GBC DocuBind P50 Personal Binding Machine"/>
    <n v="511.84"/>
    <n v="8"/>
    <n v="0"/>
    <n v="240.56479999999999"/>
  </r>
  <r>
    <n v="2097"/>
    <x v="1019"/>
    <x v="0"/>
    <x v="666"/>
    <d v="2013-05-21T00:00:00"/>
    <s v="Standard Class"/>
    <s v="SN-20710"/>
    <s v="Steve Nguyen"/>
    <x v="2"/>
    <s v="United States"/>
    <s v="Jackson"/>
    <x v="35"/>
    <n v="39212"/>
    <x v="0"/>
    <x v="1243"/>
    <x v="1"/>
    <x v="6"/>
    <s v="Boston KS Multi-Size Manual Pencil Sharpener"/>
    <n v="91.96"/>
    <n v="4"/>
    <n v="0"/>
    <n v="25.748800000000003"/>
  </r>
  <r>
    <n v="2098"/>
    <x v="1019"/>
    <x v="0"/>
    <x v="666"/>
    <d v="2013-05-21T00:00:00"/>
    <s v="Standard Class"/>
    <s v="SN-20710"/>
    <s v="Steve Nguyen"/>
    <x v="2"/>
    <s v="United States"/>
    <s v="Jackson"/>
    <x v="35"/>
    <n v="39212"/>
    <x v="0"/>
    <x v="449"/>
    <x v="1"/>
    <x v="6"/>
    <s v="Newell 344"/>
    <n v="8.34"/>
    <n v="3"/>
    <n v="0"/>
    <n v="2.1683999999999997"/>
  </r>
  <r>
    <n v="2099"/>
    <x v="1020"/>
    <x v="3"/>
    <x v="210"/>
    <d v="2014-09-13T00:00:00"/>
    <s v="Standard Class"/>
    <s v="RD-19900"/>
    <s v="Ruben Dartt"/>
    <x v="0"/>
    <s v="United States"/>
    <s v="Portland"/>
    <x v="21"/>
    <n v="97206"/>
    <x v="1"/>
    <x v="953"/>
    <x v="1"/>
    <x v="4"/>
    <s v="Hanging Personal Folder File"/>
    <n v="37.68"/>
    <n v="3"/>
    <n v="0.2"/>
    <n v="2.3550000000000022"/>
  </r>
  <r>
    <n v="2100"/>
    <x v="1020"/>
    <x v="3"/>
    <x v="210"/>
    <d v="2014-09-13T00:00:00"/>
    <s v="Standard Class"/>
    <s v="RD-19900"/>
    <s v="Ruben Dartt"/>
    <x v="0"/>
    <s v="United States"/>
    <s v="Portland"/>
    <x v="21"/>
    <n v="97206"/>
    <x v="1"/>
    <x v="1135"/>
    <x v="2"/>
    <x v="11"/>
    <s v="Logitech Wireless Marathon Mouse M705"/>
    <n v="279.94400000000002"/>
    <n v="7"/>
    <n v="0.2"/>
    <n v="80.48390000000002"/>
  </r>
  <r>
    <n v="2101"/>
    <x v="1021"/>
    <x v="2"/>
    <x v="418"/>
    <d v="2011-03-17T00:00:00"/>
    <s v="Standard Class"/>
    <s v="KT-16480"/>
    <s v="Kean Thornton"/>
    <x v="0"/>
    <s v="United States"/>
    <s v="Denver"/>
    <x v="22"/>
    <n v="80219"/>
    <x v="1"/>
    <x v="1244"/>
    <x v="1"/>
    <x v="4"/>
    <s v="Tennsco 6- and 18-Compartment Lockers"/>
    <n v="636.40800000000013"/>
    <n v="3"/>
    <n v="0.2"/>
    <n v="-15.910200000000088"/>
  </r>
  <r>
    <n v="2102"/>
    <x v="1021"/>
    <x v="2"/>
    <x v="418"/>
    <d v="2011-03-17T00:00:00"/>
    <s v="Standard Class"/>
    <s v="KT-16480"/>
    <s v="Kean Thornton"/>
    <x v="0"/>
    <s v="United States"/>
    <s v="Denver"/>
    <x v="22"/>
    <n v="80219"/>
    <x v="1"/>
    <x v="1062"/>
    <x v="1"/>
    <x v="6"/>
    <s v="BOSTON Ranger #55 Pencil Sharpener, Black"/>
    <n v="83.168000000000006"/>
    <n v="4"/>
    <n v="0.2"/>
    <n v="9.3563999999999936"/>
  </r>
  <r>
    <n v="2103"/>
    <x v="1022"/>
    <x v="2"/>
    <x v="667"/>
    <d v="2011-07-18T00:00:00"/>
    <s v="Same Day"/>
    <s v="AH-10120"/>
    <s v="Adrian Hane"/>
    <x v="2"/>
    <s v="United States"/>
    <s v="Tucson"/>
    <x v="16"/>
    <n v="85705"/>
    <x v="1"/>
    <x v="394"/>
    <x v="0"/>
    <x v="1"/>
    <s v="Office Star - Ergonomically Designed Knee Chair"/>
    <n v="259.13600000000002"/>
    <n v="4"/>
    <n v="0.2"/>
    <n v="-25.913599999999988"/>
  </r>
  <r>
    <n v="2104"/>
    <x v="1023"/>
    <x v="3"/>
    <x v="668"/>
    <d v="2014-03-29T00:00:00"/>
    <s v="Second Class"/>
    <s v="BM-11650"/>
    <s v="Brian Moss"/>
    <x v="1"/>
    <s v="United States"/>
    <s v="New York City"/>
    <x v="15"/>
    <n v="10009"/>
    <x v="3"/>
    <x v="447"/>
    <x v="1"/>
    <x v="10"/>
    <s v="Xerox 1888"/>
    <n v="221.92"/>
    <n v="4"/>
    <n v="0"/>
    <n v="106.52159999999999"/>
  </r>
  <r>
    <n v="2105"/>
    <x v="1023"/>
    <x v="3"/>
    <x v="668"/>
    <d v="2014-03-29T00:00:00"/>
    <s v="Second Class"/>
    <s v="BM-11650"/>
    <s v="Brian Moss"/>
    <x v="1"/>
    <s v="United States"/>
    <s v="New York City"/>
    <x v="15"/>
    <n v="10009"/>
    <x v="3"/>
    <x v="197"/>
    <x v="2"/>
    <x v="11"/>
    <s v="Memorex Micro Travel Drive 8 GB"/>
    <n v="26"/>
    <n v="2"/>
    <n v="0"/>
    <n v="11.7"/>
  </r>
  <r>
    <n v="2106"/>
    <x v="1024"/>
    <x v="2"/>
    <x v="587"/>
    <d v="2011-10-05T00:00:00"/>
    <s v="Standard Class"/>
    <s v="BW-11200"/>
    <s v="Ben Wallace"/>
    <x v="0"/>
    <s v="United States"/>
    <s v="Boynton Beach"/>
    <x v="2"/>
    <n v="33437"/>
    <x v="0"/>
    <x v="974"/>
    <x v="1"/>
    <x v="10"/>
    <s v="Xerox 217"/>
    <n v="15.552000000000003"/>
    <n v="3"/>
    <n v="0.2"/>
    <n v="5.4432"/>
  </r>
  <r>
    <n v="2107"/>
    <x v="1025"/>
    <x v="2"/>
    <x v="467"/>
    <d v="2011-09-26T00:00:00"/>
    <s v="Same Day"/>
    <s v="HG-14965"/>
    <s v="Henry Goldwyn"/>
    <x v="1"/>
    <s v="United States"/>
    <s v="Mesquite"/>
    <x v="5"/>
    <n v="75150"/>
    <x v="2"/>
    <x v="236"/>
    <x v="1"/>
    <x v="8"/>
    <s v="Acco 3-Hole Punch"/>
    <n v="0.87599999999999978"/>
    <n v="1"/>
    <n v="0.8"/>
    <n v="-1.4016000000000002"/>
  </r>
  <r>
    <n v="2108"/>
    <x v="1026"/>
    <x v="1"/>
    <x v="89"/>
    <d v="2012-10-31T00:00:00"/>
    <s v="Same Day"/>
    <s v="SG-20080"/>
    <s v="Sandra Glassco"/>
    <x v="0"/>
    <s v="United States"/>
    <s v="Redlands"/>
    <x v="1"/>
    <n v="92374"/>
    <x v="1"/>
    <x v="368"/>
    <x v="1"/>
    <x v="10"/>
    <s v="Xerox 191"/>
    <n v="19.98"/>
    <n v="1"/>
    <n v="0"/>
    <n v="9.3905999999999992"/>
  </r>
  <r>
    <n v="2109"/>
    <x v="1026"/>
    <x v="1"/>
    <x v="89"/>
    <d v="2012-10-31T00:00:00"/>
    <s v="Same Day"/>
    <s v="SG-20080"/>
    <s v="Sandra Glassco"/>
    <x v="0"/>
    <s v="United States"/>
    <s v="Redlands"/>
    <x v="1"/>
    <n v="92374"/>
    <x v="1"/>
    <x v="896"/>
    <x v="1"/>
    <x v="8"/>
    <s v="GBC DocuBind P100 Manual Binding Machine"/>
    <n v="398.35199999999998"/>
    <n v="3"/>
    <n v="0.2"/>
    <n v="124.48499999999999"/>
  </r>
  <r>
    <n v="2110"/>
    <x v="1026"/>
    <x v="1"/>
    <x v="89"/>
    <d v="2012-10-31T00:00:00"/>
    <s v="Same Day"/>
    <s v="SG-20080"/>
    <s v="Sandra Glassco"/>
    <x v="0"/>
    <s v="United States"/>
    <s v="Redlands"/>
    <x v="1"/>
    <n v="92374"/>
    <x v="1"/>
    <x v="1245"/>
    <x v="1"/>
    <x v="6"/>
    <s v="Newell 308"/>
    <n v="5.04"/>
    <n v="3"/>
    <n v="0"/>
    <n v="1.2599999999999998"/>
  </r>
  <r>
    <n v="2111"/>
    <x v="1026"/>
    <x v="1"/>
    <x v="89"/>
    <d v="2012-10-31T00:00:00"/>
    <s v="Same Day"/>
    <s v="SG-20080"/>
    <s v="Sandra Glassco"/>
    <x v="0"/>
    <s v="United States"/>
    <s v="Redlands"/>
    <x v="1"/>
    <n v="92374"/>
    <x v="1"/>
    <x v="203"/>
    <x v="1"/>
    <x v="13"/>
    <s v="OIC Bulk Pack Metal Binder Clips"/>
    <n v="17.450000000000003"/>
    <n v="5"/>
    <n v="0"/>
    <n v="8.0269999999999992"/>
  </r>
  <r>
    <n v="2112"/>
    <x v="1026"/>
    <x v="1"/>
    <x v="89"/>
    <d v="2012-10-31T00:00:00"/>
    <s v="Same Day"/>
    <s v="SG-20080"/>
    <s v="Sandra Glassco"/>
    <x v="0"/>
    <s v="United States"/>
    <s v="Redlands"/>
    <x v="1"/>
    <n v="92374"/>
    <x v="1"/>
    <x v="38"/>
    <x v="0"/>
    <x v="1"/>
    <s v="Global Fabric Manager's Chair, Dark Gray"/>
    <n v="323.13600000000002"/>
    <n v="4"/>
    <n v="0.2"/>
    <n v="20.196000000000012"/>
  </r>
  <r>
    <n v="2113"/>
    <x v="1026"/>
    <x v="1"/>
    <x v="89"/>
    <d v="2012-10-31T00:00:00"/>
    <s v="Same Day"/>
    <s v="SG-20080"/>
    <s v="Sandra Glassco"/>
    <x v="0"/>
    <s v="United States"/>
    <s v="Redlands"/>
    <x v="1"/>
    <n v="92374"/>
    <x v="1"/>
    <x v="558"/>
    <x v="1"/>
    <x v="14"/>
    <s v="Acme Tagit Stainless Steel Antibacterial Scissors"/>
    <n v="29.700000000000003"/>
    <n v="3"/>
    <n v="0"/>
    <n v="8.0190000000000001"/>
  </r>
  <r>
    <n v="2114"/>
    <x v="1026"/>
    <x v="1"/>
    <x v="89"/>
    <d v="2012-10-31T00:00:00"/>
    <s v="Same Day"/>
    <s v="SG-20080"/>
    <s v="Sandra Glassco"/>
    <x v="0"/>
    <s v="United States"/>
    <s v="Redlands"/>
    <x v="1"/>
    <n v="92374"/>
    <x v="1"/>
    <x v="1246"/>
    <x v="2"/>
    <x v="7"/>
    <s v="Polycom SoundStation2 EX Conference phone"/>
    <n v="1295.8400000000001"/>
    <n v="4"/>
    <n v="0.2"/>
    <n v="145.78199999999993"/>
  </r>
  <r>
    <n v="2115"/>
    <x v="1026"/>
    <x v="1"/>
    <x v="89"/>
    <d v="2012-10-31T00:00:00"/>
    <s v="Same Day"/>
    <s v="SG-20080"/>
    <s v="Sandra Glassco"/>
    <x v="0"/>
    <s v="United States"/>
    <s v="Redlands"/>
    <x v="1"/>
    <n v="92374"/>
    <x v="1"/>
    <x v="1247"/>
    <x v="1"/>
    <x v="4"/>
    <s v="Mobile Personal File Cube"/>
    <n v="46.84"/>
    <n v="2"/>
    <n v="0"/>
    <n v="12.646799999999999"/>
  </r>
  <r>
    <n v="2116"/>
    <x v="1026"/>
    <x v="1"/>
    <x v="89"/>
    <d v="2012-10-31T00:00:00"/>
    <s v="Same Day"/>
    <s v="SG-20080"/>
    <s v="Sandra Glassco"/>
    <x v="0"/>
    <s v="United States"/>
    <s v="Redlands"/>
    <x v="1"/>
    <n v="92374"/>
    <x v="1"/>
    <x v="1248"/>
    <x v="0"/>
    <x v="0"/>
    <s v="DMI Eclipse Executive Suite Bookcases"/>
    <n v="425.83300000000003"/>
    <n v="1"/>
    <n v="0.15"/>
    <n v="20.03919999999998"/>
  </r>
  <r>
    <n v="2117"/>
    <x v="1027"/>
    <x v="1"/>
    <x v="88"/>
    <d v="2012-10-17T00:00:00"/>
    <s v="Second Class"/>
    <s v="RK-19300"/>
    <s v="Ralph Kennedy"/>
    <x v="0"/>
    <s v="United States"/>
    <s v="Rochester"/>
    <x v="15"/>
    <n v="14609"/>
    <x v="3"/>
    <x v="1110"/>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x v="393"/>
    <x v="1"/>
    <x v="10"/>
    <s v="Xerox Color Copier Paper, 11&quot; x 17&quot;, Ream"/>
    <n v="159.88"/>
    <n v="7"/>
    <n v="0"/>
    <n v="73.544799999999995"/>
  </r>
  <r>
    <n v="2119"/>
    <x v="1029"/>
    <x v="3"/>
    <x v="669"/>
    <d v="2014-04-16T00:00:00"/>
    <s v="First Class"/>
    <s v="RW-19630"/>
    <s v="Rob Williams"/>
    <x v="1"/>
    <s v="United States"/>
    <s v="Seattle"/>
    <x v="4"/>
    <n v="98105"/>
    <x v="1"/>
    <x v="218"/>
    <x v="1"/>
    <x v="10"/>
    <s v="Xerox 4200 Series MultiUse Premium Copy Paper (20Lb. and 84 Bright)"/>
    <n v="5.28"/>
    <n v="1"/>
    <n v="0"/>
    <n v="2.3759999999999999"/>
  </r>
  <r>
    <n v="2120"/>
    <x v="1029"/>
    <x v="3"/>
    <x v="669"/>
    <d v="2014-04-16T00:00:00"/>
    <s v="First Class"/>
    <s v="RW-19630"/>
    <s v="Rob Williams"/>
    <x v="1"/>
    <s v="United States"/>
    <s v="Seattle"/>
    <x v="4"/>
    <n v="98105"/>
    <x v="1"/>
    <x v="1188"/>
    <x v="1"/>
    <x v="8"/>
    <s v="GBC DocuBind TL200 Manual Binding Machine"/>
    <n v="895.92"/>
    <n v="5"/>
    <n v="0.2"/>
    <n v="302.37299999999993"/>
  </r>
  <r>
    <n v="2121"/>
    <x v="1030"/>
    <x v="3"/>
    <x v="363"/>
    <d v="2014-01-14T00:00:00"/>
    <s v="Standard Class"/>
    <s v="TS-21085"/>
    <s v="Thais Sissman"/>
    <x v="0"/>
    <s v="United States"/>
    <s v="Ormond Beach"/>
    <x v="2"/>
    <n v="32174"/>
    <x v="0"/>
    <x v="744"/>
    <x v="1"/>
    <x v="8"/>
    <s v="Zipper Ring Binder Pockets"/>
    <n v="2.8080000000000007"/>
    <n v="3"/>
    <n v="0.7"/>
    <n v="-1.9656000000000002"/>
  </r>
  <r>
    <n v="2122"/>
    <x v="1031"/>
    <x v="3"/>
    <x v="45"/>
    <d v="2014-11-12T00:00:00"/>
    <s v="First Class"/>
    <s v="JB-15400"/>
    <s v="Jennifer Braxton"/>
    <x v="1"/>
    <s v="United States"/>
    <s v="Sunnyvale"/>
    <x v="1"/>
    <n v="94086"/>
    <x v="1"/>
    <x v="51"/>
    <x v="0"/>
    <x v="1"/>
    <s v="Global Leather Task Chair, Black"/>
    <n v="215.976"/>
    <n v="3"/>
    <n v="0.2"/>
    <n v="-2.6997000000000355"/>
  </r>
  <r>
    <n v="2123"/>
    <x v="1032"/>
    <x v="3"/>
    <x v="585"/>
    <d v="2014-09-25T00:00:00"/>
    <s v="Second Class"/>
    <s v="EH-14005"/>
    <s v="Erica Hernandez"/>
    <x v="2"/>
    <s v="United States"/>
    <s v="Lansing"/>
    <x v="12"/>
    <n v="48911"/>
    <x v="2"/>
    <x v="366"/>
    <x v="0"/>
    <x v="0"/>
    <s v="O'Sullivan 4-Shelf Bookcase in Odessa Pine"/>
    <n v="241.96"/>
    <n v="2"/>
    <n v="0"/>
    <n v="41.133199999999988"/>
  </r>
  <r>
    <n v="2124"/>
    <x v="1032"/>
    <x v="3"/>
    <x v="585"/>
    <d v="2014-09-25T00:00:00"/>
    <s v="Second Class"/>
    <s v="EH-14005"/>
    <s v="Erica Hernandez"/>
    <x v="2"/>
    <s v="United States"/>
    <s v="Lansing"/>
    <x v="12"/>
    <n v="48911"/>
    <x v="2"/>
    <x v="85"/>
    <x v="1"/>
    <x v="2"/>
    <s v="Avery 511"/>
    <n v="27.72"/>
    <n v="9"/>
    <n v="0"/>
    <n v="13.3056"/>
  </r>
  <r>
    <n v="2125"/>
    <x v="1033"/>
    <x v="3"/>
    <x v="96"/>
    <d v="2014-12-06T00:00:00"/>
    <s v="Standard Class"/>
    <s v="EH-14005"/>
    <s v="Erica Hernandez"/>
    <x v="2"/>
    <s v="United States"/>
    <s v="Philadelphia"/>
    <x v="9"/>
    <n v="19143"/>
    <x v="3"/>
    <x v="1249"/>
    <x v="1"/>
    <x v="12"/>
    <s v="Quality Park Security Envelopes"/>
    <n v="104.68000000000002"/>
    <n v="5"/>
    <n v="0.2"/>
    <n v="35.329499999999996"/>
  </r>
  <r>
    <n v="2126"/>
    <x v="1033"/>
    <x v="3"/>
    <x v="96"/>
    <d v="2014-12-06T00:00:00"/>
    <s v="Standard Class"/>
    <s v="EH-14005"/>
    <s v="Erica Hernandez"/>
    <x v="2"/>
    <s v="United States"/>
    <s v="Philadelphia"/>
    <x v="9"/>
    <n v="19143"/>
    <x v="3"/>
    <x v="1250"/>
    <x v="2"/>
    <x v="7"/>
    <s v="Belkin SportFit Armband For iPhone 5s/5c, Fuchsia"/>
    <n v="62.957999999999998"/>
    <n v="7"/>
    <n v="0.4"/>
    <n v="9.4436999999999998"/>
  </r>
  <r>
    <n v="2127"/>
    <x v="1034"/>
    <x v="2"/>
    <x v="670"/>
    <d v="2011-06-28T00:00:00"/>
    <s v="Standard Class"/>
    <s v="BS-11665"/>
    <s v="Brian Stugart"/>
    <x v="0"/>
    <s v="United States"/>
    <s v="Philadelphia"/>
    <x v="9"/>
    <n v="19143"/>
    <x v="3"/>
    <x v="357"/>
    <x v="2"/>
    <x v="11"/>
    <s v="Sony 64GB Class 10 Micro SDHC R40 Memory Card"/>
    <n v="86.376000000000005"/>
    <n v="3"/>
    <n v="0.2"/>
    <n v="1.079699999999999"/>
  </r>
  <r>
    <n v="2128"/>
    <x v="1035"/>
    <x v="1"/>
    <x v="242"/>
    <d v="2012-10-09T00:00:00"/>
    <s v="Standard Class"/>
    <s v="JK-16120"/>
    <s v="Julie Kriz"/>
    <x v="2"/>
    <s v="United States"/>
    <s v="Philadelphia"/>
    <x v="9"/>
    <n v="19134"/>
    <x v="3"/>
    <x v="1251"/>
    <x v="0"/>
    <x v="5"/>
    <s v="DataProducts Ampli Magnifier Task Lamp, Black,"/>
    <n v="64.944000000000003"/>
    <n v="3"/>
    <n v="0.2"/>
    <n v="6.4943999999999953"/>
  </r>
  <r>
    <n v="2129"/>
    <x v="1035"/>
    <x v="1"/>
    <x v="242"/>
    <d v="2012-10-09T00:00:00"/>
    <s v="Standard Class"/>
    <s v="JK-16120"/>
    <s v="Julie Kriz"/>
    <x v="2"/>
    <s v="United States"/>
    <s v="Philadelphia"/>
    <x v="9"/>
    <n v="19134"/>
    <x v="3"/>
    <x v="1004"/>
    <x v="1"/>
    <x v="10"/>
    <s v="Xerox 1946"/>
    <n v="20.736000000000004"/>
    <n v="4"/>
    <n v="0.2"/>
    <n v="7.2576000000000001"/>
  </r>
  <r>
    <n v="2130"/>
    <x v="1036"/>
    <x v="2"/>
    <x v="671"/>
    <d v="2011-05-22T00:00:00"/>
    <s v="Second Class"/>
    <s v="RF-19345"/>
    <s v="Randy Ferguson"/>
    <x v="1"/>
    <s v="United States"/>
    <s v="Dover"/>
    <x v="38"/>
    <n v="3820"/>
    <x v="3"/>
    <x v="1252"/>
    <x v="1"/>
    <x v="9"/>
    <s v="Acco 6 Outlet Guardian Basic Surge Suppressor"/>
    <n v="33.28"/>
    <n v="4"/>
    <n v="0"/>
    <n v="9.3184000000000005"/>
  </r>
  <r>
    <n v="2131"/>
    <x v="1036"/>
    <x v="2"/>
    <x v="671"/>
    <d v="2011-05-22T00:00:00"/>
    <s v="Second Class"/>
    <s v="RF-19345"/>
    <s v="Randy Ferguson"/>
    <x v="1"/>
    <s v="United States"/>
    <s v="Dover"/>
    <x v="38"/>
    <n v="3820"/>
    <x v="3"/>
    <x v="1253"/>
    <x v="1"/>
    <x v="6"/>
    <s v="Sanford Colorific Scented Colored Pencils, 12/Pack"/>
    <n v="38.520000000000003"/>
    <n v="9"/>
    <n v="0"/>
    <n v="11.9412"/>
  </r>
  <r>
    <n v="2132"/>
    <x v="1036"/>
    <x v="2"/>
    <x v="671"/>
    <d v="2011-05-22T00:00:00"/>
    <s v="Second Class"/>
    <s v="RF-19345"/>
    <s v="Randy Ferguson"/>
    <x v="1"/>
    <s v="United States"/>
    <s v="Dover"/>
    <x v="38"/>
    <n v="3820"/>
    <x v="3"/>
    <x v="891"/>
    <x v="0"/>
    <x v="5"/>
    <s v="24-Hour Round Wall Clock"/>
    <n v="139.86000000000001"/>
    <n v="7"/>
    <n v="0"/>
    <n v="60.139800000000015"/>
  </r>
  <r>
    <n v="2133"/>
    <x v="1037"/>
    <x v="1"/>
    <x v="312"/>
    <d v="2012-11-26T00:00:00"/>
    <s v="Standard Class"/>
    <s v="DL-12865"/>
    <s v="Dan Lawera"/>
    <x v="0"/>
    <s v="United States"/>
    <s v="New York City"/>
    <x v="15"/>
    <n v="10011"/>
    <x v="3"/>
    <x v="1254"/>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x v="13"/>
    <x v="1"/>
    <x v="8"/>
    <s v="Fellowes PB200 Plastic Comb Binding Machine"/>
    <n v="152.99100000000001"/>
    <n v="3"/>
    <n v="0.7"/>
    <n v="-122.39280000000002"/>
  </r>
  <r>
    <n v="2135"/>
    <x v="1038"/>
    <x v="1"/>
    <x v="672"/>
    <d v="2012-12-04T00:00:00"/>
    <s v="Standard Class"/>
    <s v="WB-21850"/>
    <s v="William Brown"/>
    <x v="0"/>
    <s v="United States"/>
    <s v="Philadelphia"/>
    <x v="9"/>
    <n v="19134"/>
    <x v="3"/>
    <x v="969"/>
    <x v="1"/>
    <x v="13"/>
    <s v="Revere Boxed Rubber Bands by Revere"/>
    <n v="10.584"/>
    <n v="7"/>
    <n v="0.2"/>
    <n v="-2.3813999999999993"/>
  </r>
  <r>
    <n v="2136"/>
    <x v="1038"/>
    <x v="1"/>
    <x v="672"/>
    <d v="2012-12-04T00:00:00"/>
    <s v="Standard Class"/>
    <s v="WB-21850"/>
    <s v="William Brown"/>
    <x v="0"/>
    <s v="United States"/>
    <s v="Philadelphia"/>
    <x v="9"/>
    <n v="19134"/>
    <x v="3"/>
    <x v="1255"/>
    <x v="2"/>
    <x v="7"/>
    <s v="Motorla HX550 Universal Bluetooth Headset"/>
    <n v="94.919999999999987"/>
    <n v="4"/>
    <n v="0.4"/>
    <n v="15.819999999999993"/>
  </r>
  <r>
    <n v="2137"/>
    <x v="1039"/>
    <x v="1"/>
    <x v="620"/>
    <d v="2013-01-05T00:00:00"/>
    <s v="Standard Class"/>
    <s v="TB-21625"/>
    <s v="Trudy Brown"/>
    <x v="0"/>
    <s v="United States"/>
    <s v="Grand Prairie"/>
    <x v="5"/>
    <n v="75051"/>
    <x v="2"/>
    <x v="1256"/>
    <x v="0"/>
    <x v="5"/>
    <s v="Eldon Expressions Wood Desk Accessories, Oak"/>
    <n v="14.76"/>
    <n v="5"/>
    <n v="0.6"/>
    <n v="-11.439000000000004"/>
  </r>
  <r>
    <n v="2138"/>
    <x v="1039"/>
    <x v="1"/>
    <x v="620"/>
    <d v="2013-01-05T00:00:00"/>
    <s v="Standard Class"/>
    <s v="TB-21625"/>
    <s v="Trudy Brown"/>
    <x v="0"/>
    <s v="United States"/>
    <s v="Grand Prairie"/>
    <x v="5"/>
    <n v="75051"/>
    <x v="2"/>
    <x v="1203"/>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x v="593"/>
    <x v="1"/>
    <x v="10"/>
    <s v="Tops Green Bar Computer Printout Paper"/>
    <n v="146.82"/>
    <n v="3"/>
    <n v="0"/>
    <n v="73.41"/>
  </r>
  <r>
    <n v="2140"/>
    <x v="1041"/>
    <x v="2"/>
    <x v="571"/>
    <d v="2011-06-11T00:00:00"/>
    <s v="Standard Class"/>
    <s v="GT-14635"/>
    <s v="Grant Thornton"/>
    <x v="1"/>
    <s v="United States"/>
    <s v="Long Beach"/>
    <x v="15"/>
    <n v="11561"/>
    <x v="3"/>
    <x v="350"/>
    <x v="1"/>
    <x v="8"/>
    <s v="Wilson Jones Century Plastic Molded Ring Binders"/>
    <n v="149.54399999999998"/>
    <n v="9"/>
    <n v="0.2"/>
    <n v="50.471099999999993"/>
  </r>
  <r>
    <n v="2141"/>
    <x v="1041"/>
    <x v="2"/>
    <x v="571"/>
    <d v="2011-06-11T00:00:00"/>
    <s v="Standard Class"/>
    <s v="GT-14635"/>
    <s v="Grant Thornton"/>
    <x v="1"/>
    <s v="United States"/>
    <s v="Long Beach"/>
    <x v="15"/>
    <n v="11561"/>
    <x v="3"/>
    <x v="1257"/>
    <x v="1"/>
    <x v="14"/>
    <s v="Acme Office Executive Series Stainless Steel Trimmers"/>
    <n v="17.14"/>
    <n v="2"/>
    <n v="0"/>
    <n v="4.4564000000000004"/>
  </r>
  <r>
    <n v="2142"/>
    <x v="1041"/>
    <x v="2"/>
    <x v="571"/>
    <d v="2011-06-11T00:00:00"/>
    <s v="Standard Class"/>
    <s v="GT-14635"/>
    <s v="Grant Thornton"/>
    <x v="1"/>
    <s v="United States"/>
    <s v="Long Beach"/>
    <x v="15"/>
    <n v="11561"/>
    <x v="3"/>
    <x v="125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x v="69"/>
    <x v="1"/>
    <x v="10"/>
    <s v="Telephone Message Books with Fax/Mobile Section, 5 1/2&quot; x 3 3/16&quot;"/>
    <n v="30.48"/>
    <n v="6"/>
    <n v="0.2"/>
    <n v="9.9059999999999988"/>
  </r>
  <r>
    <n v="2144"/>
    <x v="1042"/>
    <x v="0"/>
    <x v="142"/>
    <d v="2013-09-06T00:00:00"/>
    <s v="Standard Class"/>
    <s v="DK-13225"/>
    <s v="Dean Katz"/>
    <x v="1"/>
    <s v="United States"/>
    <s v="Philadelphia"/>
    <x v="9"/>
    <n v="19140"/>
    <x v="3"/>
    <x v="125"/>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x v="127"/>
    <x v="1"/>
    <x v="13"/>
    <s v="Staples"/>
    <n v="16.687999999999999"/>
    <n v="7"/>
    <n v="0.2"/>
    <n v="5.4235999999999995"/>
  </r>
  <r>
    <n v="2146"/>
    <x v="1043"/>
    <x v="0"/>
    <x v="674"/>
    <d v="2013-06-30T00:00:00"/>
    <s v="Standard Class"/>
    <s v="TS-21160"/>
    <s v="Theresa Swint"/>
    <x v="1"/>
    <s v="United States"/>
    <s v="York"/>
    <x v="9"/>
    <n v="17403"/>
    <x v="3"/>
    <x v="228"/>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x v="132"/>
    <x v="1"/>
    <x v="8"/>
    <s v="GBC Wire Binding Strips"/>
    <n v="38.088000000000001"/>
    <n v="4"/>
    <n v="0.7"/>
    <n v="-27.93119999999999"/>
  </r>
  <r>
    <n v="2148"/>
    <x v="1043"/>
    <x v="0"/>
    <x v="674"/>
    <d v="2013-06-30T00:00:00"/>
    <s v="Standard Class"/>
    <s v="TS-21160"/>
    <s v="Theresa Swint"/>
    <x v="1"/>
    <s v="United States"/>
    <s v="York"/>
    <x v="9"/>
    <n v="17403"/>
    <x v="3"/>
    <x v="45"/>
    <x v="1"/>
    <x v="4"/>
    <s v="Gould Plastics 9-Pocket Panel Bin, 18-3/8w x 5-1/4d x 20-1/2h, Black"/>
    <n v="254.35200000000003"/>
    <n v="6"/>
    <n v="0.2"/>
    <n v="-50.870400000000018"/>
  </r>
  <r>
    <n v="2149"/>
    <x v="1044"/>
    <x v="2"/>
    <x v="432"/>
    <d v="2011-12-17T00:00:00"/>
    <s v="Standard Class"/>
    <s v="WB-21850"/>
    <s v="William Brown"/>
    <x v="0"/>
    <s v="United States"/>
    <s v="Concord"/>
    <x v="1"/>
    <n v="94521"/>
    <x v="1"/>
    <x v="784"/>
    <x v="0"/>
    <x v="5"/>
    <s v="Eldon Advantage Chair Mats for Low to Medium Pile Carpets"/>
    <n v="43.31"/>
    <n v="1"/>
    <n v="0"/>
    <n v="4.330999999999996"/>
  </r>
  <r>
    <n v="2150"/>
    <x v="1045"/>
    <x v="3"/>
    <x v="185"/>
    <d v="2014-04-06T00:00:00"/>
    <s v="Standard Class"/>
    <s v="DO-13435"/>
    <s v="Denny Ordway"/>
    <x v="0"/>
    <s v="United States"/>
    <s v="New York City"/>
    <x v="15"/>
    <n v="10035"/>
    <x v="3"/>
    <x v="1259"/>
    <x v="2"/>
    <x v="7"/>
    <s v="Spigen Samsung Galaxy S5 Case Wallet"/>
    <n v="84.949999999999989"/>
    <n v="5"/>
    <n v="0"/>
    <n v="22.086999999999996"/>
  </r>
  <r>
    <n v="2151"/>
    <x v="1046"/>
    <x v="3"/>
    <x v="123"/>
    <d v="2014-11-27T00:00:00"/>
    <s v="Standard Class"/>
    <s v="AF-10870"/>
    <s v="Art Ferguson"/>
    <x v="0"/>
    <s v="United States"/>
    <s v="College Station"/>
    <x v="5"/>
    <n v="77840"/>
    <x v="2"/>
    <x v="913"/>
    <x v="0"/>
    <x v="1"/>
    <s v="Office Star Flex Back Scooter Chair with White Frame"/>
    <n v="233.05799999999999"/>
    <n v="3"/>
    <n v="0.3"/>
    <n v="-53.270399999999995"/>
  </r>
  <r>
    <n v="2152"/>
    <x v="1047"/>
    <x v="2"/>
    <x v="156"/>
    <d v="2011-11-29T00:00:00"/>
    <s v="Second Class"/>
    <s v="RB-19435"/>
    <s v="Richard Bierner"/>
    <x v="0"/>
    <s v="United States"/>
    <s v="Saint Louis"/>
    <x v="25"/>
    <n v="63116"/>
    <x v="2"/>
    <x v="404"/>
    <x v="2"/>
    <x v="11"/>
    <s v="Memorex Mini Travel Drive 16 GB USB 2.0 Flash Drive"/>
    <n v="111.79"/>
    <n v="7"/>
    <n v="0"/>
    <n v="43.598100000000002"/>
  </r>
  <r>
    <n v="2153"/>
    <x v="1048"/>
    <x v="1"/>
    <x v="6"/>
    <d v="2012-11-26T00:00:00"/>
    <s v="Standard Class"/>
    <s v="AR-10540"/>
    <s v="Andy Reiter"/>
    <x v="0"/>
    <s v="United States"/>
    <s v="Quincy"/>
    <x v="31"/>
    <n v="2169"/>
    <x v="3"/>
    <x v="1025"/>
    <x v="1"/>
    <x v="10"/>
    <s v="Xerox 1970"/>
    <n v="14.940000000000001"/>
    <n v="3"/>
    <n v="0"/>
    <n v="7.0218000000000007"/>
  </r>
  <r>
    <n v="2154"/>
    <x v="1049"/>
    <x v="0"/>
    <x v="216"/>
    <d v="2013-07-19T00:00:00"/>
    <s v="Standard Class"/>
    <s v="DR-12880"/>
    <s v="Dan Reichenbach"/>
    <x v="1"/>
    <s v="United States"/>
    <s v="New York City"/>
    <x v="15"/>
    <n v="10009"/>
    <x v="3"/>
    <x v="608"/>
    <x v="1"/>
    <x v="8"/>
    <s v="GBC Standard Plastic Binding Systems Combs"/>
    <n v="14.16"/>
    <n v="2"/>
    <n v="0.2"/>
    <n v="5.133"/>
  </r>
  <r>
    <n v="2155"/>
    <x v="1050"/>
    <x v="0"/>
    <x v="567"/>
    <d v="2013-05-06T00:00:00"/>
    <s v="Standard Class"/>
    <s v="BF-11170"/>
    <s v="Ben Ferrer"/>
    <x v="2"/>
    <s v="United States"/>
    <s v="Dallas"/>
    <x v="5"/>
    <n v="75081"/>
    <x v="2"/>
    <x v="1155"/>
    <x v="0"/>
    <x v="5"/>
    <s v="Flat Face Poster Frame"/>
    <n v="22.608000000000001"/>
    <n v="3"/>
    <n v="0.6"/>
    <n v="-10.173599999999997"/>
  </r>
  <r>
    <n v="2156"/>
    <x v="1051"/>
    <x v="0"/>
    <x v="197"/>
    <d v="2013-07-28T00:00:00"/>
    <s v="Second Class"/>
    <s v="LB-16735"/>
    <s v="Larry Blacks"/>
    <x v="0"/>
    <s v="United States"/>
    <s v="Los Angeles"/>
    <x v="1"/>
    <n v="90032"/>
    <x v="1"/>
    <x v="294"/>
    <x v="1"/>
    <x v="13"/>
    <s v="OIC Binder Clips"/>
    <n v="21.48"/>
    <n v="6"/>
    <n v="0"/>
    <n v="10.74"/>
  </r>
  <r>
    <n v="2157"/>
    <x v="1052"/>
    <x v="2"/>
    <x v="169"/>
    <d v="2011-06-24T00:00:00"/>
    <s v="First Class"/>
    <s v="DV-13465"/>
    <s v="Dianna Vittorini"/>
    <x v="0"/>
    <s v="United States"/>
    <s v="Minneapolis"/>
    <x v="11"/>
    <n v="55407"/>
    <x v="2"/>
    <x v="749"/>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x v="398"/>
    <x v="1"/>
    <x v="4"/>
    <s v="Fellowes Bankers Box Recycled Super Stor/Drawer"/>
    <n v="161.94"/>
    <n v="3"/>
    <n v="0"/>
    <n v="9.716399999999993"/>
  </r>
  <r>
    <n v="2159"/>
    <x v="1053"/>
    <x v="3"/>
    <x v="208"/>
    <d v="2014-10-27T00:00:00"/>
    <s v="Standard Class"/>
    <s v="NK-18490"/>
    <s v="Neil Knudson"/>
    <x v="2"/>
    <s v="United States"/>
    <s v="Deltona"/>
    <x v="2"/>
    <n v="32725"/>
    <x v="0"/>
    <x v="1260"/>
    <x v="1"/>
    <x v="6"/>
    <s v="Newell 33"/>
    <n v="17.856000000000002"/>
    <n v="4"/>
    <n v="0.2"/>
    <n v="2.0087999999999973"/>
  </r>
  <r>
    <n v="2160"/>
    <x v="1054"/>
    <x v="0"/>
    <x v="323"/>
    <d v="2013-09-10T00:00:00"/>
    <s v="Standard Class"/>
    <s v="CS-11950"/>
    <s v="Carlos Soltero"/>
    <x v="0"/>
    <s v="United States"/>
    <s v="Chicago"/>
    <x v="10"/>
    <n v="60610"/>
    <x v="2"/>
    <x v="908"/>
    <x v="1"/>
    <x v="8"/>
    <s v="XtraLife ClearVue Slant-D Ring Binder, White, 3&quot;"/>
    <n v="8.8079999999999981"/>
    <n v="3"/>
    <n v="0.8"/>
    <n v="-14.973600000000001"/>
  </r>
  <r>
    <n v="2161"/>
    <x v="1055"/>
    <x v="0"/>
    <x v="675"/>
    <d v="2013-05-15T00:00:00"/>
    <s v="Same Day"/>
    <s v="LH-17155"/>
    <s v="Logan Haushalter"/>
    <x v="0"/>
    <s v="United States"/>
    <s v="Cincinnati"/>
    <x v="24"/>
    <n v="45231"/>
    <x v="3"/>
    <x v="1071"/>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x v="1261"/>
    <x v="1"/>
    <x v="6"/>
    <s v="Panasonic KP-350BK Electric Pencil Sharpener with Auto Stop"/>
    <n v="34.58"/>
    <n v="1"/>
    <n v="0"/>
    <n v="10.028199999999998"/>
  </r>
  <r>
    <n v="2163"/>
    <x v="1057"/>
    <x v="3"/>
    <x v="677"/>
    <d v="2014-03-20T00:00:00"/>
    <s v="Standard Class"/>
    <s v="KF-16285"/>
    <s v="Karen Ferguson"/>
    <x v="2"/>
    <s v="United States"/>
    <s v="Manteca"/>
    <x v="1"/>
    <n v="95336"/>
    <x v="1"/>
    <x v="1078"/>
    <x v="1"/>
    <x v="10"/>
    <s v="Multicolor Computer Printout Paper"/>
    <n v="314.54999999999995"/>
    <n v="3"/>
    <n v="0"/>
    <n v="150.98399999999998"/>
  </r>
  <r>
    <n v="2164"/>
    <x v="1058"/>
    <x v="0"/>
    <x v="63"/>
    <d v="2013-10-20T00:00:00"/>
    <s v="Standard Class"/>
    <s v="HA-14920"/>
    <s v="Helen Andreada"/>
    <x v="0"/>
    <s v="United States"/>
    <s v="Laredo"/>
    <x v="5"/>
    <n v="78041"/>
    <x v="2"/>
    <x v="657"/>
    <x v="2"/>
    <x v="11"/>
    <s v="Razer Kraken PRO Over Ear PC and Music Headset"/>
    <n v="191.976"/>
    <n v="3"/>
    <n v="0.2"/>
    <n v="23.996999999999986"/>
  </r>
  <r>
    <n v="2165"/>
    <x v="1058"/>
    <x v="0"/>
    <x v="63"/>
    <d v="2013-10-20T00:00:00"/>
    <s v="Standard Class"/>
    <s v="HA-14920"/>
    <s v="Helen Andreada"/>
    <x v="0"/>
    <s v="United States"/>
    <s v="Laredo"/>
    <x v="5"/>
    <n v="78041"/>
    <x v="2"/>
    <x v="1262"/>
    <x v="1"/>
    <x v="10"/>
    <s v="Array Memo Cubes"/>
    <n v="8.2880000000000003"/>
    <n v="2"/>
    <n v="0.2"/>
    <n v="3.0043999999999995"/>
  </r>
  <r>
    <n v="2166"/>
    <x v="1058"/>
    <x v="0"/>
    <x v="63"/>
    <d v="2013-10-20T00:00:00"/>
    <s v="Standard Class"/>
    <s v="HA-14920"/>
    <s v="Helen Andreada"/>
    <x v="0"/>
    <s v="United States"/>
    <s v="Laredo"/>
    <x v="5"/>
    <n v="78041"/>
    <x v="2"/>
    <x v="583"/>
    <x v="0"/>
    <x v="5"/>
    <s v="Tenex &quot;The Solids&quot; Textured Chair Mats"/>
    <n v="139.91999999999999"/>
    <n v="5"/>
    <n v="0.6"/>
    <n v="-150.41399999999999"/>
  </r>
  <r>
    <n v="2167"/>
    <x v="1058"/>
    <x v="0"/>
    <x v="63"/>
    <d v="2013-10-20T00:00:00"/>
    <s v="Standard Class"/>
    <s v="HA-14920"/>
    <s v="Helen Andreada"/>
    <x v="0"/>
    <s v="United States"/>
    <s v="Laredo"/>
    <x v="5"/>
    <n v="78041"/>
    <x v="2"/>
    <x v="1167"/>
    <x v="1"/>
    <x v="6"/>
    <s v="Newell 334"/>
    <n v="15.872"/>
    <n v="1"/>
    <n v="0.2"/>
    <n v="1.1904000000000003"/>
  </r>
  <r>
    <n v="2168"/>
    <x v="1058"/>
    <x v="0"/>
    <x v="63"/>
    <d v="2013-10-20T00:00:00"/>
    <s v="Standard Class"/>
    <s v="HA-14920"/>
    <s v="Helen Andreada"/>
    <x v="0"/>
    <s v="United States"/>
    <s v="Laredo"/>
    <x v="5"/>
    <n v="78041"/>
    <x v="2"/>
    <x v="307"/>
    <x v="1"/>
    <x v="8"/>
    <s v="Avery Non-Stick Binders"/>
    <n v="6.2859999999999987"/>
    <n v="7"/>
    <n v="0.8"/>
    <n v="-11.000500000000008"/>
  </r>
  <r>
    <n v="2169"/>
    <x v="1059"/>
    <x v="3"/>
    <x v="678"/>
    <d v="2014-01-31T00:00:00"/>
    <s v="Second Class"/>
    <s v="JH-15820"/>
    <s v="John Huston"/>
    <x v="0"/>
    <s v="United States"/>
    <s v="Kent"/>
    <x v="24"/>
    <n v="44240"/>
    <x v="3"/>
    <x v="512"/>
    <x v="1"/>
    <x v="6"/>
    <s v="Newell 312"/>
    <n v="14.015999999999998"/>
    <n v="3"/>
    <n v="0.2"/>
    <n v="1.7519999999999998"/>
  </r>
  <r>
    <n v="2170"/>
    <x v="1059"/>
    <x v="3"/>
    <x v="678"/>
    <d v="2014-01-31T00:00:00"/>
    <s v="Second Class"/>
    <s v="JH-15820"/>
    <s v="John Huston"/>
    <x v="0"/>
    <s v="United States"/>
    <s v="Kent"/>
    <x v="24"/>
    <n v="44240"/>
    <x v="3"/>
    <x v="701"/>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x v="160"/>
    <x v="2"/>
    <x v="7"/>
    <s v="JBL Micro Wireless Portable Bluetooth Speaker"/>
    <n v="107.982"/>
    <n v="3"/>
    <n v="0.4"/>
    <n v="-26.995499999999993"/>
  </r>
  <r>
    <n v="2172"/>
    <x v="1060"/>
    <x v="3"/>
    <x v="123"/>
    <d v="2014-11-26T00:00:00"/>
    <s v="Standard Class"/>
    <s v="LC-16930"/>
    <s v="Linda Cazamias"/>
    <x v="1"/>
    <s v="United States"/>
    <s v="San Angelo"/>
    <x v="5"/>
    <n v="76903"/>
    <x v="2"/>
    <x v="635"/>
    <x v="0"/>
    <x v="1"/>
    <s v="Lifetime Advantage Folding Chairs, 4/Carton"/>
    <n v="305.31200000000001"/>
    <n v="2"/>
    <n v="0.3"/>
    <n v="-8.7232000000000198"/>
  </r>
  <r>
    <n v="2173"/>
    <x v="1061"/>
    <x v="2"/>
    <x v="601"/>
    <d v="2011-08-03T00:00:00"/>
    <s v="First Class"/>
    <s v="IL-15100"/>
    <s v="Ivan Liston"/>
    <x v="0"/>
    <s v="United States"/>
    <s v="San Francisco"/>
    <x v="1"/>
    <n v="94122"/>
    <x v="1"/>
    <x v="1263"/>
    <x v="1"/>
    <x v="8"/>
    <s v="Wilson Jones data.warehouse D-Ring Binders with DublLock"/>
    <n v="19.752000000000002"/>
    <n v="3"/>
    <n v="0.2"/>
    <n v="6.9131999999999998"/>
  </r>
  <r>
    <n v="2174"/>
    <x v="1062"/>
    <x v="0"/>
    <x v="679"/>
    <d v="2013-08-05T00:00:00"/>
    <s v="Standard Class"/>
    <s v="LS-16975"/>
    <s v="Lindsay Shagiari"/>
    <x v="2"/>
    <s v="United States"/>
    <s v="Houston"/>
    <x v="5"/>
    <n v="77070"/>
    <x v="2"/>
    <x v="1087"/>
    <x v="1"/>
    <x v="8"/>
    <s v="GBC VeloBind Cover Sets"/>
    <n v="9.2639999999999976"/>
    <n v="3"/>
    <n v="0.8"/>
    <n v="-13.895999999999997"/>
  </r>
  <r>
    <n v="2175"/>
    <x v="1063"/>
    <x v="1"/>
    <x v="117"/>
    <d v="2012-08-03T00:00:00"/>
    <s v="Second Class"/>
    <s v="CC-12610"/>
    <s v="Corey Catlett"/>
    <x v="1"/>
    <s v="United States"/>
    <s v="Houston"/>
    <x v="5"/>
    <n v="77041"/>
    <x v="2"/>
    <x v="1220"/>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x v="1264"/>
    <x v="1"/>
    <x v="10"/>
    <s v="Xerox 1982"/>
    <n v="45.68"/>
    <n v="2"/>
    <n v="0"/>
    <n v="21.012799999999999"/>
  </r>
  <r>
    <n v="2177"/>
    <x v="1064"/>
    <x v="0"/>
    <x v="680"/>
    <d v="2013-10-22T00:00:00"/>
    <s v="Standard Class"/>
    <s v="PB-18805"/>
    <s v="Patrick Bzostek"/>
    <x v="2"/>
    <s v="United States"/>
    <s v="Salt Lake City"/>
    <x v="7"/>
    <n v="84106"/>
    <x v="1"/>
    <x v="1083"/>
    <x v="1"/>
    <x v="10"/>
    <s v="Xerox 1986"/>
    <n v="60.12"/>
    <n v="9"/>
    <n v="0"/>
    <n v="28.857599999999998"/>
  </r>
  <r>
    <n v="2178"/>
    <x v="1064"/>
    <x v="0"/>
    <x v="680"/>
    <d v="2013-10-22T00:00:00"/>
    <s v="Standard Class"/>
    <s v="PB-18805"/>
    <s v="Patrick Bzostek"/>
    <x v="2"/>
    <s v="United States"/>
    <s v="Salt Lake City"/>
    <x v="7"/>
    <n v="84106"/>
    <x v="1"/>
    <x v="1124"/>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x v="422"/>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x v="338"/>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x v="429"/>
    <x v="1"/>
    <x v="2"/>
    <s v="Alphabetical Labels for Top Tab Filing"/>
    <n v="44.400000000000006"/>
    <n v="3"/>
    <n v="0"/>
    <n v="22.200000000000003"/>
  </r>
  <r>
    <n v="2182"/>
    <x v="1065"/>
    <x v="0"/>
    <x v="681"/>
    <d v="2013-05-12T00:00:00"/>
    <s v="Standard Class"/>
    <s v="CJ-12010"/>
    <s v="Caroline Jumper"/>
    <x v="0"/>
    <s v="United States"/>
    <s v="New York City"/>
    <x v="15"/>
    <n v="10009"/>
    <x v="3"/>
    <x v="1265"/>
    <x v="0"/>
    <x v="1"/>
    <s v="Hon Mobius Operator's Chair"/>
    <n v="442.76400000000001"/>
    <n v="4"/>
    <n v="0.1"/>
    <n v="59.035200000000003"/>
  </r>
  <r>
    <n v="2183"/>
    <x v="1065"/>
    <x v="0"/>
    <x v="681"/>
    <d v="2013-05-12T00:00:00"/>
    <s v="Standard Class"/>
    <s v="CJ-12010"/>
    <s v="Caroline Jumper"/>
    <x v="0"/>
    <s v="United States"/>
    <s v="New York City"/>
    <x v="15"/>
    <n v="10009"/>
    <x v="3"/>
    <x v="1150"/>
    <x v="2"/>
    <x v="15"/>
    <s v="Bady BDG101FRU Card Printer"/>
    <n v="3999.95"/>
    <n v="5"/>
    <n v="0"/>
    <n v="1159.9854999999998"/>
  </r>
  <r>
    <n v="2184"/>
    <x v="1065"/>
    <x v="0"/>
    <x v="681"/>
    <d v="2013-05-12T00:00:00"/>
    <s v="Standard Class"/>
    <s v="CJ-12010"/>
    <s v="Caroline Jumper"/>
    <x v="0"/>
    <s v="United States"/>
    <s v="New York City"/>
    <x v="15"/>
    <n v="10009"/>
    <x v="3"/>
    <x v="97"/>
    <x v="2"/>
    <x v="11"/>
    <s v="SanDisk Ultra 64 GB MicroSDHC Class 10 Memory Card"/>
    <n v="199.95000000000002"/>
    <n v="5"/>
    <n v="0"/>
    <n v="21.994499999999988"/>
  </r>
  <r>
    <n v="2185"/>
    <x v="1065"/>
    <x v="0"/>
    <x v="681"/>
    <d v="2013-05-12T00:00:00"/>
    <s v="Standard Class"/>
    <s v="CJ-12010"/>
    <s v="Caroline Jumper"/>
    <x v="0"/>
    <s v="United States"/>
    <s v="New York City"/>
    <x v="15"/>
    <n v="10009"/>
    <x v="3"/>
    <x v="740"/>
    <x v="0"/>
    <x v="5"/>
    <s v="Staples"/>
    <n v="63.68"/>
    <n v="8"/>
    <n v="0"/>
    <n v="28.019200000000005"/>
  </r>
  <r>
    <n v="2186"/>
    <x v="1066"/>
    <x v="3"/>
    <x v="378"/>
    <d v="2014-08-05T00:00:00"/>
    <s v="Second Class"/>
    <s v="HK-14890"/>
    <s v="Heather Kirkland"/>
    <x v="1"/>
    <s v="United States"/>
    <s v="Salinas"/>
    <x v="1"/>
    <n v="93905"/>
    <x v="1"/>
    <x v="141"/>
    <x v="1"/>
    <x v="8"/>
    <s v="GBC Prestige Therm-A-Bind Covers"/>
    <n v="54.896000000000008"/>
    <n v="2"/>
    <n v="0.2"/>
    <n v="18.5274"/>
  </r>
  <r>
    <n v="2187"/>
    <x v="1067"/>
    <x v="0"/>
    <x v="216"/>
    <d v="2013-07-15T00:00:00"/>
    <s v="Same Day"/>
    <s v="RH-19600"/>
    <s v="Rob Haberlin"/>
    <x v="0"/>
    <s v="United States"/>
    <s v="Huntsville"/>
    <x v="19"/>
    <n v="35810"/>
    <x v="0"/>
    <x v="174"/>
    <x v="2"/>
    <x v="11"/>
    <s v="HP Standard 104 key PS/2 Keyboard"/>
    <n v="29"/>
    <n v="2"/>
    <n v="0"/>
    <n v="7.25"/>
  </r>
  <r>
    <n v="2188"/>
    <x v="1068"/>
    <x v="3"/>
    <x v="682"/>
    <d v="2014-08-16T00:00:00"/>
    <s v="Standard Class"/>
    <s v="IL-15100"/>
    <s v="Ivan Liston"/>
    <x v="0"/>
    <s v="United States"/>
    <s v="Columbus"/>
    <x v="14"/>
    <n v="47201"/>
    <x v="2"/>
    <x v="1040"/>
    <x v="1"/>
    <x v="12"/>
    <s v="Staples"/>
    <n v="70.08"/>
    <n v="6"/>
    <n v="0"/>
    <n v="35.04"/>
  </r>
  <r>
    <n v="2189"/>
    <x v="1068"/>
    <x v="3"/>
    <x v="682"/>
    <d v="2014-08-16T00:00:00"/>
    <s v="Standard Class"/>
    <s v="IL-15100"/>
    <s v="Ivan Liston"/>
    <x v="0"/>
    <s v="United States"/>
    <s v="Columbus"/>
    <x v="14"/>
    <n v="47201"/>
    <x v="2"/>
    <x v="71"/>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x v="297"/>
    <x v="2"/>
    <x v="7"/>
    <s v="Aastra 57i VoIP phone"/>
    <n v="1454.4900000000002"/>
    <n v="9"/>
    <n v="0"/>
    <n v="378.16740000000004"/>
  </r>
  <r>
    <n v="2191"/>
    <x v="1069"/>
    <x v="0"/>
    <x v="674"/>
    <d v="2013-06-30T00:00:00"/>
    <s v="Standard Class"/>
    <s v="AS-10240"/>
    <s v="Alan Shonely"/>
    <x v="0"/>
    <s v="United States"/>
    <s v="Los Angeles"/>
    <x v="1"/>
    <n v="90049"/>
    <x v="1"/>
    <x v="1266"/>
    <x v="1"/>
    <x v="9"/>
    <s v="Fellowes Mighty 8 Compact Surge Protector"/>
    <n v="60.81"/>
    <n v="3"/>
    <n v="0"/>
    <n v="17.026800000000001"/>
  </r>
  <r>
    <n v="2192"/>
    <x v="1070"/>
    <x v="0"/>
    <x v="107"/>
    <d v="2013-12-18T00:00:00"/>
    <s v="Standard Class"/>
    <s v="AP-10915"/>
    <s v="Arthur Prichep"/>
    <x v="0"/>
    <s v="United States"/>
    <s v="Seattle"/>
    <x v="4"/>
    <n v="98105"/>
    <x v="1"/>
    <x v="1242"/>
    <x v="1"/>
    <x v="8"/>
    <s v="GBC DocuBind P50 Personal Binding Machine"/>
    <n v="153.55199999999999"/>
    <n v="3"/>
    <n v="0.2"/>
    <n v="51.823799999999999"/>
  </r>
  <r>
    <n v="2193"/>
    <x v="1070"/>
    <x v="0"/>
    <x v="107"/>
    <d v="2013-12-18T00:00:00"/>
    <s v="Standard Class"/>
    <s v="AP-10915"/>
    <s v="Arthur Prichep"/>
    <x v="0"/>
    <s v="United States"/>
    <s v="Seattle"/>
    <x v="4"/>
    <n v="98105"/>
    <x v="1"/>
    <x v="1112"/>
    <x v="1"/>
    <x v="9"/>
    <s v="Holmes HEPA Air Purifier"/>
    <n v="65.34"/>
    <n v="3"/>
    <n v="0"/>
    <n v="22.869"/>
  </r>
  <r>
    <n v="2194"/>
    <x v="1070"/>
    <x v="0"/>
    <x v="107"/>
    <d v="2013-12-18T00:00:00"/>
    <s v="Standard Class"/>
    <s v="AP-10915"/>
    <s v="Arthur Prichep"/>
    <x v="0"/>
    <s v="United States"/>
    <s v="Seattle"/>
    <x v="4"/>
    <n v="98105"/>
    <x v="1"/>
    <x v="1030"/>
    <x v="1"/>
    <x v="10"/>
    <s v="Xerox 1988"/>
    <n v="123.92"/>
    <n v="4"/>
    <n v="0"/>
    <n v="55.763999999999996"/>
  </r>
  <r>
    <n v="2195"/>
    <x v="1070"/>
    <x v="0"/>
    <x v="107"/>
    <d v="2013-12-18T00:00:00"/>
    <s v="Standard Class"/>
    <s v="AP-10915"/>
    <s v="Arthur Prichep"/>
    <x v="0"/>
    <s v="United States"/>
    <s v="Seattle"/>
    <x v="4"/>
    <n v="98105"/>
    <x v="1"/>
    <x v="1267"/>
    <x v="1"/>
    <x v="9"/>
    <s v="Harmony HEPA Quiet Air Purifiers"/>
    <n v="35.099999999999994"/>
    <n v="3"/>
    <n v="0"/>
    <n v="12.285"/>
  </r>
  <r>
    <n v="2196"/>
    <x v="1070"/>
    <x v="0"/>
    <x v="107"/>
    <d v="2013-12-18T00:00:00"/>
    <s v="Standard Class"/>
    <s v="AP-10915"/>
    <s v="Arthur Prichep"/>
    <x v="0"/>
    <s v="United States"/>
    <s v="Seattle"/>
    <x v="4"/>
    <n v="98105"/>
    <x v="1"/>
    <x v="1044"/>
    <x v="2"/>
    <x v="11"/>
    <s v="Kingston Digital DataTraveler 16GB USB 2.0"/>
    <n v="44.75"/>
    <n v="5"/>
    <n v="0"/>
    <n v="8.5024999999999942"/>
  </r>
  <r>
    <n v="2197"/>
    <x v="1071"/>
    <x v="0"/>
    <x v="49"/>
    <d v="2013-12-07T00:00:00"/>
    <s v="Standard Class"/>
    <s v="AG-10390"/>
    <s v="Allen Goldenen"/>
    <x v="0"/>
    <s v="United States"/>
    <s v="Knoxville"/>
    <x v="18"/>
    <n v="37918"/>
    <x v="0"/>
    <x v="134"/>
    <x v="1"/>
    <x v="6"/>
    <s v="Newell 343"/>
    <n v="4.7039999999999997"/>
    <n v="2"/>
    <n v="0.2"/>
    <n v="0.41160000000000019"/>
  </r>
  <r>
    <n v="2198"/>
    <x v="1072"/>
    <x v="2"/>
    <x v="683"/>
    <d v="2011-12-04T00:00:00"/>
    <s v="Standard Class"/>
    <s v="BF-11080"/>
    <s v="Bart Folk"/>
    <x v="0"/>
    <s v="United States"/>
    <s v="Montgomery"/>
    <x v="19"/>
    <n v="36116"/>
    <x v="0"/>
    <x v="563"/>
    <x v="1"/>
    <x v="6"/>
    <s v="Newell 331"/>
    <n v="14.669999999999998"/>
    <n v="3"/>
    <n v="0"/>
    <n v="3.9609000000000001"/>
  </r>
  <r>
    <n v="2199"/>
    <x v="1073"/>
    <x v="1"/>
    <x v="262"/>
    <d v="2012-04-02T00:00:00"/>
    <s v="Standard Class"/>
    <s v="CK-12205"/>
    <s v="Chloris Kastensmidt"/>
    <x v="0"/>
    <s v="United States"/>
    <s v="Philadelphia"/>
    <x v="9"/>
    <n v="19120"/>
    <x v="3"/>
    <x v="89"/>
    <x v="1"/>
    <x v="10"/>
    <s v="Xerox 1999"/>
    <n v="15.552000000000003"/>
    <n v="3"/>
    <n v="0.2"/>
    <n v="5.4432"/>
  </r>
  <r>
    <n v="2200"/>
    <x v="1073"/>
    <x v="1"/>
    <x v="262"/>
    <d v="2012-04-02T00:00:00"/>
    <s v="Standard Class"/>
    <s v="CK-12205"/>
    <s v="Chloris Kastensmidt"/>
    <x v="0"/>
    <s v="United States"/>
    <s v="Philadelphia"/>
    <x v="9"/>
    <n v="19120"/>
    <x v="3"/>
    <x v="1221"/>
    <x v="1"/>
    <x v="10"/>
    <s v="Southworth Parchment Paper &amp; Envelopes"/>
    <n v="5.2320000000000002"/>
    <n v="1"/>
    <n v="0.2"/>
    <n v="1.7003999999999999"/>
  </r>
  <r>
    <n v="2201"/>
    <x v="1074"/>
    <x v="2"/>
    <x v="106"/>
    <d v="2011-06-06T00:00:00"/>
    <s v="Standard Class"/>
    <s v="LT-17110"/>
    <s v="Liz Thompson"/>
    <x v="0"/>
    <s v="United States"/>
    <s v="Little Rock"/>
    <x v="36"/>
    <n v="72209"/>
    <x v="0"/>
    <x v="345"/>
    <x v="0"/>
    <x v="5"/>
    <s v="3M Hangers With Command Adhesive"/>
    <n v="22.200000000000003"/>
    <n v="6"/>
    <n v="0"/>
    <n v="9.1020000000000021"/>
  </r>
  <r>
    <n v="2202"/>
    <x v="1074"/>
    <x v="2"/>
    <x v="106"/>
    <d v="2011-06-06T00:00:00"/>
    <s v="Standard Class"/>
    <s v="LT-17110"/>
    <s v="Liz Thompson"/>
    <x v="0"/>
    <s v="United States"/>
    <s v="Little Rock"/>
    <x v="36"/>
    <n v="72209"/>
    <x v="0"/>
    <x v="202"/>
    <x v="2"/>
    <x v="7"/>
    <s v="Adtran 1202752G1"/>
    <n v="881.93"/>
    <n v="7"/>
    <n v="0"/>
    <n v="229.30180000000001"/>
  </r>
  <r>
    <n v="2203"/>
    <x v="1075"/>
    <x v="1"/>
    <x v="684"/>
    <d v="2012-09-12T00:00:00"/>
    <s v="Standard Class"/>
    <s v="BT-11305"/>
    <s v="Beth Thompson"/>
    <x v="2"/>
    <s v="United States"/>
    <s v="Seattle"/>
    <x v="4"/>
    <n v="98103"/>
    <x v="1"/>
    <x v="315"/>
    <x v="1"/>
    <x v="8"/>
    <s v="Acco Hanging Data Binders"/>
    <n v="6.0960000000000001"/>
    <n v="2"/>
    <n v="0.2"/>
    <n v="2.1335999999999999"/>
  </r>
  <r>
    <n v="2204"/>
    <x v="1075"/>
    <x v="1"/>
    <x v="684"/>
    <d v="2012-09-12T00:00:00"/>
    <s v="Standard Class"/>
    <s v="BT-11305"/>
    <s v="Beth Thompson"/>
    <x v="2"/>
    <s v="United States"/>
    <s v="Seattle"/>
    <x v="4"/>
    <n v="98103"/>
    <x v="1"/>
    <x v="1268"/>
    <x v="0"/>
    <x v="5"/>
    <s v="Howard Miller 16&quot; Diameter Gallery Wall Clock"/>
    <n v="191.82"/>
    <n v="3"/>
    <n v="0"/>
    <n v="74.809799999999996"/>
  </r>
  <r>
    <n v="2205"/>
    <x v="1076"/>
    <x v="1"/>
    <x v="685"/>
    <d v="2012-07-05T00:00:00"/>
    <s v="Standard Class"/>
    <s v="SC-20725"/>
    <s v="Steven Cartwright"/>
    <x v="0"/>
    <s v="United States"/>
    <s v="Lancaster"/>
    <x v="9"/>
    <n v="17602"/>
    <x v="3"/>
    <x v="1001"/>
    <x v="0"/>
    <x v="5"/>
    <s v="Eldon Executive Woodline II Desk Accessories, Mahogany"/>
    <n v="20.103999999999999"/>
    <n v="1"/>
    <n v="0.2"/>
    <n v="1.7591000000000001"/>
  </r>
  <r>
    <n v="2206"/>
    <x v="1077"/>
    <x v="0"/>
    <x v="545"/>
    <d v="2013-09-13T00:00:00"/>
    <s v="Second Class"/>
    <s v="CG-12040"/>
    <s v="Catherine Glotzbach"/>
    <x v="2"/>
    <s v="United States"/>
    <s v="Bristol"/>
    <x v="18"/>
    <n v="37620"/>
    <x v="0"/>
    <x v="1269"/>
    <x v="1"/>
    <x v="6"/>
    <s v="Boston Model 1800 Electric Pencil Sharpener, Gray"/>
    <n v="67.56"/>
    <n v="3"/>
    <n v="0.2"/>
    <n v="8.4449999999999896"/>
  </r>
  <r>
    <n v="2207"/>
    <x v="1078"/>
    <x v="2"/>
    <x v="686"/>
    <d v="2011-07-20T00:00:00"/>
    <s v="Standard Class"/>
    <s v="AW-10930"/>
    <s v="Arthur Wiediger"/>
    <x v="2"/>
    <s v="United States"/>
    <s v="Aurora"/>
    <x v="10"/>
    <n v="60505"/>
    <x v="2"/>
    <x v="410"/>
    <x v="1"/>
    <x v="8"/>
    <s v="Acco D-Ring Binder w/DublLock"/>
    <n v="29.931999999999992"/>
    <n v="7"/>
    <n v="0.8"/>
    <n v="-46.394600000000011"/>
  </r>
  <r>
    <n v="2208"/>
    <x v="1078"/>
    <x v="2"/>
    <x v="686"/>
    <d v="2011-07-20T00:00:00"/>
    <s v="Standard Class"/>
    <s v="AW-10930"/>
    <s v="Arthur Wiediger"/>
    <x v="2"/>
    <s v="United States"/>
    <s v="Aurora"/>
    <x v="10"/>
    <n v="60505"/>
    <x v="2"/>
    <x v="179"/>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x v="105"/>
    <x v="1"/>
    <x v="6"/>
    <s v="Newell Chalk Holder"/>
    <n v="16.52"/>
    <n v="4"/>
    <n v="0"/>
    <n v="7.5991999999999997"/>
  </r>
  <r>
    <n v="2210"/>
    <x v="1080"/>
    <x v="2"/>
    <x v="687"/>
    <d v="2011-11-16T00:00:00"/>
    <s v="Second Class"/>
    <s v="ML-17410"/>
    <s v="Maris LaWare"/>
    <x v="0"/>
    <s v="United States"/>
    <s v="Fairfield"/>
    <x v="29"/>
    <n v="6824"/>
    <x v="3"/>
    <x v="1270"/>
    <x v="2"/>
    <x v="7"/>
    <s v="Polycom SoundPoint Pro SE-225 Corded phone"/>
    <n v="832.93"/>
    <n v="7"/>
    <n v="0"/>
    <n v="233.22039999999998"/>
  </r>
  <r>
    <n v="2211"/>
    <x v="1080"/>
    <x v="2"/>
    <x v="687"/>
    <d v="2011-11-16T00:00:00"/>
    <s v="Second Class"/>
    <s v="ML-17410"/>
    <s v="Maris LaWare"/>
    <x v="0"/>
    <s v="United States"/>
    <s v="Fairfield"/>
    <x v="29"/>
    <n v="6824"/>
    <x v="3"/>
    <x v="236"/>
    <x v="1"/>
    <x v="8"/>
    <s v="Acco 3-Hole Punch"/>
    <n v="43.8"/>
    <n v="10"/>
    <n v="0"/>
    <n v="21.023999999999997"/>
  </r>
  <r>
    <n v="2212"/>
    <x v="1081"/>
    <x v="0"/>
    <x v="581"/>
    <d v="2013-12-01T00:00:00"/>
    <s v="First Class"/>
    <s v="VB-21745"/>
    <s v="Victoria Brennan"/>
    <x v="1"/>
    <s v="United States"/>
    <s v="Lincoln Park"/>
    <x v="12"/>
    <n v="48146"/>
    <x v="2"/>
    <x v="1271"/>
    <x v="1"/>
    <x v="9"/>
    <s v="Euro-Pro Shark Turbo Vacuum"/>
    <n v="167.292"/>
    <n v="6"/>
    <n v="0.1"/>
    <n v="29.7408"/>
  </r>
  <r>
    <n v="2213"/>
    <x v="1082"/>
    <x v="3"/>
    <x v="610"/>
    <d v="2014-11-26T00:00:00"/>
    <s v="Standard Class"/>
    <s v="SW-20275"/>
    <s v="Scott Williamson"/>
    <x v="0"/>
    <s v="United States"/>
    <s v="New York City"/>
    <x v="15"/>
    <n v="10035"/>
    <x v="3"/>
    <x v="905"/>
    <x v="0"/>
    <x v="5"/>
    <s v="Howard Miller Distant Time Traveler Alarm Clock"/>
    <n v="27.42"/>
    <n v="1"/>
    <n v="0"/>
    <n v="11.2422"/>
  </r>
  <r>
    <n v="2214"/>
    <x v="1083"/>
    <x v="3"/>
    <x v="172"/>
    <d v="2014-10-03T00:00:00"/>
    <s v="First Class"/>
    <s v="NS-18505"/>
    <s v="Neola Schneider"/>
    <x v="0"/>
    <s v="United States"/>
    <s v="San Jose"/>
    <x v="1"/>
    <n v="95123"/>
    <x v="1"/>
    <x v="751"/>
    <x v="1"/>
    <x v="8"/>
    <s v="Wilson Jones Easy Flow II Sheet Lifters"/>
    <n v="1.4400000000000002"/>
    <n v="1"/>
    <n v="0.2"/>
    <n v="0.504"/>
  </r>
  <r>
    <n v="2215"/>
    <x v="1083"/>
    <x v="3"/>
    <x v="172"/>
    <d v="2014-10-03T00:00:00"/>
    <s v="First Class"/>
    <s v="NS-18505"/>
    <s v="Neola Schneider"/>
    <x v="0"/>
    <s v="United States"/>
    <s v="San Jose"/>
    <x v="1"/>
    <n v="95123"/>
    <x v="1"/>
    <x v="305"/>
    <x v="1"/>
    <x v="8"/>
    <s v="Storex Dura Pro Binders"/>
    <n v="61.77600000000001"/>
    <n v="13"/>
    <n v="0.2"/>
    <n v="20.849399999999996"/>
  </r>
  <r>
    <n v="2216"/>
    <x v="1083"/>
    <x v="3"/>
    <x v="172"/>
    <d v="2014-10-03T00:00:00"/>
    <s v="First Class"/>
    <s v="NS-18505"/>
    <s v="Neola Schneider"/>
    <x v="0"/>
    <s v="United States"/>
    <s v="San Jose"/>
    <x v="1"/>
    <n v="95123"/>
    <x v="1"/>
    <x v="643"/>
    <x v="1"/>
    <x v="9"/>
    <s v="Belkin 325VA UPS Surge Protector, 6'"/>
    <n v="241.96"/>
    <n v="2"/>
    <n v="0"/>
    <n v="60.490000000000009"/>
  </r>
  <r>
    <n v="2217"/>
    <x v="1083"/>
    <x v="3"/>
    <x v="172"/>
    <d v="2014-10-03T00:00:00"/>
    <s v="First Class"/>
    <s v="NS-18505"/>
    <s v="Neola Schneider"/>
    <x v="0"/>
    <s v="United States"/>
    <s v="San Jose"/>
    <x v="1"/>
    <n v="95123"/>
    <x v="1"/>
    <x v="1272"/>
    <x v="0"/>
    <x v="1"/>
    <s v="Metal Folding Chairs, Beige, 4/Carton"/>
    <n v="108.608"/>
    <n v="4"/>
    <n v="0.2"/>
    <n v="9.5031999999999925"/>
  </r>
  <r>
    <n v="2218"/>
    <x v="1084"/>
    <x v="2"/>
    <x v="59"/>
    <d v="2011-09-25T00:00:00"/>
    <s v="Standard Class"/>
    <s v="DB-13555"/>
    <s v="Dorothy Badders"/>
    <x v="1"/>
    <s v="United States"/>
    <s v="Jacksonville"/>
    <x v="2"/>
    <n v="32216"/>
    <x v="0"/>
    <x v="1273"/>
    <x v="1"/>
    <x v="6"/>
    <s v="Nontoxic Chalk"/>
    <n v="2.8160000000000003"/>
    <n v="2"/>
    <n v="0.2"/>
    <n v="0.98559999999999992"/>
  </r>
  <r>
    <n v="2219"/>
    <x v="1085"/>
    <x v="3"/>
    <x v="688"/>
    <d v="2014-08-02T00:00:00"/>
    <s v="Standard Class"/>
    <s v="MH-17620"/>
    <s v="Matt Hagelstein"/>
    <x v="1"/>
    <s v="United States"/>
    <s v="San Francisco"/>
    <x v="1"/>
    <n v="94110"/>
    <x v="1"/>
    <x v="744"/>
    <x v="1"/>
    <x v="8"/>
    <s v="Zipper Ring Binder Pockets"/>
    <n v="9.9840000000000018"/>
    <n v="4"/>
    <n v="0.2"/>
    <n v="3.6191999999999993"/>
  </r>
  <r>
    <n v="2220"/>
    <x v="1085"/>
    <x v="3"/>
    <x v="688"/>
    <d v="2014-08-02T00:00:00"/>
    <s v="Standard Class"/>
    <s v="MH-17620"/>
    <s v="Matt Hagelstein"/>
    <x v="1"/>
    <s v="United States"/>
    <s v="San Francisco"/>
    <x v="1"/>
    <n v="94110"/>
    <x v="1"/>
    <x v="355"/>
    <x v="1"/>
    <x v="4"/>
    <s v="Super Decoflex Portable Personal File"/>
    <n v="14.98"/>
    <n v="1"/>
    <n v="0"/>
    <n v="4.1943999999999999"/>
  </r>
  <r>
    <n v="2221"/>
    <x v="1085"/>
    <x v="3"/>
    <x v="688"/>
    <d v="2014-08-02T00:00:00"/>
    <s v="Standard Class"/>
    <s v="MH-17620"/>
    <s v="Matt Hagelstein"/>
    <x v="1"/>
    <s v="United States"/>
    <s v="San Francisco"/>
    <x v="1"/>
    <n v="94110"/>
    <x v="1"/>
    <x v="1118"/>
    <x v="2"/>
    <x v="7"/>
    <s v="Wilson Electronics DB Pro Signal Booster"/>
    <n v="1145.6000000000001"/>
    <n v="4"/>
    <n v="0.2"/>
    <n v="100.24000000000007"/>
  </r>
  <r>
    <n v="2222"/>
    <x v="1086"/>
    <x v="1"/>
    <x v="401"/>
    <d v="2012-12-06T00:00:00"/>
    <s v="Same Day"/>
    <s v="DK-13375"/>
    <s v="Dennis Kane"/>
    <x v="0"/>
    <s v="United States"/>
    <s v="Marion"/>
    <x v="24"/>
    <n v="43302"/>
    <x v="3"/>
    <x v="1246"/>
    <x v="2"/>
    <x v="7"/>
    <s v="Polycom SoundStation2 EX Conference phone"/>
    <n v="485.93999999999994"/>
    <n v="2"/>
    <n v="0.4"/>
    <n v="-89.089000000000055"/>
  </r>
  <r>
    <n v="2223"/>
    <x v="1086"/>
    <x v="1"/>
    <x v="401"/>
    <d v="2012-12-06T00:00:00"/>
    <s v="Same Day"/>
    <s v="DK-13375"/>
    <s v="Dennis Kane"/>
    <x v="0"/>
    <s v="United States"/>
    <s v="Marion"/>
    <x v="24"/>
    <n v="43302"/>
    <x v="3"/>
    <x v="512"/>
    <x v="1"/>
    <x v="6"/>
    <s v="Newell 312"/>
    <n v="37.375999999999998"/>
    <n v="8"/>
    <n v="0.2"/>
    <n v="4.6719999999999988"/>
  </r>
  <r>
    <n v="2224"/>
    <x v="1086"/>
    <x v="1"/>
    <x v="401"/>
    <d v="2012-12-06T00:00:00"/>
    <s v="Same Day"/>
    <s v="DK-13375"/>
    <s v="Dennis Kane"/>
    <x v="0"/>
    <s v="United States"/>
    <s v="Marion"/>
    <x v="24"/>
    <n v="43302"/>
    <x v="3"/>
    <x v="211"/>
    <x v="0"/>
    <x v="1"/>
    <s v="Global Low Back Tilter Chair"/>
    <n v="70.685999999999993"/>
    <n v="1"/>
    <n v="0.3"/>
    <n v="-24.23520000000001"/>
  </r>
  <r>
    <n v="2225"/>
    <x v="1087"/>
    <x v="3"/>
    <x v="689"/>
    <d v="2014-08-06T00:00:00"/>
    <s v="Standard Class"/>
    <s v="EA-14035"/>
    <s v="Erin Ashbrook"/>
    <x v="1"/>
    <s v="United States"/>
    <s v="Philadelphia"/>
    <x v="9"/>
    <n v="19134"/>
    <x v="3"/>
    <x v="1274"/>
    <x v="1"/>
    <x v="10"/>
    <s v="Xerox 1991"/>
    <n v="54.816000000000003"/>
    <n v="3"/>
    <n v="0.2"/>
    <n v="17.815199999999997"/>
  </r>
  <r>
    <n v="2226"/>
    <x v="1088"/>
    <x v="0"/>
    <x v="690"/>
    <d v="2013-03-22T00:00:00"/>
    <s v="Second Class"/>
    <s v="BT-11440"/>
    <s v="Bobby Trafton"/>
    <x v="0"/>
    <s v="United States"/>
    <s v="Littleton"/>
    <x v="22"/>
    <n v="80122"/>
    <x v="1"/>
    <x v="1275"/>
    <x v="0"/>
    <x v="0"/>
    <s v="Atlantic Metals Mobile 2-Shelf Bookcases, Custom Colors"/>
    <n v="72.294000000000011"/>
    <n v="1"/>
    <n v="0.7"/>
    <n v="-98.801799999999986"/>
  </r>
  <r>
    <n v="2227"/>
    <x v="1089"/>
    <x v="3"/>
    <x v="570"/>
    <d v="2014-08-04T00:00:00"/>
    <s v="Standard Class"/>
    <s v="LA-16780"/>
    <s v="Laura Armstrong"/>
    <x v="1"/>
    <s v="United States"/>
    <s v="Austin"/>
    <x v="5"/>
    <n v="78745"/>
    <x v="2"/>
    <x v="804"/>
    <x v="1"/>
    <x v="13"/>
    <s v="Assorted Color Push Pins"/>
    <n v="2.8960000000000004"/>
    <n v="2"/>
    <n v="0.2"/>
    <n v="0.4705999999999998"/>
  </r>
  <r>
    <n v="2228"/>
    <x v="1089"/>
    <x v="3"/>
    <x v="570"/>
    <d v="2014-08-04T00:00:00"/>
    <s v="Standard Class"/>
    <s v="LA-16780"/>
    <s v="Laura Armstrong"/>
    <x v="1"/>
    <s v="United States"/>
    <s v="Austin"/>
    <x v="5"/>
    <n v="78745"/>
    <x v="2"/>
    <x v="495"/>
    <x v="2"/>
    <x v="7"/>
    <s v="Cisco SPA301"/>
    <n v="124.79200000000002"/>
    <n v="1"/>
    <n v="0.2"/>
    <n v="15.598999999999993"/>
  </r>
  <r>
    <n v="2229"/>
    <x v="1090"/>
    <x v="0"/>
    <x v="393"/>
    <d v="2013-10-06T00:00:00"/>
    <s v="Standard Class"/>
    <s v="GM-14680"/>
    <s v="Greg Matthias"/>
    <x v="0"/>
    <s v="United States"/>
    <s v="New York City"/>
    <x v="15"/>
    <n v="10024"/>
    <x v="3"/>
    <x v="125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x v="1178"/>
    <x v="1"/>
    <x v="8"/>
    <s v="GBC DocuBind 200 Manual Binding Machine"/>
    <n v="673.5680000000001"/>
    <n v="2"/>
    <n v="0.2"/>
    <n v="252.58799999999999"/>
  </r>
  <r>
    <n v="2231"/>
    <x v="1091"/>
    <x v="2"/>
    <x v="691"/>
    <d v="2011-04-05T00:00:00"/>
    <s v="Standard Class"/>
    <s v="AA-10315"/>
    <s v="Alex Avila"/>
    <x v="0"/>
    <s v="United States"/>
    <s v="San Francisco"/>
    <x v="1"/>
    <n v="94122"/>
    <x v="1"/>
    <x v="1276"/>
    <x v="1"/>
    <x v="9"/>
    <s v="Fellowes Advanced Computer Series Surge Protectors"/>
    <n v="52.98"/>
    <n v="2"/>
    <n v="0"/>
    <n v="14.834400000000002"/>
  </r>
  <r>
    <n v="2232"/>
    <x v="1092"/>
    <x v="3"/>
    <x v="335"/>
    <d v="2014-07-02T00:00:00"/>
    <s v="Standard Class"/>
    <s v="DB-13405"/>
    <s v="Denny Blanton"/>
    <x v="0"/>
    <s v="United States"/>
    <s v="La Porte"/>
    <x v="14"/>
    <n v="46350"/>
    <x v="2"/>
    <x v="793"/>
    <x v="0"/>
    <x v="5"/>
    <s v="Eldon Antistatic Chair Mats for Low to Medium Pile Carpets"/>
    <n v="526.45000000000005"/>
    <n v="5"/>
    <n v="0"/>
    <n v="31.586999999999961"/>
  </r>
  <r>
    <n v="2233"/>
    <x v="1093"/>
    <x v="3"/>
    <x v="362"/>
    <d v="2014-07-15T00:00:00"/>
    <s v="Standard Class"/>
    <s v="JH-15820"/>
    <s v="John Huston"/>
    <x v="0"/>
    <s v="United States"/>
    <s v="Chicago"/>
    <x v="10"/>
    <n v="60610"/>
    <x v="2"/>
    <x v="1277"/>
    <x v="1"/>
    <x v="4"/>
    <s v="Recycled Steel Personal File for Hanging File Folders"/>
    <n v="228.92"/>
    <n v="5"/>
    <n v="0.2"/>
    <n v="14.307499999999997"/>
  </r>
  <r>
    <n v="2234"/>
    <x v="1094"/>
    <x v="1"/>
    <x v="639"/>
    <d v="2012-12-16T00:00:00"/>
    <s v="Second Class"/>
    <s v="DJ-13630"/>
    <s v="Doug Jacobs"/>
    <x v="0"/>
    <s v="United States"/>
    <s v="Portland"/>
    <x v="21"/>
    <n v="97206"/>
    <x v="1"/>
    <x v="1278"/>
    <x v="2"/>
    <x v="7"/>
    <s v="HTC One"/>
    <n v="319.96800000000002"/>
    <n v="4"/>
    <n v="0.2"/>
    <n v="35.996399999999952"/>
  </r>
  <r>
    <n v="2235"/>
    <x v="1095"/>
    <x v="3"/>
    <x v="256"/>
    <d v="2014-12-11T00:00:00"/>
    <s v="Standard Class"/>
    <s v="QJ-19255"/>
    <s v="Quincy Jones"/>
    <x v="1"/>
    <s v="United States"/>
    <s v="Burlington"/>
    <x v="42"/>
    <s v="05408"/>
    <x v="3"/>
    <x v="825"/>
    <x v="2"/>
    <x v="11"/>
    <s v="Logitech ClearChat Comfort/USB Headset H390"/>
    <n v="205.03"/>
    <n v="7"/>
    <n v="0"/>
    <n v="67.659899999999979"/>
  </r>
  <r>
    <n v="2236"/>
    <x v="1096"/>
    <x v="1"/>
    <x v="426"/>
    <d v="2012-09-17T00:00:00"/>
    <s v="Second Class"/>
    <s v="CT-11995"/>
    <s v="Carol Triggs"/>
    <x v="0"/>
    <s v="United States"/>
    <s v="Indianapolis"/>
    <x v="14"/>
    <n v="46203"/>
    <x v="2"/>
    <x v="621"/>
    <x v="1"/>
    <x v="4"/>
    <s v="Fellowes Stor/Drawer Steel Plus Storage Drawers"/>
    <n v="190.86"/>
    <n v="2"/>
    <n v="0"/>
    <n v="11.451599999999985"/>
  </r>
  <r>
    <n v="2237"/>
    <x v="1096"/>
    <x v="1"/>
    <x v="426"/>
    <d v="2012-09-17T00:00:00"/>
    <s v="Second Class"/>
    <s v="CT-11995"/>
    <s v="Carol Triggs"/>
    <x v="0"/>
    <s v="United States"/>
    <s v="Indianapolis"/>
    <x v="14"/>
    <n v="46203"/>
    <x v="2"/>
    <x v="1279"/>
    <x v="1"/>
    <x v="6"/>
    <s v="Manco Dry-Lighter Erasable Highlighter"/>
    <n v="24.32"/>
    <n v="8"/>
    <n v="0"/>
    <n v="8.2687999999999988"/>
  </r>
  <r>
    <n v="2238"/>
    <x v="1097"/>
    <x v="0"/>
    <x v="692"/>
    <d v="2013-07-22T00:00:00"/>
    <s v="Standard Class"/>
    <s v="RH-19510"/>
    <s v="Rick Huthwaite"/>
    <x v="2"/>
    <s v="United States"/>
    <s v="Provo"/>
    <x v="7"/>
    <n v="84604"/>
    <x v="1"/>
    <x v="1280"/>
    <x v="1"/>
    <x v="14"/>
    <s v="Fiskars Home &amp; Office Scissors"/>
    <n v="44.400000000000006"/>
    <n v="5"/>
    <n v="0"/>
    <n v="12.432000000000002"/>
  </r>
  <r>
    <n v="2239"/>
    <x v="1098"/>
    <x v="3"/>
    <x v="693"/>
    <d v="2014-04-27T00:00:00"/>
    <s v="Standard Class"/>
    <s v="SJ-20125"/>
    <s v="Sanjit Jacobs"/>
    <x v="2"/>
    <s v="United States"/>
    <s v="Chicago"/>
    <x v="10"/>
    <n v="60610"/>
    <x v="2"/>
    <x v="1281"/>
    <x v="0"/>
    <x v="5"/>
    <s v="Eldon Cleatmat Chair Mats for Medium Pile Carpets"/>
    <n v="44.400000000000006"/>
    <n v="2"/>
    <n v="0.6"/>
    <n v="-52.169999999999987"/>
  </r>
  <r>
    <n v="2240"/>
    <x v="1099"/>
    <x v="0"/>
    <x v="625"/>
    <d v="2013-11-18T00:00:00"/>
    <s v="Second Class"/>
    <s v="TG-21310"/>
    <s v="Toby Gnade"/>
    <x v="0"/>
    <s v="United States"/>
    <s v="Los Angeles"/>
    <x v="1"/>
    <n v="90049"/>
    <x v="1"/>
    <x v="450"/>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x v="1282"/>
    <x v="1"/>
    <x v="8"/>
    <s v="Avery Self-Adhesive Photo Pockets for Polaroid Photos"/>
    <n v="38.136000000000003"/>
    <n v="7"/>
    <n v="0.2"/>
    <n v="13.347599999999998"/>
  </r>
  <r>
    <n v="2242"/>
    <x v="1100"/>
    <x v="0"/>
    <x v="491"/>
    <d v="2013-12-02T00:00:00"/>
    <s v="Standard Class"/>
    <s v="CT-11995"/>
    <s v="Carol Triggs"/>
    <x v="0"/>
    <s v="United States"/>
    <s v="Philadelphia"/>
    <x v="9"/>
    <n v="19134"/>
    <x v="3"/>
    <x v="903"/>
    <x v="2"/>
    <x v="7"/>
    <s v="Mitel MiVoice 5330e IP Phone"/>
    <n v="494.98199999999997"/>
    <n v="3"/>
    <n v="0.4"/>
    <n v="-115.49580000000006"/>
  </r>
  <r>
    <n v="2243"/>
    <x v="1101"/>
    <x v="3"/>
    <x v="610"/>
    <d v="2014-11-26T00:00:00"/>
    <s v="Standard Class"/>
    <s v="BF-11005"/>
    <s v="Barry Franz"/>
    <x v="2"/>
    <s v="United States"/>
    <s v="Pasadena"/>
    <x v="1"/>
    <n v="91104"/>
    <x v="1"/>
    <x v="86"/>
    <x v="1"/>
    <x v="4"/>
    <s v="Eldon Portable Mobile Manager"/>
    <n v="56.56"/>
    <n v="2"/>
    <n v="0"/>
    <n v="15.2712"/>
  </r>
  <r>
    <n v="2244"/>
    <x v="1101"/>
    <x v="3"/>
    <x v="610"/>
    <d v="2014-11-26T00:00:00"/>
    <s v="Standard Class"/>
    <s v="BF-11005"/>
    <s v="Barry Franz"/>
    <x v="2"/>
    <s v="United States"/>
    <s v="Pasadena"/>
    <x v="1"/>
    <n v="91104"/>
    <x v="1"/>
    <x v="449"/>
    <x v="1"/>
    <x v="6"/>
    <s v="Newell 344"/>
    <n v="5.56"/>
    <n v="2"/>
    <n v="0"/>
    <n v="1.4455999999999998"/>
  </r>
  <r>
    <n v="2245"/>
    <x v="1101"/>
    <x v="3"/>
    <x v="610"/>
    <d v="2014-11-26T00:00:00"/>
    <s v="Standard Class"/>
    <s v="BF-11005"/>
    <s v="Barry Franz"/>
    <x v="2"/>
    <s v="United States"/>
    <s v="Pasadena"/>
    <x v="1"/>
    <n v="91104"/>
    <x v="1"/>
    <x v="485"/>
    <x v="1"/>
    <x v="13"/>
    <s v="Advantus T-Pin Paper Clips"/>
    <n v="9.02"/>
    <n v="2"/>
    <n v="0"/>
    <n v="3.5178000000000003"/>
  </r>
  <r>
    <n v="2246"/>
    <x v="1101"/>
    <x v="3"/>
    <x v="610"/>
    <d v="2014-11-26T00:00:00"/>
    <s v="Standard Class"/>
    <s v="BF-11005"/>
    <s v="Barry Franz"/>
    <x v="2"/>
    <s v="United States"/>
    <s v="Pasadena"/>
    <x v="1"/>
    <n v="91104"/>
    <x v="1"/>
    <x v="22"/>
    <x v="1"/>
    <x v="9"/>
    <s v="Acco Six-Outlet Power Strip, 4' Cord Length"/>
    <n v="8.6199999999999992"/>
    <n v="1"/>
    <n v="0"/>
    <n v="2.2412000000000001"/>
  </r>
  <r>
    <n v="2247"/>
    <x v="1101"/>
    <x v="3"/>
    <x v="610"/>
    <d v="2014-11-26T00:00:00"/>
    <s v="Standard Class"/>
    <s v="BF-11005"/>
    <s v="Barry Franz"/>
    <x v="2"/>
    <s v="United States"/>
    <s v="Pasadena"/>
    <x v="1"/>
    <n v="91104"/>
    <x v="1"/>
    <x v="903"/>
    <x v="2"/>
    <x v="7"/>
    <s v="Mitel MiVoice 5330e IP Phone"/>
    <n v="659.97600000000011"/>
    <n v="3"/>
    <n v="0.2"/>
    <n v="49.498199999999969"/>
  </r>
  <r>
    <n v="2248"/>
    <x v="1102"/>
    <x v="1"/>
    <x v="586"/>
    <d v="2012-02-18T00:00:00"/>
    <s v="Second Class"/>
    <s v="JM-16195"/>
    <s v="Justin MacKendrick"/>
    <x v="0"/>
    <s v="United States"/>
    <s v="Los Angeles"/>
    <x v="1"/>
    <n v="90004"/>
    <x v="1"/>
    <x v="1283"/>
    <x v="1"/>
    <x v="10"/>
    <s v="Xerox 1959"/>
    <n v="13.36"/>
    <n v="2"/>
    <n v="0"/>
    <n v="6.4127999999999998"/>
  </r>
  <r>
    <n v="2249"/>
    <x v="1102"/>
    <x v="1"/>
    <x v="586"/>
    <d v="2012-02-18T00:00:00"/>
    <s v="Second Class"/>
    <s v="JM-16195"/>
    <s v="Justin MacKendrick"/>
    <x v="0"/>
    <s v="United States"/>
    <s v="Los Angeles"/>
    <x v="1"/>
    <n v="90004"/>
    <x v="1"/>
    <x v="1124"/>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x v="614"/>
    <x v="1"/>
    <x v="8"/>
    <s v="Avery Durable Binders"/>
    <n v="11.52"/>
    <n v="5"/>
    <n v="0.2"/>
    <n v="4.1760000000000002"/>
  </r>
  <r>
    <n v="2251"/>
    <x v="1102"/>
    <x v="1"/>
    <x v="586"/>
    <d v="2012-02-18T00:00:00"/>
    <s v="Second Class"/>
    <s v="JM-16195"/>
    <s v="Justin MacKendrick"/>
    <x v="0"/>
    <s v="United States"/>
    <s v="Los Angeles"/>
    <x v="1"/>
    <n v="90004"/>
    <x v="1"/>
    <x v="1284"/>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x v="1231"/>
    <x v="1"/>
    <x v="10"/>
    <s v="Xerox 22"/>
    <n v="19.440000000000001"/>
    <n v="3"/>
    <n v="0"/>
    <n v="9.3312000000000008"/>
  </r>
  <r>
    <n v="2253"/>
    <x v="1103"/>
    <x v="0"/>
    <x v="173"/>
    <d v="2013-04-18T00:00:00"/>
    <s v="Second Class"/>
    <s v="JK-16120"/>
    <s v="Julie Kriz"/>
    <x v="2"/>
    <s v="United States"/>
    <s v="San Diego"/>
    <x v="1"/>
    <n v="92105"/>
    <x v="1"/>
    <x v="136"/>
    <x v="1"/>
    <x v="10"/>
    <s v="Xerox 1911"/>
    <n v="143.69999999999999"/>
    <n v="3"/>
    <n v="0"/>
    <n v="68.975999999999999"/>
  </r>
  <r>
    <n v="2254"/>
    <x v="1104"/>
    <x v="1"/>
    <x v="694"/>
    <d v="2012-10-01T00:00:00"/>
    <s v="First Class"/>
    <s v="HG-14965"/>
    <s v="Henry Goldwyn"/>
    <x v="1"/>
    <s v="United States"/>
    <s v="San Francisco"/>
    <x v="1"/>
    <n v="94110"/>
    <x v="1"/>
    <x v="336"/>
    <x v="1"/>
    <x v="9"/>
    <s v="Holmes Odor Grabber"/>
    <n v="43.26"/>
    <n v="3"/>
    <n v="0"/>
    <n v="14.275799999999998"/>
  </r>
  <r>
    <n v="2255"/>
    <x v="1104"/>
    <x v="1"/>
    <x v="694"/>
    <d v="2012-10-01T00:00:00"/>
    <s v="First Class"/>
    <s v="HG-14965"/>
    <s v="Henry Goldwyn"/>
    <x v="1"/>
    <s v="United States"/>
    <s v="San Francisco"/>
    <x v="1"/>
    <n v="94110"/>
    <x v="1"/>
    <x v="1112"/>
    <x v="1"/>
    <x v="9"/>
    <s v="Holmes HEPA Air Purifier"/>
    <n v="43.56"/>
    <n v="2"/>
    <n v="0"/>
    <n v="15.245999999999999"/>
  </r>
  <r>
    <n v="2256"/>
    <x v="1105"/>
    <x v="0"/>
    <x v="42"/>
    <d v="2013-09-23T00:00:00"/>
    <s v="Standard Class"/>
    <s v="LA-16780"/>
    <s v="Laura Armstrong"/>
    <x v="1"/>
    <s v="United States"/>
    <s v="Bangor"/>
    <x v="43"/>
    <n v="4401"/>
    <x v="3"/>
    <x v="1285"/>
    <x v="2"/>
    <x v="7"/>
    <s v="Wi-Ex zBoost YX540 Cellular Phone Signal Booster"/>
    <n v="437.84999999999997"/>
    <n v="3"/>
    <n v="0"/>
    <n v="131.35499999999996"/>
  </r>
  <r>
    <n v="2257"/>
    <x v="1105"/>
    <x v="0"/>
    <x v="42"/>
    <d v="2013-09-23T00:00:00"/>
    <s v="Standard Class"/>
    <s v="LA-16780"/>
    <s v="Laura Armstrong"/>
    <x v="1"/>
    <s v="United States"/>
    <s v="Bangor"/>
    <x v="43"/>
    <n v="4401"/>
    <x v="3"/>
    <x v="859"/>
    <x v="0"/>
    <x v="5"/>
    <s v="C-Line Cubicle Keepers Polyproplyene Holder w/Velcro Back, 8-1/2x11, 25/Bx"/>
    <n v="109.48"/>
    <n v="2"/>
    <n v="0"/>
    <n v="33.938800000000001"/>
  </r>
  <r>
    <n v="2258"/>
    <x v="1106"/>
    <x v="3"/>
    <x v="114"/>
    <d v="2014-06-20T00:00:00"/>
    <s v="First Class"/>
    <s v="TS-21610"/>
    <s v="Troy Staebel"/>
    <x v="0"/>
    <s v="United States"/>
    <s v="San Francisco"/>
    <x v="1"/>
    <n v="94122"/>
    <x v="1"/>
    <x v="377"/>
    <x v="0"/>
    <x v="1"/>
    <s v="Hon Multipurpose Stacking Arm Chairs"/>
    <n v="1212.96"/>
    <n v="7"/>
    <n v="0.2"/>
    <n v="90.97199999999998"/>
  </r>
  <r>
    <n v="2259"/>
    <x v="1106"/>
    <x v="3"/>
    <x v="114"/>
    <d v="2014-06-20T00:00:00"/>
    <s v="First Class"/>
    <s v="TS-21610"/>
    <s v="Troy Staebel"/>
    <x v="0"/>
    <s v="United States"/>
    <s v="San Francisco"/>
    <x v="1"/>
    <n v="94122"/>
    <x v="1"/>
    <x v="128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x v="659"/>
    <x v="1"/>
    <x v="13"/>
    <s v="Advantus Plastic Paper Clips"/>
    <n v="5"/>
    <n v="1"/>
    <n v="0"/>
    <n v="2.4"/>
  </r>
  <r>
    <n v="2261"/>
    <x v="1107"/>
    <x v="1"/>
    <x v="627"/>
    <d v="2012-11-10T00:00:00"/>
    <s v="Second Class"/>
    <s v="MZ-17335"/>
    <s v="Maria Zettner"/>
    <x v="2"/>
    <s v="United States"/>
    <s v="San Diego"/>
    <x v="1"/>
    <n v="92024"/>
    <x v="1"/>
    <x v="695"/>
    <x v="2"/>
    <x v="11"/>
    <s v="Logitech G19 Programmable Gaming Keyboard"/>
    <n v="371.96999999999997"/>
    <n v="3"/>
    <n v="0"/>
    <n v="66.954599999999971"/>
  </r>
  <r>
    <n v="2262"/>
    <x v="1108"/>
    <x v="1"/>
    <x v="217"/>
    <d v="2012-12-18T00:00:00"/>
    <s v="Same Day"/>
    <s v="MW-18220"/>
    <s v="Mitch Webber"/>
    <x v="0"/>
    <s v="United States"/>
    <s v="New York City"/>
    <x v="15"/>
    <n v="10035"/>
    <x v="3"/>
    <x v="577"/>
    <x v="2"/>
    <x v="11"/>
    <s v="Imation Bio 8GB USB Flash Drive Imation Corp"/>
    <n v="166.24"/>
    <n v="1"/>
    <n v="0"/>
    <n v="24.936000000000007"/>
  </r>
  <r>
    <n v="2263"/>
    <x v="1109"/>
    <x v="3"/>
    <x v="695"/>
    <d v="2014-02-10T00:00:00"/>
    <s v="First Class"/>
    <s v="MV-17485"/>
    <s v="Mark Van Huff"/>
    <x v="0"/>
    <s v="United States"/>
    <s v="Arlington"/>
    <x v="17"/>
    <n v="22204"/>
    <x v="0"/>
    <x v="574"/>
    <x v="0"/>
    <x v="0"/>
    <s v="Bush Andora Bookcase, Maple/Graphite Gray Finish"/>
    <n v="359.96999999999997"/>
    <n v="3"/>
    <n v="0"/>
    <n v="79.193399999999968"/>
  </r>
  <r>
    <n v="2264"/>
    <x v="1110"/>
    <x v="0"/>
    <x v="696"/>
    <d v="2013-11-17T00:00:00"/>
    <s v="Second Class"/>
    <s v="AA-10375"/>
    <s v="Allen Armold"/>
    <x v="0"/>
    <s v="United States"/>
    <s v="Atlanta"/>
    <x v="32"/>
    <n v="30318"/>
    <x v="0"/>
    <x v="1287"/>
    <x v="2"/>
    <x v="11"/>
    <s v="Logitech diNovo Edge Keyboard"/>
    <n v="499.98"/>
    <n v="2"/>
    <n v="0"/>
    <n v="114.99540000000002"/>
  </r>
  <r>
    <n v="2265"/>
    <x v="1110"/>
    <x v="0"/>
    <x v="696"/>
    <d v="2013-11-17T00:00:00"/>
    <s v="Second Class"/>
    <s v="AA-10375"/>
    <s v="Allen Armold"/>
    <x v="0"/>
    <s v="United States"/>
    <s v="Atlanta"/>
    <x v="32"/>
    <n v="30318"/>
    <x v="0"/>
    <x v="218"/>
    <x v="1"/>
    <x v="10"/>
    <s v="Xerox 4200 Series MultiUse Premium Copy Paper (20Lb. and 84 Bright)"/>
    <n v="5.28"/>
    <n v="1"/>
    <n v="0"/>
    <n v="2.3759999999999999"/>
  </r>
  <r>
    <n v="2266"/>
    <x v="1110"/>
    <x v="0"/>
    <x v="696"/>
    <d v="2013-11-17T00:00:00"/>
    <s v="Second Class"/>
    <s v="AA-10375"/>
    <s v="Allen Armold"/>
    <x v="0"/>
    <s v="United States"/>
    <s v="Atlanta"/>
    <x v="32"/>
    <n v="30318"/>
    <x v="0"/>
    <x v="925"/>
    <x v="1"/>
    <x v="8"/>
    <s v="ACCOHIDE 3-Ring Binder, Blue, 1&quot;"/>
    <n v="8.26"/>
    <n v="2"/>
    <n v="0"/>
    <n v="3.8822000000000001"/>
  </r>
  <r>
    <n v="2267"/>
    <x v="1111"/>
    <x v="3"/>
    <x v="386"/>
    <d v="2014-10-13T00:00:00"/>
    <s v="Same Day"/>
    <s v="SM-20320"/>
    <s v="Sean Miller"/>
    <x v="2"/>
    <s v="United States"/>
    <s v="Monroe"/>
    <x v="3"/>
    <n v="28110"/>
    <x v="0"/>
    <x v="1288"/>
    <x v="1"/>
    <x v="10"/>
    <s v="Xerox 1989"/>
    <n v="7.9680000000000009"/>
    <n v="2"/>
    <n v="0.2"/>
    <n v="2.6892000000000005"/>
  </r>
  <r>
    <n v="2268"/>
    <x v="1112"/>
    <x v="3"/>
    <x v="697"/>
    <d v="2014-09-18T00:00:00"/>
    <s v="Same Day"/>
    <s v="TP-21415"/>
    <s v="Tom Prescott"/>
    <x v="0"/>
    <s v="United States"/>
    <s v="Seattle"/>
    <x v="4"/>
    <n v="98115"/>
    <x v="1"/>
    <x v="1289"/>
    <x v="1"/>
    <x v="10"/>
    <s v="Xerox 1984"/>
    <n v="12.96"/>
    <n v="2"/>
    <n v="0"/>
    <n v="6.3504000000000005"/>
  </r>
  <r>
    <n v="2269"/>
    <x v="1113"/>
    <x v="3"/>
    <x v="698"/>
    <d v="2014-12-27T00:00:00"/>
    <s v="Standard Class"/>
    <s v="DK-13225"/>
    <s v="Dean Katz"/>
    <x v="1"/>
    <s v="United States"/>
    <s v="Rochester"/>
    <x v="15"/>
    <n v="14609"/>
    <x v="3"/>
    <x v="1290"/>
    <x v="1"/>
    <x v="10"/>
    <s v="Xerox 227"/>
    <n v="6.48"/>
    <n v="1"/>
    <n v="0"/>
    <n v="3.1104000000000003"/>
  </r>
  <r>
    <n v="2270"/>
    <x v="1113"/>
    <x v="3"/>
    <x v="698"/>
    <d v="2014-12-27T00:00:00"/>
    <s v="Standard Class"/>
    <s v="DK-13225"/>
    <s v="Dean Katz"/>
    <x v="1"/>
    <s v="United States"/>
    <s v="Rochester"/>
    <x v="15"/>
    <n v="14609"/>
    <x v="3"/>
    <x v="44"/>
    <x v="1"/>
    <x v="8"/>
    <s v="Wilson Jones Leather-Like Binders with DublLock Round Rings"/>
    <n v="6.9840000000000009"/>
    <n v="1"/>
    <n v="0.2"/>
    <n v="2.3570999999999991"/>
  </r>
  <r>
    <n v="2271"/>
    <x v="1114"/>
    <x v="3"/>
    <x v="574"/>
    <d v="2014-12-08T00:00:00"/>
    <s v="Standard Class"/>
    <s v="MK-17905"/>
    <s v="Michael Kennedy"/>
    <x v="1"/>
    <s v="United States"/>
    <s v="Miami"/>
    <x v="2"/>
    <n v="33180"/>
    <x v="0"/>
    <x v="369"/>
    <x v="1"/>
    <x v="6"/>
    <s v="Bulldog Vacuum Base Pencil Sharpener"/>
    <n v="47.96"/>
    <n v="5"/>
    <n v="0.2"/>
    <n v="4.196499999999995"/>
  </r>
  <r>
    <n v="2272"/>
    <x v="1115"/>
    <x v="1"/>
    <x v="481"/>
    <d v="2012-09-27T00:00:00"/>
    <s v="Standard Class"/>
    <s v="CS-12130"/>
    <s v="Chad Sievert"/>
    <x v="0"/>
    <s v="United States"/>
    <s v="Seattle"/>
    <x v="4"/>
    <n v="98105"/>
    <x v="1"/>
    <x v="1291"/>
    <x v="1"/>
    <x v="4"/>
    <s v="Fellowes Bases and Tops For Staxonsteel/High-Stak Systems"/>
    <n v="199.74"/>
    <n v="6"/>
    <n v="0"/>
    <n v="47.937599999999996"/>
  </r>
  <r>
    <n v="2273"/>
    <x v="1116"/>
    <x v="1"/>
    <x v="699"/>
    <d v="2012-03-11T00:00:00"/>
    <s v="Standard Class"/>
    <s v="JL-15850"/>
    <s v="John Lucas"/>
    <x v="0"/>
    <s v="United States"/>
    <s v="San Francisco"/>
    <x v="1"/>
    <n v="94122"/>
    <x v="1"/>
    <x v="1292"/>
    <x v="0"/>
    <x v="5"/>
    <s v="Deflect-o Glass Clear Studded Chair Mats"/>
    <n v="435.26"/>
    <n v="7"/>
    <n v="0"/>
    <n v="95.757200000000012"/>
  </r>
  <r>
    <n v="2274"/>
    <x v="1116"/>
    <x v="1"/>
    <x v="699"/>
    <d v="2012-03-11T00:00:00"/>
    <s v="Standard Class"/>
    <s v="JL-15850"/>
    <s v="John Lucas"/>
    <x v="0"/>
    <s v="United States"/>
    <s v="San Francisco"/>
    <x v="1"/>
    <n v="94122"/>
    <x v="1"/>
    <x v="1293"/>
    <x v="2"/>
    <x v="16"/>
    <s v="Canon PC1060 Personal Laser Copier"/>
    <n v="1119.9840000000002"/>
    <n v="2"/>
    <n v="0.2"/>
    <n v="377.99459999999993"/>
  </r>
  <r>
    <n v="2275"/>
    <x v="1117"/>
    <x v="2"/>
    <x v="462"/>
    <d v="2011-10-08T00:00:00"/>
    <s v="Second Class"/>
    <s v="AR-10405"/>
    <s v="Allen Rosenblatt"/>
    <x v="1"/>
    <s v="United States"/>
    <s v="Los Angeles"/>
    <x v="1"/>
    <n v="90036"/>
    <x v="1"/>
    <x v="1294"/>
    <x v="0"/>
    <x v="3"/>
    <s v="Bevis Round Conference Room Tables and Bases"/>
    <n v="143.43199999999999"/>
    <n v="1"/>
    <n v="0.2"/>
    <n v="3.5857999999999848"/>
  </r>
  <r>
    <n v="2276"/>
    <x v="1117"/>
    <x v="2"/>
    <x v="462"/>
    <d v="2011-10-08T00:00:00"/>
    <s v="Second Class"/>
    <s v="AR-10405"/>
    <s v="Allen Rosenblatt"/>
    <x v="1"/>
    <s v="United States"/>
    <s v="Los Angeles"/>
    <x v="1"/>
    <n v="90036"/>
    <x v="1"/>
    <x v="23"/>
    <x v="0"/>
    <x v="1"/>
    <s v="Global Deluxe Stacking Chair, Gray"/>
    <n v="122.352"/>
    <n v="3"/>
    <n v="0.2"/>
    <n v="13.764599999999994"/>
  </r>
  <r>
    <n v="2277"/>
    <x v="1118"/>
    <x v="2"/>
    <x v="700"/>
    <d v="2011-07-01T00:00:00"/>
    <s v="Standard Class"/>
    <s v="LM-17065"/>
    <s v="Liz MacKendrick"/>
    <x v="0"/>
    <s v="United States"/>
    <s v="Southaven"/>
    <x v="35"/>
    <n v="38671"/>
    <x v="0"/>
    <x v="854"/>
    <x v="1"/>
    <x v="4"/>
    <s v="SAFCO Commercial Wire Shelving, 72h"/>
    <n v="306.2"/>
    <n v="5"/>
    <n v="0"/>
    <n v="0"/>
  </r>
  <r>
    <n v="2278"/>
    <x v="1118"/>
    <x v="2"/>
    <x v="700"/>
    <d v="2011-07-01T00:00:00"/>
    <s v="Standard Class"/>
    <s v="LM-17065"/>
    <s v="Liz MacKendrick"/>
    <x v="0"/>
    <s v="United States"/>
    <s v="Southaven"/>
    <x v="35"/>
    <n v="38671"/>
    <x v="0"/>
    <x v="977"/>
    <x v="0"/>
    <x v="3"/>
    <s v="KI Adjustable-Height Table"/>
    <n v="85.98"/>
    <n v="1"/>
    <n v="0"/>
    <n v="22.354800000000004"/>
  </r>
  <r>
    <n v="2279"/>
    <x v="1118"/>
    <x v="2"/>
    <x v="700"/>
    <d v="2011-07-01T00:00:00"/>
    <s v="Standard Class"/>
    <s v="LM-17065"/>
    <s v="Liz MacKendrick"/>
    <x v="0"/>
    <s v="United States"/>
    <s v="Southaven"/>
    <x v="35"/>
    <n v="38671"/>
    <x v="0"/>
    <x v="201"/>
    <x v="2"/>
    <x v="11"/>
    <s v="Sony Micro Vault Click 16 GB USB 2.0 Flash Drive"/>
    <n v="223.96"/>
    <n v="4"/>
    <n v="0"/>
    <n v="53.750400000000013"/>
  </r>
  <r>
    <n v="2280"/>
    <x v="1119"/>
    <x v="3"/>
    <x v="505"/>
    <d v="2014-11-03T00:00:00"/>
    <s v="First Class"/>
    <s v="JK-15625"/>
    <s v="Jim Karlsson"/>
    <x v="0"/>
    <s v="United States"/>
    <s v="Seattle"/>
    <x v="4"/>
    <n v="98115"/>
    <x v="1"/>
    <x v="1225"/>
    <x v="0"/>
    <x v="1"/>
    <s v="Novimex Fabric Task Chair"/>
    <n v="97.567999999999998"/>
    <n v="2"/>
    <n v="0.2"/>
    <n v="-6.0980000000000025"/>
  </r>
  <r>
    <n v="2281"/>
    <x v="1119"/>
    <x v="3"/>
    <x v="505"/>
    <d v="2014-11-03T00:00:00"/>
    <s v="First Class"/>
    <s v="JK-15625"/>
    <s v="Jim Karlsson"/>
    <x v="0"/>
    <s v="United States"/>
    <s v="Seattle"/>
    <x v="4"/>
    <n v="98115"/>
    <x v="1"/>
    <x v="992"/>
    <x v="0"/>
    <x v="1"/>
    <s v="Global Super Steno Chair"/>
    <n v="614.27200000000005"/>
    <n v="8"/>
    <n v="0.2"/>
    <n v="-23.03520000000006"/>
  </r>
  <r>
    <n v="2282"/>
    <x v="1119"/>
    <x v="3"/>
    <x v="505"/>
    <d v="2014-11-03T00:00:00"/>
    <s v="First Class"/>
    <s v="JK-15625"/>
    <s v="Jim Karlsson"/>
    <x v="0"/>
    <s v="United States"/>
    <s v="Seattle"/>
    <x v="4"/>
    <n v="98115"/>
    <x v="1"/>
    <x v="899"/>
    <x v="0"/>
    <x v="0"/>
    <s v="Bestar Classic Bookcase"/>
    <n v="199.98"/>
    <n v="2"/>
    <n v="0"/>
    <n v="37.996199999999988"/>
  </r>
  <r>
    <n v="2283"/>
    <x v="1120"/>
    <x v="0"/>
    <x v="323"/>
    <d v="2013-09-06T00:00:00"/>
    <s v="First Class"/>
    <s v="FM-14215"/>
    <s v="Filia McAdams"/>
    <x v="1"/>
    <s v="United States"/>
    <s v="Middletown"/>
    <x v="29"/>
    <n v="6457"/>
    <x v="3"/>
    <x v="320"/>
    <x v="1"/>
    <x v="10"/>
    <s v="Adams Phone Message Book, 200 Message Capacity, 8 1/16” x 11”"/>
    <n v="48.16"/>
    <n v="7"/>
    <n v="0"/>
    <n v="22.153599999999997"/>
  </r>
  <r>
    <n v="2284"/>
    <x v="1121"/>
    <x v="1"/>
    <x v="616"/>
    <d v="2012-03-09T00:00:00"/>
    <s v="Standard Class"/>
    <s v="SF-20200"/>
    <s v="Sarah Foster"/>
    <x v="0"/>
    <s v="United States"/>
    <s v="New Castle"/>
    <x v="14"/>
    <n v="47362"/>
    <x v="2"/>
    <x v="179"/>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x v="1295"/>
    <x v="1"/>
    <x v="9"/>
    <s v="Staples"/>
    <n v="60.69"/>
    <n v="7"/>
    <n v="0"/>
    <n v="16.386300000000002"/>
  </r>
  <r>
    <n v="2286"/>
    <x v="1122"/>
    <x v="0"/>
    <x v="465"/>
    <d v="2013-05-09T00:00:00"/>
    <s v="First Class"/>
    <s v="PJ-18835"/>
    <s v="Patrick Jones"/>
    <x v="1"/>
    <s v="United States"/>
    <s v="Murfreesboro"/>
    <x v="18"/>
    <n v="37130"/>
    <x v="0"/>
    <x v="1296"/>
    <x v="1"/>
    <x v="10"/>
    <s v="Xerox 1965"/>
    <n v="14.352000000000002"/>
    <n v="3"/>
    <n v="0.2"/>
    <n v="5.2026000000000003"/>
  </r>
  <r>
    <n v="2287"/>
    <x v="1123"/>
    <x v="3"/>
    <x v="701"/>
    <d v="2014-11-24T00:00:00"/>
    <s v="Standard Class"/>
    <s v="CS-12355"/>
    <s v="Christine Sundaresam"/>
    <x v="0"/>
    <s v="United States"/>
    <s v="Salem"/>
    <x v="17"/>
    <n v="24153"/>
    <x v="0"/>
    <x v="1297"/>
    <x v="1"/>
    <x v="9"/>
    <s v="Bionaire 99.97% HEPA Air Cleaner"/>
    <n v="35.04"/>
    <n v="2"/>
    <n v="0"/>
    <n v="12.263999999999999"/>
  </r>
  <r>
    <n v="2288"/>
    <x v="1124"/>
    <x v="3"/>
    <x v="702"/>
    <d v="2014-06-06T00:00:00"/>
    <s v="Second Class"/>
    <s v="BB-10990"/>
    <s v="Barry Blumstein"/>
    <x v="1"/>
    <s v="United States"/>
    <s v="Toledo"/>
    <x v="24"/>
    <n v="43615"/>
    <x v="3"/>
    <x v="1298"/>
    <x v="1"/>
    <x v="9"/>
    <s v="Eureka Sanitaire  Multi-Pro Heavy-Duty Upright, Disposable Bags"/>
    <n v="17.480000000000004"/>
    <n v="5"/>
    <n v="0.2"/>
    <n v="1.3109999999999999"/>
  </r>
  <r>
    <n v="2289"/>
    <x v="1125"/>
    <x v="3"/>
    <x v="193"/>
    <d v="2014-06-14T00:00:00"/>
    <s v="First Class"/>
    <s v="BW-11200"/>
    <s v="Ben Wallace"/>
    <x v="0"/>
    <s v="United States"/>
    <s v="Los Angeles"/>
    <x v="1"/>
    <n v="90032"/>
    <x v="1"/>
    <x v="836"/>
    <x v="1"/>
    <x v="6"/>
    <s v="Newell 351"/>
    <n v="16.399999999999999"/>
    <n v="5"/>
    <n v="0"/>
    <n v="4.7559999999999985"/>
  </r>
  <r>
    <n v="2290"/>
    <x v="1126"/>
    <x v="3"/>
    <x v="703"/>
    <d v="2014-01-12T00:00:00"/>
    <s v="First Class"/>
    <s v="RS-19420"/>
    <s v="Ricardo Sperren"/>
    <x v="1"/>
    <s v="United States"/>
    <s v="Seattle"/>
    <x v="4"/>
    <n v="98115"/>
    <x v="1"/>
    <x v="1299"/>
    <x v="0"/>
    <x v="3"/>
    <s v="Balt Solid Wood Round Tables"/>
    <n v="892.98"/>
    <n v="2"/>
    <n v="0"/>
    <n v="80.368200000000002"/>
  </r>
  <r>
    <n v="2291"/>
    <x v="1127"/>
    <x v="1"/>
    <x v="704"/>
    <d v="2012-04-25T00:00:00"/>
    <s v="Standard Class"/>
    <s v="TS-21160"/>
    <s v="Theresa Swint"/>
    <x v="1"/>
    <s v="United States"/>
    <s v="Columbus"/>
    <x v="32"/>
    <n v="31907"/>
    <x v="0"/>
    <x v="664"/>
    <x v="2"/>
    <x v="7"/>
    <s v="Pyle PMP37LED"/>
    <n v="287.96999999999997"/>
    <n v="3"/>
    <n v="0"/>
    <n v="77.751899999999992"/>
  </r>
  <r>
    <n v="2292"/>
    <x v="1127"/>
    <x v="1"/>
    <x v="704"/>
    <d v="2012-04-25T00:00:00"/>
    <s v="Standard Class"/>
    <s v="TS-21160"/>
    <s v="Theresa Swint"/>
    <x v="1"/>
    <s v="United States"/>
    <s v="Columbus"/>
    <x v="32"/>
    <n v="31907"/>
    <x v="0"/>
    <x v="1071"/>
    <x v="0"/>
    <x v="5"/>
    <s v="GE 48&quot; Fluorescent Tube, Cool White Energy Saver, 34 Watts, 30/Box"/>
    <n v="595.38"/>
    <n v="6"/>
    <n v="0"/>
    <n v="297.69"/>
  </r>
  <r>
    <n v="2293"/>
    <x v="1127"/>
    <x v="1"/>
    <x v="704"/>
    <d v="2012-04-25T00:00:00"/>
    <s v="Standard Class"/>
    <s v="TS-21160"/>
    <s v="Theresa Swint"/>
    <x v="1"/>
    <s v="United States"/>
    <s v="Columbus"/>
    <x v="32"/>
    <n v="31907"/>
    <x v="0"/>
    <x v="778"/>
    <x v="1"/>
    <x v="10"/>
    <s v="Xerox 2"/>
    <n v="12.96"/>
    <n v="2"/>
    <n v="0"/>
    <n v="6.2208000000000006"/>
  </r>
  <r>
    <n v="2294"/>
    <x v="1128"/>
    <x v="1"/>
    <x v="549"/>
    <d v="2012-11-06T00:00:00"/>
    <s v="Standard Class"/>
    <s v="QJ-19255"/>
    <s v="Quincy Jones"/>
    <x v="1"/>
    <s v="United States"/>
    <s v="New York City"/>
    <x v="15"/>
    <n v="10009"/>
    <x v="3"/>
    <x v="500"/>
    <x v="2"/>
    <x v="7"/>
    <s v="Cush Cases Heavy Duty Rugged Cover Case for Samsung Galaxy S5 - Purple"/>
    <n v="4.95"/>
    <n v="1"/>
    <n v="0"/>
    <n v="1.3365"/>
  </r>
  <r>
    <n v="2295"/>
    <x v="1129"/>
    <x v="3"/>
    <x v="331"/>
    <d v="2014-12-28T00:00:00"/>
    <s v="Standard Class"/>
    <s v="FM-14215"/>
    <s v="Filia McAdams"/>
    <x v="1"/>
    <s v="United States"/>
    <s v="Middletown"/>
    <x v="29"/>
    <n v="6457"/>
    <x v="3"/>
    <x v="71"/>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x v="938"/>
    <x v="1"/>
    <x v="10"/>
    <s v="Avoid Verbal Orders Carbonless Minifold Book"/>
    <n v="13.52"/>
    <n v="4"/>
    <n v="0"/>
    <n v="6.219199999999999"/>
  </r>
  <r>
    <n v="2297"/>
    <x v="1130"/>
    <x v="1"/>
    <x v="549"/>
    <d v="2012-11-05T00:00:00"/>
    <s v="Standard Class"/>
    <s v="VD-21670"/>
    <s v="Valerie Dominguez"/>
    <x v="0"/>
    <s v="United States"/>
    <s v="New York City"/>
    <x v="15"/>
    <n v="10011"/>
    <x v="3"/>
    <x v="689"/>
    <x v="0"/>
    <x v="5"/>
    <s v="Howard Miller 11-1/2&quot; Diameter Ridgewood Wall Clock"/>
    <n v="259.7"/>
    <n v="5"/>
    <n v="0"/>
    <n v="106.477"/>
  </r>
  <r>
    <n v="2298"/>
    <x v="1130"/>
    <x v="1"/>
    <x v="549"/>
    <d v="2012-11-05T00:00:00"/>
    <s v="Standard Class"/>
    <s v="VD-21670"/>
    <s v="Valerie Dominguez"/>
    <x v="0"/>
    <s v="United States"/>
    <s v="New York City"/>
    <x v="15"/>
    <n v="10011"/>
    <x v="3"/>
    <x v="1300"/>
    <x v="2"/>
    <x v="7"/>
    <s v="Plantronics MX500i Earset"/>
    <n v="42.95"/>
    <n v="1"/>
    <n v="0"/>
    <n v="1.2884999999999991"/>
  </r>
  <r>
    <n v="2299"/>
    <x v="1130"/>
    <x v="1"/>
    <x v="549"/>
    <d v="2012-11-05T00:00:00"/>
    <s v="Standard Class"/>
    <s v="VD-21670"/>
    <s v="Valerie Dominguez"/>
    <x v="0"/>
    <s v="United States"/>
    <s v="New York City"/>
    <x v="15"/>
    <n v="10011"/>
    <x v="3"/>
    <x v="651"/>
    <x v="2"/>
    <x v="11"/>
    <s v="Razer Tiamat Over Ear 7.1 Surround Sound PC Gaming Headset"/>
    <n v="1399.93"/>
    <n v="7"/>
    <n v="0"/>
    <n v="601.96990000000005"/>
  </r>
  <r>
    <n v="2300"/>
    <x v="1130"/>
    <x v="1"/>
    <x v="549"/>
    <d v="2012-11-05T00:00:00"/>
    <s v="Standard Class"/>
    <s v="VD-21670"/>
    <s v="Valerie Dominguez"/>
    <x v="0"/>
    <s v="United States"/>
    <s v="New York City"/>
    <x v="15"/>
    <n v="10011"/>
    <x v="3"/>
    <x v="478"/>
    <x v="2"/>
    <x v="7"/>
    <s v="Xblue XB-1670-86 X16 Small Office Telephone - Titanium"/>
    <n v="503.96"/>
    <n v="4"/>
    <n v="0"/>
    <n v="125.99000000000001"/>
  </r>
  <r>
    <n v="2301"/>
    <x v="1131"/>
    <x v="2"/>
    <x v="687"/>
    <d v="2011-11-18T00:00:00"/>
    <s v="Standard Class"/>
    <s v="JL-15505"/>
    <s v="Jeremy Lonsdale"/>
    <x v="0"/>
    <s v="United States"/>
    <s v="Midland"/>
    <x v="12"/>
    <n v="48640"/>
    <x v="2"/>
    <x v="15"/>
    <x v="1"/>
    <x v="8"/>
    <s v="Storex DuraTech Recycled Plastic Frosted Binders"/>
    <n v="12.72"/>
    <n v="3"/>
    <n v="0"/>
    <n v="6.36"/>
  </r>
  <r>
    <n v="2302"/>
    <x v="1131"/>
    <x v="2"/>
    <x v="687"/>
    <d v="2011-11-18T00:00:00"/>
    <s v="Standard Class"/>
    <s v="JL-15505"/>
    <s v="Jeremy Lonsdale"/>
    <x v="0"/>
    <s v="United States"/>
    <s v="Midland"/>
    <x v="12"/>
    <n v="48640"/>
    <x v="2"/>
    <x v="614"/>
    <x v="1"/>
    <x v="8"/>
    <s v="Avery Durable Binders"/>
    <n v="11.52"/>
    <n v="4"/>
    <n v="0"/>
    <n v="5.6448"/>
  </r>
  <r>
    <n v="2303"/>
    <x v="1132"/>
    <x v="0"/>
    <x v="327"/>
    <d v="2013-01-21T00:00:00"/>
    <s v="Standard Class"/>
    <s v="DL-13495"/>
    <s v="Dionis Lloyd"/>
    <x v="1"/>
    <s v="United States"/>
    <s v="Columbus"/>
    <x v="32"/>
    <n v="31907"/>
    <x v="0"/>
    <x v="552"/>
    <x v="2"/>
    <x v="11"/>
    <s v="First Data FD10 PIN Pad"/>
    <n v="316"/>
    <n v="4"/>
    <n v="0"/>
    <n v="31.599999999999966"/>
  </r>
  <r>
    <n v="2304"/>
    <x v="1133"/>
    <x v="3"/>
    <x v="697"/>
    <d v="2014-09-23T00:00:00"/>
    <s v="Second Class"/>
    <s v="MO-17800"/>
    <s v="Meg O'Connel"/>
    <x v="2"/>
    <s v="United States"/>
    <s v="Roswell"/>
    <x v="32"/>
    <n v="30076"/>
    <x v="0"/>
    <x v="323"/>
    <x v="0"/>
    <x v="1"/>
    <s v="Global Ergonomic Managers Chair"/>
    <n v="723.92"/>
    <n v="4"/>
    <n v="0"/>
    <n v="188.2192"/>
  </r>
  <r>
    <n v="2305"/>
    <x v="1133"/>
    <x v="3"/>
    <x v="697"/>
    <d v="2014-09-23T00:00:00"/>
    <s v="Second Class"/>
    <s v="MO-17800"/>
    <s v="Meg O'Connel"/>
    <x v="2"/>
    <s v="United States"/>
    <s v="Roswell"/>
    <x v="32"/>
    <n v="30076"/>
    <x v="0"/>
    <x v="258"/>
    <x v="1"/>
    <x v="10"/>
    <s v="Staples"/>
    <n v="106.32"/>
    <n v="3"/>
    <n v="0"/>
    <n v="49.970399999999991"/>
  </r>
  <r>
    <n v="2306"/>
    <x v="1134"/>
    <x v="0"/>
    <x v="443"/>
    <d v="2013-12-25T00:00:00"/>
    <s v="First Class"/>
    <s v="BP-11185"/>
    <s v="Ben Peterman"/>
    <x v="1"/>
    <s v="United States"/>
    <s v="Chicago"/>
    <x v="10"/>
    <n v="60623"/>
    <x v="2"/>
    <x v="713"/>
    <x v="0"/>
    <x v="0"/>
    <s v="Bush Westfield Collection Bookcases, Fully Assembled"/>
    <n v="141.37199999999999"/>
    <n v="2"/>
    <n v="0.3"/>
    <n v="-14.137200000000014"/>
  </r>
  <r>
    <n v="2307"/>
    <x v="1135"/>
    <x v="1"/>
    <x v="705"/>
    <d v="2012-08-08T00:00:00"/>
    <s v="First Class"/>
    <s v="MS-17980"/>
    <s v="Michael Stewart"/>
    <x v="1"/>
    <s v="United States"/>
    <s v="Houston"/>
    <x v="5"/>
    <n v="77041"/>
    <x v="2"/>
    <x v="752"/>
    <x v="1"/>
    <x v="10"/>
    <s v="Xerox 188"/>
    <n v="27.216000000000001"/>
    <n v="3"/>
    <n v="0.2"/>
    <n v="9.8657999999999983"/>
  </r>
  <r>
    <n v="2308"/>
    <x v="1136"/>
    <x v="3"/>
    <x v="60"/>
    <d v="2014-11-10T00:00:00"/>
    <s v="Standard Class"/>
    <s v="SV-20935"/>
    <s v="Susan Vittorini"/>
    <x v="0"/>
    <s v="United States"/>
    <s v="New York City"/>
    <x v="15"/>
    <n v="10009"/>
    <x v="3"/>
    <x v="475"/>
    <x v="2"/>
    <x v="11"/>
    <s v="Enermax Aurora Lite Keyboard"/>
    <n v="390.75"/>
    <n v="5"/>
    <n v="0"/>
    <n v="171.93000000000006"/>
  </r>
  <r>
    <n v="2309"/>
    <x v="1137"/>
    <x v="3"/>
    <x v="532"/>
    <d v="2014-06-13T00:00:00"/>
    <s v="First Class"/>
    <s v="BC-11125"/>
    <s v="Becky Castell"/>
    <x v="2"/>
    <s v="United States"/>
    <s v="Peoria"/>
    <x v="16"/>
    <n v="85345"/>
    <x v="1"/>
    <x v="654"/>
    <x v="0"/>
    <x v="1"/>
    <s v="Global Leather Executive Chair"/>
    <n v="280.79200000000003"/>
    <n v="1"/>
    <n v="0.2"/>
    <n v="35.098999999999961"/>
  </r>
  <r>
    <n v="2310"/>
    <x v="1137"/>
    <x v="3"/>
    <x v="532"/>
    <d v="2014-06-13T00:00:00"/>
    <s v="First Class"/>
    <s v="BC-11125"/>
    <s v="Becky Castell"/>
    <x v="2"/>
    <s v="United States"/>
    <s v="Peoria"/>
    <x v="16"/>
    <n v="85345"/>
    <x v="1"/>
    <x v="80"/>
    <x v="1"/>
    <x v="4"/>
    <s v="Sortfiler Multipurpose Personal File Organizer, Black"/>
    <n v="68.448000000000008"/>
    <n v="4"/>
    <n v="0.2"/>
    <n v="7.7003999999999948"/>
  </r>
  <r>
    <n v="2311"/>
    <x v="1137"/>
    <x v="3"/>
    <x v="532"/>
    <d v="2014-06-13T00:00:00"/>
    <s v="First Class"/>
    <s v="BC-11125"/>
    <s v="Becky Castell"/>
    <x v="2"/>
    <s v="United States"/>
    <s v="Peoria"/>
    <x v="16"/>
    <n v="85345"/>
    <x v="1"/>
    <x v="666"/>
    <x v="1"/>
    <x v="6"/>
    <s v="Boston 16801 Nautilus Battery Pencil Sharpener"/>
    <n v="88.04"/>
    <n v="5"/>
    <n v="0.2"/>
    <n v="6.602999999999998"/>
  </r>
  <r>
    <n v="2312"/>
    <x v="1137"/>
    <x v="3"/>
    <x v="532"/>
    <d v="2014-06-13T00:00:00"/>
    <s v="First Class"/>
    <s v="BC-11125"/>
    <s v="Becky Castell"/>
    <x v="2"/>
    <s v="United States"/>
    <s v="Peoria"/>
    <x v="16"/>
    <n v="85345"/>
    <x v="1"/>
    <x v="1041"/>
    <x v="1"/>
    <x v="6"/>
    <s v="Newell 319"/>
    <n v="15.872"/>
    <n v="1"/>
    <n v="0.2"/>
    <n v="1.9839999999999982"/>
  </r>
  <r>
    <n v="2313"/>
    <x v="1137"/>
    <x v="3"/>
    <x v="532"/>
    <d v="2014-06-13T00:00:00"/>
    <s v="First Class"/>
    <s v="BC-11125"/>
    <s v="Becky Castell"/>
    <x v="2"/>
    <s v="United States"/>
    <s v="Peoria"/>
    <x v="16"/>
    <n v="85345"/>
    <x v="1"/>
    <x v="435"/>
    <x v="1"/>
    <x v="4"/>
    <s v="Fellowes Officeware Wire Shelving"/>
    <n v="215.59200000000001"/>
    <n v="3"/>
    <n v="0.2"/>
    <n v="-48.508200000000009"/>
  </r>
  <r>
    <n v="2314"/>
    <x v="1138"/>
    <x v="3"/>
    <x v="228"/>
    <d v="2014-07-26T00:00:00"/>
    <s v="Standard Class"/>
    <s v="EM-13825"/>
    <s v="Elizabeth Moffitt"/>
    <x v="1"/>
    <s v="United States"/>
    <s v="Sioux Falls"/>
    <x v="44"/>
    <n v="57103"/>
    <x v="2"/>
    <x v="676"/>
    <x v="1"/>
    <x v="2"/>
    <s v="Avery 486"/>
    <n v="14.62"/>
    <n v="2"/>
    <n v="0"/>
    <n v="6.8713999999999995"/>
  </r>
  <r>
    <n v="2315"/>
    <x v="1138"/>
    <x v="3"/>
    <x v="228"/>
    <d v="2014-07-26T00:00:00"/>
    <s v="Standard Class"/>
    <s v="EM-13825"/>
    <s v="Elizabeth Moffitt"/>
    <x v="1"/>
    <s v="United States"/>
    <s v="Sioux Falls"/>
    <x v="44"/>
    <n v="57103"/>
    <x v="2"/>
    <x v="77"/>
    <x v="1"/>
    <x v="9"/>
    <s v="1.7 Cubic Foot Compact &quot;Cube&quot; Office Refrigerators"/>
    <n v="416.32"/>
    <n v="2"/>
    <n v="0"/>
    <n v="112.40640000000002"/>
  </r>
  <r>
    <n v="2316"/>
    <x v="1138"/>
    <x v="3"/>
    <x v="228"/>
    <d v="2014-07-26T00:00:00"/>
    <s v="Standard Class"/>
    <s v="EM-13825"/>
    <s v="Elizabeth Moffitt"/>
    <x v="1"/>
    <s v="United States"/>
    <s v="Sioux Falls"/>
    <x v="44"/>
    <n v="57103"/>
    <x v="2"/>
    <x v="480"/>
    <x v="1"/>
    <x v="8"/>
    <s v="Avery Printable Repositionable Plastic Tabs"/>
    <n v="43"/>
    <n v="5"/>
    <n v="0"/>
    <n v="20.21"/>
  </r>
  <r>
    <n v="2317"/>
    <x v="1138"/>
    <x v="3"/>
    <x v="228"/>
    <d v="2014-07-26T00:00:00"/>
    <s v="Standard Class"/>
    <s v="EM-13825"/>
    <s v="Elizabeth Moffitt"/>
    <x v="1"/>
    <s v="United States"/>
    <s v="Sioux Falls"/>
    <x v="44"/>
    <n v="57103"/>
    <x v="2"/>
    <x v="1225"/>
    <x v="0"/>
    <x v="1"/>
    <s v="Novimex Fabric Task Chair"/>
    <n v="182.94"/>
    <n v="3"/>
    <n v="0"/>
    <n v="27.440999999999995"/>
  </r>
  <r>
    <n v="2318"/>
    <x v="1138"/>
    <x v="3"/>
    <x v="228"/>
    <d v="2014-07-26T00:00:00"/>
    <s v="Standard Class"/>
    <s v="EM-13825"/>
    <s v="Elizabeth Moffitt"/>
    <x v="1"/>
    <s v="United States"/>
    <s v="Sioux Falls"/>
    <x v="44"/>
    <n v="57103"/>
    <x v="2"/>
    <x v="844"/>
    <x v="1"/>
    <x v="8"/>
    <s v="Cardinal Slant-D Ring Binders"/>
    <n v="60.83"/>
    <n v="7"/>
    <n v="0"/>
    <n v="30.414999999999999"/>
  </r>
  <r>
    <n v="2319"/>
    <x v="1138"/>
    <x v="3"/>
    <x v="228"/>
    <d v="2014-07-26T00:00:00"/>
    <s v="Standard Class"/>
    <s v="EM-13825"/>
    <s v="Elizabeth Moffitt"/>
    <x v="1"/>
    <s v="United States"/>
    <s v="Sioux Falls"/>
    <x v="44"/>
    <n v="57103"/>
    <x v="2"/>
    <x v="1301"/>
    <x v="2"/>
    <x v="11"/>
    <s v="Logitech G35 7.1-Channel Surround Sound Headset"/>
    <n v="389.97"/>
    <n v="3"/>
    <n v="0"/>
    <n v="132.58980000000003"/>
  </r>
  <r>
    <n v="2320"/>
    <x v="1139"/>
    <x v="1"/>
    <x v="706"/>
    <d v="2012-12-26T00:00:00"/>
    <s v="First Class"/>
    <s v="BD-11500"/>
    <s v="Bradley Drucker"/>
    <x v="0"/>
    <s v="United States"/>
    <s v="Richmond"/>
    <x v="17"/>
    <n v="23223"/>
    <x v="0"/>
    <x v="535"/>
    <x v="1"/>
    <x v="9"/>
    <s v="Belkin Premiere Surge Master II 8-outlet surge protector"/>
    <n v="194.32"/>
    <n v="4"/>
    <n v="0"/>
    <n v="56.352799999999974"/>
  </r>
  <r>
    <n v="2321"/>
    <x v="1140"/>
    <x v="3"/>
    <x v="177"/>
    <d v="2014-03-25T00:00:00"/>
    <s v="Standard Class"/>
    <s v="HW-14935"/>
    <s v="Helen Wasserman"/>
    <x v="1"/>
    <s v="United States"/>
    <s v="Seattle"/>
    <x v="4"/>
    <n v="98115"/>
    <x v="1"/>
    <x v="1302"/>
    <x v="2"/>
    <x v="11"/>
    <s v="Imation Secure Drive + Hardware Encrypted USB flash drive - 16 GB"/>
    <n v="265.93"/>
    <n v="7"/>
    <n v="0"/>
    <n v="63.8232"/>
  </r>
  <r>
    <n v="2322"/>
    <x v="1141"/>
    <x v="1"/>
    <x v="620"/>
    <d v="2013-01-03T00:00:00"/>
    <s v="Second Class"/>
    <s v="KC-16255"/>
    <s v="Karen Carlisle"/>
    <x v="1"/>
    <s v="United States"/>
    <s v="Henderson"/>
    <x v="0"/>
    <n v="42420"/>
    <x v="0"/>
    <x v="351"/>
    <x v="1"/>
    <x v="8"/>
    <s v="Tuf-Vin Binders"/>
    <n v="94.74"/>
    <n v="3"/>
    <n v="0"/>
    <n v="44.527799999999992"/>
  </r>
  <r>
    <n v="2323"/>
    <x v="1141"/>
    <x v="1"/>
    <x v="620"/>
    <d v="2013-01-03T00:00:00"/>
    <s v="Second Class"/>
    <s v="KC-16255"/>
    <s v="Karen Carlisle"/>
    <x v="1"/>
    <s v="United States"/>
    <s v="Henderson"/>
    <x v="0"/>
    <n v="42420"/>
    <x v="0"/>
    <x v="280"/>
    <x v="1"/>
    <x v="8"/>
    <s v="GBC Clear Cover, 8-1/2 x 11, unpunched, 25 covers per pack"/>
    <n v="60.64"/>
    <n v="4"/>
    <n v="0"/>
    <n v="27.894399999999997"/>
  </r>
  <r>
    <n v="2324"/>
    <x v="1141"/>
    <x v="1"/>
    <x v="620"/>
    <d v="2013-01-03T00:00:00"/>
    <s v="Second Class"/>
    <s v="KC-16255"/>
    <s v="Karen Carlisle"/>
    <x v="1"/>
    <s v="United States"/>
    <s v="Henderson"/>
    <x v="0"/>
    <n v="42420"/>
    <x v="0"/>
    <x v="785"/>
    <x v="1"/>
    <x v="8"/>
    <s v="Aluminum Screw Posts"/>
    <n v="76.3"/>
    <n v="5"/>
    <n v="0"/>
    <n v="38.15"/>
  </r>
  <r>
    <n v="2325"/>
    <x v="1141"/>
    <x v="1"/>
    <x v="620"/>
    <d v="2013-01-03T00:00:00"/>
    <s v="Second Class"/>
    <s v="KC-16255"/>
    <s v="Karen Carlisle"/>
    <x v="1"/>
    <s v="United States"/>
    <s v="Henderson"/>
    <x v="0"/>
    <n v="42420"/>
    <x v="0"/>
    <x v="999"/>
    <x v="1"/>
    <x v="8"/>
    <s v="Ibico Plastic Spiral Binding Combs"/>
    <n v="364.79999999999995"/>
    <n v="12"/>
    <n v="0"/>
    <n v="167.80799999999999"/>
  </r>
  <r>
    <n v="2326"/>
    <x v="1142"/>
    <x v="1"/>
    <x v="426"/>
    <d v="2012-09-19T00:00:00"/>
    <s v="Second Class"/>
    <s v="BM-11575"/>
    <s v="Brendan Murry"/>
    <x v="1"/>
    <s v="United States"/>
    <s v="New York City"/>
    <x v="15"/>
    <n v="10035"/>
    <x v="3"/>
    <x v="1197"/>
    <x v="1"/>
    <x v="8"/>
    <s v="GBC Twin Loop Wire Binding Elements"/>
    <n v="79.872000000000014"/>
    <n v="3"/>
    <n v="0.2"/>
    <n v="29.951999999999998"/>
  </r>
  <r>
    <n v="2327"/>
    <x v="1142"/>
    <x v="1"/>
    <x v="426"/>
    <d v="2012-09-19T00:00:00"/>
    <s v="Second Class"/>
    <s v="BM-11575"/>
    <s v="Brendan Murry"/>
    <x v="1"/>
    <s v="United States"/>
    <s v="New York City"/>
    <x v="15"/>
    <n v="10035"/>
    <x v="3"/>
    <x v="266"/>
    <x v="0"/>
    <x v="0"/>
    <s v="Bush Westfield Collection Bookcases, Medium Cherry Finish"/>
    <n v="46.384"/>
    <n v="1"/>
    <n v="0.2"/>
    <n v="1.1596000000000011"/>
  </r>
  <r>
    <n v="2328"/>
    <x v="1142"/>
    <x v="1"/>
    <x v="426"/>
    <d v="2012-09-19T00:00:00"/>
    <s v="Second Class"/>
    <s v="BM-11575"/>
    <s v="Brendan Murry"/>
    <x v="1"/>
    <s v="United States"/>
    <s v="New York City"/>
    <x v="15"/>
    <n v="10035"/>
    <x v="3"/>
    <x v="12"/>
    <x v="1"/>
    <x v="10"/>
    <s v="Xerox 1967"/>
    <n v="12.96"/>
    <n v="2"/>
    <n v="0"/>
    <n v="6.2208000000000006"/>
  </r>
  <r>
    <n v="2329"/>
    <x v="1143"/>
    <x v="3"/>
    <x v="397"/>
    <d v="2014-09-27T00:00:00"/>
    <s v="First Class"/>
    <s v="KN-16705"/>
    <s v="Kristina Nunn"/>
    <x v="2"/>
    <s v="United States"/>
    <s v="Fort Collins"/>
    <x v="22"/>
    <n v="80525"/>
    <x v="1"/>
    <x v="1303"/>
    <x v="1"/>
    <x v="12"/>
    <s v="Wausau Papers Astrobrights Colored Envelopes"/>
    <n v="14.352000000000002"/>
    <n v="3"/>
    <n v="0.2"/>
    <n v="5.2026000000000003"/>
  </r>
  <r>
    <n v="2330"/>
    <x v="1144"/>
    <x v="1"/>
    <x v="707"/>
    <d v="2012-12-29T00:00:00"/>
    <s v="Standard Class"/>
    <s v="JD-16150"/>
    <s v="Justin Deggeller"/>
    <x v="1"/>
    <s v="United States"/>
    <s v="Philadelphia"/>
    <x v="9"/>
    <n v="19140"/>
    <x v="3"/>
    <x v="1304"/>
    <x v="0"/>
    <x v="5"/>
    <s v="Tenex Antistatic Computer Chair Mats"/>
    <n v="547.13599999999997"/>
    <n v="4"/>
    <n v="0.2"/>
    <n v="-68.392000000000053"/>
  </r>
  <r>
    <n v="2331"/>
    <x v="1145"/>
    <x v="0"/>
    <x v="446"/>
    <d v="2013-09-27T00:00:00"/>
    <s v="Second Class"/>
    <s v="LA-16780"/>
    <s v="Laura Armstrong"/>
    <x v="1"/>
    <s v="United States"/>
    <s v="Los Angeles"/>
    <x v="1"/>
    <n v="90004"/>
    <x v="1"/>
    <x v="193"/>
    <x v="1"/>
    <x v="4"/>
    <s v="Tennsco Lockers, Gray"/>
    <n v="41.96"/>
    <n v="2"/>
    <n v="0"/>
    <n v="2.9371999999999971"/>
  </r>
  <r>
    <n v="2332"/>
    <x v="1145"/>
    <x v="0"/>
    <x v="446"/>
    <d v="2013-09-27T00:00:00"/>
    <s v="Second Class"/>
    <s v="LA-16780"/>
    <s v="Laura Armstrong"/>
    <x v="1"/>
    <s v="United States"/>
    <s v="Los Angeles"/>
    <x v="1"/>
    <n v="90004"/>
    <x v="1"/>
    <x v="1305"/>
    <x v="1"/>
    <x v="10"/>
    <s v="REDIFORM Incoming/Outgoing Call Register, 11&quot; X 8 1/2&quot;, 100 Messages"/>
    <n v="41.7"/>
    <n v="5"/>
    <n v="0"/>
    <n v="20.85"/>
  </r>
  <r>
    <n v="2333"/>
    <x v="1146"/>
    <x v="3"/>
    <x v="708"/>
    <d v="2014-03-26T00:00:00"/>
    <s v="Standard Class"/>
    <s v="RW-19690"/>
    <s v="Robert Waldorf"/>
    <x v="0"/>
    <s v="United States"/>
    <s v="Lafayette"/>
    <x v="14"/>
    <n v="47905"/>
    <x v="2"/>
    <x v="417"/>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x v="609"/>
    <x v="1"/>
    <x v="10"/>
    <s v="Xerox 196"/>
    <n v="5.78"/>
    <n v="1"/>
    <n v="0"/>
    <n v="2.8322000000000003"/>
  </r>
  <r>
    <n v="2335"/>
    <x v="1147"/>
    <x v="2"/>
    <x v="587"/>
    <d v="2011-10-04T00:00:00"/>
    <s v="Standard Class"/>
    <s v="KW-16570"/>
    <s v="Kelly Williams"/>
    <x v="0"/>
    <s v="United States"/>
    <s v="Clarksville"/>
    <x v="18"/>
    <n v="37042"/>
    <x v="0"/>
    <x v="336"/>
    <x v="1"/>
    <x v="9"/>
    <s v="Holmes Odor Grabber"/>
    <n v="69.216000000000008"/>
    <n v="6"/>
    <n v="0.2"/>
    <n v="11.247599999999995"/>
  </r>
  <r>
    <n v="2336"/>
    <x v="1148"/>
    <x v="3"/>
    <x v="389"/>
    <d v="2014-12-11T00:00:00"/>
    <s v="Same Day"/>
    <s v="CC-12220"/>
    <s v="Chris Cortes"/>
    <x v="0"/>
    <s v="United States"/>
    <s v="Fairfield"/>
    <x v="29"/>
    <n v="6824"/>
    <x v="3"/>
    <x v="135"/>
    <x v="1"/>
    <x v="12"/>
    <s v="Convenience Packs of Business Envelopes"/>
    <n v="10.86"/>
    <n v="3"/>
    <n v="0"/>
    <n v="5.1042000000000005"/>
  </r>
  <r>
    <n v="2337"/>
    <x v="1148"/>
    <x v="3"/>
    <x v="389"/>
    <d v="2014-12-11T00:00:00"/>
    <s v="Same Day"/>
    <s v="CC-12220"/>
    <s v="Chris Cortes"/>
    <x v="0"/>
    <s v="United States"/>
    <s v="Fairfield"/>
    <x v="29"/>
    <n v="6824"/>
    <x v="3"/>
    <x v="130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x v="1307"/>
    <x v="1"/>
    <x v="10"/>
    <s v="Xerox 1994"/>
    <n v="25.92"/>
    <n v="4"/>
    <n v="0"/>
    <n v="12.441600000000001"/>
  </r>
  <r>
    <n v="2339"/>
    <x v="1149"/>
    <x v="2"/>
    <x v="709"/>
    <d v="2011-08-23T00:00:00"/>
    <s v="Same Day"/>
    <s v="RH-19495"/>
    <s v="Rick Hansen"/>
    <x v="0"/>
    <s v="United States"/>
    <s v="New York City"/>
    <x v="15"/>
    <n v="10009"/>
    <x v="3"/>
    <x v="496"/>
    <x v="1"/>
    <x v="10"/>
    <s v="Personal Creations Ink Jet Cards and Labels"/>
    <n v="45.92"/>
    <n v="4"/>
    <n v="0"/>
    <n v="22.500800000000002"/>
  </r>
  <r>
    <n v="2340"/>
    <x v="1150"/>
    <x v="2"/>
    <x v="710"/>
    <d v="2011-08-24T00:00:00"/>
    <s v="Standard Class"/>
    <s v="JK-15625"/>
    <s v="Jim Karlsson"/>
    <x v="0"/>
    <s v="United States"/>
    <s v="Columbus"/>
    <x v="24"/>
    <n v="43229"/>
    <x v="3"/>
    <x v="87"/>
    <x v="1"/>
    <x v="6"/>
    <s v="Turquoise Lead Holder with Pocket Clip"/>
    <n v="10.72"/>
    <n v="2"/>
    <n v="0.2"/>
    <n v="1.7419999999999987"/>
  </r>
  <r>
    <n v="2341"/>
    <x v="1151"/>
    <x v="0"/>
    <x v="338"/>
    <d v="2013-11-16T00:00:00"/>
    <s v="Standard Class"/>
    <s v="DC-13285"/>
    <s v="Debra Catini"/>
    <x v="0"/>
    <s v="United States"/>
    <s v="Warner Robins"/>
    <x v="32"/>
    <n v="31088"/>
    <x v="0"/>
    <x v="879"/>
    <x v="1"/>
    <x v="6"/>
    <s v="Newell 315"/>
    <n v="41.86"/>
    <n v="7"/>
    <n v="0"/>
    <n v="10.465"/>
  </r>
  <r>
    <n v="2342"/>
    <x v="1152"/>
    <x v="2"/>
    <x v="520"/>
    <d v="2012-01-03T00:00:00"/>
    <s v="First Class"/>
    <s v="GM-14455"/>
    <s v="Gary Mitchum"/>
    <x v="2"/>
    <s v="United States"/>
    <s v="Franklin"/>
    <x v="31"/>
    <n v="2038"/>
    <x v="3"/>
    <x v="1308"/>
    <x v="0"/>
    <x v="5"/>
    <s v="Nu-Dell Executive Frame"/>
    <n v="63.2"/>
    <n v="5"/>
    <n v="0"/>
    <n v="23.384"/>
  </r>
  <r>
    <n v="2343"/>
    <x v="1152"/>
    <x v="2"/>
    <x v="520"/>
    <d v="2012-01-03T00:00:00"/>
    <s v="First Class"/>
    <s v="GM-14455"/>
    <s v="Gary Mitchum"/>
    <x v="2"/>
    <s v="United States"/>
    <s v="Franklin"/>
    <x v="31"/>
    <n v="2038"/>
    <x v="3"/>
    <x v="1302"/>
    <x v="2"/>
    <x v="11"/>
    <s v="Imation Secure Drive + Hardware Encrypted USB flash drive - 16 GB"/>
    <n v="113.97"/>
    <n v="3"/>
    <n v="0"/>
    <n v="27.352799999999998"/>
  </r>
  <r>
    <n v="2344"/>
    <x v="1153"/>
    <x v="2"/>
    <x v="711"/>
    <d v="2011-07-30T00:00:00"/>
    <s v="Second Class"/>
    <s v="CL-11890"/>
    <s v="Carl Ludwig"/>
    <x v="0"/>
    <s v="United States"/>
    <s v="Chicago"/>
    <x v="10"/>
    <n v="60623"/>
    <x v="2"/>
    <x v="232"/>
    <x v="1"/>
    <x v="4"/>
    <s v="Belkin 19&quot; Vented Equipment Shelf, Black"/>
    <n v="123.55199999999999"/>
    <n v="3"/>
    <n v="0.2"/>
    <n v="-29.343599999999995"/>
  </r>
  <r>
    <n v="2345"/>
    <x v="1154"/>
    <x v="0"/>
    <x v="712"/>
    <d v="2013-02-28T00:00:00"/>
    <s v="Standard Class"/>
    <s v="PV-18985"/>
    <s v="Paul Van Hugh"/>
    <x v="2"/>
    <s v="United States"/>
    <s v="Milwaukee"/>
    <x v="6"/>
    <n v="53209"/>
    <x v="2"/>
    <x v="1309"/>
    <x v="1"/>
    <x v="9"/>
    <s v="Belkin 5 Outlet SurgeMaster Power Centers"/>
    <n v="490.32"/>
    <n v="9"/>
    <n v="0"/>
    <n v="137.28960000000004"/>
  </r>
  <r>
    <n v="2346"/>
    <x v="1155"/>
    <x v="0"/>
    <x v="69"/>
    <d v="2013-03-19T00:00:00"/>
    <s v="Standard Class"/>
    <s v="LT-17110"/>
    <s v="Liz Thompson"/>
    <x v="0"/>
    <s v="United States"/>
    <s v="San Antonio"/>
    <x v="5"/>
    <n v="78207"/>
    <x v="2"/>
    <x v="161"/>
    <x v="1"/>
    <x v="10"/>
    <s v="TOPS Carbonless Receipt Book, Four 2-3/4 x 7-1/4 Money Receipts per Page"/>
    <n v="70.08"/>
    <n v="5"/>
    <n v="0.2"/>
    <n v="24.527999999999995"/>
  </r>
  <r>
    <n v="2347"/>
    <x v="1155"/>
    <x v="0"/>
    <x v="69"/>
    <d v="2013-03-19T00:00:00"/>
    <s v="Standard Class"/>
    <s v="LT-17110"/>
    <s v="Liz Thompson"/>
    <x v="0"/>
    <s v="United States"/>
    <s v="San Antonio"/>
    <x v="5"/>
    <n v="78207"/>
    <x v="2"/>
    <x v="1310"/>
    <x v="1"/>
    <x v="8"/>
    <s v="Insertable Tab Indexes For Data Binders"/>
    <n v="1.2719999999999998"/>
    <n v="2"/>
    <n v="0.8"/>
    <n v="-2.1624000000000012"/>
  </r>
  <r>
    <n v="2348"/>
    <x v="1155"/>
    <x v="0"/>
    <x v="69"/>
    <d v="2013-03-19T00:00:00"/>
    <s v="Standard Class"/>
    <s v="LT-17110"/>
    <s v="Liz Thompson"/>
    <x v="0"/>
    <s v="United States"/>
    <s v="San Antonio"/>
    <x v="5"/>
    <n v="78207"/>
    <x v="2"/>
    <x v="898"/>
    <x v="0"/>
    <x v="3"/>
    <s v="Hon Non-Folding Utility Tables"/>
    <n v="557.58500000000004"/>
    <n v="5"/>
    <n v="0.3"/>
    <n v="0"/>
  </r>
  <r>
    <n v="2349"/>
    <x v="1156"/>
    <x v="3"/>
    <x v="574"/>
    <d v="2014-12-04T00:00:00"/>
    <s v="Same Day"/>
    <s v="AM-10360"/>
    <s v="Alice McCarthy"/>
    <x v="1"/>
    <s v="United States"/>
    <s v="Los Angeles"/>
    <x v="1"/>
    <n v="90032"/>
    <x v="1"/>
    <x v="620"/>
    <x v="1"/>
    <x v="8"/>
    <s v="Staples"/>
    <n v="9.0240000000000009"/>
    <n v="6"/>
    <n v="0.2"/>
    <n v="3.1583999999999985"/>
  </r>
  <r>
    <n v="2350"/>
    <x v="1156"/>
    <x v="3"/>
    <x v="574"/>
    <d v="2014-12-04T00:00:00"/>
    <s v="Same Day"/>
    <s v="AM-10360"/>
    <s v="Alice McCarthy"/>
    <x v="1"/>
    <s v="United States"/>
    <s v="Los Angeles"/>
    <x v="1"/>
    <n v="90032"/>
    <x v="1"/>
    <x v="1311"/>
    <x v="1"/>
    <x v="8"/>
    <s v="Satellite Sectional Post Binders"/>
    <n v="69.456000000000003"/>
    <n v="2"/>
    <n v="0.2"/>
    <n v="22.573199999999996"/>
  </r>
  <r>
    <n v="2351"/>
    <x v="1156"/>
    <x v="3"/>
    <x v="574"/>
    <d v="2014-12-04T00:00:00"/>
    <s v="Same Day"/>
    <s v="AM-10360"/>
    <s v="Alice McCarthy"/>
    <x v="1"/>
    <s v="United States"/>
    <s v="Los Angeles"/>
    <x v="1"/>
    <n v="90032"/>
    <x v="1"/>
    <x v="362"/>
    <x v="1"/>
    <x v="10"/>
    <s v="Wirebound Message Book, 4 per Page"/>
    <n v="10.86"/>
    <n v="2"/>
    <n v="0"/>
    <n v="5.3213999999999997"/>
  </r>
  <r>
    <n v="2352"/>
    <x v="1156"/>
    <x v="3"/>
    <x v="574"/>
    <d v="2014-12-04T00:00:00"/>
    <s v="Same Day"/>
    <s v="AM-10360"/>
    <s v="Alice McCarthy"/>
    <x v="1"/>
    <s v="United States"/>
    <s v="Los Angeles"/>
    <x v="1"/>
    <n v="90032"/>
    <x v="1"/>
    <x v="1276"/>
    <x v="1"/>
    <x v="9"/>
    <s v="Fellowes Advanced Computer Series Surge Protectors"/>
    <n v="79.47"/>
    <n v="3"/>
    <n v="0"/>
    <n v="22.251600000000003"/>
  </r>
  <r>
    <n v="2353"/>
    <x v="1156"/>
    <x v="3"/>
    <x v="574"/>
    <d v="2014-12-04T00:00:00"/>
    <s v="Same Day"/>
    <s v="AM-10360"/>
    <s v="Alice McCarthy"/>
    <x v="1"/>
    <s v="United States"/>
    <s v="Los Angeles"/>
    <x v="1"/>
    <n v="90032"/>
    <x v="1"/>
    <x v="59"/>
    <x v="1"/>
    <x v="6"/>
    <s v="Prang Dustless Chalk Sticks"/>
    <n v="10.08"/>
    <n v="6"/>
    <n v="0"/>
    <n v="5.04"/>
  </r>
  <r>
    <n v="2354"/>
    <x v="1157"/>
    <x v="1"/>
    <x v="284"/>
    <d v="2012-09-02T00:00:00"/>
    <s v="First Class"/>
    <s v="SC-20260"/>
    <s v="Scott Cohen"/>
    <x v="1"/>
    <s v="United States"/>
    <s v="San Francisco"/>
    <x v="1"/>
    <n v="94122"/>
    <x v="1"/>
    <x v="37"/>
    <x v="0"/>
    <x v="0"/>
    <s v="Atlantic Metals Mobile 3-Shelf Bookcases, Custom Colors"/>
    <n v="1552.8309999999999"/>
    <n v="7"/>
    <n v="0.15"/>
    <n v="200.95460000000008"/>
  </r>
  <r>
    <n v="2355"/>
    <x v="1157"/>
    <x v="1"/>
    <x v="284"/>
    <d v="2012-09-02T00:00:00"/>
    <s v="First Class"/>
    <s v="SC-20260"/>
    <s v="Scott Cohen"/>
    <x v="1"/>
    <s v="United States"/>
    <s v="San Francisco"/>
    <x v="1"/>
    <n v="94122"/>
    <x v="1"/>
    <x v="141"/>
    <x v="1"/>
    <x v="8"/>
    <s v="GBC Prestige Therm-A-Bind Covers"/>
    <n v="137.24"/>
    <n v="5"/>
    <n v="0.2"/>
    <n v="46.3185"/>
  </r>
  <r>
    <n v="2356"/>
    <x v="1157"/>
    <x v="1"/>
    <x v="284"/>
    <d v="2012-09-02T00:00:00"/>
    <s v="First Class"/>
    <s v="SC-20260"/>
    <s v="Scott Cohen"/>
    <x v="1"/>
    <s v="United States"/>
    <s v="San Francisco"/>
    <x v="1"/>
    <n v="94122"/>
    <x v="1"/>
    <x v="1312"/>
    <x v="2"/>
    <x v="11"/>
    <s v="Memorex Micro Travel Drive 32 GB"/>
    <n v="36.51"/>
    <n v="1"/>
    <n v="0"/>
    <n v="15.699300000000001"/>
  </r>
  <r>
    <n v="2357"/>
    <x v="1157"/>
    <x v="1"/>
    <x v="284"/>
    <d v="2012-09-02T00:00:00"/>
    <s v="First Class"/>
    <s v="SC-20260"/>
    <s v="Scott Cohen"/>
    <x v="1"/>
    <s v="United States"/>
    <s v="San Francisco"/>
    <x v="1"/>
    <n v="94122"/>
    <x v="1"/>
    <x v="1313"/>
    <x v="2"/>
    <x v="15"/>
    <s v="Lexmark S315 Color Inkjet Printer"/>
    <n v="239.976"/>
    <n v="3"/>
    <n v="0.2"/>
    <n v="80.991899999999987"/>
  </r>
  <r>
    <n v="2358"/>
    <x v="1158"/>
    <x v="2"/>
    <x v="461"/>
    <d v="2011-03-21T00:00:00"/>
    <s v="Standard Class"/>
    <s v="CP-12340"/>
    <s v="Christine Phan"/>
    <x v="1"/>
    <s v="United States"/>
    <s v="New York City"/>
    <x v="15"/>
    <n v="10024"/>
    <x v="3"/>
    <x v="215"/>
    <x v="0"/>
    <x v="3"/>
    <s v="Bretford Rectangular Conference Table Tops"/>
    <n v="1579.7460000000001"/>
    <n v="7"/>
    <n v="0.4"/>
    <n v="-447.59469999999988"/>
  </r>
  <r>
    <n v="2359"/>
    <x v="1158"/>
    <x v="2"/>
    <x v="461"/>
    <d v="2011-03-21T00:00:00"/>
    <s v="Standard Class"/>
    <s v="CP-12340"/>
    <s v="Christine Phan"/>
    <x v="1"/>
    <s v="United States"/>
    <s v="New York City"/>
    <x v="15"/>
    <n v="10024"/>
    <x v="3"/>
    <x v="1299"/>
    <x v="0"/>
    <x v="3"/>
    <s v="Balt Solid Wood Round Tables"/>
    <n v="1071.576"/>
    <n v="4"/>
    <n v="0.4"/>
    <n v="-553.64760000000001"/>
  </r>
  <r>
    <n v="2360"/>
    <x v="1158"/>
    <x v="2"/>
    <x v="461"/>
    <d v="2011-03-21T00:00:00"/>
    <s v="Standard Class"/>
    <s v="CP-12340"/>
    <s v="Christine Phan"/>
    <x v="1"/>
    <s v="United States"/>
    <s v="New York City"/>
    <x v="15"/>
    <n v="10024"/>
    <x v="3"/>
    <x v="1168"/>
    <x v="0"/>
    <x v="3"/>
    <s v="Hon 30&quot; x 60&quot; Table with Locking Drawer"/>
    <n v="613.90800000000002"/>
    <n v="3"/>
    <n v="0.4"/>
    <n v="-122.78160000000003"/>
  </r>
  <r>
    <n v="2361"/>
    <x v="1158"/>
    <x v="2"/>
    <x v="461"/>
    <d v="2011-03-21T00:00:00"/>
    <s v="Standard Class"/>
    <s v="CP-12340"/>
    <s v="Christine Phan"/>
    <x v="1"/>
    <s v="United States"/>
    <s v="New York City"/>
    <x v="15"/>
    <n v="10024"/>
    <x v="3"/>
    <x v="1314"/>
    <x v="1"/>
    <x v="10"/>
    <s v="Xerox 1926"/>
    <n v="34.86"/>
    <n v="7"/>
    <n v="0"/>
    <n v="16.3842"/>
  </r>
  <r>
    <n v="2362"/>
    <x v="1158"/>
    <x v="2"/>
    <x v="461"/>
    <d v="2011-03-21T00:00:00"/>
    <s v="Standard Class"/>
    <s v="CP-12340"/>
    <s v="Christine Phan"/>
    <x v="1"/>
    <s v="United States"/>
    <s v="New York City"/>
    <x v="15"/>
    <n v="10024"/>
    <x v="3"/>
    <x v="1315"/>
    <x v="1"/>
    <x v="10"/>
    <s v="Xerox 1918"/>
    <n v="155.04"/>
    <n v="4"/>
    <n v="0"/>
    <n v="75.9696"/>
  </r>
  <r>
    <n v="2363"/>
    <x v="1159"/>
    <x v="3"/>
    <x v="513"/>
    <d v="2014-04-21T00:00:00"/>
    <s v="Standard Class"/>
    <s v="RF-19840"/>
    <s v="Roy Französisch"/>
    <x v="0"/>
    <s v="United States"/>
    <s v="Columbus"/>
    <x v="24"/>
    <n v="43229"/>
    <x v="3"/>
    <x v="1316"/>
    <x v="1"/>
    <x v="8"/>
    <s v="SpineVue Locking Slant-D Ring Binders by Cardinal"/>
    <n v="13.710000000000003"/>
    <n v="5"/>
    <n v="0.7"/>
    <n v="-10.053999999999998"/>
  </r>
  <r>
    <n v="2364"/>
    <x v="1160"/>
    <x v="0"/>
    <x v="69"/>
    <d v="2013-03-19T00:00:00"/>
    <s v="Standard Class"/>
    <s v="AB-10060"/>
    <s v="Adam Bellavance"/>
    <x v="2"/>
    <s v="United States"/>
    <s v="Waynesboro"/>
    <x v="17"/>
    <n v="22980"/>
    <x v="0"/>
    <x v="441"/>
    <x v="0"/>
    <x v="5"/>
    <s v="Howard Miller 14-1/2&quot; Diameter Chrome Round Wall Clock"/>
    <n v="127.88"/>
    <n v="2"/>
    <n v="0"/>
    <n v="40.921599999999998"/>
  </r>
  <r>
    <n v="2365"/>
    <x v="1160"/>
    <x v="0"/>
    <x v="69"/>
    <d v="2013-03-19T00:00:00"/>
    <s v="Standard Class"/>
    <s v="AB-10060"/>
    <s v="Adam Bellavance"/>
    <x v="2"/>
    <s v="United States"/>
    <s v="Waynesboro"/>
    <x v="17"/>
    <n v="22980"/>
    <x v="0"/>
    <x v="1317"/>
    <x v="1"/>
    <x v="9"/>
    <s v="Eureka The Boss Lite 10-Amp Upright Vacuum, Blue"/>
    <n v="160.32"/>
    <n v="2"/>
    <n v="0"/>
    <n v="44.889600000000002"/>
  </r>
  <r>
    <n v="2366"/>
    <x v="1160"/>
    <x v="0"/>
    <x v="69"/>
    <d v="2013-03-19T00:00:00"/>
    <s v="Standard Class"/>
    <s v="AB-10060"/>
    <s v="Adam Bellavance"/>
    <x v="2"/>
    <s v="United States"/>
    <s v="Waynesboro"/>
    <x v="17"/>
    <n v="22980"/>
    <x v="0"/>
    <x v="1023"/>
    <x v="1"/>
    <x v="8"/>
    <s v="Ibico Covers for Plastic or Wire Binding Elements"/>
    <n v="46"/>
    <n v="4"/>
    <n v="0"/>
    <n v="20.7"/>
  </r>
  <r>
    <n v="2367"/>
    <x v="1161"/>
    <x v="2"/>
    <x v="156"/>
    <d v="2011-11-26T00:00:00"/>
    <s v="Second Class"/>
    <s v="EH-13990"/>
    <s v="Erica Hackney"/>
    <x v="0"/>
    <s v="United States"/>
    <s v="Sacramento"/>
    <x v="1"/>
    <n v="95823"/>
    <x v="1"/>
    <x v="1318"/>
    <x v="0"/>
    <x v="1"/>
    <s v="Global Leather &amp; Oak Executive Chair, Burgundy"/>
    <n v="120.71199999999999"/>
    <n v="1"/>
    <n v="0.2"/>
    <n v="-18.106799999999993"/>
  </r>
  <r>
    <n v="2368"/>
    <x v="1162"/>
    <x v="3"/>
    <x v="516"/>
    <d v="2014-02-14T00:00:00"/>
    <s v="First Class"/>
    <s v="MN-17935"/>
    <s v="Michael Nguyen"/>
    <x v="0"/>
    <s v="United States"/>
    <s v="Clinton"/>
    <x v="39"/>
    <n v="20735"/>
    <x v="3"/>
    <x v="1010"/>
    <x v="1"/>
    <x v="10"/>
    <s v="HP Office Recycled Paper (20Lb. and 87 Bright)"/>
    <n v="23.12"/>
    <n v="4"/>
    <n v="0"/>
    <n v="11.328800000000001"/>
  </r>
  <r>
    <n v="2369"/>
    <x v="1163"/>
    <x v="0"/>
    <x v="713"/>
    <d v="2013-09-28T00:00:00"/>
    <s v="Standard Class"/>
    <s v="KL-16555"/>
    <s v="Kelly Lampkin"/>
    <x v="1"/>
    <s v="United States"/>
    <s v="Fairfield"/>
    <x v="24"/>
    <n v="45014"/>
    <x v="3"/>
    <x v="1319"/>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x v="1320"/>
    <x v="1"/>
    <x v="6"/>
    <s v="Dixon Ticonderoga Maple Cedar Pencil, #2"/>
    <n v="4.9119999999999999"/>
    <n v="2"/>
    <n v="0.2"/>
    <n v="0.30700000000000016"/>
  </r>
  <r>
    <n v="2371"/>
    <x v="1164"/>
    <x v="3"/>
    <x v="437"/>
    <d v="2014-07-10T00:00:00"/>
    <s v="Second Class"/>
    <s v="MP-17965"/>
    <s v="Michael Paige"/>
    <x v="1"/>
    <s v="United States"/>
    <s v="Warwick"/>
    <x v="34"/>
    <n v="2886"/>
    <x v="3"/>
    <x v="725"/>
    <x v="2"/>
    <x v="11"/>
    <s v="Hypercom P1300 Pinpad"/>
    <n v="252"/>
    <n v="4"/>
    <n v="0"/>
    <n v="93.240000000000009"/>
  </r>
  <r>
    <n v="2372"/>
    <x v="1165"/>
    <x v="0"/>
    <x v="274"/>
    <d v="2013-07-12T00:00:00"/>
    <s v="Second Class"/>
    <s v="BF-11020"/>
    <s v="Barry Französisch"/>
    <x v="1"/>
    <s v="United States"/>
    <s v="Aurora"/>
    <x v="10"/>
    <n v="60505"/>
    <x v="2"/>
    <x v="1155"/>
    <x v="0"/>
    <x v="5"/>
    <s v="Flat Face Poster Frame"/>
    <n v="60.288000000000004"/>
    <n v="8"/>
    <n v="0.6"/>
    <n v="-27.129599999999996"/>
  </r>
  <r>
    <n v="2373"/>
    <x v="1165"/>
    <x v="0"/>
    <x v="274"/>
    <d v="2013-07-12T00:00:00"/>
    <s v="Second Class"/>
    <s v="BF-11020"/>
    <s v="Barry Französisch"/>
    <x v="1"/>
    <s v="United States"/>
    <s v="Aurora"/>
    <x v="10"/>
    <n v="60505"/>
    <x v="2"/>
    <x v="1321"/>
    <x v="1"/>
    <x v="13"/>
    <s v="Acco Hot Clips Clips to Go"/>
    <n v="2.6320000000000001"/>
    <n v="1"/>
    <n v="0.2"/>
    <n v="0.8224999999999999"/>
  </r>
  <r>
    <n v="2374"/>
    <x v="1165"/>
    <x v="0"/>
    <x v="274"/>
    <d v="2013-07-12T00:00:00"/>
    <s v="Second Class"/>
    <s v="BF-11020"/>
    <s v="Barry Französisch"/>
    <x v="1"/>
    <s v="United States"/>
    <s v="Aurora"/>
    <x v="10"/>
    <n v="60505"/>
    <x v="2"/>
    <x v="1128"/>
    <x v="1"/>
    <x v="10"/>
    <s v="Tops Wirebound Message Log Books"/>
    <n v="23.688000000000002"/>
    <n v="9"/>
    <n v="0.2"/>
    <n v="7.698599999999999"/>
  </r>
  <r>
    <n v="2375"/>
    <x v="1165"/>
    <x v="0"/>
    <x v="274"/>
    <d v="2013-07-12T00:00:00"/>
    <s v="Second Class"/>
    <s v="BF-11020"/>
    <s v="Barry Französisch"/>
    <x v="1"/>
    <s v="United States"/>
    <s v="Aurora"/>
    <x v="10"/>
    <n v="60505"/>
    <x v="2"/>
    <x v="323"/>
    <x v="0"/>
    <x v="1"/>
    <s v="Global Ergonomic Managers Chair"/>
    <n v="253.37199999999996"/>
    <n v="2"/>
    <n v="0.3"/>
    <n v="-14.478399999999993"/>
  </r>
  <r>
    <n v="2376"/>
    <x v="1166"/>
    <x v="3"/>
    <x v="714"/>
    <d v="2014-01-31T00:00:00"/>
    <s v="Standard Class"/>
    <s v="TP-21130"/>
    <s v="Theone Pippenger"/>
    <x v="0"/>
    <s v="United States"/>
    <s v="Smyrna"/>
    <x v="32"/>
    <n v="30080"/>
    <x v="0"/>
    <x v="969"/>
    <x v="1"/>
    <x v="13"/>
    <s v="Revere Boxed Rubber Bands by Revere"/>
    <n v="5.67"/>
    <n v="3"/>
    <n v="0"/>
    <n v="0.11340000000000017"/>
  </r>
  <r>
    <n v="2377"/>
    <x v="1167"/>
    <x v="2"/>
    <x v="710"/>
    <d v="2011-08-21T00:00:00"/>
    <s v="Second Class"/>
    <s v="MS-17770"/>
    <s v="Maxwell Schwartz"/>
    <x v="0"/>
    <s v="United States"/>
    <s v="Columbus"/>
    <x v="24"/>
    <n v="43229"/>
    <x v="3"/>
    <x v="1242"/>
    <x v="1"/>
    <x v="8"/>
    <s v="GBC DocuBind P50 Personal Binding Machine"/>
    <n v="76.77600000000001"/>
    <n v="4"/>
    <n v="0.7"/>
    <n v="-58.861599999999981"/>
  </r>
  <r>
    <n v="2378"/>
    <x v="1167"/>
    <x v="2"/>
    <x v="710"/>
    <d v="2011-08-21T00:00:00"/>
    <s v="Second Class"/>
    <s v="MS-17770"/>
    <s v="Maxwell Schwartz"/>
    <x v="0"/>
    <s v="United States"/>
    <s v="Columbus"/>
    <x v="24"/>
    <n v="43229"/>
    <x v="3"/>
    <x v="1322"/>
    <x v="1"/>
    <x v="14"/>
    <s v="Acme Kleencut Forged Steel Scissors"/>
    <n v="9.1840000000000011"/>
    <n v="2"/>
    <n v="0.2"/>
    <n v="1.1479999999999988"/>
  </r>
  <r>
    <n v="2379"/>
    <x v="1168"/>
    <x v="1"/>
    <x v="401"/>
    <d v="2012-12-11T00:00:00"/>
    <s v="Standard Class"/>
    <s v="KM-16375"/>
    <s v="Katherine Murray"/>
    <x v="2"/>
    <s v="United States"/>
    <s v="Thousand Oaks"/>
    <x v="1"/>
    <n v="91360"/>
    <x v="1"/>
    <x v="1254"/>
    <x v="1"/>
    <x v="10"/>
    <s v="Message Book, Phone, Wirebound Standard Line Memo, 2 3/4&quot; X 5&quot;"/>
    <n v="32.75"/>
    <n v="5"/>
    <n v="0"/>
    <n v="15.065"/>
  </r>
  <r>
    <n v="2380"/>
    <x v="1169"/>
    <x v="0"/>
    <x v="715"/>
    <d v="2013-05-11T00:00:00"/>
    <s v="Standard Class"/>
    <s v="BE-11455"/>
    <s v="Brad Eason"/>
    <x v="2"/>
    <s v="United States"/>
    <s v="Lorain"/>
    <x v="24"/>
    <n v="44052"/>
    <x v="3"/>
    <x v="485"/>
    <x v="1"/>
    <x v="13"/>
    <s v="Advantus T-Pin Paper Clips"/>
    <n v="7.2160000000000002"/>
    <n v="2"/>
    <n v="0.2"/>
    <n v="1.7138000000000002"/>
  </r>
  <r>
    <n v="2381"/>
    <x v="1169"/>
    <x v="0"/>
    <x v="715"/>
    <d v="2013-05-11T00:00:00"/>
    <s v="Standard Class"/>
    <s v="BE-11455"/>
    <s v="Brad Eason"/>
    <x v="2"/>
    <s v="United States"/>
    <s v="Lorain"/>
    <x v="24"/>
    <n v="44052"/>
    <x v="3"/>
    <x v="1323"/>
    <x v="1"/>
    <x v="10"/>
    <s v="Xerox 1951"/>
    <n v="49.568000000000005"/>
    <n v="2"/>
    <n v="0.2"/>
    <n v="15.489999999999997"/>
  </r>
  <r>
    <n v="2382"/>
    <x v="1169"/>
    <x v="0"/>
    <x v="715"/>
    <d v="2013-05-11T00:00:00"/>
    <s v="Standard Class"/>
    <s v="BE-11455"/>
    <s v="Brad Eason"/>
    <x v="2"/>
    <s v="United States"/>
    <s v="Lorain"/>
    <x v="24"/>
    <n v="44052"/>
    <x v="3"/>
    <x v="28"/>
    <x v="0"/>
    <x v="5"/>
    <s v="DAX Solid Wood Frames"/>
    <n v="54.711999999999996"/>
    <n v="7"/>
    <n v="0.2"/>
    <n v="11.626299999999999"/>
  </r>
  <r>
    <n v="2383"/>
    <x v="1170"/>
    <x v="3"/>
    <x v="613"/>
    <d v="2014-03-27T00:00:00"/>
    <s v="First Class"/>
    <s v="CV-12295"/>
    <s v="Christina VanderZanden"/>
    <x v="0"/>
    <s v="United States"/>
    <s v="Fresno"/>
    <x v="1"/>
    <n v="93727"/>
    <x v="1"/>
    <x v="1324"/>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x v="1325"/>
    <x v="1"/>
    <x v="6"/>
    <s v="Staples"/>
    <n v="16.02"/>
    <n v="9"/>
    <n v="0"/>
    <n v="4.4855999999999998"/>
  </r>
  <r>
    <n v="2385"/>
    <x v="1170"/>
    <x v="3"/>
    <x v="613"/>
    <d v="2014-03-27T00:00:00"/>
    <s v="First Class"/>
    <s v="CV-12295"/>
    <s v="Christina VanderZanden"/>
    <x v="0"/>
    <s v="United States"/>
    <s v="Fresno"/>
    <x v="1"/>
    <n v="93727"/>
    <x v="1"/>
    <x v="920"/>
    <x v="1"/>
    <x v="8"/>
    <s v="Avery Arch Ring Binders"/>
    <n v="185.92000000000002"/>
    <n v="4"/>
    <n v="0.2"/>
    <n v="62.74799999999999"/>
  </r>
  <r>
    <n v="2386"/>
    <x v="1170"/>
    <x v="3"/>
    <x v="613"/>
    <d v="2014-03-27T00:00:00"/>
    <s v="First Class"/>
    <s v="CV-12295"/>
    <s v="Christina VanderZanden"/>
    <x v="0"/>
    <s v="United States"/>
    <s v="Fresno"/>
    <x v="1"/>
    <n v="93727"/>
    <x v="1"/>
    <x v="1326"/>
    <x v="2"/>
    <x v="7"/>
    <s v="Clearsounds A400"/>
    <n v="211.16800000000001"/>
    <n v="4"/>
    <n v="0.2"/>
    <n v="15.837600000000009"/>
  </r>
  <r>
    <n v="2387"/>
    <x v="1170"/>
    <x v="3"/>
    <x v="613"/>
    <d v="2014-03-27T00:00:00"/>
    <s v="First Class"/>
    <s v="CV-12295"/>
    <s v="Christina VanderZanden"/>
    <x v="0"/>
    <s v="United States"/>
    <s v="Fresno"/>
    <x v="1"/>
    <n v="93727"/>
    <x v="1"/>
    <x v="1327"/>
    <x v="2"/>
    <x v="16"/>
    <s v="Hewlett Packard 310 Color Digital Copier"/>
    <n v="479.98400000000004"/>
    <n v="2"/>
    <n v="0.2"/>
    <n v="59.997999999999962"/>
  </r>
  <r>
    <n v="2388"/>
    <x v="1171"/>
    <x v="1"/>
    <x v="295"/>
    <d v="2012-12-15T00:00:00"/>
    <s v="First Class"/>
    <s v="DK-13375"/>
    <s v="Dennis Kane"/>
    <x v="0"/>
    <s v="United States"/>
    <s v="San Diego"/>
    <x v="1"/>
    <n v="92105"/>
    <x v="1"/>
    <x v="1328"/>
    <x v="1"/>
    <x v="13"/>
    <s v="Staples"/>
    <n v="7.86"/>
    <n v="2"/>
    <n v="0"/>
    <n v="3.6155999999999997"/>
  </r>
  <r>
    <n v="2389"/>
    <x v="1171"/>
    <x v="1"/>
    <x v="295"/>
    <d v="2012-12-15T00:00:00"/>
    <s v="First Class"/>
    <s v="DK-13375"/>
    <s v="Dennis Kane"/>
    <x v="0"/>
    <s v="United States"/>
    <s v="San Diego"/>
    <x v="1"/>
    <n v="92105"/>
    <x v="1"/>
    <x v="1329"/>
    <x v="1"/>
    <x v="8"/>
    <s v="Recycled Premium Regency Composition Covers"/>
    <n v="24.448"/>
    <n v="2"/>
    <n v="0.2"/>
    <n v="8.8623999999999992"/>
  </r>
  <r>
    <n v="2390"/>
    <x v="1172"/>
    <x v="1"/>
    <x v="401"/>
    <d v="2012-12-10T00:00:00"/>
    <s v="Standard Class"/>
    <s v="SG-20605"/>
    <s v="Speros Goranitis"/>
    <x v="0"/>
    <s v="United States"/>
    <s v="New York City"/>
    <x v="15"/>
    <n v="10009"/>
    <x v="3"/>
    <x v="1330"/>
    <x v="1"/>
    <x v="10"/>
    <s v="Xerox 219"/>
    <n v="6.48"/>
    <n v="1"/>
    <n v="0"/>
    <n v="3.1104000000000003"/>
  </r>
  <r>
    <n v="2391"/>
    <x v="1172"/>
    <x v="1"/>
    <x v="401"/>
    <d v="2012-12-10T00:00:00"/>
    <s v="Standard Class"/>
    <s v="SG-20605"/>
    <s v="Speros Goranitis"/>
    <x v="0"/>
    <s v="United States"/>
    <s v="New York City"/>
    <x v="15"/>
    <n v="10009"/>
    <x v="3"/>
    <x v="1331"/>
    <x v="1"/>
    <x v="10"/>
    <s v="Xerox 1903"/>
    <n v="41.86"/>
    <n v="7"/>
    <n v="0"/>
    <n v="20.511400000000002"/>
  </r>
  <r>
    <n v="2392"/>
    <x v="1172"/>
    <x v="1"/>
    <x v="401"/>
    <d v="2012-12-10T00:00:00"/>
    <s v="Standard Class"/>
    <s v="SG-20605"/>
    <s v="Speros Goranitis"/>
    <x v="0"/>
    <s v="United States"/>
    <s v="New York City"/>
    <x v="15"/>
    <n v="10009"/>
    <x v="3"/>
    <x v="1332"/>
    <x v="2"/>
    <x v="11"/>
    <s v="Logitech VX Revolution Cordless Laser Mouse for Notebooks (Black)"/>
    <n v="1619.91"/>
    <n v="9"/>
    <n v="0"/>
    <n v="97.194599999999923"/>
  </r>
  <r>
    <n v="2393"/>
    <x v="1172"/>
    <x v="1"/>
    <x v="401"/>
    <d v="2012-12-10T00:00:00"/>
    <s v="Standard Class"/>
    <s v="SG-20605"/>
    <s v="Speros Goranitis"/>
    <x v="0"/>
    <s v="United States"/>
    <s v="New York City"/>
    <x v="15"/>
    <n v="10009"/>
    <x v="3"/>
    <x v="1146"/>
    <x v="0"/>
    <x v="5"/>
    <s v="Seth Thomas 14&quot; Day/Date Wall Clock"/>
    <n v="113.92"/>
    <n v="4"/>
    <n v="0"/>
    <n v="42.150400000000005"/>
  </r>
  <r>
    <n v="2394"/>
    <x v="1173"/>
    <x v="0"/>
    <x v="716"/>
    <d v="2013-03-24T00:00:00"/>
    <s v="Standard Class"/>
    <s v="CS-12355"/>
    <s v="Christine Sundaresam"/>
    <x v="0"/>
    <s v="United States"/>
    <s v="Malden"/>
    <x v="31"/>
    <n v="2148"/>
    <x v="3"/>
    <x v="397"/>
    <x v="1"/>
    <x v="6"/>
    <s v="Newell 345"/>
    <n v="39.68"/>
    <n v="2"/>
    <n v="0"/>
    <n v="10.316800000000001"/>
  </r>
  <r>
    <n v="2395"/>
    <x v="1174"/>
    <x v="1"/>
    <x v="717"/>
    <d v="2012-11-19T00:00:00"/>
    <s v="Standard Class"/>
    <s v="PJ-18835"/>
    <s v="Patrick Jones"/>
    <x v="1"/>
    <s v="United States"/>
    <s v="New York City"/>
    <x v="15"/>
    <n v="10035"/>
    <x v="3"/>
    <x v="1202"/>
    <x v="2"/>
    <x v="11"/>
    <s v="Imation Clip USB flash drive - 8 GB"/>
    <n v="37.6"/>
    <n v="2"/>
    <n v="0"/>
    <n v="2.2560000000000002"/>
  </r>
  <r>
    <n v="2396"/>
    <x v="1174"/>
    <x v="1"/>
    <x v="717"/>
    <d v="2012-11-19T00:00:00"/>
    <s v="Standard Class"/>
    <s v="PJ-18835"/>
    <s v="Patrick Jones"/>
    <x v="1"/>
    <s v="United States"/>
    <s v="New York City"/>
    <x v="15"/>
    <n v="10035"/>
    <x v="3"/>
    <x v="538"/>
    <x v="2"/>
    <x v="11"/>
    <s v="Imation 32GB Pocket Pro USB 3.0 Flash Drive - 32 GB - Black - 1 P ..."/>
    <n v="59.9"/>
    <n v="2"/>
    <n v="0"/>
    <n v="23.96"/>
  </r>
  <r>
    <n v="2397"/>
    <x v="1174"/>
    <x v="1"/>
    <x v="717"/>
    <d v="2012-11-19T00:00:00"/>
    <s v="Standard Class"/>
    <s v="PJ-18835"/>
    <s v="Patrick Jones"/>
    <x v="1"/>
    <s v="United States"/>
    <s v="New York City"/>
    <x v="15"/>
    <n v="10035"/>
    <x v="3"/>
    <x v="956"/>
    <x v="1"/>
    <x v="10"/>
    <s v="It's Hot Message Books with Stickers, 2 3/4&quot; x 5&quot;"/>
    <n v="37"/>
    <n v="5"/>
    <n v="0"/>
    <n v="16.649999999999999"/>
  </r>
  <r>
    <n v="2398"/>
    <x v="1175"/>
    <x v="3"/>
    <x v="718"/>
    <d v="2014-08-17T00:00:00"/>
    <s v="Second Class"/>
    <s v="NP-18700"/>
    <s v="Nora Preis"/>
    <x v="0"/>
    <s v="United States"/>
    <s v="San Francisco"/>
    <x v="1"/>
    <n v="94109"/>
    <x v="1"/>
    <x v="745"/>
    <x v="1"/>
    <x v="2"/>
    <s v="Avery File Folder Labels"/>
    <n v="5.76"/>
    <n v="2"/>
    <n v="0"/>
    <n v="2.8224"/>
  </r>
  <r>
    <n v="2399"/>
    <x v="1175"/>
    <x v="3"/>
    <x v="718"/>
    <d v="2014-08-17T00:00:00"/>
    <s v="Second Class"/>
    <s v="NP-18700"/>
    <s v="Nora Preis"/>
    <x v="0"/>
    <s v="United States"/>
    <s v="San Francisco"/>
    <x v="1"/>
    <n v="94109"/>
    <x v="1"/>
    <x v="21"/>
    <x v="1"/>
    <x v="6"/>
    <s v="Newell 318"/>
    <n v="16.68"/>
    <n v="6"/>
    <n v="0"/>
    <n v="4.3367999999999993"/>
  </r>
  <r>
    <n v="2400"/>
    <x v="1176"/>
    <x v="3"/>
    <x v="428"/>
    <d v="2014-09-16T00:00:00"/>
    <s v="Standard Class"/>
    <s v="SB-20290"/>
    <s v="Sean Braxton"/>
    <x v="1"/>
    <s v="United States"/>
    <s v="Florence"/>
    <x v="20"/>
    <n v="29501"/>
    <x v="0"/>
    <x v="435"/>
    <x v="1"/>
    <x v="4"/>
    <s v="Fellowes Officeware Wire Shelving"/>
    <n v="628.80999999999995"/>
    <n v="7"/>
    <n v="0"/>
    <n v="12.576199999999986"/>
  </r>
  <r>
    <n v="2401"/>
    <x v="1176"/>
    <x v="3"/>
    <x v="428"/>
    <d v="2014-09-16T00:00:00"/>
    <s v="Standard Class"/>
    <s v="SB-20290"/>
    <s v="Sean Braxton"/>
    <x v="1"/>
    <s v="United States"/>
    <s v="Florence"/>
    <x v="20"/>
    <n v="29501"/>
    <x v="0"/>
    <x v="1011"/>
    <x v="1"/>
    <x v="4"/>
    <s v="X-Rack File for Hanging Folders"/>
    <n v="56.449999999999996"/>
    <n v="5"/>
    <n v="0"/>
    <n v="14.676999999999998"/>
  </r>
  <r>
    <n v="2402"/>
    <x v="1177"/>
    <x v="3"/>
    <x v="719"/>
    <d v="2014-04-05T00:00:00"/>
    <s v="Second Class"/>
    <s v="AS-10090"/>
    <s v="Adam Shillingsburg"/>
    <x v="0"/>
    <s v="United States"/>
    <s v="Springfield"/>
    <x v="25"/>
    <n v="65807"/>
    <x v="2"/>
    <x v="953"/>
    <x v="1"/>
    <x v="4"/>
    <s v="Hanging Personal Folder File"/>
    <n v="94.199999999999989"/>
    <n v="6"/>
    <n v="0"/>
    <n v="23.550000000000004"/>
  </r>
  <r>
    <n v="2403"/>
    <x v="1177"/>
    <x v="3"/>
    <x v="719"/>
    <d v="2014-04-05T00:00:00"/>
    <s v="Second Class"/>
    <s v="AS-10090"/>
    <s v="Adam Shillingsburg"/>
    <x v="0"/>
    <s v="United States"/>
    <s v="Springfield"/>
    <x v="25"/>
    <n v="65807"/>
    <x v="2"/>
    <x v="152"/>
    <x v="1"/>
    <x v="12"/>
    <s v="Staples"/>
    <n v="28.4"/>
    <n v="5"/>
    <n v="0"/>
    <n v="13.347999999999997"/>
  </r>
  <r>
    <n v="2404"/>
    <x v="1178"/>
    <x v="0"/>
    <x v="720"/>
    <d v="2013-10-04T00:00:00"/>
    <s v="Standard Class"/>
    <s v="HM-14860"/>
    <s v="Harry Marie"/>
    <x v="1"/>
    <s v="United States"/>
    <s v="Huntsville"/>
    <x v="5"/>
    <n v="77340"/>
    <x v="2"/>
    <x v="1333"/>
    <x v="0"/>
    <x v="0"/>
    <s v="O'Sullivan Plantations 2-Door Library in Landvery Oak"/>
    <n v="956.6647999999999"/>
    <n v="7"/>
    <n v="0.32"/>
    <n v="-225.09759999999991"/>
  </r>
  <r>
    <n v="2405"/>
    <x v="1179"/>
    <x v="3"/>
    <x v="566"/>
    <d v="2014-10-12T00:00:00"/>
    <s v="Standard Class"/>
    <s v="MG-18145"/>
    <s v="Mike Gockenbach"/>
    <x v="0"/>
    <s v="United States"/>
    <s v="Los Angeles"/>
    <x v="1"/>
    <n v="90045"/>
    <x v="1"/>
    <x v="695"/>
    <x v="2"/>
    <x v="11"/>
    <s v="Logitech G19 Programmable Gaming Keyboard"/>
    <n v="1115.9099999999999"/>
    <n v="9"/>
    <n v="0"/>
    <n v="200.86379999999991"/>
  </r>
  <r>
    <n v="2406"/>
    <x v="1179"/>
    <x v="3"/>
    <x v="566"/>
    <d v="2014-10-12T00:00:00"/>
    <s v="Standard Class"/>
    <s v="MG-18145"/>
    <s v="Mike Gockenbach"/>
    <x v="0"/>
    <s v="United States"/>
    <s v="Los Angeles"/>
    <x v="1"/>
    <n v="90045"/>
    <x v="1"/>
    <x v="461"/>
    <x v="2"/>
    <x v="7"/>
    <s v="Motorola HK250 Universal Bluetooth Headset"/>
    <n v="128.744"/>
    <n v="7"/>
    <n v="0.2"/>
    <n v="-28.967399999999991"/>
  </r>
  <r>
    <n v="2407"/>
    <x v="1179"/>
    <x v="3"/>
    <x v="566"/>
    <d v="2014-10-12T00:00:00"/>
    <s v="Standard Class"/>
    <s v="MG-18145"/>
    <s v="Mike Gockenbach"/>
    <x v="0"/>
    <s v="United States"/>
    <s v="Los Angeles"/>
    <x v="1"/>
    <n v="90045"/>
    <x v="1"/>
    <x v="31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x v="1159"/>
    <x v="1"/>
    <x v="6"/>
    <s v="Staples"/>
    <n v="24.2"/>
    <n v="5"/>
    <n v="0"/>
    <n v="7.9859999999999998"/>
  </r>
  <r>
    <n v="2409"/>
    <x v="1180"/>
    <x v="3"/>
    <x v="176"/>
    <d v="2014-01-26T00:00:00"/>
    <s v="Standard Class"/>
    <s v="TM-21010"/>
    <s v="Tamara Manning"/>
    <x v="0"/>
    <s v="United States"/>
    <s v="San Francisco"/>
    <x v="1"/>
    <n v="94122"/>
    <x v="1"/>
    <x v="1334"/>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x v="1092"/>
    <x v="0"/>
    <x v="5"/>
    <s v="DAX Natural Wood-Tone Poster Frame"/>
    <n v="211.84"/>
    <n v="8"/>
    <n v="0"/>
    <n v="76.262399999999985"/>
  </r>
  <r>
    <n v="2411"/>
    <x v="1182"/>
    <x v="2"/>
    <x v="601"/>
    <d v="2011-08-06T00:00:00"/>
    <s v="Standard Class"/>
    <s v="AS-10630"/>
    <s v="Ann Steele"/>
    <x v="2"/>
    <s v="United States"/>
    <s v="Philadelphia"/>
    <x v="9"/>
    <n v="19120"/>
    <x v="3"/>
    <x v="1053"/>
    <x v="1"/>
    <x v="13"/>
    <s v="Acco Clips to Go Binder Clips, 24 Clips in Two Sizes"/>
    <n v="5.68"/>
    <n v="2"/>
    <n v="0.2"/>
    <n v="1.9169999999999998"/>
  </r>
  <r>
    <n v="2412"/>
    <x v="1183"/>
    <x v="1"/>
    <x v="722"/>
    <d v="2012-06-09T00:00:00"/>
    <s v="Second Class"/>
    <s v="EM-13810"/>
    <s v="Eleni McCrary"/>
    <x v="1"/>
    <s v="United States"/>
    <s v="Los Angeles"/>
    <x v="1"/>
    <n v="90036"/>
    <x v="1"/>
    <x v="620"/>
    <x v="1"/>
    <x v="8"/>
    <s v="Staples"/>
    <n v="7.52"/>
    <n v="5"/>
    <n v="0.2"/>
    <n v="2.6319999999999997"/>
  </r>
  <r>
    <n v="2413"/>
    <x v="1184"/>
    <x v="2"/>
    <x v="607"/>
    <d v="2011-11-16T00:00:00"/>
    <s v="Standard Class"/>
    <s v="JA-15970"/>
    <s v="Joseph Airdo"/>
    <x v="0"/>
    <s v="United States"/>
    <s v="Los Angeles"/>
    <x v="1"/>
    <n v="90045"/>
    <x v="1"/>
    <x v="358"/>
    <x v="1"/>
    <x v="10"/>
    <s v="Xerox 1974"/>
    <n v="11.96"/>
    <n v="2"/>
    <n v="0"/>
    <n v="5.8604000000000003"/>
  </r>
  <r>
    <n v="2414"/>
    <x v="1184"/>
    <x v="2"/>
    <x v="607"/>
    <d v="2011-11-16T00:00:00"/>
    <s v="Standard Class"/>
    <s v="JA-15970"/>
    <s v="Joseph Airdo"/>
    <x v="0"/>
    <s v="United States"/>
    <s v="Los Angeles"/>
    <x v="1"/>
    <n v="90045"/>
    <x v="1"/>
    <x v="736"/>
    <x v="0"/>
    <x v="3"/>
    <s v="Bevis Boat-Shaped Conference Table"/>
    <n v="629.06400000000008"/>
    <n v="3"/>
    <n v="0.2"/>
    <n v="31.453199999999953"/>
  </r>
  <r>
    <n v="2415"/>
    <x v="1185"/>
    <x v="0"/>
    <x v="723"/>
    <d v="2014-01-03T00:00:00"/>
    <s v="Standard Class"/>
    <s v="TB-21595"/>
    <s v="Troy Blackwell"/>
    <x v="0"/>
    <s v="United States"/>
    <s v="Milwaukee"/>
    <x v="6"/>
    <n v="53209"/>
    <x v="2"/>
    <x v="1318"/>
    <x v="0"/>
    <x v="1"/>
    <s v="Global Leather &amp; Oak Executive Chair, Burgundy"/>
    <n v="754.44999999999993"/>
    <n v="5"/>
    <n v="0"/>
    <n v="60.356000000000023"/>
  </r>
  <r>
    <n v="2416"/>
    <x v="1186"/>
    <x v="1"/>
    <x v="380"/>
    <d v="2012-07-11T00:00:00"/>
    <s v="Standard Class"/>
    <s v="PP-18955"/>
    <s v="Paul Prost"/>
    <x v="2"/>
    <s v="United States"/>
    <s v="Holyoke"/>
    <x v="31"/>
    <n v="1040"/>
    <x v="3"/>
    <x v="415"/>
    <x v="0"/>
    <x v="0"/>
    <s v="Bush Mission Pointe Library"/>
    <n v="301.95999999999998"/>
    <n v="2"/>
    <n v="0"/>
    <n v="60.391999999999996"/>
  </r>
  <r>
    <n v="2417"/>
    <x v="1187"/>
    <x v="3"/>
    <x v="386"/>
    <d v="2014-10-19T00:00:00"/>
    <s v="Standard Class"/>
    <s v="ML-18040"/>
    <s v="Michelle Lonsdale"/>
    <x v="1"/>
    <s v="United States"/>
    <s v="Albuquerque"/>
    <x v="27"/>
    <n v="87105"/>
    <x v="1"/>
    <x v="1200"/>
    <x v="2"/>
    <x v="11"/>
    <s v="WD My Passport Ultra 2TB Portable External Hard Drive"/>
    <n v="595"/>
    <n v="5"/>
    <n v="0"/>
    <n v="95.200000000000031"/>
  </r>
  <r>
    <n v="2418"/>
    <x v="1187"/>
    <x v="3"/>
    <x v="386"/>
    <d v="2014-10-19T00:00:00"/>
    <s v="Standard Class"/>
    <s v="ML-18040"/>
    <s v="Michelle Lonsdale"/>
    <x v="1"/>
    <s v="United States"/>
    <s v="Albuquerque"/>
    <x v="27"/>
    <n v="87105"/>
    <x v="1"/>
    <x v="1197"/>
    <x v="1"/>
    <x v="8"/>
    <s v="GBC Twin Loop Wire Binding Elements"/>
    <n v="79.872000000000014"/>
    <n v="3"/>
    <n v="0.2"/>
    <n v="29.951999999999998"/>
  </r>
  <r>
    <n v="2419"/>
    <x v="1188"/>
    <x v="0"/>
    <x v="206"/>
    <d v="2013-05-29T00:00:00"/>
    <s v="Standard Class"/>
    <s v="LC-16930"/>
    <s v="Linda Cazamias"/>
    <x v="1"/>
    <s v="United States"/>
    <s v="Sparks"/>
    <x v="33"/>
    <n v="89431"/>
    <x v="1"/>
    <x v="1335"/>
    <x v="2"/>
    <x v="15"/>
    <s v="Panasonic KX MB2061 Multifunction Printer"/>
    <n v="2396.4"/>
    <n v="10"/>
    <n v="0.2"/>
    <n v="179.73000000000013"/>
  </r>
  <r>
    <n v="2420"/>
    <x v="1189"/>
    <x v="3"/>
    <x v="45"/>
    <d v="2014-11-15T00:00:00"/>
    <s v="Standard Class"/>
    <s v="MC-17590"/>
    <s v="Matt Collister"/>
    <x v="1"/>
    <s v="United States"/>
    <s v="Coachella"/>
    <x v="1"/>
    <n v="92236"/>
    <x v="1"/>
    <x v="967"/>
    <x v="1"/>
    <x v="4"/>
    <s v="Safco Wire Cube Shelving System, For Use as 4 or 5 14&quot; Cubes, Black"/>
    <n v="63.56"/>
    <n v="2"/>
    <n v="0"/>
    <n v="3.1779999999999973"/>
  </r>
  <r>
    <n v="2421"/>
    <x v="1189"/>
    <x v="3"/>
    <x v="45"/>
    <d v="2014-11-15T00:00:00"/>
    <s v="Standard Class"/>
    <s v="MC-17590"/>
    <s v="Matt Collister"/>
    <x v="1"/>
    <s v="United States"/>
    <s v="Coachella"/>
    <x v="1"/>
    <n v="92236"/>
    <x v="1"/>
    <x v="1336"/>
    <x v="2"/>
    <x v="11"/>
    <s v="Razer Kraken 7.1 Surround Sound Over Ear USB Gaming Headset"/>
    <n v="99.99"/>
    <n v="1"/>
    <n v="0"/>
    <n v="43.995600000000003"/>
  </r>
  <r>
    <n v="2422"/>
    <x v="1190"/>
    <x v="0"/>
    <x v="724"/>
    <d v="2013-04-24T00:00:00"/>
    <s v="Standard Class"/>
    <s v="CR-12580"/>
    <s v="Clay Rozendal"/>
    <x v="2"/>
    <s v="United States"/>
    <s v="Elmhurst"/>
    <x v="10"/>
    <n v="60126"/>
    <x v="2"/>
    <x v="82"/>
    <x v="1"/>
    <x v="4"/>
    <s v="Safco Industrial Wire Shelving"/>
    <n v="230.376"/>
    <n v="3"/>
    <n v="0.2"/>
    <n v="-48.954900000000002"/>
  </r>
  <r>
    <n v="2423"/>
    <x v="1190"/>
    <x v="0"/>
    <x v="724"/>
    <d v="2013-04-24T00:00:00"/>
    <s v="Standard Class"/>
    <s v="CR-12580"/>
    <s v="Clay Rozendal"/>
    <x v="2"/>
    <s v="United States"/>
    <s v="Elmhurst"/>
    <x v="10"/>
    <n v="60126"/>
    <x v="2"/>
    <x v="670"/>
    <x v="1"/>
    <x v="10"/>
    <s v="Adams Telephone Message Books, 5 1/4” x 11”"/>
    <n v="9.6640000000000015"/>
    <n v="2"/>
    <n v="0.2"/>
    <n v="3.2615999999999996"/>
  </r>
  <r>
    <n v="2424"/>
    <x v="1191"/>
    <x v="3"/>
    <x v="53"/>
    <d v="2014-12-31T00:00:00"/>
    <s v="Standard Class"/>
    <s v="SV-20935"/>
    <s v="Susan Vittorini"/>
    <x v="0"/>
    <s v="United States"/>
    <s v="Fairfield"/>
    <x v="24"/>
    <n v="45014"/>
    <x v="3"/>
    <x v="721"/>
    <x v="2"/>
    <x v="11"/>
    <s v="Maxell 4.7GB DVD-R"/>
    <n v="158.928"/>
    <n v="7"/>
    <n v="0.2"/>
    <n v="41.718599999999995"/>
  </r>
  <r>
    <n v="2425"/>
    <x v="1191"/>
    <x v="3"/>
    <x v="53"/>
    <d v="2014-12-31T00:00:00"/>
    <s v="Standard Class"/>
    <s v="SV-20935"/>
    <s v="Susan Vittorini"/>
    <x v="0"/>
    <s v="United States"/>
    <s v="Fairfield"/>
    <x v="24"/>
    <n v="45014"/>
    <x v="3"/>
    <x v="1311"/>
    <x v="1"/>
    <x v="8"/>
    <s v="Satellite Sectional Post Binders"/>
    <n v="13.023000000000001"/>
    <n v="1"/>
    <n v="0.7"/>
    <n v="-10.418399999999998"/>
  </r>
  <r>
    <n v="2426"/>
    <x v="1191"/>
    <x v="3"/>
    <x v="53"/>
    <d v="2014-12-31T00:00:00"/>
    <s v="Standard Class"/>
    <s v="SV-20935"/>
    <s v="Susan Vittorini"/>
    <x v="0"/>
    <s v="United States"/>
    <s v="Fairfield"/>
    <x v="24"/>
    <n v="45014"/>
    <x v="3"/>
    <x v="1337"/>
    <x v="0"/>
    <x v="3"/>
    <s v="Hon Rectangular Conference Tables"/>
    <n v="273.06"/>
    <n v="2"/>
    <n v="0.4"/>
    <n v="-104.67300000000006"/>
  </r>
  <r>
    <n v="2427"/>
    <x v="1191"/>
    <x v="3"/>
    <x v="53"/>
    <d v="2014-12-31T00:00:00"/>
    <s v="Standard Class"/>
    <s v="SV-20935"/>
    <s v="Susan Vittorini"/>
    <x v="0"/>
    <s v="United States"/>
    <s v="Fairfield"/>
    <x v="24"/>
    <n v="45014"/>
    <x v="3"/>
    <x v="1228"/>
    <x v="1"/>
    <x v="13"/>
    <s v="Staples"/>
    <n v="39.311999999999998"/>
    <n v="13"/>
    <n v="0.2"/>
    <n v="12.776399999999999"/>
  </r>
  <r>
    <n v="2428"/>
    <x v="1192"/>
    <x v="0"/>
    <x v="725"/>
    <d v="2013-06-18T00:00:00"/>
    <s v="Standard Class"/>
    <s v="MZ-17515"/>
    <s v="Mary Zewe"/>
    <x v="1"/>
    <s v="United States"/>
    <s v="Arlington"/>
    <x v="5"/>
    <n v="76017"/>
    <x v="2"/>
    <x v="1338"/>
    <x v="1"/>
    <x v="8"/>
    <s v="Computer Printout Index Tabs"/>
    <n v="1.3439999999999996"/>
    <n v="4"/>
    <n v="0.8"/>
    <n v="-2.1504000000000008"/>
  </r>
  <r>
    <n v="2429"/>
    <x v="1192"/>
    <x v="0"/>
    <x v="725"/>
    <d v="2013-06-18T00:00:00"/>
    <s v="Standard Class"/>
    <s v="MZ-17515"/>
    <s v="Mary Zewe"/>
    <x v="1"/>
    <s v="United States"/>
    <s v="Arlington"/>
    <x v="5"/>
    <n v="76017"/>
    <x v="2"/>
    <x v="1339"/>
    <x v="1"/>
    <x v="8"/>
    <s v="GBC Wire Binding Combs"/>
    <n v="8.2719999999999985"/>
    <n v="4"/>
    <n v="0.8"/>
    <n v="-13.648800000000001"/>
  </r>
  <r>
    <n v="2430"/>
    <x v="1192"/>
    <x v="0"/>
    <x v="725"/>
    <d v="2013-06-18T00:00:00"/>
    <s v="Standard Class"/>
    <s v="MZ-17515"/>
    <s v="Mary Zewe"/>
    <x v="1"/>
    <s v="United States"/>
    <s v="Arlington"/>
    <x v="5"/>
    <n v="76017"/>
    <x v="2"/>
    <x v="1073"/>
    <x v="0"/>
    <x v="5"/>
    <s v="Stacking Tray, Side-Loading, Legal, Smoke"/>
    <n v="12.544000000000002"/>
    <n v="7"/>
    <n v="0.6"/>
    <n v="-9.0944000000000038"/>
  </r>
  <r>
    <n v="2431"/>
    <x v="1193"/>
    <x v="3"/>
    <x v="726"/>
    <d v="2014-05-21T00:00:00"/>
    <s v="Standard Class"/>
    <s v="RB-19795"/>
    <s v="Ross Baird"/>
    <x v="2"/>
    <s v="United States"/>
    <s v="San Francisco"/>
    <x v="1"/>
    <n v="94110"/>
    <x v="1"/>
    <x v="2"/>
    <x v="1"/>
    <x v="2"/>
    <s v="Self-Adhesive Address Labels for Typewriters by Universal"/>
    <n v="58.48"/>
    <n v="8"/>
    <n v="0"/>
    <n v="27.485599999999998"/>
  </r>
  <r>
    <n v="2432"/>
    <x v="1194"/>
    <x v="3"/>
    <x v="116"/>
    <d v="2015-01-03T00:00:00"/>
    <s v="Standard Class"/>
    <s v="HM-14860"/>
    <s v="Harry Marie"/>
    <x v="1"/>
    <s v="United States"/>
    <s v="Seattle"/>
    <x v="4"/>
    <n v="98103"/>
    <x v="1"/>
    <x v="345"/>
    <x v="0"/>
    <x v="5"/>
    <s v="3M Hangers With Command Adhesive"/>
    <n v="7.4"/>
    <n v="2"/>
    <n v="0"/>
    <n v="3.0340000000000007"/>
  </r>
  <r>
    <n v="2433"/>
    <x v="1195"/>
    <x v="2"/>
    <x v="727"/>
    <d v="2011-04-01T00:00:00"/>
    <s v="Standard Class"/>
    <s v="AZ-10750"/>
    <s v="Annie Zypern"/>
    <x v="0"/>
    <s v="United States"/>
    <s v="New York City"/>
    <x v="15"/>
    <n v="10009"/>
    <x v="3"/>
    <x v="1340"/>
    <x v="0"/>
    <x v="1"/>
    <s v="Iceberg Nesting Folding Chair, 19w x 6d x 43h"/>
    <n v="366.786"/>
    <n v="7"/>
    <n v="0.1"/>
    <n v="65.206400000000002"/>
  </r>
  <r>
    <n v="2434"/>
    <x v="1196"/>
    <x v="3"/>
    <x v="39"/>
    <d v="2014-06-02T00:00:00"/>
    <s v="Standard Class"/>
    <s v="JH-15910"/>
    <s v="Jonathan Howell"/>
    <x v="0"/>
    <s v="United States"/>
    <s v="Houston"/>
    <x v="5"/>
    <n v="77070"/>
    <x v="2"/>
    <x v="1259"/>
    <x v="2"/>
    <x v="7"/>
    <s v="Spigen Samsung Galaxy S5 Case Wallet"/>
    <n v="54.367999999999995"/>
    <n v="4"/>
    <n v="0.2"/>
    <n v="4.0775999999999968"/>
  </r>
  <r>
    <n v="2435"/>
    <x v="1197"/>
    <x v="1"/>
    <x v="717"/>
    <d v="2012-11-17T00:00:00"/>
    <s v="First Class"/>
    <s v="PJ-18835"/>
    <s v="Patrick Jones"/>
    <x v="1"/>
    <s v="United States"/>
    <s v="Springfield"/>
    <x v="17"/>
    <n v="22153"/>
    <x v="0"/>
    <x v="618"/>
    <x v="1"/>
    <x v="12"/>
    <s v="Brown Kraft Recycled Envelopes"/>
    <n v="33.96"/>
    <n v="2"/>
    <n v="0"/>
    <n v="16.98"/>
  </r>
  <r>
    <n v="2436"/>
    <x v="1197"/>
    <x v="1"/>
    <x v="717"/>
    <d v="2012-11-17T00:00:00"/>
    <s v="First Class"/>
    <s v="PJ-18835"/>
    <s v="Patrick Jones"/>
    <x v="1"/>
    <s v="United States"/>
    <s v="Springfield"/>
    <x v="17"/>
    <n v="22153"/>
    <x v="0"/>
    <x v="1341"/>
    <x v="1"/>
    <x v="9"/>
    <s v="Honeywell Enviracaire Portable HEPA Air Cleaner for 16' x 20' Room"/>
    <n v="826.11"/>
    <n v="3"/>
    <n v="0"/>
    <n v="322.18290000000002"/>
  </r>
  <r>
    <n v="2437"/>
    <x v="1198"/>
    <x v="3"/>
    <x v="445"/>
    <d v="2014-07-11T00:00:00"/>
    <s v="Standard Class"/>
    <s v="CA-12265"/>
    <s v="Christina Anderson"/>
    <x v="0"/>
    <s v="United States"/>
    <s v="Farmington"/>
    <x v="27"/>
    <n v="87401"/>
    <x v="1"/>
    <x v="71"/>
    <x v="0"/>
    <x v="5"/>
    <s v="Tenex Traditional Chairmats for Medium Pile Carpet, Standard Lip, 36&quot; x 48&quot;"/>
    <n v="545.85"/>
    <n v="9"/>
    <n v="0"/>
    <n v="114.6285"/>
  </r>
  <r>
    <n v="2438"/>
    <x v="1199"/>
    <x v="2"/>
    <x v="728"/>
    <d v="2011-11-20T00:00:00"/>
    <s v="Second Class"/>
    <s v="PW-19240"/>
    <s v="Pierre Wener"/>
    <x v="0"/>
    <s v="United States"/>
    <s v="Louisville"/>
    <x v="22"/>
    <n v="80027"/>
    <x v="1"/>
    <x v="1342"/>
    <x v="0"/>
    <x v="3"/>
    <s v="Bevis Rectangular Conference Tables"/>
    <n v="145.97999999999999"/>
    <n v="2"/>
    <n v="0.5"/>
    <n v="-99.266399999999976"/>
  </r>
  <r>
    <n v="2439"/>
    <x v="1199"/>
    <x v="2"/>
    <x v="728"/>
    <d v="2011-11-20T00:00:00"/>
    <s v="Second Class"/>
    <s v="PW-19240"/>
    <s v="Pierre Wener"/>
    <x v="0"/>
    <s v="United States"/>
    <s v="Louisville"/>
    <x v="22"/>
    <n v="80027"/>
    <x v="1"/>
    <x v="862"/>
    <x v="1"/>
    <x v="10"/>
    <s v="Geographics Note Cards, Blank, White, 8 1/2&quot; x 11&quot;"/>
    <n v="35.808"/>
    <n v="4"/>
    <n v="0.2"/>
    <n v="12.5328"/>
  </r>
  <r>
    <n v="2440"/>
    <x v="1200"/>
    <x v="3"/>
    <x v="729"/>
    <d v="2014-07-23T00:00:00"/>
    <s v="Standard Class"/>
    <s v="SW-20455"/>
    <s v="Shaun Weien"/>
    <x v="0"/>
    <s v="United States"/>
    <s v="Tampa"/>
    <x v="2"/>
    <n v="33614"/>
    <x v="0"/>
    <x v="627"/>
    <x v="0"/>
    <x v="5"/>
    <s v="C-Line Magnetic Cubicle Keepers, Clear Polypropylene"/>
    <n v="7.9040000000000008"/>
    <n v="2"/>
    <n v="0.2"/>
    <n v="2.1736000000000004"/>
  </r>
  <r>
    <n v="2441"/>
    <x v="1201"/>
    <x v="0"/>
    <x v="730"/>
    <d v="2013-05-28T00:00:00"/>
    <s v="Standard Class"/>
    <s v="AF-10870"/>
    <s v="Art Ferguson"/>
    <x v="0"/>
    <s v="United States"/>
    <s v="Passaic"/>
    <x v="30"/>
    <n v="7055"/>
    <x v="3"/>
    <x v="302"/>
    <x v="2"/>
    <x v="7"/>
    <s v="AT&amp;T 841000 Phone"/>
    <n v="345"/>
    <n v="5"/>
    <n v="0"/>
    <n v="86.25"/>
  </r>
  <r>
    <n v="2442"/>
    <x v="1201"/>
    <x v="0"/>
    <x v="730"/>
    <d v="2013-05-28T00:00:00"/>
    <s v="Standard Class"/>
    <s v="AF-10870"/>
    <s v="Art Ferguson"/>
    <x v="0"/>
    <s v="United States"/>
    <s v="Passaic"/>
    <x v="30"/>
    <n v="7055"/>
    <x v="3"/>
    <x v="209"/>
    <x v="0"/>
    <x v="3"/>
    <s v="Bevis 36 x 72 Conference Tables"/>
    <n v="174.28599999999997"/>
    <n v="2"/>
    <n v="0.3"/>
    <n v="-19.918399999999991"/>
  </r>
  <r>
    <n v="2443"/>
    <x v="1201"/>
    <x v="0"/>
    <x v="730"/>
    <d v="2013-05-28T00:00:00"/>
    <s v="Standard Class"/>
    <s v="AF-10870"/>
    <s v="Art Ferguson"/>
    <x v="0"/>
    <s v="United States"/>
    <s v="Passaic"/>
    <x v="30"/>
    <n v="7055"/>
    <x v="3"/>
    <x v="190"/>
    <x v="1"/>
    <x v="9"/>
    <s v="Eureka Sanitaire  Commercial Upright"/>
    <n v="662.84"/>
    <n v="4"/>
    <n v="0"/>
    <n v="172.33840000000004"/>
  </r>
  <r>
    <n v="2444"/>
    <x v="1201"/>
    <x v="0"/>
    <x v="730"/>
    <d v="2013-05-28T00:00:00"/>
    <s v="Standard Class"/>
    <s v="AF-10870"/>
    <s v="Art Ferguson"/>
    <x v="0"/>
    <s v="United States"/>
    <s v="Passaic"/>
    <x v="30"/>
    <n v="7055"/>
    <x v="3"/>
    <x v="452"/>
    <x v="2"/>
    <x v="11"/>
    <s v="SanDisk Cruzer 32 GB USB Flash Drive"/>
    <n v="95.1"/>
    <n v="5"/>
    <n v="0"/>
    <n v="30.431999999999995"/>
  </r>
  <r>
    <n v="2445"/>
    <x v="1201"/>
    <x v="0"/>
    <x v="730"/>
    <d v="2013-05-28T00:00:00"/>
    <s v="Standard Class"/>
    <s v="AF-10870"/>
    <s v="Art Ferguson"/>
    <x v="0"/>
    <s v="United States"/>
    <s v="Passaic"/>
    <x v="30"/>
    <n v="7055"/>
    <x v="3"/>
    <x v="1343"/>
    <x v="1"/>
    <x v="12"/>
    <s v="Ampad #10 Peel &amp; Seel Holiday Envelopes"/>
    <n v="26.880000000000003"/>
    <n v="6"/>
    <n v="0"/>
    <n v="12.902400000000002"/>
  </r>
  <r>
    <n v="2446"/>
    <x v="1201"/>
    <x v="0"/>
    <x v="730"/>
    <d v="2013-05-28T00:00:00"/>
    <s v="Standard Class"/>
    <s v="AF-10870"/>
    <s v="Art Ferguson"/>
    <x v="0"/>
    <s v="United States"/>
    <s v="Passaic"/>
    <x v="30"/>
    <n v="7055"/>
    <x v="3"/>
    <x v="957"/>
    <x v="2"/>
    <x v="7"/>
    <s v="Digium D40 VoIP phone"/>
    <n v="257.98"/>
    <n v="2"/>
    <n v="0"/>
    <n v="74.8142"/>
  </r>
  <r>
    <n v="2447"/>
    <x v="1202"/>
    <x v="1"/>
    <x v="12"/>
    <d v="2012-10-01T00:00:00"/>
    <s v="Standard Class"/>
    <s v="AM-10705"/>
    <s v="Anne McFarland"/>
    <x v="0"/>
    <s v="United States"/>
    <s v="Los Angeles"/>
    <x v="1"/>
    <n v="90004"/>
    <x v="1"/>
    <x v="755"/>
    <x v="1"/>
    <x v="12"/>
    <s v="#10- 4 1/8&quot; x 9 1/2&quot; Recycled Envelopes"/>
    <n v="17.48"/>
    <n v="2"/>
    <n v="0"/>
    <n v="8.2156000000000002"/>
  </r>
  <r>
    <n v="2448"/>
    <x v="1203"/>
    <x v="0"/>
    <x v="731"/>
    <d v="2013-11-07T00:00:00"/>
    <s v="Standard Class"/>
    <s v="BD-11320"/>
    <s v="Bill Donatelli"/>
    <x v="0"/>
    <s v="United States"/>
    <s v="Philadelphia"/>
    <x v="9"/>
    <n v="19143"/>
    <x v="3"/>
    <x v="1153"/>
    <x v="0"/>
    <x v="1"/>
    <s v="Hon Olson Stacker Stools"/>
    <n v="492.83499999999998"/>
    <n v="5"/>
    <n v="0.3"/>
    <n v="-14.080999999999989"/>
  </r>
  <r>
    <n v="2449"/>
    <x v="1204"/>
    <x v="1"/>
    <x v="471"/>
    <d v="2012-09-17T00:00:00"/>
    <s v="Second Class"/>
    <s v="CM-12385"/>
    <s v="Christopher Martinez"/>
    <x v="0"/>
    <s v="United States"/>
    <s v="North Charleston"/>
    <x v="20"/>
    <n v="29406"/>
    <x v="0"/>
    <x v="435"/>
    <x v="1"/>
    <x v="4"/>
    <s v="Fellowes Officeware Wire Shelving"/>
    <n v="269.49"/>
    <n v="3"/>
    <n v="0"/>
    <n v="5.3897999999999939"/>
  </r>
  <r>
    <n v="2450"/>
    <x v="1205"/>
    <x v="0"/>
    <x v="732"/>
    <d v="2013-11-11T00:00:00"/>
    <s v="Standard Class"/>
    <s v="CS-12400"/>
    <s v="Christopher Schild"/>
    <x v="2"/>
    <s v="United States"/>
    <s v="San Jose"/>
    <x v="1"/>
    <n v="95123"/>
    <x v="1"/>
    <x v="1344"/>
    <x v="1"/>
    <x v="8"/>
    <s v="Cardinal Holdit Data Disk Pockets"/>
    <n v="29.120000000000005"/>
    <n v="5"/>
    <n v="0.2"/>
    <n v="9.8279999999999959"/>
  </r>
  <r>
    <n v="2451"/>
    <x v="1206"/>
    <x v="3"/>
    <x v="294"/>
    <d v="2014-03-23T00:00:00"/>
    <s v="Second Class"/>
    <s v="DB-13405"/>
    <s v="Denny Blanton"/>
    <x v="0"/>
    <s v="United States"/>
    <s v="New York City"/>
    <x v="15"/>
    <n v="10011"/>
    <x v="3"/>
    <x v="1345"/>
    <x v="1"/>
    <x v="2"/>
    <s v="Avery 496"/>
    <n v="18.75"/>
    <n v="5"/>
    <n v="0"/>
    <n v="9"/>
  </r>
  <r>
    <n v="2452"/>
    <x v="1206"/>
    <x v="3"/>
    <x v="294"/>
    <d v="2014-03-23T00:00:00"/>
    <s v="Second Class"/>
    <s v="DB-13405"/>
    <s v="Denny Blanton"/>
    <x v="0"/>
    <s v="United States"/>
    <s v="New York City"/>
    <x v="15"/>
    <n v="10011"/>
    <x v="3"/>
    <x v="424"/>
    <x v="2"/>
    <x v="7"/>
    <s v="Cisco SPA525G2 IP Phone - Wireless"/>
    <n v="119.69999999999999"/>
    <n v="6"/>
    <n v="0"/>
    <n v="31.121999999999996"/>
  </r>
  <r>
    <n v="2453"/>
    <x v="1206"/>
    <x v="3"/>
    <x v="294"/>
    <d v="2014-03-23T00:00:00"/>
    <s v="Second Class"/>
    <s v="DB-13405"/>
    <s v="Denny Blanton"/>
    <x v="0"/>
    <s v="United States"/>
    <s v="New York City"/>
    <x v="15"/>
    <n v="10011"/>
    <x v="3"/>
    <x v="536"/>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x v="452"/>
    <x v="2"/>
    <x v="11"/>
    <s v="SanDisk Cruzer 32 GB USB Flash Drive"/>
    <n v="57.06"/>
    <n v="3"/>
    <n v="0"/>
    <n v="18.2592"/>
  </r>
  <r>
    <n v="2455"/>
    <x v="1206"/>
    <x v="3"/>
    <x v="294"/>
    <d v="2014-03-23T00:00:00"/>
    <s v="Second Class"/>
    <s v="DB-13405"/>
    <s v="Denny Blanton"/>
    <x v="0"/>
    <s v="United States"/>
    <s v="New York City"/>
    <x v="15"/>
    <n v="10011"/>
    <x v="3"/>
    <x v="1044"/>
    <x v="2"/>
    <x v="11"/>
    <s v="Kingston Digital DataTraveler 16GB USB 2.0"/>
    <n v="71.599999999999994"/>
    <n v="8"/>
    <n v="0"/>
    <n v="13.603999999999992"/>
  </r>
  <r>
    <n v="2456"/>
    <x v="1206"/>
    <x v="3"/>
    <x v="294"/>
    <d v="2014-03-23T00:00:00"/>
    <s v="Second Class"/>
    <s v="DB-13405"/>
    <s v="Denny Blanton"/>
    <x v="0"/>
    <s v="United States"/>
    <s v="New York City"/>
    <x v="15"/>
    <n v="10011"/>
    <x v="3"/>
    <x v="1031"/>
    <x v="1"/>
    <x v="4"/>
    <s v="Neat Ideas Personal Hanging Folder Files, Black"/>
    <n v="107.44"/>
    <n v="8"/>
    <n v="0"/>
    <n v="27.934399999999997"/>
  </r>
  <r>
    <n v="2457"/>
    <x v="1206"/>
    <x v="3"/>
    <x v="294"/>
    <d v="2014-03-23T00:00:00"/>
    <s v="Second Class"/>
    <s v="DB-13405"/>
    <s v="Denny Blanton"/>
    <x v="0"/>
    <s v="United States"/>
    <s v="New York City"/>
    <x v="15"/>
    <n v="10011"/>
    <x v="3"/>
    <x v="676"/>
    <x v="1"/>
    <x v="2"/>
    <s v="Avery 486"/>
    <n v="7.31"/>
    <n v="1"/>
    <n v="0"/>
    <n v="3.4356999999999998"/>
  </r>
  <r>
    <n v="2458"/>
    <x v="1206"/>
    <x v="3"/>
    <x v="294"/>
    <d v="2014-03-23T00:00:00"/>
    <s v="Second Class"/>
    <s v="DB-13405"/>
    <s v="Denny Blanton"/>
    <x v="0"/>
    <s v="United States"/>
    <s v="New York City"/>
    <x v="15"/>
    <n v="10011"/>
    <x v="3"/>
    <x v="32"/>
    <x v="1"/>
    <x v="6"/>
    <s v="Lumber Crayons"/>
    <n v="59.099999999999994"/>
    <n v="6"/>
    <n v="0"/>
    <n v="22.458000000000002"/>
  </r>
  <r>
    <n v="2459"/>
    <x v="1206"/>
    <x v="3"/>
    <x v="294"/>
    <d v="2014-03-23T00:00:00"/>
    <s v="Second Class"/>
    <s v="DB-13405"/>
    <s v="Denny Blanton"/>
    <x v="0"/>
    <s v="United States"/>
    <s v="New York City"/>
    <x v="15"/>
    <n v="10011"/>
    <x v="3"/>
    <x v="170"/>
    <x v="1"/>
    <x v="4"/>
    <s v="Tenex File Box, Personal Filing Tote with Lid, Black"/>
    <n v="46.53"/>
    <n v="3"/>
    <n v="0"/>
    <n v="12.097800000000001"/>
  </r>
  <r>
    <n v="2460"/>
    <x v="1207"/>
    <x v="3"/>
    <x v="733"/>
    <d v="2014-08-22T00:00:00"/>
    <s v="Standard Class"/>
    <s v="JG-15160"/>
    <s v="James Galang"/>
    <x v="0"/>
    <s v="United States"/>
    <s v="Plainfield"/>
    <x v="30"/>
    <n v="7060"/>
    <x v="3"/>
    <x v="414"/>
    <x v="1"/>
    <x v="9"/>
    <s v="Fellowes Premier Superior Surge Suppressor, 10-Outlet, With Phone and Remote"/>
    <n v="97.84"/>
    <n v="2"/>
    <n v="0"/>
    <n v="25.438400000000001"/>
  </r>
  <r>
    <n v="2461"/>
    <x v="1208"/>
    <x v="1"/>
    <x v="655"/>
    <d v="2012-07-13T00:00:00"/>
    <s v="Second Class"/>
    <s v="SC-20380"/>
    <s v="Shahid Collister"/>
    <x v="0"/>
    <s v="United States"/>
    <s v="Seattle"/>
    <x v="4"/>
    <n v="98115"/>
    <x v="1"/>
    <x v="843"/>
    <x v="1"/>
    <x v="10"/>
    <s v="Xerox 1896"/>
    <n v="29.97"/>
    <n v="3"/>
    <n v="0"/>
    <n v="13.486499999999999"/>
  </r>
  <r>
    <n v="2462"/>
    <x v="1208"/>
    <x v="1"/>
    <x v="655"/>
    <d v="2012-07-13T00:00:00"/>
    <s v="Second Class"/>
    <s v="SC-20380"/>
    <s v="Shahid Collister"/>
    <x v="0"/>
    <s v="United States"/>
    <s v="Seattle"/>
    <x v="4"/>
    <n v="98115"/>
    <x v="1"/>
    <x v="800"/>
    <x v="1"/>
    <x v="8"/>
    <s v="Wilson Jones Ledger-Size, Piano-Hinge Binder, 2&quot;, Blue"/>
    <n v="98.352000000000004"/>
    <n v="3"/>
    <n v="0.2"/>
    <n v="34.423199999999987"/>
  </r>
  <r>
    <n v="2463"/>
    <x v="1209"/>
    <x v="3"/>
    <x v="734"/>
    <d v="2014-12-10T00:00:00"/>
    <s v="Standard Class"/>
    <s v="CS-12460"/>
    <s v="Chuck Sachs"/>
    <x v="0"/>
    <s v="United States"/>
    <s v="New York City"/>
    <x v="15"/>
    <n v="10009"/>
    <x v="3"/>
    <x v="301"/>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x v="1316"/>
    <x v="1"/>
    <x v="8"/>
    <s v="SpineVue Locking Slant-D Ring Binders by Cardinal"/>
    <n v="14.624000000000002"/>
    <n v="2"/>
    <n v="0.2"/>
    <n v="5.1183999999999994"/>
  </r>
  <r>
    <n v="2465"/>
    <x v="1209"/>
    <x v="3"/>
    <x v="734"/>
    <d v="2014-12-10T00:00:00"/>
    <s v="Standard Class"/>
    <s v="CS-12460"/>
    <s v="Chuck Sachs"/>
    <x v="0"/>
    <s v="United States"/>
    <s v="New York City"/>
    <x v="15"/>
    <n v="10009"/>
    <x v="3"/>
    <x v="819"/>
    <x v="2"/>
    <x v="7"/>
    <s v="AT&amp;T 1080 Corded phone"/>
    <n v="136.99"/>
    <n v="1"/>
    <n v="0"/>
    <n v="36.987300000000005"/>
  </r>
  <r>
    <n v="2466"/>
    <x v="1209"/>
    <x v="3"/>
    <x v="734"/>
    <d v="2014-12-10T00:00:00"/>
    <s v="Standard Class"/>
    <s v="CS-12460"/>
    <s v="Chuck Sachs"/>
    <x v="0"/>
    <s v="United States"/>
    <s v="New York City"/>
    <x v="15"/>
    <n v="10009"/>
    <x v="3"/>
    <x v="395"/>
    <x v="1"/>
    <x v="2"/>
    <s v="Avery 520"/>
    <n v="3.15"/>
    <n v="1"/>
    <n v="0"/>
    <n v="1.512"/>
  </r>
  <r>
    <n v="2467"/>
    <x v="1210"/>
    <x v="3"/>
    <x v="464"/>
    <d v="2014-05-09T00:00:00"/>
    <s v="Standard Class"/>
    <s v="MK-18160"/>
    <s v="Mike Kennedy"/>
    <x v="0"/>
    <s v="United States"/>
    <s v="Newport News"/>
    <x v="17"/>
    <n v="23602"/>
    <x v="0"/>
    <x v="1346"/>
    <x v="1"/>
    <x v="10"/>
    <s v="Black Print Carbonless Snap-Off Rapid Letter, 8 1/2&quot; x 7&quot;"/>
    <n v="9.11"/>
    <n v="1"/>
    <n v="0"/>
    <n v="4.099499999999999"/>
  </r>
  <r>
    <n v="2468"/>
    <x v="1210"/>
    <x v="3"/>
    <x v="464"/>
    <d v="2014-05-09T00:00:00"/>
    <s v="Standard Class"/>
    <s v="MK-18160"/>
    <s v="Mike Kennedy"/>
    <x v="0"/>
    <s v="United States"/>
    <s v="Newport News"/>
    <x v="17"/>
    <n v="23602"/>
    <x v="0"/>
    <x v="384"/>
    <x v="1"/>
    <x v="4"/>
    <s v="Letter Size Cart"/>
    <n v="571.44000000000005"/>
    <n v="4"/>
    <n v="0"/>
    <n v="165.71759999999995"/>
  </r>
  <r>
    <n v="2469"/>
    <x v="1210"/>
    <x v="3"/>
    <x v="464"/>
    <d v="2014-05-09T00:00:00"/>
    <s v="Standard Class"/>
    <s v="MK-18160"/>
    <s v="Mike Kennedy"/>
    <x v="0"/>
    <s v="United States"/>
    <s v="Newport News"/>
    <x v="17"/>
    <n v="23602"/>
    <x v="0"/>
    <x v="1347"/>
    <x v="1"/>
    <x v="10"/>
    <s v="Xerox 23"/>
    <n v="32.400000000000006"/>
    <n v="5"/>
    <n v="0"/>
    <n v="15.552000000000001"/>
  </r>
  <r>
    <n v="2470"/>
    <x v="1210"/>
    <x v="3"/>
    <x v="464"/>
    <d v="2014-05-09T00:00:00"/>
    <s v="Standard Class"/>
    <s v="MK-18160"/>
    <s v="Mike Kennedy"/>
    <x v="0"/>
    <s v="United States"/>
    <s v="Newport News"/>
    <x v="17"/>
    <n v="23602"/>
    <x v="0"/>
    <x v="1036"/>
    <x v="1"/>
    <x v="4"/>
    <s v="Tenex Personal Self-Stacking Standard File Box, Black/Gray"/>
    <n v="16.91"/>
    <n v="1"/>
    <n v="0"/>
    <n v="4.5656999999999996"/>
  </r>
  <r>
    <n v="2471"/>
    <x v="1211"/>
    <x v="0"/>
    <x v="115"/>
    <d v="2013-01-28T00:00:00"/>
    <s v="Standard Class"/>
    <s v="CM-11935"/>
    <s v="Carlos Meador"/>
    <x v="0"/>
    <s v="United States"/>
    <s v="Fayetteville"/>
    <x v="3"/>
    <n v="28314"/>
    <x v="0"/>
    <x v="1348"/>
    <x v="0"/>
    <x v="5"/>
    <s v="Eldon Pizzaz Desk Accessories"/>
    <n v="14.272"/>
    <n v="8"/>
    <n v="0.2"/>
    <n v="4.281600000000001"/>
  </r>
  <r>
    <n v="2472"/>
    <x v="1211"/>
    <x v="0"/>
    <x v="115"/>
    <d v="2013-01-28T00:00:00"/>
    <s v="Standard Class"/>
    <s v="CM-11935"/>
    <s v="Carlos Meador"/>
    <x v="0"/>
    <s v="United States"/>
    <s v="Fayetteville"/>
    <x v="3"/>
    <n v="28314"/>
    <x v="0"/>
    <x v="1248"/>
    <x v="0"/>
    <x v="0"/>
    <s v="Sauder Forest Hills Library, Woodland Oak Finish"/>
    <n v="451.13599999999997"/>
    <n v="4"/>
    <n v="0.2"/>
    <n v="-67.670399999999972"/>
  </r>
  <r>
    <n v="2473"/>
    <x v="1211"/>
    <x v="0"/>
    <x v="115"/>
    <d v="2013-01-28T00:00:00"/>
    <s v="Standard Class"/>
    <s v="CM-11935"/>
    <s v="Carlos Meador"/>
    <x v="0"/>
    <s v="United States"/>
    <s v="Fayetteville"/>
    <x v="3"/>
    <n v="28314"/>
    <x v="0"/>
    <x v="1266"/>
    <x v="1"/>
    <x v="9"/>
    <s v="Fellowes Mighty 8 Compact Surge Protector"/>
    <n v="64.864000000000004"/>
    <n v="4"/>
    <n v="0.2"/>
    <n v="6.4864000000000033"/>
  </r>
  <r>
    <n v="2474"/>
    <x v="1212"/>
    <x v="0"/>
    <x v="54"/>
    <d v="2013-11-07T00:00:00"/>
    <s v="First Class"/>
    <s v="PF-19225"/>
    <s v="Phillip Flathmann"/>
    <x v="0"/>
    <s v="United States"/>
    <s v="Los Angeles"/>
    <x v="1"/>
    <n v="90032"/>
    <x v="1"/>
    <x v="1349"/>
    <x v="0"/>
    <x v="1"/>
    <s v="Global Deluxe High-Back Office Chair in Storm"/>
    <n v="217.58400000000003"/>
    <n v="2"/>
    <n v="0.2"/>
    <n v="-29.917800000000021"/>
  </r>
  <r>
    <n v="2475"/>
    <x v="1212"/>
    <x v="0"/>
    <x v="54"/>
    <d v="2013-11-07T00:00:00"/>
    <s v="First Class"/>
    <s v="PF-19225"/>
    <s v="Phillip Flathmann"/>
    <x v="0"/>
    <s v="United States"/>
    <s v="Los Angeles"/>
    <x v="1"/>
    <n v="90032"/>
    <x v="1"/>
    <x v="1350"/>
    <x v="2"/>
    <x v="11"/>
    <s v="Kensington K72356US Mouse-in-a-Box USB Desktop Mouse"/>
    <n v="82.95"/>
    <n v="5"/>
    <n v="0"/>
    <n v="29.032499999999999"/>
  </r>
  <r>
    <n v="2476"/>
    <x v="1212"/>
    <x v="0"/>
    <x v="54"/>
    <d v="2013-11-07T00:00:00"/>
    <s v="First Class"/>
    <s v="PF-19225"/>
    <s v="Phillip Flathmann"/>
    <x v="0"/>
    <s v="United States"/>
    <s v="Los Angeles"/>
    <x v="1"/>
    <n v="90032"/>
    <x v="1"/>
    <x v="1351"/>
    <x v="1"/>
    <x v="2"/>
    <s v="Avery 50"/>
    <n v="87.71"/>
    <n v="7"/>
    <n v="0"/>
    <n v="41.223699999999994"/>
  </r>
  <r>
    <n v="2477"/>
    <x v="1212"/>
    <x v="0"/>
    <x v="54"/>
    <d v="2013-11-07T00:00:00"/>
    <s v="First Class"/>
    <s v="PF-19225"/>
    <s v="Phillip Flathmann"/>
    <x v="0"/>
    <s v="United States"/>
    <s v="Los Angeles"/>
    <x v="1"/>
    <n v="90032"/>
    <x v="1"/>
    <x v="1341"/>
    <x v="1"/>
    <x v="9"/>
    <s v="Honeywell Enviracaire Portable HEPA Air Cleaner for 16' x 20' Room"/>
    <n v="1101.48"/>
    <n v="4"/>
    <n v="0"/>
    <n v="429.57720000000006"/>
  </r>
  <r>
    <n v="2478"/>
    <x v="1213"/>
    <x v="3"/>
    <x v="507"/>
    <d v="2014-09-09T00:00:00"/>
    <s v="Second Class"/>
    <s v="GM-14695"/>
    <s v="Greg Maxwell"/>
    <x v="1"/>
    <s v="United States"/>
    <s v="Los Angeles"/>
    <x v="1"/>
    <n v="90036"/>
    <x v="1"/>
    <x v="594"/>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x v="6"/>
    <x v="1"/>
    <x v="6"/>
    <s v="Newell 322"/>
    <n v="5.46"/>
    <n v="3"/>
    <n v="0"/>
    <n v="1.4742000000000002"/>
  </r>
  <r>
    <n v="2480"/>
    <x v="1215"/>
    <x v="3"/>
    <x v="249"/>
    <d v="2014-06-26T00:00:00"/>
    <s v="Standard Class"/>
    <s v="FO-14305"/>
    <s v="Frank Olsen"/>
    <x v="0"/>
    <s v="United States"/>
    <s v="Dallas"/>
    <x v="5"/>
    <n v="75220"/>
    <x v="2"/>
    <x v="1352"/>
    <x v="1"/>
    <x v="14"/>
    <s v="Fiskars Spring-Action Scissors"/>
    <n v="11.184000000000001"/>
    <n v="1"/>
    <n v="0.2"/>
    <n v="0.83879999999999999"/>
  </r>
  <r>
    <n v="2481"/>
    <x v="1215"/>
    <x v="3"/>
    <x v="249"/>
    <d v="2014-06-26T00:00:00"/>
    <s v="Standard Class"/>
    <s v="FO-14305"/>
    <s v="Frank Olsen"/>
    <x v="0"/>
    <s v="United States"/>
    <s v="Dallas"/>
    <x v="5"/>
    <n v="75220"/>
    <x v="2"/>
    <x v="82"/>
    <x v="1"/>
    <x v="4"/>
    <s v="Safco Industrial Wire Shelving"/>
    <n v="153.584"/>
    <n v="2"/>
    <n v="0.2"/>
    <n v="-32.636600000000001"/>
  </r>
  <r>
    <n v="2482"/>
    <x v="1216"/>
    <x v="3"/>
    <x v="165"/>
    <d v="2015-01-01T00:00:00"/>
    <s v="Standard Class"/>
    <s v="AH-10210"/>
    <s v="Alan Hwang"/>
    <x v="0"/>
    <s v="United States"/>
    <s v="Seattle"/>
    <x v="4"/>
    <n v="98105"/>
    <x v="1"/>
    <x v="749"/>
    <x v="1"/>
    <x v="4"/>
    <s v="Office Impressions Heavy Duty Welded Shelving &amp; Multimedia Storage Drawers"/>
    <n v="1003.6200000000001"/>
    <n v="6"/>
    <n v="0"/>
    <n v="0"/>
  </r>
  <r>
    <n v="2483"/>
    <x v="1217"/>
    <x v="3"/>
    <x v="735"/>
    <d v="2014-09-04T00:00:00"/>
    <s v="Standard Class"/>
    <s v="KN-16705"/>
    <s v="Kristina Nunn"/>
    <x v="2"/>
    <s v="United States"/>
    <s v="Seattle"/>
    <x v="4"/>
    <n v="98105"/>
    <x v="1"/>
    <x v="1353"/>
    <x v="2"/>
    <x v="7"/>
    <s v="Anker 24W Portable Micro USB Car Charger"/>
    <n v="35.167999999999999"/>
    <n v="4"/>
    <n v="0.2"/>
    <n v="11.429599999999999"/>
  </r>
  <r>
    <n v="2484"/>
    <x v="1217"/>
    <x v="3"/>
    <x v="735"/>
    <d v="2014-09-04T00:00:00"/>
    <s v="Standard Class"/>
    <s v="KN-16705"/>
    <s v="Kristina Nunn"/>
    <x v="2"/>
    <s v="United States"/>
    <s v="Seattle"/>
    <x v="4"/>
    <n v="98105"/>
    <x v="1"/>
    <x v="342"/>
    <x v="0"/>
    <x v="3"/>
    <s v="Hon Practical Foundations 30 x 60 Training Table, Light Gray/Charcoal"/>
    <n v="1137.75"/>
    <n v="5"/>
    <n v="0"/>
    <n v="250.30500000000004"/>
  </r>
  <r>
    <n v="2485"/>
    <x v="1217"/>
    <x v="3"/>
    <x v="735"/>
    <d v="2014-09-04T00:00:00"/>
    <s v="Standard Class"/>
    <s v="KN-16705"/>
    <s v="Kristina Nunn"/>
    <x v="2"/>
    <s v="United States"/>
    <s v="Seattle"/>
    <x v="4"/>
    <n v="98105"/>
    <x v="1"/>
    <x v="444"/>
    <x v="1"/>
    <x v="8"/>
    <s v="GBC Standard Therm-A-Bind Covers"/>
    <n v="99.680000000000021"/>
    <n v="5"/>
    <n v="0.2"/>
    <n v="32.396000000000001"/>
  </r>
  <r>
    <n v="2486"/>
    <x v="1217"/>
    <x v="3"/>
    <x v="735"/>
    <d v="2014-09-04T00:00:00"/>
    <s v="Standard Class"/>
    <s v="KN-16705"/>
    <s v="Kristina Nunn"/>
    <x v="2"/>
    <s v="United States"/>
    <s v="Seattle"/>
    <x v="4"/>
    <n v="98105"/>
    <x v="1"/>
    <x v="449"/>
    <x v="1"/>
    <x v="6"/>
    <s v="Newell 344"/>
    <n v="5.56"/>
    <n v="2"/>
    <n v="0"/>
    <n v="1.4455999999999998"/>
  </r>
  <r>
    <n v="2487"/>
    <x v="1218"/>
    <x v="1"/>
    <x v="98"/>
    <d v="2012-01-04T00:00:00"/>
    <s v="Second Class"/>
    <s v="CB-12535"/>
    <s v="Claudia Bergmann"/>
    <x v="1"/>
    <s v="United States"/>
    <s v="Newark"/>
    <x v="13"/>
    <n v="19711"/>
    <x v="3"/>
    <x v="1354"/>
    <x v="1"/>
    <x v="4"/>
    <s v="SAFCO Mobile Desk Side File, Wire Frame"/>
    <n v="85.52"/>
    <n v="2"/>
    <n v="0"/>
    <n v="22.235199999999999"/>
  </r>
  <r>
    <n v="2488"/>
    <x v="1218"/>
    <x v="1"/>
    <x v="98"/>
    <d v="2012-01-04T00:00:00"/>
    <s v="Second Class"/>
    <s v="CB-12535"/>
    <s v="Claudia Bergmann"/>
    <x v="1"/>
    <s v="United States"/>
    <s v="Newark"/>
    <x v="13"/>
    <n v="19711"/>
    <x v="3"/>
    <x v="1355"/>
    <x v="1"/>
    <x v="6"/>
    <s v="Newell 313"/>
    <n v="9.84"/>
    <n v="3"/>
    <n v="0"/>
    <n v="2.6568000000000005"/>
  </r>
  <r>
    <n v="2489"/>
    <x v="1218"/>
    <x v="1"/>
    <x v="98"/>
    <d v="2012-01-04T00:00:00"/>
    <s v="Second Class"/>
    <s v="CB-12535"/>
    <s v="Claudia Bergmann"/>
    <x v="1"/>
    <s v="United States"/>
    <s v="Newark"/>
    <x v="13"/>
    <n v="19711"/>
    <x v="3"/>
    <x v="1283"/>
    <x v="1"/>
    <x v="10"/>
    <s v="Xerox 1959"/>
    <n v="20.04"/>
    <n v="3"/>
    <n v="0"/>
    <n v="9.6191999999999993"/>
  </r>
  <r>
    <n v="2490"/>
    <x v="1219"/>
    <x v="1"/>
    <x v="330"/>
    <d v="2012-10-13T00:00:00"/>
    <s v="Second Class"/>
    <s v="TB-21250"/>
    <s v="Tim Brockman"/>
    <x v="0"/>
    <s v="United States"/>
    <s v="New York City"/>
    <x v="15"/>
    <n v="10024"/>
    <x v="3"/>
    <x v="1356"/>
    <x v="2"/>
    <x v="7"/>
    <s v="Jawbone JAMBOX Wireless Bluetooth Speaker"/>
    <n v="631.96"/>
    <n v="4"/>
    <n v="0"/>
    <n v="303.3408"/>
  </r>
  <r>
    <n v="2491"/>
    <x v="1219"/>
    <x v="1"/>
    <x v="330"/>
    <d v="2012-10-13T00:00:00"/>
    <s v="Second Class"/>
    <s v="TB-21250"/>
    <s v="Tim Brockman"/>
    <x v="0"/>
    <s v="United States"/>
    <s v="New York City"/>
    <x v="15"/>
    <n v="10024"/>
    <x v="3"/>
    <x v="1357"/>
    <x v="1"/>
    <x v="10"/>
    <s v="Xerox 1895"/>
    <n v="23.92"/>
    <n v="4"/>
    <n v="0"/>
    <n v="10.763999999999999"/>
  </r>
  <r>
    <n v="2492"/>
    <x v="1220"/>
    <x v="2"/>
    <x v="736"/>
    <d v="2011-12-15T00:00:00"/>
    <s v="Second Class"/>
    <s v="KD-16345"/>
    <s v="Katherine Ducich"/>
    <x v="0"/>
    <s v="United States"/>
    <s v="Los Angeles"/>
    <x v="1"/>
    <n v="90049"/>
    <x v="1"/>
    <x v="1111"/>
    <x v="1"/>
    <x v="10"/>
    <s v="White GlueTop Scratch Pads"/>
    <n v="90.24"/>
    <n v="6"/>
    <n v="0"/>
    <n v="41.51039999999999"/>
  </r>
  <r>
    <n v="2493"/>
    <x v="1221"/>
    <x v="2"/>
    <x v="84"/>
    <d v="2011-11-23T00:00:00"/>
    <s v="Standard Class"/>
    <s v="JM-15865"/>
    <s v="John Murray"/>
    <x v="0"/>
    <s v="United States"/>
    <s v="Jamestown"/>
    <x v="15"/>
    <n v="14701"/>
    <x v="3"/>
    <x v="1148"/>
    <x v="2"/>
    <x v="7"/>
    <s v="Apple iPhone 5"/>
    <n v="4548.8100000000004"/>
    <n v="7"/>
    <n v="0"/>
    <n v="1228.1787000000004"/>
  </r>
  <r>
    <n v="2494"/>
    <x v="1222"/>
    <x v="0"/>
    <x v="545"/>
    <d v="2013-09-15T00:00:00"/>
    <s v="Second Class"/>
    <s v="KT-16480"/>
    <s v="Kean Thornton"/>
    <x v="0"/>
    <s v="United States"/>
    <s v="Houston"/>
    <x v="5"/>
    <n v="77095"/>
    <x v="2"/>
    <x v="838"/>
    <x v="0"/>
    <x v="3"/>
    <s v="KI Adjustable-Height Table"/>
    <n v="300.93"/>
    <n v="5"/>
    <n v="0.3"/>
    <n v="-34.39200000000001"/>
  </r>
  <r>
    <n v="2495"/>
    <x v="1222"/>
    <x v="0"/>
    <x v="545"/>
    <d v="2013-09-15T00:00:00"/>
    <s v="Second Class"/>
    <s v="KT-16480"/>
    <s v="Kean Thornton"/>
    <x v="0"/>
    <s v="United States"/>
    <s v="Houston"/>
    <x v="5"/>
    <n v="77095"/>
    <x v="2"/>
    <x v="1149"/>
    <x v="2"/>
    <x v="7"/>
    <s v="Polycom VVX 310 VoIP phone"/>
    <n v="719.96"/>
    <n v="5"/>
    <n v="0.2"/>
    <n v="53.997000000000043"/>
  </r>
  <r>
    <n v="2496"/>
    <x v="1223"/>
    <x v="2"/>
    <x v="737"/>
    <d v="2011-06-22T00:00:00"/>
    <s v="Standard Class"/>
    <s v="SC-20575"/>
    <s v="Sonia Cooley"/>
    <x v="0"/>
    <s v="United States"/>
    <s v="Mishawaka"/>
    <x v="14"/>
    <n v="46544"/>
    <x v="2"/>
    <x v="405"/>
    <x v="0"/>
    <x v="1"/>
    <s v="Global Geo Office Task Chair, Gray"/>
    <n v="647.84"/>
    <n v="8"/>
    <n v="0"/>
    <n v="32.391999999999939"/>
  </r>
  <r>
    <n v="2497"/>
    <x v="1224"/>
    <x v="1"/>
    <x v="120"/>
    <d v="2012-10-01T00:00:00"/>
    <s v="Standard Class"/>
    <s v="BS-11800"/>
    <s v="Bryan Spruell"/>
    <x v="2"/>
    <s v="United States"/>
    <s v="San Diego"/>
    <x v="1"/>
    <n v="92037"/>
    <x v="1"/>
    <x v="80"/>
    <x v="1"/>
    <x v="4"/>
    <s v="Sortfiler Multipurpose Personal File Organizer, Black"/>
    <n v="64.17"/>
    <n v="3"/>
    <n v="0"/>
    <n v="18.609299999999998"/>
  </r>
  <r>
    <n v="2498"/>
    <x v="1224"/>
    <x v="1"/>
    <x v="120"/>
    <d v="2012-10-01T00:00:00"/>
    <s v="Standard Class"/>
    <s v="BS-11800"/>
    <s v="Bryan Spruell"/>
    <x v="2"/>
    <s v="United States"/>
    <s v="San Diego"/>
    <x v="1"/>
    <n v="92037"/>
    <x v="1"/>
    <x v="633"/>
    <x v="1"/>
    <x v="12"/>
    <s v="Cameo Buff Policy Envelopes"/>
    <n v="124.46"/>
    <n v="2"/>
    <n v="0"/>
    <n v="58.496199999999988"/>
  </r>
  <r>
    <n v="2499"/>
    <x v="1225"/>
    <x v="0"/>
    <x v="288"/>
    <d v="2013-05-25T00:00:00"/>
    <s v="Standard Class"/>
    <s v="BT-11395"/>
    <s v="Bill Tyler"/>
    <x v="1"/>
    <s v="United States"/>
    <s v="San Francisco"/>
    <x v="1"/>
    <n v="94109"/>
    <x v="1"/>
    <x v="1224"/>
    <x v="1"/>
    <x v="8"/>
    <s v="GBC Personal VeloBind Strips"/>
    <n v="9.5840000000000014"/>
    <n v="1"/>
    <n v="0.2"/>
    <n v="3.3543999999999996"/>
  </r>
  <r>
    <n v="2500"/>
    <x v="1226"/>
    <x v="3"/>
    <x v="738"/>
    <d v="2014-06-24T00:00:00"/>
    <s v="First Class"/>
    <s v="DC-12850"/>
    <s v="Dan Campbell"/>
    <x v="0"/>
    <s v="United States"/>
    <s v="Miami"/>
    <x v="2"/>
    <n v="33178"/>
    <x v="0"/>
    <x v="1358"/>
    <x v="1"/>
    <x v="12"/>
    <s v="#10 White Business Envelopes,4 1/8 x 9 1/2"/>
    <n v="37.608000000000004"/>
    <n v="3"/>
    <n v="0.2"/>
    <n v="12.692699999999995"/>
  </r>
  <r>
    <n v="2501"/>
    <x v="1227"/>
    <x v="3"/>
    <x v="46"/>
    <d v="2014-06-21T00:00:00"/>
    <s v="First Class"/>
    <s v="LS-17200"/>
    <s v="Luke Schmidt"/>
    <x v="1"/>
    <s v="United States"/>
    <s v="Skokie"/>
    <x v="10"/>
    <n v="60076"/>
    <x v="2"/>
    <x v="827"/>
    <x v="1"/>
    <x v="10"/>
    <s v="Rediform Wirebound &quot;Phone Memo&quot; Message Book, 11 x 5-3/4"/>
    <n v="12.224"/>
    <n v="2"/>
    <n v="0.2"/>
    <n v="4.4311999999999996"/>
  </r>
  <r>
    <n v="2502"/>
    <x v="1227"/>
    <x v="3"/>
    <x v="46"/>
    <d v="2014-06-21T00:00:00"/>
    <s v="First Class"/>
    <s v="LS-17200"/>
    <s v="Luke Schmidt"/>
    <x v="1"/>
    <s v="United States"/>
    <s v="Skokie"/>
    <x v="10"/>
    <n v="60076"/>
    <x v="2"/>
    <x v="614"/>
    <x v="1"/>
    <x v="8"/>
    <s v="Avery Durable Binders"/>
    <n v="2.3039999999999994"/>
    <n v="4"/>
    <n v="0.8"/>
    <n v="-3.5711999999999993"/>
  </r>
  <r>
    <n v="2503"/>
    <x v="1227"/>
    <x v="3"/>
    <x v="46"/>
    <d v="2014-06-21T00:00:00"/>
    <s v="First Class"/>
    <s v="LS-17200"/>
    <s v="Luke Schmidt"/>
    <x v="1"/>
    <s v="United States"/>
    <s v="Skokie"/>
    <x v="10"/>
    <n v="60076"/>
    <x v="2"/>
    <x v="673"/>
    <x v="1"/>
    <x v="8"/>
    <s v="Fellowes Binding Cases"/>
    <n v="9.3599999999999977"/>
    <n v="4"/>
    <n v="0.8"/>
    <n v="-16.380000000000003"/>
  </r>
  <r>
    <n v="2504"/>
    <x v="1228"/>
    <x v="0"/>
    <x v="696"/>
    <d v="2013-11-20T00:00:00"/>
    <s v="Standard Class"/>
    <s v="RR-19315"/>
    <s v="Ralph Ritter"/>
    <x v="0"/>
    <s v="United States"/>
    <s v="San Francisco"/>
    <x v="1"/>
    <n v="94110"/>
    <x v="1"/>
    <x v="1238"/>
    <x v="1"/>
    <x v="2"/>
    <s v="Avery 52"/>
    <n v="7.38"/>
    <n v="2"/>
    <n v="0"/>
    <n v="3.4685999999999999"/>
  </r>
  <r>
    <n v="2505"/>
    <x v="1229"/>
    <x v="2"/>
    <x v="739"/>
    <d v="2011-07-27T00:00:00"/>
    <s v="Second Class"/>
    <s v="KL-16645"/>
    <s v="Ken Lonsdale"/>
    <x v="0"/>
    <s v="United States"/>
    <s v="San Francisco"/>
    <x v="1"/>
    <n v="94122"/>
    <x v="1"/>
    <x v="230"/>
    <x v="1"/>
    <x v="4"/>
    <s v="Fellowes Personal Hanging Folder Files, Navy"/>
    <n v="53.72"/>
    <n v="4"/>
    <n v="0"/>
    <n v="15.041600000000003"/>
  </r>
  <r>
    <n v="2506"/>
    <x v="1229"/>
    <x v="2"/>
    <x v="739"/>
    <d v="2011-07-27T00:00:00"/>
    <s v="Second Class"/>
    <s v="KL-16645"/>
    <s v="Ken Lonsdale"/>
    <x v="0"/>
    <s v="United States"/>
    <s v="San Francisco"/>
    <x v="1"/>
    <n v="94122"/>
    <x v="1"/>
    <x v="1359"/>
    <x v="1"/>
    <x v="14"/>
    <s v="High Speed Automatic Electric Letter Opener"/>
    <n v="8187.65"/>
    <n v="5"/>
    <n v="0"/>
    <n v="327.50599999999963"/>
  </r>
  <r>
    <n v="2507"/>
    <x v="1229"/>
    <x v="2"/>
    <x v="739"/>
    <d v="2011-07-27T00:00:00"/>
    <s v="Second Class"/>
    <s v="KL-16645"/>
    <s v="Ken Lonsdale"/>
    <x v="0"/>
    <s v="United States"/>
    <s v="San Francisco"/>
    <x v="1"/>
    <n v="94122"/>
    <x v="1"/>
    <x v="221"/>
    <x v="0"/>
    <x v="5"/>
    <s v="Staples"/>
    <n v="77.92"/>
    <n v="8"/>
    <n v="0"/>
    <n v="34.284800000000004"/>
  </r>
  <r>
    <n v="2508"/>
    <x v="1230"/>
    <x v="1"/>
    <x v="740"/>
    <d v="2012-07-02T00:00:00"/>
    <s v="Same Day"/>
    <s v="RB-19435"/>
    <s v="Richard Bierner"/>
    <x v="0"/>
    <s v="United States"/>
    <s v="Houston"/>
    <x v="5"/>
    <n v="77070"/>
    <x v="2"/>
    <x v="1360"/>
    <x v="1"/>
    <x v="9"/>
    <s v="Belkin 8 Outlet Surge Protector"/>
    <n v="32.783999999999992"/>
    <n v="4"/>
    <n v="0.8"/>
    <n v="-85.238399999999999"/>
  </r>
  <r>
    <n v="2509"/>
    <x v="1231"/>
    <x v="3"/>
    <x v="580"/>
    <d v="2014-03-09T00:00:00"/>
    <s v="Standard Class"/>
    <s v="MY-17380"/>
    <s v="Maribeth Yedwab"/>
    <x v="1"/>
    <s v="United States"/>
    <s v="Los Angeles"/>
    <x v="1"/>
    <n v="90045"/>
    <x v="1"/>
    <x v="1361"/>
    <x v="2"/>
    <x v="7"/>
    <s v="Panasonic KX TS3282B Corded phone"/>
    <n v="196.77600000000001"/>
    <n v="3"/>
    <n v="0.2"/>
    <n v="14.758199999999995"/>
  </r>
  <r>
    <n v="2510"/>
    <x v="1231"/>
    <x v="3"/>
    <x v="580"/>
    <d v="2014-03-09T00:00:00"/>
    <s v="Standard Class"/>
    <s v="MY-17380"/>
    <s v="Maribeth Yedwab"/>
    <x v="1"/>
    <s v="United States"/>
    <s v="Los Angeles"/>
    <x v="1"/>
    <n v="90045"/>
    <x v="1"/>
    <x v="914"/>
    <x v="2"/>
    <x v="11"/>
    <s v="Logitech G13 Programmable Gameboard with LCD Display"/>
    <n v="479.93999999999994"/>
    <n v="6"/>
    <n v="0"/>
    <n v="52.79340000000002"/>
  </r>
  <r>
    <n v="2511"/>
    <x v="1232"/>
    <x v="0"/>
    <x v="741"/>
    <d v="2013-11-24T00:00:00"/>
    <s v="Standard Class"/>
    <s v="AW-10930"/>
    <s v="Arthur Wiediger"/>
    <x v="2"/>
    <s v="United States"/>
    <s v="Oklahoma City"/>
    <x v="26"/>
    <n v="73120"/>
    <x v="2"/>
    <x v="1362"/>
    <x v="1"/>
    <x v="4"/>
    <s v="Tennsco Snap-Together Open Shelving Units, Starter Sets and Add-On Units"/>
    <n v="1117.92"/>
    <n v="4"/>
    <n v="0"/>
    <n v="55.895999999999958"/>
  </r>
  <r>
    <n v="2512"/>
    <x v="1233"/>
    <x v="1"/>
    <x v="24"/>
    <d v="2012-04-19T00:00:00"/>
    <s v="First Class"/>
    <s v="KW-16570"/>
    <s v="Kelly Williams"/>
    <x v="0"/>
    <s v="United States"/>
    <s v="Monroe"/>
    <x v="28"/>
    <n v="71203"/>
    <x v="0"/>
    <x v="936"/>
    <x v="2"/>
    <x v="11"/>
    <s v="Memorex Froggy Flash Drive 8 GB"/>
    <n v="106.5"/>
    <n v="6"/>
    <n v="0"/>
    <n v="41.534999999999997"/>
  </r>
  <r>
    <n v="2513"/>
    <x v="1234"/>
    <x v="3"/>
    <x v="574"/>
    <d v="2014-12-07T00:00:00"/>
    <s v="Standard Class"/>
    <s v="DB-12910"/>
    <s v="Daniel Byrd"/>
    <x v="2"/>
    <s v="United States"/>
    <s v="Tampa"/>
    <x v="2"/>
    <n v="33614"/>
    <x v="0"/>
    <x v="471"/>
    <x v="1"/>
    <x v="8"/>
    <s v="Premier Elliptical Ring Binder, Black"/>
    <n v="45.660000000000011"/>
    <n v="5"/>
    <n v="0.7"/>
    <n v="-33.483999999999995"/>
  </r>
  <r>
    <n v="2514"/>
    <x v="1235"/>
    <x v="0"/>
    <x v="583"/>
    <d v="2013-11-18T00:00:00"/>
    <s v="Standard Class"/>
    <s v="BB-11545"/>
    <s v="Brenda Bowman"/>
    <x v="1"/>
    <s v="United States"/>
    <s v="Chicago"/>
    <x v="10"/>
    <n v="60623"/>
    <x v="2"/>
    <x v="1048"/>
    <x v="2"/>
    <x v="11"/>
    <s v="Belkin F8E887 USB Wired Ergonomic Keyboard"/>
    <n v="95.968000000000004"/>
    <n v="4"/>
    <n v="0.2"/>
    <n v="1.1995999999999931"/>
  </r>
  <r>
    <n v="2515"/>
    <x v="1235"/>
    <x v="0"/>
    <x v="583"/>
    <d v="2013-11-18T00:00:00"/>
    <s v="Standard Class"/>
    <s v="BB-11545"/>
    <s v="Brenda Bowman"/>
    <x v="1"/>
    <s v="United States"/>
    <s v="Chicago"/>
    <x v="10"/>
    <n v="60623"/>
    <x v="2"/>
    <x v="877"/>
    <x v="0"/>
    <x v="1"/>
    <s v="Global Chrome Stack Chair"/>
    <n v="47.991999999999997"/>
    <n v="2"/>
    <n v="0.3"/>
    <n v="-2.0567999999999991"/>
  </r>
  <r>
    <n v="2516"/>
    <x v="1236"/>
    <x v="2"/>
    <x v="742"/>
    <d v="2011-09-10T00:00:00"/>
    <s v="Standard Class"/>
    <s v="NP-18700"/>
    <s v="Nora Preis"/>
    <x v="0"/>
    <s v="United States"/>
    <s v="Bowling Green"/>
    <x v="24"/>
    <n v="43402"/>
    <x v="3"/>
    <x v="546"/>
    <x v="1"/>
    <x v="4"/>
    <s v="Economy Rollaway Files"/>
    <n v="264.32"/>
    <n v="2"/>
    <n v="0.2"/>
    <n v="19.823999999999998"/>
  </r>
  <r>
    <n v="2517"/>
    <x v="1237"/>
    <x v="2"/>
    <x v="647"/>
    <d v="2011-11-22T00:00:00"/>
    <s v="Standard Class"/>
    <s v="PB-19105"/>
    <s v="Peter Bühler"/>
    <x v="0"/>
    <s v="United States"/>
    <s v="Houston"/>
    <x v="5"/>
    <n v="77095"/>
    <x v="2"/>
    <x v="970"/>
    <x v="1"/>
    <x v="12"/>
    <s v="Ames Color-File Green Diamond Border X-ray Mailers"/>
    <n v="604.65600000000006"/>
    <n v="9"/>
    <n v="0.2"/>
    <n v="204.07139999999995"/>
  </r>
  <r>
    <n v="2518"/>
    <x v="1238"/>
    <x v="3"/>
    <x v="743"/>
    <d v="2014-05-08T00:00:00"/>
    <s v="Standard Class"/>
    <s v="DW-13585"/>
    <s v="Dorothy Wardle"/>
    <x v="1"/>
    <s v="United States"/>
    <s v="Westfield"/>
    <x v="30"/>
    <n v="7090"/>
    <x v="3"/>
    <x v="784"/>
    <x v="0"/>
    <x v="5"/>
    <s v="Eldon Advantage Chair Mats for Low to Medium Pile Carpets"/>
    <n v="129.93"/>
    <n v="3"/>
    <n v="0"/>
    <n v="12.992999999999988"/>
  </r>
  <r>
    <n v="2519"/>
    <x v="1239"/>
    <x v="0"/>
    <x v="680"/>
    <d v="2013-10-22T00:00:00"/>
    <s v="Standard Class"/>
    <s v="CD-12790"/>
    <s v="Cynthia Delaney"/>
    <x v="2"/>
    <s v="United States"/>
    <s v="Oklahoma City"/>
    <x v="26"/>
    <n v="73120"/>
    <x v="2"/>
    <x v="1363"/>
    <x v="1"/>
    <x v="2"/>
    <s v="Avery 49"/>
    <n v="20.16"/>
    <n v="7"/>
    <n v="0"/>
    <n v="9.8783999999999992"/>
  </r>
  <r>
    <n v="2520"/>
    <x v="1239"/>
    <x v="0"/>
    <x v="680"/>
    <d v="2013-10-22T00:00:00"/>
    <s v="Standard Class"/>
    <s v="CD-12790"/>
    <s v="Cynthia Delaney"/>
    <x v="2"/>
    <s v="United States"/>
    <s v="Oklahoma City"/>
    <x v="26"/>
    <n v="73120"/>
    <x v="2"/>
    <x v="607"/>
    <x v="1"/>
    <x v="2"/>
    <s v="Avery 508"/>
    <n v="29.46"/>
    <n v="6"/>
    <n v="0"/>
    <n v="14.4354"/>
  </r>
  <r>
    <n v="2521"/>
    <x v="1239"/>
    <x v="0"/>
    <x v="680"/>
    <d v="2013-10-22T00:00:00"/>
    <s v="Standard Class"/>
    <s v="CD-12790"/>
    <s v="Cynthia Delaney"/>
    <x v="2"/>
    <s v="United States"/>
    <s v="Oklahoma City"/>
    <x v="26"/>
    <n v="73120"/>
    <x v="2"/>
    <x v="1364"/>
    <x v="1"/>
    <x v="9"/>
    <s v="Hoover Upright Vacuum With Dirt Cup"/>
    <n v="868.58999999999992"/>
    <n v="3"/>
    <n v="0"/>
    <n v="251.89109999999988"/>
  </r>
  <r>
    <n v="2522"/>
    <x v="1239"/>
    <x v="0"/>
    <x v="680"/>
    <d v="2013-10-22T00:00:00"/>
    <s v="Standard Class"/>
    <s v="CD-12790"/>
    <s v="Cynthia Delaney"/>
    <x v="2"/>
    <s v="United States"/>
    <s v="Oklahoma City"/>
    <x v="26"/>
    <n v="73120"/>
    <x v="2"/>
    <x v="89"/>
    <x v="1"/>
    <x v="10"/>
    <s v="Xerox 1999"/>
    <n v="12.96"/>
    <n v="2"/>
    <n v="0"/>
    <n v="6.2208000000000006"/>
  </r>
  <r>
    <n v="2523"/>
    <x v="1239"/>
    <x v="0"/>
    <x v="680"/>
    <d v="2013-10-22T00:00:00"/>
    <s v="Standard Class"/>
    <s v="CD-12790"/>
    <s v="Cynthia Delaney"/>
    <x v="2"/>
    <s v="United States"/>
    <s v="Oklahoma City"/>
    <x v="26"/>
    <n v="73120"/>
    <x v="2"/>
    <x v="895"/>
    <x v="2"/>
    <x v="7"/>
    <s v="Samsung Replacement EH64AVFWE Premium Headset"/>
    <n v="5.5"/>
    <n v="1"/>
    <n v="0"/>
    <n v="1.375"/>
  </r>
  <r>
    <n v="2524"/>
    <x v="1239"/>
    <x v="0"/>
    <x v="680"/>
    <d v="2013-10-22T00:00:00"/>
    <s v="Standard Class"/>
    <s v="CD-12790"/>
    <s v="Cynthia Delaney"/>
    <x v="2"/>
    <s v="United States"/>
    <s v="Oklahoma City"/>
    <x v="26"/>
    <n v="73120"/>
    <x v="2"/>
    <x v="999"/>
    <x v="1"/>
    <x v="8"/>
    <s v="Ibico Plastic Spiral Binding Combs"/>
    <n v="121.6"/>
    <n v="4"/>
    <n v="0"/>
    <n v="55.935999999999993"/>
  </r>
  <r>
    <n v="2525"/>
    <x v="1240"/>
    <x v="1"/>
    <x v="744"/>
    <d v="2012-04-10T00:00:00"/>
    <s v="Standard Class"/>
    <s v="TT-21220"/>
    <s v="Thomas Thornton"/>
    <x v="0"/>
    <s v="United States"/>
    <s v="Houston"/>
    <x v="5"/>
    <n v="77041"/>
    <x v="2"/>
    <x v="512"/>
    <x v="1"/>
    <x v="6"/>
    <s v="Newell 312"/>
    <n v="42.047999999999995"/>
    <n v="9"/>
    <n v="0.2"/>
    <n v="5.2559999999999985"/>
  </r>
  <r>
    <n v="2526"/>
    <x v="1240"/>
    <x v="1"/>
    <x v="744"/>
    <d v="2012-04-10T00:00:00"/>
    <s v="Standard Class"/>
    <s v="TT-21220"/>
    <s v="Thomas Thornton"/>
    <x v="0"/>
    <s v="United States"/>
    <s v="Houston"/>
    <x v="5"/>
    <n v="77041"/>
    <x v="2"/>
    <x v="1365"/>
    <x v="2"/>
    <x v="11"/>
    <s v="Maxell 4.7GB DVD-RW 3/Pack"/>
    <n v="25.488"/>
    <n v="2"/>
    <n v="0.2"/>
    <n v="4.4603999999999999"/>
  </r>
  <r>
    <n v="2527"/>
    <x v="1240"/>
    <x v="1"/>
    <x v="744"/>
    <d v="2012-04-10T00:00:00"/>
    <s v="Standard Class"/>
    <s v="TT-21220"/>
    <s v="Thomas Thornton"/>
    <x v="0"/>
    <s v="United States"/>
    <s v="Houston"/>
    <x v="5"/>
    <n v="77041"/>
    <x v="2"/>
    <x v="1023"/>
    <x v="1"/>
    <x v="8"/>
    <s v="Ibico Covers for Plastic or Wire Binding Elements"/>
    <n v="6.8999999999999986"/>
    <n v="3"/>
    <n v="0.8"/>
    <n v="-12.075000000000003"/>
  </r>
  <r>
    <n v="2528"/>
    <x v="1240"/>
    <x v="1"/>
    <x v="744"/>
    <d v="2012-04-10T00:00:00"/>
    <s v="Standard Class"/>
    <s v="TT-21220"/>
    <s v="Thomas Thornton"/>
    <x v="0"/>
    <s v="United States"/>
    <s v="Houston"/>
    <x v="5"/>
    <n v="77041"/>
    <x v="2"/>
    <x v="1232"/>
    <x v="1"/>
    <x v="8"/>
    <s v="Fellowes Twister Kit, Gray/Clear, 3/pkg"/>
    <n v="9.6479999999999961"/>
    <n v="6"/>
    <n v="0.8"/>
    <n v="-16.884"/>
  </r>
  <r>
    <n v="2529"/>
    <x v="1240"/>
    <x v="1"/>
    <x v="744"/>
    <d v="2012-04-10T00:00:00"/>
    <s v="Standard Class"/>
    <s v="TT-21220"/>
    <s v="Thomas Thornton"/>
    <x v="0"/>
    <s v="United States"/>
    <s v="Houston"/>
    <x v="5"/>
    <n v="77041"/>
    <x v="2"/>
    <x v="1050"/>
    <x v="1"/>
    <x v="10"/>
    <s v="Xerox 1949"/>
    <n v="7.9680000000000009"/>
    <n v="2"/>
    <n v="0.2"/>
    <n v="2.8884000000000007"/>
  </r>
  <r>
    <n v="2530"/>
    <x v="1241"/>
    <x v="2"/>
    <x v="745"/>
    <d v="2011-10-29T00:00:00"/>
    <s v="Standard Class"/>
    <s v="DB-12910"/>
    <s v="Daniel Byrd"/>
    <x v="2"/>
    <s v="United States"/>
    <s v="Fort Lauderdale"/>
    <x v="2"/>
    <n v="33311"/>
    <x v="0"/>
    <x v="739"/>
    <x v="1"/>
    <x v="10"/>
    <s v="Xerox 210"/>
    <n v="10.368000000000002"/>
    <n v="2"/>
    <n v="0.2"/>
    <n v="3.6288"/>
  </r>
  <r>
    <n v="2531"/>
    <x v="1242"/>
    <x v="2"/>
    <x v="654"/>
    <d v="2011-08-21T00:00:00"/>
    <s v="Standard Class"/>
    <s v="DJ-13510"/>
    <s v="Don Jones"/>
    <x v="1"/>
    <s v="United States"/>
    <s v="Little Rock"/>
    <x v="36"/>
    <n v="72209"/>
    <x v="0"/>
    <x v="1138"/>
    <x v="1"/>
    <x v="10"/>
    <s v="Xerox 1929"/>
    <n v="114.2"/>
    <n v="5"/>
    <n v="0"/>
    <n v="52.531999999999996"/>
  </r>
  <r>
    <n v="2532"/>
    <x v="1242"/>
    <x v="2"/>
    <x v="654"/>
    <d v="2011-08-21T00:00:00"/>
    <s v="Standard Class"/>
    <s v="DJ-13510"/>
    <s v="Don Jones"/>
    <x v="1"/>
    <s v="United States"/>
    <s v="Little Rock"/>
    <x v="36"/>
    <n v="72209"/>
    <x v="0"/>
    <x v="1366"/>
    <x v="1"/>
    <x v="8"/>
    <s v="Avery Non-Stick Binders"/>
    <n v="17.96"/>
    <n v="4"/>
    <n v="0"/>
    <n v="8.2615999999999996"/>
  </r>
  <r>
    <n v="2533"/>
    <x v="1242"/>
    <x v="2"/>
    <x v="654"/>
    <d v="2011-08-21T00:00:00"/>
    <s v="Standard Class"/>
    <s v="DJ-13510"/>
    <s v="Don Jones"/>
    <x v="1"/>
    <s v="United States"/>
    <s v="Little Rock"/>
    <x v="36"/>
    <n v="72209"/>
    <x v="0"/>
    <x v="1088"/>
    <x v="1"/>
    <x v="13"/>
    <s v="Colored Push Pins"/>
    <n v="12.67"/>
    <n v="7"/>
    <n v="0"/>
    <n v="4.5611999999999995"/>
  </r>
  <r>
    <n v="2534"/>
    <x v="1242"/>
    <x v="2"/>
    <x v="654"/>
    <d v="2011-08-21T00:00:00"/>
    <s v="Standard Class"/>
    <s v="DJ-13510"/>
    <s v="Don Jones"/>
    <x v="1"/>
    <s v="United States"/>
    <s v="Little Rock"/>
    <x v="36"/>
    <n v="72209"/>
    <x v="0"/>
    <x v="106"/>
    <x v="2"/>
    <x v="11"/>
    <s v="Logitech Gaming G510s - Keyboard"/>
    <n v="339.96"/>
    <n v="4"/>
    <n v="0"/>
    <n v="122.38559999999998"/>
  </r>
  <r>
    <n v="2535"/>
    <x v="1243"/>
    <x v="3"/>
    <x v="733"/>
    <d v="2014-08-19T00:00:00"/>
    <s v="Second Class"/>
    <s v="DL-13495"/>
    <s v="Dionis Lloyd"/>
    <x v="1"/>
    <s v="United States"/>
    <s v="Philadelphia"/>
    <x v="9"/>
    <n v="19120"/>
    <x v="3"/>
    <x v="458"/>
    <x v="1"/>
    <x v="4"/>
    <s v="Tennsco Single-Tier Lockers"/>
    <n v="1801.6320000000001"/>
    <n v="6"/>
    <n v="0.2"/>
    <n v="-337.80600000000004"/>
  </r>
  <r>
    <n v="2536"/>
    <x v="1244"/>
    <x v="1"/>
    <x v="684"/>
    <d v="2012-09-08T00:00:00"/>
    <s v="First Class"/>
    <s v="LO-17170"/>
    <s v="Lori Olson"/>
    <x v="1"/>
    <s v="United States"/>
    <s v="La Quinta"/>
    <x v="1"/>
    <n v="92253"/>
    <x v="1"/>
    <x v="103"/>
    <x v="2"/>
    <x v="11"/>
    <s v="Memorex Mini Travel Drive 8 GB USB 2.0 Flash Drive"/>
    <n v="46.32"/>
    <n v="4"/>
    <n v="0"/>
    <n v="18.064800000000002"/>
  </r>
  <r>
    <n v="2537"/>
    <x v="1245"/>
    <x v="1"/>
    <x v="746"/>
    <d v="2012-01-29T00:00:00"/>
    <s v="Second Class"/>
    <s v="SV-20365"/>
    <s v="Seth Vernon"/>
    <x v="0"/>
    <s v="United States"/>
    <s v="Cleveland"/>
    <x v="24"/>
    <n v="44105"/>
    <x v="3"/>
    <x v="70"/>
    <x v="0"/>
    <x v="1"/>
    <s v="High-Back Leather Manager's Chair"/>
    <n v="181.98599999999999"/>
    <n v="2"/>
    <n v="0.3"/>
    <n v="-54.595799999999997"/>
  </r>
  <r>
    <n v="2538"/>
    <x v="1245"/>
    <x v="1"/>
    <x v="746"/>
    <d v="2012-01-29T00:00:00"/>
    <s v="Second Class"/>
    <s v="SV-20365"/>
    <s v="Seth Vernon"/>
    <x v="0"/>
    <s v="United States"/>
    <s v="Cleveland"/>
    <x v="24"/>
    <n v="44105"/>
    <x v="3"/>
    <x v="1149"/>
    <x v="2"/>
    <x v="7"/>
    <s v="Polycom VVX 310 VoIP phone"/>
    <n v="431.976"/>
    <n v="4"/>
    <n v="0.4"/>
    <n v="-100.7944"/>
  </r>
  <r>
    <n v="2539"/>
    <x v="1245"/>
    <x v="1"/>
    <x v="746"/>
    <d v="2012-01-29T00:00:00"/>
    <s v="Second Class"/>
    <s v="SV-20365"/>
    <s v="Seth Vernon"/>
    <x v="0"/>
    <s v="United States"/>
    <s v="Cleveland"/>
    <x v="24"/>
    <n v="44105"/>
    <x v="3"/>
    <x v="1367"/>
    <x v="2"/>
    <x v="7"/>
    <s v="Nortel Meridian M5316 Digital phone"/>
    <n v="155.36999999999998"/>
    <n v="1"/>
    <n v="0.4"/>
    <n v="-36.253"/>
  </r>
  <r>
    <n v="2540"/>
    <x v="1246"/>
    <x v="1"/>
    <x v="747"/>
    <d v="2012-07-16T00:00:00"/>
    <s v="Same Day"/>
    <s v="EM-13810"/>
    <s v="Eleni McCrary"/>
    <x v="1"/>
    <s v="United States"/>
    <s v="San Francisco"/>
    <x v="1"/>
    <n v="94122"/>
    <x v="1"/>
    <x v="299"/>
    <x v="0"/>
    <x v="1"/>
    <s v="Hon 2090 “Pillow Soft” Series Mid Back Swivel/Tilt Chairs"/>
    <n v="1348.7040000000002"/>
    <n v="6"/>
    <n v="0.2"/>
    <n v="-219.16440000000023"/>
  </r>
  <r>
    <n v="2541"/>
    <x v="1246"/>
    <x v="1"/>
    <x v="747"/>
    <d v="2012-07-16T00:00:00"/>
    <s v="Same Day"/>
    <s v="EM-13810"/>
    <s v="Eleni McCrary"/>
    <x v="1"/>
    <s v="United States"/>
    <s v="San Francisco"/>
    <x v="1"/>
    <n v="94122"/>
    <x v="1"/>
    <x v="284"/>
    <x v="0"/>
    <x v="1"/>
    <s v="Hon 4070 Series Pagoda Armless Upholstered Stacking Chairs"/>
    <n v="700.15200000000004"/>
    <n v="3"/>
    <n v="0.2"/>
    <n v="78.767099999999971"/>
  </r>
  <r>
    <n v="2542"/>
    <x v="1247"/>
    <x v="0"/>
    <x v="567"/>
    <d v="2013-05-05T00:00:00"/>
    <s v="Standard Class"/>
    <s v="KD-16615"/>
    <s v="Ken Dana"/>
    <x v="1"/>
    <s v="United States"/>
    <s v="Scottsdale"/>
    <x v="16"/>
    <n v="85254"/>
    <x v="1"/>
    <x v="561"/>
    <x v="0"/>
    <x v="5"/>
    <s v="12-1/2 Diameter Round Wall Clock"/>
    <n v="111.88800000000001"/>
    <n v="7"/>
    <n v="0.2"/>
    <n v="22.377600000000001"/>
  </r>
  <r>
    <n v="2543"/>
    <x v="1248"/>
    <x v="2"/>
    <x v="467"/>
    <d v="2011-10-01T00:00:00"/>
    <s v="Second Class"/>
    <s v="NB-18580"/>
    <s v="Nicole Brennan"/>
    <x v="1"/>
    <s v="United States"/>
    <s v="Philadelphia"/>
    <x v="9"/>
    <n v="19134"/>
    <x v="3"/>
    <x v="810"/>
    <x v="1"/>
    <x v="9"/>
    <s v="Belkin 8 Outlet SurgeMaster II Gold Surge Protector"/>
    <n v="143.952"/>
    <n v="3"/>
    <n v="0.2"/>
    <n v="14.39520000000001"/>
  </r>
  <r>
    <n v="2544"/>
    <x v="1249"/>
    <x v="0"/>
    <x v="162"/>
    <d v="2013-09-15T00:00:00"/>
    <s v="Standard Class"/>
    <s v="AP-10720"/>
    <s v="Anne Pryor"/>
    <x v="2"/>
    <s v="United States"/>
    <s v="Malden"/>
    <x v="31"/>
    <n v="2148"/>
    <x v="3"/>
    <x v="1368"/>
    <x v="0"/>
    <x v="0"/>
    <s v="Bush Westfield Collection Bookcases, Dark Cherry Finish"/>
    <n v="173.94"/>
    <n v="3"/>
    <n v="0"/>
    <n v="13.915199999999992"/>
  </r>
  <r>
    <n v="2545"/>
    <x v="1249"/>
    <x v="0"/>
    <x v="162"/>
    <d v="2013-09-15T00:00:00"/>
    <s v="Standard Class"/>
    <s v="AP-10720"/>
    <s v="Anne Pryor"/>
    <x v="2"/>
    <s v="United States"/>
    <s v="Malden"/>
    <x v="31"/>
    <n v="2148"/>
    <x v="3"/>
    <x v="1238"/>
    <x v="1"/>
    <x v="2"/>
    <s v="Avery 52"/>
    <n v="14.76"/>
    <n v="4"/>
    <n v="0"/>
    <n v="6.9371999999999998"/>
  </r>
  <r>
    <n v="2546"/>
    <x v="1250"/>
    <x v="3"/>
    <x v="513"/>
    <d v="2014-04-21T00:00:00"/>
    <s v="Standard Class"/>
    <s v="JE-15745"/>
    <s v="Joel Eaton"/>
    <x v="0"/>
    <s v="United States"/>
    <s v="San Jose"/>
    <x v="1"/>
    <n v="95123"/>
    <x v="1"/>
    <x v="232"/>
    <x v="1"/>
    <x v="4"/>
    <s v="Belkin 19&quot; Vented Equipment Shelf, Black"/>
    <n v="205.92"/>
    <n v="4"/>
    <n v="0"/>
    <n v="2.0592000000000041"/>
  </r>
  <r>
    <n v="2547"/>
    <x v="1250"/>
    <x v="3"/>
    <x v="513"/>
    <d v="2014-04-21T00:00:00"/>
    <s v="Standard Class"/>
    <s v="JE-15745"/>
    <s v="Joel Eaton"/>
    <x v="0"/>
    <s v="United States"/>
    <s v="San Jose"/>
    <x v="1"/>
    <n v="95123"/>
    <x v="1"/>
    <x v="430"/>
    <x v="0"/>
    <x v="0"/>
    <s v="O'Sullivan Living Dimensions 2-Shelf Bookcases"/>
    <n v="102.833"/>
    <n v="1"/>
    <n v="0.15"/>
    <n v="-6.0489999999999995"/>
  </r>
  <r>
    <n v="2548"/>
    <x v="1251"/>
    <x v="1"/>
    <x v="748"/>
    <d v="2012-08-22T00:00:00"/>
    <s v="Standard Class"/>
    <s v="JM-15865"/>
    <s v="John Murray"/>
    <x v="0"/>
    <s v="United States"/>
    <s v="Phoenix"/>
    <x v="16"/>
    <n v="85023"/>
    <x v="1"/>
    <x v="826"/>
    <x v="1"/>
    <x v="6"/>
    <s v="Newell 346"/>
    <n v="2.3039999999999998"/>
    <n v="1"/>
    <n v="0.2"/>
    <n v="0.25919999999999999"/>
  </r>
  <r>
    <n v="2549"/>
    <x v="1251"/>
    <x v="1"/>
    <x v="748"/>
    <d v="2012-08-22T00:00:00"/>
    <s v="Standard Class"/>
    <s v="JM-15865"/>
    <s v="John Murray"/>
    <x v="0"/>
    <s v="United States"/>
    <s v="Phoenix"/>
    <x v="16"/>
    <n v="85023"/>
    <x v="1"/>
    <x v="1147"/>
    <x v="2"/>
    <x v="7"/>
    <s v="Samsung Galaxy S4 Mini"/>
    <n v="1879.96"/>
    <n v="5"/>
    <n v="0.2"/>
    <n v="211.49549999999977"/>
  </r>
  <r>
    <n v="2550"/>
    <x v="1251"/>
    <x v="1"/>
    <x v="748"/>
    <d v="2012-08-22T00:00:00"/>
    <s v="Standard Class"/>
    <s v="JM-15865"/>
    <s v="John Murray"/>
    <x v="0"/>
    <s v="United States"/>
    <s v="Phoenix"/>
    <x v="16"/>
    <n v="85023"/>
    <x v="1"/>
    <x v="1184"/>
    <x v="1"/>
    <x v="10"/>
    <s v="Xerox 1891"/>
    <n v="313.024"/>
    <n v="8"/>
    <n v="0.2"/>
    <n v="105.64559999999997"/>
  </r>
  <r>
    <n v="2551"/>
    <x v="1251"/>
    <x v="1"/>
    <x v="748"/>
    <d v="2012-08-22T00:00:00"/>
    <s v="Standard Class"/>
    <s v="JM-15865"/>
    <s v="John Murray"/>
    <x v="0"/>
    <s v="United States"/>
    <s v="Phoenix"/>
    <x v="16"/>
    <n v="85023"/>
    <x v="1"/>
    <x v="816"/>
    <x v="1"/>
    <x v="2"/>
    <s v="Avery 488"/>
    <n v="5.04"/>
    <n v="2"/>
    <n v="0.2"/>
    <n v="1.764"/>
  </r>
  <r>
    <n v="2552"/>
    <x v="1252"/>
    <x v="3"/>
    <x v="123"/>
    <d v="2014-11-24T00:00:00"/>
    <s v="Standard Class"/>
    <s v="AB-10105"/>
    <s v="Adrian Barton"/>
    <x v="0"/>
    <s v="United States"/>
    <s v="Henderson"/>
    <x v="0"/>
    <n v="42420"/>
    <x v="0"/>
    <x v="1369"/>
    <x v="0"/>
    <x v="5"/>
    <s v="3M Polarizing Task Lamp with Clamp Arm, Light Gray"/>
    <n v="821.87999999999988"/>
    <n v="6"/>
    <n v="0"/>
    <n v="213.68880000000001"/>
  </r>
  <r>
    <n v="2553"/>
    <x v="1252"/>
    <x v="3"/>
    <x v="123"/>
    <d v="2014-11-24T00:00:00"/>
    <s v="Standard Class"/>
    <s v="AB-10105"/>
    <s v="Adrian Barton"/>
    <x v="0"/>
    <s v="United States"/>
    <s v="Henderson"/>
    <x v="0"/>
    <n v="42420"/>
    <x v="0"/>
    <x v="1045"/>
    <x v="1"/>
    <x v="8"/>
    <s v="GBC Imprintable Covers"/>
    <n v="21.96"/>
    <n v="2"/>
    <n v="0"/>
    <n v="10.760400000000001"/>
  </r>
  <r>
    <n v="2554"/>
    <x v="1253"/>
    <x v="0"/>
    <x v="749"/>
    <d v="2013-09-19T00:00:00"/>
    <s v="Standard Class"/>
    <s v="PN-18775"/>
    <s v="Parhena Norris"/>
    <x v="2"/>
    <s v="United States"/>
    <s v="Columbia"/>
    <x v="20"/>
    <n v="29203"/>
    <x v="0"/>
    <x v="815"/>
    <x v="1"/>
    <x v="10"/>
    <s v="Xerox 224"/>
    <n v="25.92"/>
    <n v="4"/>
    <n v="0"/>
    <n v="12.441600000000001"/>
  </r>
  <r>
    <n v="2555"/>
    <x v="1254"/>
    <x v="0"/>
    <x v="243"/>
    <d v="2013-08-21T00:00:00"/>
    <s v="Standard Class"/>
    <s v="JC-15775"/>
    <s v="John Castell"/>
    <x v="0"/>
    <s v="United States"/>
    <s v="Tallahassee"/>
    <x v="2"/>
    <n v="32303"/>
    <x v="0"/>
    <x v="1370"/>
    <x v="2"/>
    <x v="7"/>
    <s v="HTC One Mini"/>
    <n v="705.54399999999998"/>
    <n v="7"/>
    <n v="0.2"/>
    <n v="70.554400000000072"/>
  </r>
  <r>
    <n v="2556"/>
    <x v="1255"/>
    <x v="1"/>
    <x v="120"/>
    <d v="2012-09-30T00:00:00"/>
    <s v="Standard Class"/>
    <s v="PF-19165"/>
    <s v="Philip Fox"/>
    <x v="0"/>
    <s v="United States"/>
    <s v="New York City"/>
    <x v="15"/>
    <n v="10035"/>
    <x v="3"/>
    <x v="1371"/>
    <x v="2"/>
    <x v="11"/>
    <s v="Dell Slim USB Multimedia Keyboard"/>
    <n v="50"/>
    <n v="2"/>
    <n v="0"/>
    <n v="12"/>
  </r>
  <r>
    <n v="2557"/>
    <x v="1256"/>
    <x v="0"/>
    <x v="750"/>
    <d v="2013-10-15T00:00:00"/>
    <s v="Standard Class"/>
    <s v="BW-11110"/>
    <s v="Bart Watters"/>
    <x v="1"/>
    <s v="United States"/>
    <s v="Houston"/>
    <x v="5"/>
    <n v="77070"/>
    <x v="2"/>
    <x v="1372"/>
    <x v="0"/>
    <x v="5"/>
    <s v="Contemporary Wood/Metal Frame"/>
    <n v="51.712000000000003"/>
    <n v="8"/>
    <n v="0.6"/>
    <n v="-32.320000000000007"/>
  </r>
  <r>
    <n v="2558"/>
    <x v="1257"/>
    <x v="1"/>
    <x v="539"/>
    <d v="2012-03-30T00:00:00"/>
    <s v="Standard Class"/>
    <s v="BP-11185"/>
    <s v="Ben Peterman"/>
    <x v="1"/>
    <s v="United States"/>
    <s v="Coral Springs"/>
    <x v="2"/>
    <n v="33065"/>
    <x v="0"/>
    <x v="1298"/>
    <x v="1"/>
    <x v="9"/>
    <s v="Eureka Sanitaire  Multi-Pro Heavy-Duty Upright, Disposable Bags"/>
    <n v="6.9920000000000009"/>
    <n v="2"/>
    <n v="0.2"/>
    <n v="0.52439999999999998"/>
  </r>
  <r>
    <n v="2559"/>
    <x v="1258"/>
    <x v="1"/>
    <x v="70"/>
    <d v="2012-06-04T00:00:00"/>
    <s v="Standard Class"/>
    <s v="TM-21010"/>
    <s v="Tamara Manning"/>
    <x v="0"/>
    <s v="United States"/>
    <s v="Orem"/>
    <x v="7"/>
    <n v="84057"/>
    <x v="1"/>
    <x v="1373"/>
    <x v="0"/>
    <x v="0"/>
    <s v="O'Sullivan Living Dimensions 3-Shelf Bookcases"/>
    <n v="1406.86"/>
    <n v="7"/>
    <n v="0"/>
    <n v="140.68599999999989"/>
  </r>
  <r>
    <n v="2560"/>
    <x v="1258"/>
    <x v="1"/>
    <x v="70"/>
    <d v="2012-06-04T00:00:00"/>
    <s v="Standard Class"/>
    <s v="TM-21010"/>
    <s v="Tamara Manning"/>
    <x v="0"/>
    <s v="United States"/>
    <s v="Orem"/>
    <x v="7"/>
    <n v="84057"/>
    <x v="1"/>
    <x v="365"/>
    <x v="1"/>
    <x v="2"/>
    <s v="Self-Adhesive Removable Labels"/>
    <n v="15.75"/>
    <n v="5"/>
    <n v="0"/>
    <n v="7.5600000000000005"/>
  </r>
  <r>
    <n v="2561"/>
    <x v="1258"/>
    <x v="1"/>
    <x v="70"/>
    <d v="2012-06-04T00:00:00"/>
    <s v="Standard Class"/>
    <s v="TM-21010"/>
    <s v="Tamara Manning"/>
    <x v="0"/>
    <s v="United States"/>
    <s v="Orem"/>
    <x v="7"/>
    <n v="84057"/>
    <x v="1"/>
    <x v="765"/>
    <x v="1"/>
    <x v="4"/>
    <s v="Fellowes Super Stor/Drawer Files"/>
    <n v="323.10000000000002"/>
    <n v="2"/>
    <n v="0"/>
    <n v="61.38900000000001"/>
  </r>
  <r>
    <n v="2562"/>
    <x v="1259"/>
    <x v="1"/>
    <x v="707"/>
    <d v="2012-12-31T00:00:00"/>
    <s v="Standard Class"/>
    <s v="MB-17305"/>
    <s v="Maria Bertelson"/>
    <x v="0"/>
    <s v="United States"/>
    <s v="Nashville"/>
    <x v="18"/>
    <n v="37211"/>
    <x v="0"/>
    <x v="1186"/>
    <x v="1"/>
    <x v="2"/>
    <s v="Avery 474"/>
    <n v="9.2159999999999993"/>
    <n v="4"/>
    <n v="0.2"/>
    <n v="3.3408000000000002"/>
  </r>
  <r>
    <n v="2563"/>
    <x v="1259"/>
    <x v="1"/>
    <x v="707"/>
    <d v="2012-12-31T00:00:00"/>
    <s v="Standard Class"/>
    <s v="MB-17305"/>
    <s v="Maria Bertelson"/>
    <x v="0"/>
    <s v="United States"/>
    <s v="Nashville"/>
    <x v="18"/>
    <n v="37211"/>
    <x v="0"/>
    <x v="1290"/>
    <x v="1"/>
    <x v="10"/>
    <s v="Xerox 227"/>
    <n v="10.368000000000002"/>
    <n v="2"/>
    <n v="0.2"/>
    <n v="3.6288"/>
  </r>
  <r>
    <n v="2564"/>
    <x v="1260"/>
    <x v="1"/>
    <x v="751"/>
    <d v="2012-03-22T00:00:00"/>
    <s v="Second Class"/>
    <s v="HR-14830"/>
    <s v="Harold Ryan"/>
    <x v="1"/>
    <s v="United States"/>
    <s v="New York City"/>
    <x v="15"/>
    <n v="10009"/>
    <x v="3"/>
    <x v="1374"/>
    <x v="2"/>
    <x v="11"/>
    <s v="KeyTronic KT800P2 - Keyboard - Black"/>
    <n v="15.02"/>
    <n v="1"/>
    <n v="0"/>
    <n v="2.7035999999999998"/>
  </r>
  <r>
    <n v="2565"/>
    <x v="1260"/>
    <x v="1"/>
    <x v="751"/>
    <d v="2012-03-22T00:00:00"/>
    <s v="Second Class"/>
    <s v="HR-14830"/>
    <s v="Harold Ryan"/>
    <x v="1"/>
    <s v="United States"/>
    <s v="New York City"/>
    <x v="15"/>
    <n v="10009"/>
    <x v="3"/>
    <x v="1036"/>
    <x v="1"/>
    <x v="4"/>
    <s v="Tenex Personal Self-Stacking Standard File Box, Black/Gray"/>
    <n v="33.82"/>
    <n v="2"/>
    <n v="0"/>
    <n v="9.1313999999999993"/>
  </r>
  <r>
    <n v="2566"/>
    <x v="1261"/>
    <x v="3"/>
    <x v="202"/>
    <d v="2014-12-25T00:00:00"/>
    <s v="First Class"/>
    <s v="BD-11635"/>
    <s v="Brian Derr"/>
    <x v="0"/>
    <s v="United States"/>
    <s v="Bowling Green"/>
    <x v="0"/>
    <n v="42104"/>
    <x v="0"/>
    <x v="936"/>
    <x v="2"/>
    <x v="11"/>
    <s v="Memorex Froggy Flash Drive 8 GB"/>
    <n v="71"/>
    <n v="4"/>
    <n v="0"/>
    <n v="27.689999999999998"/>
  </r>
  <r>
    <n v="2567"/>
    <x v="1262"/>
    <x v="3"/>
    <x v="752"/>
    <d v="2014-11-04T00:00:00"/>
    <s v="Second Class"/>
    <s v="SF-20200"/>
    <s v="Sarah Foster"/>
    <x v="0"/>
    <s v="United States"/>
    <s v="Bellingham"/>
    <x v="4"/>
    <n v="98226"/>
    <x v="1"/>
    <x v="1375"/>
    <x v="1"/>
    <x v="8"/>
    <s v="GBC Standard Plastic Binding Systems' Combs"/>
    <n v="25.120000000000005"/>
    <n v="5"/>
    <n v="0.2"/>
    <n v="7.8499999999999979"/>
  </r>
  <r>
    <n v="2568"/>
    <x v="1262"/>
    <x v="3"/>
    <x v="752"/>
    <d v="2014-11-04T00:00:00"/>
    <s v="Second Class"/>
    <s v="SF-20200"/>
    <s v="Sarah Foster"/>
    <x v="0"/>
    <s v="United States"/>
    <s v="Bellingham"/>
    <x v="4"/>
    <n v="98226"/>
    <x v="1"/>
    <x v="1234"/>
    <x v="0"/>
    <x v="3"/>
    <s v="Hon 94000 Series Round Tables"/>
    <n v="2665.62"/>
    <n v="9"/>
    <n v="0"/>
    <n v="239.90580000000011"/>
  </r>
  <r>
    <n v="2569"/>
    <x v="1263"/>
    <x v="3"/>
    <x v="210"/>
    <d v="2014-09-12T00:00:00"/>
    <s v="Standard Class"/>
    <s v="SP-20620"/>
    <s v="Stefania Perrino"/>
    <x v="1"/>
    <s v="United States"/>
    <s v="New York City"/>
    <x v="15"/>
    <n v="10011"/>
    <x v="3"/>
    <x v="42"/>
    <x v="1"/>
    <x v="4"/>
    <s v="Advantus 10-Drawer Portable Organizer, Chrome Metal Frame, Smoke Drawers"/>
    <n v="478.08"/>
    <n v="8"/>
    <n v="0"/>
    <n v="133.86240000000004"/>
  </r>
  <r>
    <n v="2570"/>
    <x v="1264"/>
    <x v="3"/>
    <x v="753"/>
    <d v="2014-12-28T00:00:00"/>
    <s v="Same Day"/>
    <s v="DR-12880"/>
    <s v="Dan Reichenbach"/>
    <x v="1"/>
    <s v="United States"/>
    <s v="Newark"/>
    <x v="24"/>
    <n v="43055"/>
    <x v="3"/>
    <x v="819"/>
    <x v="2"/>
    <x v="7"/>
    <s v="AT&amp;T 1080 Corded phone"/>
    <n v="164.38800000000001"/>
    <n v="2"/>
    <n v="0.4"/>
    <n v="-35.617400000000004"/>
  </r>
  <r>
    <n v="2571"/>
    <x v="1264"/>
    <x v="3"/>
    <x v="753"/>
    <d v="2014-12-28T00:00:00"/>
    <s v="Same Day"/>
    <s v="DR-12880"/>
    <s v="Dan Reichenbach"/>
    <x v="1"/>
    <s v="United States"/>
    <s v="Newark"/>
    <x v="24"/>
    <n v="43055"/>
    <x v="3"/>
    <x v="154"/>
    <x v="1"/>
    <x v="6"/>
    <s v="BIC Brite Liner Highlighters"/>
    <n v="13.247999999999999"/>
    <n v="4"/>
    <n v="0.2"/>
    <n v="3.6431999999999998"/>
  </r>
  <r>
    <n v="2572"/>
    <x v="1265"/>
    <x v="3"/>
    <x v="11"/>
    <d v="2014-07-22T00:00:00"/>
    <s v="Standard Class"/>
    <s v="VM-21685"/>
    <s v="Valerie Mitchum"/>
    <x v="2"/>
    <s v="United States"/>
    <s v="Woodstock"/>
    <x v="10"/>
    <n v="60098"/>
    <x v="2"/>
    <x v="853"/>
    <x v="1"/>
    <x v="6"/>
    <s v="Crayola Anti Dust Chalk, 12/Pack"/>
    <n v="2.9120000000000004"/>
    <n v="2"/>
    <n v="0.2"/>
    <n v="0.90999999999999981"/>
  </r>
  <r>
    <n v="2573"/>
    <x v="1266"/>
    <x v="0"/>
    <x v="399"/>
    <d v="2013-08-16T00:00:00"/>
    <s v="Second Class"/>
    <s v="CM-12235"/>
    <s v="Chris McAfee"/>
    <x v="0"/>
    <s v="United States"/>
    <s v="Carrollton"/>
    <x v="5"/>
    <n v="75007"/>
    <x v="2"/>
    <x v="1287"/>
    <x v="2"/>
    <x v="11"/>
    <s v="Logitech diNovo Edge Keyboard"/>
    <n v="1399.9440000000002"/>
    <n v="7"/>
    <n v="0.2"/>
    <n v="52.497900000000016"/>
  </r>
  <r>
    <n v="2574"/>
    <x v="1267"/>
    <x v="3"/>
    <x v="362"/>
    <d v="2014-07-15T00:00:00"/>
    <s v="Standard Class"/>
    <s v="SM-20320"/>
    <s v="Sean Miller"/>
    <x v="2"/>
    <s v="United States"/>
    <s v="Lafayette"/>
    <x v="14"/>
    <n v="47905"/>
    <x v="2"/>
    <x v="793"/>
    <x v="0"/>
    <x v="5"/>
    <s v="Eldon Antistatic Chair Mats for Low to Medium Pile Carpets"/>
    <n v="526.45000000000005"/>
    <n v="5"/>
    <n v="0"/>
    <n v="31.586999999999961"/>
  </r>
  <r>
    <n v="2575"/>
    <x v="1268"/>
    <x v="2"/>
    <x v="754"/>
    <d v="2011-11-27T00:00:00"/>
    <s v="Standard Class"/>
    <s v="RA-19885"/>
    <s v="Ruben Ausman"/>
    <x v="1"/>
    <s v="United States"/>
    <s v="Columbus"/>
    <x v="32"/>
    <n v="31907"/>
    <x v="0"/>
    <x v="897"/>
    <x v="1"/>
    <x v="12"/>
    <s v="Fashion Color Clasp Envelopes"/>
    <n v="16.23"/>
    <n v="3"/>
    <n v="0"/>
    <n v="7.9527000000000001"/>
  </r>
  <r>
    <n v="2576"/>
    <x v="1268"/>
    <x v="2"/>
    <x v="754"/>
    <d v="2011-11-27T00:00:00"/>
    <s v="Standard Class"/>
    <s v="RA-19885"/>
    <s v="Ruben Ausman"/>
    <x v="1"/>
    <s v="United States"/>
    <s v="Columbus"/>
    <x v="32"/>
    <n v="31907"/>
    <x v="0"/>
    <x v="669"/>
    <x v="1"/>
    <x v="8"/>
    <s v="GBC ProClick Punch Binding System"/>
    <n v="319.89999999999998"/>
    <n v="5"/>
    <n v="0"/>
    <n v="156.751"/>
  </r>
  <r>
    <n v="2577"/>
    <x v="1268"/>
    <x v="2"/>
    <x v="754"/>
    <d v="2011-11-27T00:00:00"/>
    <s v="Standard Class"/>
    <s v="RA-19885"/>
    <s v="Ruben Ausman"/>
    <x v="1"/>
    <s v="United States"/>
    <s v="Columbus"/>
    <x v="32"/>
    <n v="31907"/>
    <x v="0"/>
    <x v="152"/>
    <x v="1"/>
    <x v="12"/>
    <s v="Staples"/>
    <n v="11.36"/>
    <n v="2"/>
    <n v="0"/>
    <n v="5.3391999999999991"/>
  </r>
  <r>
    <n v="2578"/>
    <x v="1268"/>
    <x v="2"/>
    <x v="754"/>
    <d v="2011-11-27T00:00:00"/>
    <s v="Standard Class"/>
    <s v="RA-19885"/>
    <s v="Ruben Ausman"/>
    <x v="1"/>
    <s v="United States"/>
    <s v="Columbus"/>
    <x v="32"/>
    <n v="31907"/>
    <x v="0"/>
    <x v="1376"/>
    <x v="1"/>
    <x v="9"/>
    <s v="Holmes Harmony HEPA Air Purifier for 17 x 20 Room"/>
    <n v="675.12"/>
    <n v="3"/>
    <n v="0"/>
    <n v="290.30160000000001"/>
  </r>
  <r>
    <n v="2579"/>
    <x v="1269"/>
    <x v="2"/>
    <x v="755"/>
    <d v="2011-02-01T00:00:00"/>
    <s v="Standard Class"/>
    <s v="SD-20485"/>
    <s v="Shirley Daniels"/>
    <x v="2"/>
    <s v="United States"/>
    <s v="Alexandria"/>
    <x v="17"/>
    <n v="22304"/>
    <x v="0"/>
    <x v="1377"/>
    <x v="0"/>
    <x v="5"/>
    <s v="GE General Use Halogen Bulbs, 100 Watts, 1 Bulb per Pack"/>
    <n v="62.820000000000007"/>
    <n v="3"/>
    <n v="0"/>
    <n v="30.7818"/>
  </r>
  <r>
    <n v="2580"/>
    <x v="1269"/>
    <x v="2"/>
    <x v="755"/>
    <d v="2011-02-01T00:00:00"/>
    <s v="Standard Class"/>
    <s v="SD-20485"/>
    <s v="Shirley Daniels"/>
    <x v="2"/>
    <s v="United States"/>
    <s v="Alexandria"/>
    <x v="17"/>
    <n v="22304"/>
    <x v="0"/>
    <x v="854"/>
    <x v="1"/>
    <x v="4"/>
    <s v="SAFCO Commercial Wire Shelving, 72h"/>
    <n v="489.92"/>
    <n v="8"/>
    <n v="0"/>
    <n v="0"/>
  </r>
  <r>
    <n v="2581"/>
    <x v="1269"/>
    <x v="2"/>
    <x v="755"/>
    <d v="2011-02-01T00:00:00"/>
    <s v="Standard Class"/>
    <s v="SD-20485"/>
    <s v="Shirley Daniels"/>
    <x v="2"/>
    <s v="United States"/>
    <s v="Alexandria"/>
    <x v="17"/>
    <n v="22304"/>
    <x v="0"/>
    <x v="934"/>
    <x v="1"/>
    <x v="10"/>
    <s v="Eureka Recycled Copy Paper 8 1/2&quot; x 11&quot;, Ream"/>
    <n v="19.440000000000001"/>
    <n v="3"/>
    <n v="0"/>
    <n v="9.3312000000000008"/>
  </r>
  <r>
    <n v="2582"/>
    <x v="1269"/>
    <x v="2"/>
    <x v="755"/>
    <d v="2011-02-01T00:00:00"/>
    <s v="Standard Class"/>
    <s v="SD-20485"/>
    <s v="Shirley Daniels"/>
    <x v="2"/>
    <s v="United States"/>
    <s v="Alexandria"/>
    <x v="17"/>
    <n v="22304"/>
    <x v="0"/>
    <x v="1305"/>
    <x v="1"/>
    <x v="10"/>
    <s v="REDIFORM Incoming/Outgoing Call Register, 11&quot; X 8 1/2&quot;, 100 Messages"/>
    <n v="16.68"/>
    <n v="2"/>
    <n v="0"/>
    <n v="8.34"/>
  </r>
  <r>
    <n v="2583"/>
    <x v="1269"/>
    <x v="2"/>
    <x v="755"/>
    <d v="2011-02-01T00:00:00"/>
    <s v="Standard Class"/>
    <s v="SD-20485"/>
    <s v="Shirley Daniels"/>
    <x v="2"/>
    <s v="United States"/>
    <s v="Alexandria"/>
    <x v="17"/>
    <n v="22304"/>
    <x v="0"/>
    <x v="1378"/>
    <x v="2"/>
    <x v="7"/>
    <s v="Macally Suction Cup Mount"/>
    <n v="155.35"/>
    <n v="13"/>
    <n v="0"/>
    <n v="0"/>
  </r>
  <r>
    <n v="2584"/>
    <x v="1269"/>
    <x v="2"/>
    <x v="755"/>
    <d v="2011-02-01T00:00:00"/>
    <s v="Standard Class"/>
    <s v="SD-20485"/>
    <s v="Shirley Daniels"/>
    <x v="2"/>
    <s v="United States"/>
    <s v="Alexandria"/>
    <x v="17"/>
    <n v="22304"/>
    <x v="0"/>
    <x v="1379"/>
    <x v="0"/>
    <x v="5"/>
    <s v="Eldon Image Series Black Desk Accessories"/>
    <n v="12.419999999999998"/>
    <n v="3"/>
    <n v="0"/>
    <n v="4.4711999999999996"/>
  </r>
  <r>
    <n v="2585"/>
    <x v="1269"/>
    <x v="2"/>
    <x v="755"/>
    <d v="2011-02-01T00:00:00"/>
    <s v="Standard Class"/>
    <s v="SD-20485"/>
    <s v="Shirley Daniels"/>
    <x v="2"/>
    <s v="United States"/>
    <s v="Alexandria"/>
    <x v="17"/>
    <n v="22304"/>
    <x v="0"/>
    <x v="539"/>
    <x v="2"/>
    <x v="7"/>
    <s v="Jabra SPEAK 410"/>
    <n v="187.98"/>
    <n v="2"/>
    <n v="0"/>
    <n v="52.634399999999999"/>
  </r>
  <r>
    <n v="2586"/>
    <x v="1270"/>
    <x v="1"/>
    <x v="502"/>
    <d v="2012-11-10T00:00:00"/>
    <s v="Standard Class"/>
    <s v="CS-12250"/>
    <s v="Chris Selesnick"/>
    <x v="1"/>
    <s v="United States"/>
    <s v="Haltom City"/>
    <x v="5"/>
    <n v="76117"/>
    <x v="2"/>
    <x v="318"/>
    <x v="1"/>
    <x v="12"/>
    <s v="#10 Gummed Flap White Envelopes, 100/Box"/>
    <n v="6.6080000000000005"/>
    <n v="2"/>
    <n v="0.2"/>
    <n v="2.1475999999999997"/>
  </r>
  <r>
    <n v="2587"/>
    <x v="1271"/>
    <x v="3"/>
    <x v="160"/>
    <d v="2014-07-07T00:00:00"/>
    <s v="Standard Class"/>
    <s v="RA-19285"/>
    <s v="Ralph Arnett"/>
    <x v="0"/>
    <s v="United States"/>
    <s v="New York City"/>
    <x v="15"/>
    <n v="10024"/>
    <x v="3"/>
    <x v="841"/>
    <x v="1"/>
    <x v="4"/>
    <s v="Steel Personal Filing/Posting Tote"/>
    <n v="248.57"/>
    <n v="7"/>
    <n v="0"/>
    <n v="67.113900000000015"/>
  </r>
  <r>
    <n v="2588"/>
    <x v="1271"/>
    <x v="3"/>
    <x v="160"/>
    <d v="2014-07-07T00:00:00"/>
    <s v="Standard Class"/>
    <s v="RA-19285"/>
    <s v="Ralph Arnett"/>
    <x v="0"/>
    <s v="United States"/>
    <s v="New York City"/>
    <x v="15"/>
    <n v="10024"/>
    <x v="3"/>
    <x v="1380"/>
    <x v="0"/>
    <x v="5"/>
    <s v="Executive Impressions 14&quot;"/>
    <n v="22.23"/>
    <n v="1"/>
    <n v="0"/>
    <n v="9.7812000000000019"/>
  </r>
  <r>
    <n v="2589"/>
    <x v="1272"/>
    <x v="0"/>
    <x v="465"/>
    <d v="2013-05-10T00:00:00"/>
    <s v="Standard Class"/>
    <s v="BF-11005"/>
    <s v="Barry Franz"/>
    <x v="2"/>
    <s v="United States"/>
    <s v="Los Angeles"/>
    <x v="1"/>
    <n v="90004"/>
    <x v="1"/>
    <x v="1198"/>
    <x v="1"/>
    <x v="4"/>
    <s v="Perma STOR-ALL Hanging File Box, 13 1/8&quot;W x 12 1/4&quot;D x 10 1/2&quot;H"/>
    <n v="5.98"/>
    <n v="1"/>
    <n v="0"/>
    <n v="1.0165999999999995"/>
  </r>
  <r>
    <n v="2590"/>
    <x v="1272"/>
    <x v="0"/>
    <x v="465"/>
    <d v="2013-05-10T00:00:00"/>
    <s v="Standard Class"/>
    <s v="BF-11005"/>
    <s v="Barry Franz"/>
    <x v="2"/>
    <s v="United States"/>
    <s v="Los Angeles"/>
    <x v="1"/>
    <n v="90004"/>
    <x v="1"/>
    <x v="239"/>
    <x v="2"/>
    <x v="7"/>
    <s v="Cisco Small Business SPA 502G VoIP phone"/>
    <n v="246.16800000000001"/>
    <n v="3"/>
    <n v="0.2"/>
    <n v="21.539699999999996"/>
  </r>
  <r>
    <n v="2591"/>
    <x v="1273"/>
    <x v="0"/>
    <x v="162"/>
    <d v="2013-09-15T00:00:00"/>
    <s v="Standard Class"/>
    <s v="SE-20110"/>
    <s v="Sanjit Engle"/>
    <x v="0"/>
    <s v="United States"/>
    <s v="Wheeling"/>
    <x v="10"/>
    <n v="60090"/>
    <x v="2"/>
    <x v="1381"/>
    <x v="0"/>
    <x v="5"/>
    <s v="Executive Impressions 12&quot; Wall Clock"/>
    <n v="14.136000000000003"/>
    <n v="2"/>
    <n v="0.6"/>
    <n v="-7.774799999999999"/>
  </r>
  <r>
    <n v="2592"/>
    <x v="1273"/>
    <x v="0"/>
    <x v="162"/>
    <d v="2013-09-15T00:00:00"/>
    <s v="Standard Class"/>
    <s v="SE-20110"/>
    <s v="Sanjit Engle"/>
    <x v="0"/>
    <s v="United States"/>
    <s v="Wheeling"/>
    <x v="10"/>
    <n v="60090"/>
    <x v="2"/>
    <x v="1382"/>
    <x v="0"/>
    <x v="3"/>
    <s v="Bretford CR8500 Series Meeting Room Furniture"/>
    <n v="601.47"/>
    <n v="3"/>
    <n v="0.5"/>
    <n v="-300.73500000000001"/>
  </r>
  <r>
    <n v="2593"/>
    <x v="1274"/>
    <x v="3"/>
    <x v="221"/>
    <d v="2014-11-27T00:00:00"/>
    <s v="Second Class"/>
    <s v="RS-19765"/>
    <s v="Roland Schwarz"/>
    <x v="1"/>
    <s v="United States"/>
    <s v="Summerville"/>
    <x v="20"/>
    <n v="29483"/>
    <x v="0"/>
    <x v="1255"/>
    <x v="2"/>
    <x v="7"/>
    <s v="Motorla HX550 Universal Bluetooth Headset"/>
    <n v="79.099999999999994"/>
    <n v="2"/>
    <n v="0"/>
    <n v="39.549999999999997"/>
  </r>
  <r>
    <n v="2594"/>
    <x v="1274"/>
    <x v="3"/>
    <x v="221"/>
    <d v="2014-11-27T00:00:00"/>
    <s v="Second Class"/>
    <s v="RS-19765"/>
    <s v="Roland Schwarz"/>
    <x v="1"/>
    <s v="United States"/>
    <s v="Summerville"/>
    <x v="20"/>
    <n v="29483"/>
    <x v="0"/>
    <x v="800"/>
    <x v="1"/>
    <x v="8"/>
    <s v="Wilson Jones Ledger-Size, Piano-Hinge Binder, 2&quot;, Blue"/>
    <n v="327.84"/>
    <n v="8"/>
    <n v="0"/>
    <n v="157.36319999999998"/>
  </r>
  <r>
    <n v="2595"/>
    <x v="1275"/>
    <x v="3"/>
    <x v="726"/>
    <d v="2014-05-18T00:00:00"/>
    <s v="Standard Class"/>
    <s v="BM-11650"/>
    <s v="Brian Moss"/>
    <x v="1"/>
    <s v="United States"/>
    <s v="Columbus"/>
    <x v="14"/>
    <n v="47201"/>
    <x v="2"/>
    <x v="231"/>
    <x v="1"/>
    <x v="12"/>
    <s v="Tyvek Side-Opening Peel &amp; Seel Expanding Envelopes"/>
    <n v="180.96"/>
    <n v="2"/>
    <n v="0"/>
    <n v="81.432000000000002"/>
  </r>
  <r>
    <n v="2596"/>
    <x v="1275"/>
    <x v="3"/>
    <x v="726"/>
    <d v="2014-05-18T00:00:00"/>
    <s v="Standard Class"/>
    <s v="BM-11650"/>
    <s v="Brian Moss"/>
    <x v="1"/>
    <s v="United States"/>
    <s v="Columbus"/>
    <x v="14"/>
    <n v="47201"/>
    <x v="2"/>
    <x v="569"/>
    <x v="1"/>
    <x v="8"/>
    <s v="Ibico Hi-Tech Manual Binding System"/>
    <n v="914.97"/>
    <n v="3"/>
    <n v="0"/>
    <n v="411.73649999999998"/>
  </r>
  <r>
    <n v="2597"/>
    <x v="1275"/>
    <x v="3"/>
    <x v="726"/>
    <d v="2014-05-18T00:00:00"/>
    <s v="Standard Class"/>
    <s v="BM-11650"/>
    <s v="Brian Moss"/>
    <x v="1"/>
    <s v="United States"/>
    <s v="Columbus"/>
    <x v="14"/>
    <n v="47201"/>
    <x v="2"/>
    <x v="966"/>
    <x v="2"/>
    <x v="7"/>
    <s v="Plantronics Calisto P620-M USB Wireless Speakerphone System"/>
    <n v="587.97"/>
    <n v="3"/>
    <n v="0"/>
    <n v="158.75190000000003"/>
  </r>
  <r>
    <n v="2598"/>
    <x v="1275"/>
    <x v="3"/>
    <x v="726"/>
    <d v="2014-05-18T00:00:00"/>
    <s v="Standard Class"/>
    <s v="BM-11650"/>
    <s v="Brian Moss"/>
    <x v="1"/>
    <s v="United States"/>
    <s v="Columbus"/>
    <x v="14"/>
    <n v="47201"/>
    <x v="2"/>
    <x v="1244"/>
    <x v="1"/>
    <x v="4"/>
    <s v="Tennsco 6- and 18-Compartment Lockers"/>
    <n v="530.34"/>
    <n v="2"/>
    <n v="0"/>
    <n v="95.461199999999963"/>
  </r>
  <r>
    <n v="2599"/>
    <x v="1275"/>
    <x v="3"/>
    <x v="726"/>
    <d v="2014-05-18T00:00:00"/>
    <s v="Standard Class"/>
    <s v="BM-11650"/>
    <s v="Brian Moss"/>
    <x v="1"/>
    <s v="United States"/>
    <s v="Columbus"/>
    <x v="14"/>
    <n v="47201"/>
    <x v="2"/>
    <x v="1383"/>
    <x v="1"/>
    <x v="10"/>
    <s v="Hammermill CopyPlus Copy Paper (20Lb. and 84 Bright)"/>
    <n v="14.940000000000001"/>
    <n v="3"/>
    <n v="0"/>
    <n v="7.3206000000000007"/>
  </r>
  <r>
    <n v="2600"/>
    <x v="1276"/>
    <x v="3"/>
    <x v="756"/>
    <d v="2014-04-30T00:00:00"/>
    <s v="Standard Class"/>
    <s v="SK-19990"/>
    <s v="Sally Knutson"/>
    <x v="0"/>
    <s v="United States"/>
    <s v="New York City"/>
    <x v="15"/>
    <n v="10024"/>
    <x v="3"/>
    <x v="1306"/>
    <x v="1"/>
    <x v="9"/>
    <s v="Tripp Lite Isotel 6 Outlet Surge Protector with Fax/Modem Protection"/>
    <n v="121.94"/>
    <n v="2"/>
    <n v="0"/>
    <n v="35.362599999999986"/>
  </r>
  <r>
    <n v="2601"/>
    <x v="1276"/>
    <x v="3"/>
    <x v="756"/>
    <d v="2014-04-30T00:00:00"/>
    <s v="Standard Class"/>
    <s v="SK-19990"/>
    <s v="Sally Knutson"/>
    <x v="0"/>
    <s v="United States"/>
    <s v="New York City"/>
    <x v="15"/>
    <n v="10024"/>
    <x v="3"/>
    <x v="354"/>
    <x v="1"/>
    <x v="14"/>
    <s v="Acme 10&quot; Easy Grip Assistive Scissors"/>
    <n v="122.71000000000001"/>
    <n v="7"/>
    <n v="0"/>
    <n v="36.812999999999988"/>
  </r>
  <r>
    <n v="2602"/>
    <x v="1277"/>
    <x v="0"/>
    <x v="30"/>
    <d v="2013-06-05T00:00:00"/>
    <s v="Same Day"/>
    <s v="EN-13780"/>
    <s v="Edward Nazzal"/>
    <x v="0"/>
    <s v="United States"/>
    <s v="New York City"/>
    <x v="15"/>
    <n v="10035"/>
    <x v="3"/>
    <x v="811"/>
    <x v="1"/>
    <x v="10"/>
    <s v="Staples"/>
    <n v="14.940000000000001"/>
    <n v="3"/>
    <n v="0"/>
    <n v="7.0218000000000007"/>
  </r>
  <r>
    <n v="2603"/>
    <x v="1277"/>
    <x v="0"/>
    <x v="30"/>
    <d v="2013-06-05T00:00:00"/>
    <s v="Same Day"/>
    <s v="EN-13780"/>
    <s v="Edward Nazzal"/>
    <x v="0"/>
    <s v="United States"/>
    <s v="New York City"/>
    <x v="15"/>
    <n v="10035"/>
    <x v="3"/>
    <x v="1384"/>
    <x v="2"/>
    <x v="15"/>
    <s v="Panasonic KX MC6040 Color Laser Multifunction Printer"/>
    <n v="1349.85"/>
    <n v="3"/>
    <n v="0"/>
    <n v="364.45949999999993"/>
  </r>
  <r>
    <n v="2604"/>
    <x v="1277"/>
    <x v="0"/>
    <x v="30"/>
    <d v="2013-06-05T00:00:00"/>
    <s v="Same Day"/>
    <s v="EN-13780"/>
    <s v="Edward Nazzal"/>
    <x v="0"/>
    <s v="United States"/>
    <s v="New York City"/>
    <x v="15"/>
    <n v="10035"/>
    <x v="3"/>
    <x v="1057"/>
    <x v="0"/>
    <x v="0"/>
    <s v="Sauder Inglewood Library Bookcases"/>
    <n v="136.78399999999999"/>
    <n v="1"/>
    <n v="0.2"/>
    <n v="5.129400000000004"/>
  </r>
  <r>
    <n v="2605"/>
    <x v="1277"/>
    <x v="0"/>
    <x v="30"/>
    <d v="2013-06-05T00:00:00"/>
    <s v="Same Day"/>
    <s v="EN-13780"/>
    <s v="Edward Nazzal"/>
    <x v="0"/>
    <s v="United States"/>
    <s v="New York City"/>
    <x v="15"/>
    <n v="10035"/>
    <x v="3"/>
    <x v="677"/>
    <x v="0"/>
    <x v="5"/>
    <s v="Linden 10&quot; Round Wall Clock, Black"/>
    <n v="61.12"/>
    <n v="4"/>
    <n v="0"/>
    <n v="20.780799999999999"/>
  </r>
  <r>
    <n v="2606"/>
    <x v="1278"/>
    <x v="2"/>
    <x v="757"/>
    <d v="2011-12-21T00:00:00"/>
    <s v="Standard Class"/>
    <s v="KN-16450"/>
    <s v="Kean Nguyen"/>
    <x v="1"/>
    <s v="United States"/>
    <s v="Jacksonville"/>
    <x v="2"/>
    <n v="32216"/>
    <x v="0"/>
    <x v="1065"/>
    <x v="1"/>
    <x v="8"/>
    <s v="Avery Binder Labels"/>
    <n v="1.1670000000000003"/>
    <n v="1"/>
    <n v="0.7"/>
    <n v="-0.85579999999999989"/>
  </r>
  <r>
    <n v="2607"/>
    <x v="1279"/>
    <x v="0"/>
    <x v="758"/>
    <d v="2013-03-11T00:00:00"/>
    <s v="Standard Class"/>
    <s v="MG-17890"/>
    <s v="Michael Granlund"/>
    <x v="2"/>
    <s v="United States"/>
    <s v="San Diego"/>
    <x v="1"/>
    <n v="92024"/>
    <x v="1"/>
    <x v="1385"/>
    <x v="1"/>
    <x v="6"/>
    <s v="Berol Giant Pencil Sharpener"/>
    <n v="16.989999999999998"/>
    <n v="1"/>
    <n v="0"/>
    <n v="4.9270999999999976"/>
  </r>
  <r>
    <n v="2608"/>
    <x v="1280"/>
    <x v="2"/>
    <x v="641"/>
    <d v="2011-11-30T00:00:00"/>
    <s v="Standard Class"/>
    <s v="MC-17590"/>
    <s v="Matt Collister"/>
    <x v="1"/>
    <s v="United States"/>
    <s v="Arlington"/>
    <x v="5"/>
    <n v="76017"/>
    <x v="2"/>
    <x v="1386"/>
    <x v="2"/>
    <x v="11"/>
    <s v="KeyTronic KT400U2 - Keyboard - Black"/>
    <n v="24.672000000000001"/>
    <n v="3"/>
    <n v="0.2"/>
    <n v="0"/>
  </r>
  <r>
    <n v="2609"/>
    <x v="1280"/>
    <x v="2"/>
    <x v="641"/>
    <d v="2011-11-30T00:00:00"/>
    <s v="Standard Class"/>
    <s v="MC-17590"/>
    <s v="Matt Collister"/>
    <x v="1"/>
    <s v="United States"/>
    <s v="Arlington"/>
    <x v="5"/>
    <n v="76017"/>
    <x v="2"/>
    <x v="395"/>
    <x v="1"/>
    <x v="2"/>
    <s v="Avery 520"/>
    <n v="2.52"/>
    <n v="1"/>
    <n v="0.2"/>
    <n v="0.88200000000000001"/>
  </r>
  <r>
    <n v="2610"/>
    <x v="1280"/>
    <x v="2"/>
    <x v="641"/>
    <d v="2011-11-30T00:00:00"/>
    <s v="Standard Class"/>
    <s v="MC-17590"/>
    <s v="Matt Collister"/>
    <x v="1"/>
    <s v="United States"/>
    <s v="Arlington"/>
    <x v="5"/>
    <n v="76017"/>
    <x v="2"/>
    <x v="3"/>
    <x v="0"/>
    <x v="3"/>
    <s v="Bretford CR4500 Series Slim Rectangular Table"/>
    <n v="1218.7349999999997"/>
    <n v="5"/>
    <n v="0.3"/>
    <n v="-121.87349999999992"/>
  </r>
  <r>
    <n v="2611"/>
    <x v="1280"/>
    <x v="2"/>
    <x v="641"/>
    <d v="2011-11-30T00:00:00"/>
    <s v="Standard Class"/>
    <s v="MC-17590"/>
    <s v="Matt Collister"/>
    <x v="1"/>
    <s v="United States"/>
    <s v="Arlington"/>
    <x v="5"/>
    <n v="76017"/>
    <x v="2"/>
    <x v="1238"/>
    <x v="1"/>
    <x v="2"/>
    <s v="Avery 52"/>
    <n v="5.9039999999999999"/>
    <n v="2"/>
    <n v="0.2"/>
    <n v="1.9925999999999999"/>
  </r>
  <r>
    <n v="2612"/>
    <x v="1280"/>
    <x v="2"/>
    <x v="641"/>
    <d v="2011-11-30T00:00:00"/>
    <s v="Standard Class"/>
    <s v="MC-17590"/>
    <s v="Matt Collister"/>
    <x v="1"/>
    <s v="United States"/>
    <s v="Arlington"/>
    <x v="5"/>
    <n v="76017"/>
    <x v="2"/>
    <x v="783"/>
    <x v="1"/>
    <x v="10"/>
    <s v="Southworth 25% Cotton Granite Paper &amp; Envelopes"/>
    <n v="15.696000000000002"/>
    <n v="3"/>
    <n v="0.2"/>
    <n v="5.1011999999999995"/>
  </r>
  <r>
    <n v="2613"/>
    <x v="1280"/>
    <x v="2"/>
    <x v="641"/>
    <d v="2011-11-30T00:00:00"/>
    <s v="Standard Class"/>
    <s v="MC-17590"/>
    <s v="Matt Collister"/>
    <x v="1"/>
    <s v="United States"/>
    <s v="Arlington"/>
    <x v="5"/>
    <n v="76017"/>
    <x v="2"/>
    <x v="534"/>
    <x v="0"/>
    <x v="5"/>
    <s v="Master Caster Door Stop, Brown"/>
    <n v="6.0960000000000001"/>
    <n v="3"/>
    <n v="0.6"/>
    <n v="-3.9624000000000006"/>
  </r>
  <r>
    <n v="2614"/>
    <x v="1281"/>
    <x v="0"/>
    <x v="236"/>
    <d v="2013-05-06T00:00:00"/>
    <s v="Standard Class"/>
    <s v="BO-11350"/>
    <s v="Bill Overfelt"/>
    <x v="1"/>
    <s v="United States"/>
    <s v="Los Angeles"/>
    <x v="1"/>
    <n v="90045"/>
    <x v="1"/>
    <x v="792"/>
    <x v="0"/>
    <x v="1"/>
    <s v="Global Stack Chair without Arms, Black"/>
    <n v="41.568000000000005"/>
    <n v="2"/>
    <n v="0.2"/>
    <n v="2.5980000000000008"/>
  </r>
  <r>
    <n v="2615"/>
    <x v="1282"/>
    <x v="2"/>
    <x v="759"/>
    <d v="2011-05-03T00:00:00"/>
    <s v="Standard Class"/>
    <s v="AG-10300"/>
    <s v="Aleksandra Gannaway"/>
    <x v="1"/>
    <s v="United States"/>
    <s v="Los Angeles"/>
    <x v="1"/>
    <n v="90049"/>
    <x v="1"/>
    <x v="370"/>
    <x v="0"/>
    <x v="1"/>
    <s v="Bevis Steel Folding Chairs"/>
    <n v="230.28000000000003"/>
    <n v="3"/>
    <n v="0.2"/>
    <n v="23.027999999999992"/>
  </r>
  <r>
    <n v="2616"/>
    <x v="1282"/>
    <x v="2"/>
    <x v="759"/>
    <d v="2011-05-03T00:00:00"/>
    <s v="Standard Class"/>
    <s v="AG-10300"/>
    <s v="Aleksandra Gannaway"/>
    <x v="1"/>
    <s v="United States"/>
    <s v="Los Angeles"/>
    <x v="1"/>
    <n v="90049"/>
    <x v="1"/>
    <x v="31"/>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x v="1387"/>
    <x v="1"/>
    <x v="2"/>
    <s v="Avery 498"/>
    <n v="5.78"/>
    <n v="2"/>
    <n v="0"/>
    <n v="2.7166000000000001"/>
  </r>
  <r>
    <n v="2618"/>
    <x v="1283"/>
    <x v="3"/>
    <x v="719"/>
    <d v="2014-04-06T00:00:00"/>
    <s v="Standard Class"/>
    <s v="MS-17365"/>
    <s v="Maribeth Schnelling"/>
    <x v="0"/>
    <s v="United States"/>
    <s v="San Francisco"/>
    <x v="1"/>
    <n v="94110"/>
    <x v="1"/>
    <x v="673"/>
    <x v="1"/>
    <x v="8"/>
    <s v="Fellowes Binding Cases"/>
    <n v="121.67999999999999"/>
    <n v="13"/>
    <n v="0.2"/>
    <n v="38.024999999999977"/>
  </r>
  <r>
    <n v="2619"/>
    <x v="1284"/>
    <x v="3"/>
    <x v="66"/>
    <d v="2014-12-27T00:00:00"/>
    <s v="Standard Class"/>
    <s v="JM-15655"/>
    <s v="Jim Mitchum"/>
    <x v="1"/>
    <s v="United States"/>
    <s v="Carlsbad"/>
    <x v="27"/>
    <n v="88220"/>
    <x v="1"/>
    <x v="381"/>
    <x v="1"/>
    <x v="6"/>
    <s v="Design Ebony Sketching Pencil"/>
    <n v="4.17"/>
    <n v="3"/>
    <n v="0"/>
    <n v="1.0841999999999998"/>
  </r>
  <r>
    <n v="2620"/>
    <x v="1284"/>
    <x v="3"/>
    <x v="66"/>
    <d v="2014-12-27T00:00:00"/>
    <s v="Standard Class"/>
    <s v="JM-15655"/>
    <s v="Jim Mitchum"/>
    <x v="1"/>
    <s v="United States"/>
    <s v="Carlsbad"/>
    <x v="27"/>
    <n v="88220"/>
    <x v="1"/>
    <x v="102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x v="253"/>
    <x v="1"/>
    <x v="4"/>
    <s v="Eldon Simplefile Box Office"/>
    <n v="37.32"/>
    <n v="3"/>
    <n v="0"/>
    <n v="10.4496"/>
  </r>
  <r>
    <n v="2622"/>
    <x v="1284"/>
    <x v="3"/>
    <x v="66"/>
    <d v="2014-12-27T00:00:00"/>
    <s v="Standard Class"/>
    <s v="JM-15655"/>
    <s v="Jim Mitchum"/>
    <x v="1"/>
    <s v="United States"/>
    <s v="Carlsbad"/>
    <x v="27"/>
    <n v="88220"/>
    <x v="1"/>
    <x v="932"/>
    <x v="1"/>
    <x v="2"/>
    <s v="Avery 517"/>
    <n v="18.45"/>
    <n v="5"/>
    <n v="0"/>
    <n v="8.6715"/>
  </r>
  <r>
    <n v="2623"/>
    <x v="1285"/>
    <x v="2"/>
    <x v="640"/>
    <d v="2011-12-06T00:00:00"/>
    <s v="Second Class"/>
    <s v="MC-17635"/>
    <s v="Matthew Clasen"/>
    <x v="1"/>
    <s v="United States"/>
    <s v="Saint Louis"/>
    <x v="25"/>
    <n v="63116"/>
    <x v="2"/>
    <x v="1193"/>
    <x v="1"/>
    <x v="10"/>
    <s v="Xerox 214"/>
    <n v="25.92"/>
    <n v="4"/>
    <n v="0"/>
    <n v="12.441600000000001"/>
  </r>
  <r>
    <n v="2624"/>
    <x v="1286"/>
    <x v="3"/>
    <x v="760"/>
    <d v="2014-10-25T00:00:00"/>
    <s v="First Class"/>
    <s v="TA-21385"/>
    <s v="Tom Ashbrook"/>
    <x v="2"/>
    <s v="United States"/>
    <s v="New York City"/>
    <x v="15"/>
    <n v="10024"/>
    <x v="3"/>
    <x v="1388"/>
    <x v="2"/>
    <x v="16"/>
    <s v="Canon imageCLASS 2200 Advanced Copier"/>
    <n v="11199.968000000001"/>
    <n v="4"/>
    <n v="0.2"/>
    <n v="3919.9887999999992"/>
  </r>
  <r>
    <n v="2625"/>
    <x v="1286"/>
    <x v="3"/>
    <x v="760"/>
    <d v="2014-10-25T00:00:00"/>
    <s v="First Class"/>
    <s v="TA-21385"/>
    <s v="Tom Ashbrook"/>
    <x v="2"/>
    <s v="United States"/>
    <s v="New York City"/>
    <x v="15"/>
    <n v="10024"/>
    <x v="3"/>
    <x v="716"/>
    <x v="2"/>
    <x v="7"/>
    <s v="Polycom CX600 IP Phone VoIP phone"/>
    <n v="2399.6"/>
    <n v="8"/>
    <n v="0"/>
    <n v="647.89200000000005"/>
  </r>
  <r>
    <n v="2626"/>
    <x v="1286"/>
    <x v="3"/>
    <x v="760"/>
    <d v="2014-10-25T00:00:00"/>
    <s v="First Class"/>
    <s v="TA-21385"/>
    <s v="Tom Ashbrook"/>
    <x v="2"/>
    <s v="United States"/>
    <s v="New York City"/>
    <x v="15"/>
    <n v="10024"/>
    <x v="3"/>
    <x v="118"/>
    <x v="1"/>
    <x v="12"/>
    <s v="Globe Weis Peel &amp; Seel First Class Envelopes"/>
    <n v="63.9"/>
    <n v="5"/>
    <n v="0"/>
    <n v="28.754999999999995"/>
  </r>
  <r>
    <n v="2627"/>
    <x v="1286"/>
    <x v="3"/>
    <x v="760"/>
    <d v="2014-10-25T00:00:00"/>
    <s v="First Class"/>
    <s v="TA-21385"/>
    <s v="Tom Ashbrook"/>
    <x v="2"/>
    <s v="United States"/>
    <s v="New York City"/>
    <x v="15"/>
    <n v="10024"/>
    <x v="3"/>
    <x v="509"/>
    <x v="2"/>
    <x v="7"/>
    <s v="i.Sound Portable Power - 8000 mAh"/>
    <n v="52.99"/>
    <n v="1"/>
    <n v="0"/>
    <n v="0.52989999999999782"/>
  </r>
  <r>
    <n v="2628"/>
    <x v="1287"/>
    <x v="3"/>
    <x v="38"/>
    <d v="2014-11-16T00:00:00"/>
    <s v="First Class"/>
    <s v="SB-20290"/>
    <s v="Sean Braxton"/>
    <x v="1"/>
    <s v="United States"/>
    <s v="Springfield"/>
    <x v="24"/>
    <n v="45503"/>
    <x v="3"/>
    <x v="452"/>
    <x v="2"/>
    <x v="11"/>
    <s v="SanDisk Cruzer 32 GB USB Flash Drive"/>
    <n v="60.864000000000004"/>
    <n v="4"/>
    <n v="0.2"/>
    <n v="9.1295999999999964"/>
  </r>
  <r>
    <n v="2629"/>
    <x v="1287"/>
    <x v="3"/>
    <x v="38"/>
    <d v="2014-11-16T00:00:00"/>
    <s v="First Class"/>
    <s v="SB-20290"/>
    <s v="Sean Braxton"/>
    <x v="1"/>
    <s v="United States"/>
    <s v="Springfield"/>
    <x v="24"/>
    <n v="45503"/>
    <x v="3"/>
    <x v="1389"/>
    <x v="2"/>
    <x v="15"/>
    <s v="Epson TM-T88V Direct Thermal Printer - Monochrome - Desktop"/>
    <n v="652.99500000000012"/>
    <n v="7"/>
    <n v="0.7"/>
    <n v="-935.95949999999993"/>
  </r>
  <r>
    <n v="2630"/>
    <x v="1287"/>
    <x v="3"/>
    <x v="38"/>
    <d v="2014-11-16T00:00:00"/>
    <s v="First Class"/>
    <s v="SB-20290"/>
    <s v="Sean Braxton"/>
    <x v="1"/>
    <s v="United States"/>
    <s v="Springfield"/>
    <x v="24"/>
    <n v="45503"/>
    <x v="3"/>
    <x v="1390"/>
    <x v="1"/>
    <x v="8"/>
    <s v="Accohide Poly Flexible Ring Binders"/>
    <n v="11.220000000000002"/>
    <n v="10"/>
    <n v="0.7"/>
    <n v="-7.4799999999999969"/>
  </r>
  <r>
    <n v="2631"/>
    <x v="1288"/>
    <x v="1"/>
    <x v="229"/>
    <d v="2012-09-15T00:00:00"/>
    <s v="Standard Class"/>
    <s v="AB-10150"/>
    <s v="Aimee Bixby"/>
    <x v="0"/>
    <s v="United States"/>
    <s v="Tulsa"/>
    <x v="26"/>
    <n v="74133"/>
    <x v="2"/>
    <x v="1231"/>
    <x v="1"/>
    <x v="10"/>
    <s v="Xerox 1952"/>
    <n v="14.940000000000001"/>
    <n v="3"/>
    <n v="0"/>
    <n v="7.0218000000000007"/>
  </r>
  <r>
    <n v="2632"/>
    <x v="1289"/>
    <x v="3"/>
    <x v="356"/>
    <d v="2014-05-21T00:00:00"/>
    <s v="Standard Class"/>
    <s v="JF-15295"/>
    <s v="Jason Fortune-"/>
    <x v="0"/>
    <s v="United States"/>
    <s v="Seattle"/>
    <x v="4"/>
    <n v="98103"/>
    <x v="1"/>
    <x v="891"/>
    <x v="0"/>
    <x v="5"/>
    <s v="24-Hour Round Wall Clock"/>
    <n v="39.96"/>
    <n v="2"/>
    <n v="0"/>
    <n v="17.182800000000004"/>
  </r>
  <r>
    <n v="2633"/>
    <x v="1289"/>
    <x v="3"/>
    <x v="356"/>
    <d v="2014-05-21T00:00:00"/>
    <s v="Standard Class"/>
    <s v="JF-15295"/>
    <s v="Jason Fortune-"/>
    <x v="0"/>
    <s v="United States"/>
    <s v="Seattle"/>
    <x v="4"/>
    <n v="98103"/>
    <x v="1"/>
    <x v="1391"/>
    <x v="0"/>
    <x v="1"/>
    <s v="SAFCO Optional Arm Kit for Workspace Cribbage Stacking Chair"/>
    <n v="42.624000000000002"/>
    <n v="2"/>
    <n v="0.2"/>
    <n v="4.2623999999999977"/>
  </r>
  <r>
    <n v="2634"/>
    <x v="1289"/>
    <x v="3"/>
    <x v="356"/>
    <d v="2014-05-21T00:00:00"/>
    <s v="Standard Class"/>
    <s v="JF-15295"/>
    <s v="Jason Fortune-"/>
    <x v="0"/>
    <s v="United States"/>
    <s v="Seattle"/>
    <x v="4"/>
    <n v="98103"/>
    <x v="1"/>
    <x v="157"/>
    <x v="0"/>
    <x v="1"/>
    <s v="SAFCO Arco Folding Chair"/>
    <n v="220.96"/>
    <n v="1"/>
    <n v="0.2"/>
    <n v="24.857999999999983"/>
  </r>
  <r>
    <n v="2635"/>
    <x v="1290"/>
    <x v="1"/>
    <x v="761"/>
    <d v="2012-07-10T00:00:00"/>
    <s v="Second Class"/>
    <s v="BF-10975"/>
    <s v="Barbara Fisher"/>
    <x v="1"/>
    <s v="United States"/>
    <s v="Fayetteville"/>
    <x v="3"/>
    <n v="28314"/>
    <x v="0"/>
    <x v="1392"/>
    <x v="0"/>
    <x v="5"/>
    <s v="Stackable Trays"/>
    <n v="4.9280000000000008"/>
    <n v="2"/>
    <n v="0.2"/>
    <n v="0.73919999999999941"/>
  </r>
  <r>
    <n v="2636"/>
    <x v="1290"/>
    <x v="1"/>
    <x v="761"/>
    <d v="2012-07-10T00:00:00"/>
    <s v="Second Class"/>
    <s v="BF-10975"/>
    <s v="Barbara Fisher"/>
    <x v="1"/>
    <s v="United States"/>
    <s v="Fayetteville"/>
    <x v="3"/>
    <n v="28314"/>
    <x v="0"/>
    <x v="544"/>
    <x v="1"/>
    <x v="8"/>
    <s v="Wilson Jones Turn Tabs Binder Tool for Ring Binders"/>
    <n v="7.2300000000000022"/>
    <n v="5"/>
    <n v="0.7"/>
    <n v="-5.7840000000000007"/>
  </r>
  <r>
    <n v="2637"/>
    <x v="1291"/>
    <x v="1"/>
    <x v="762"/>
    <d v="2012-08-19T00:00:00"/>
    <s v="Standard Class"/>
    <s v="TT-21265"/>
    <s v="Tim Taslimi"/>
    <x v="1"/>
    <s v="United States"/>
    <s v="Los Angeles"/>
    <x v="1"/>
    <n v="90045"/>
    <x v="1"/>
    <x v="765"/>
    <x v="1"/>
    <x v="4"/>
    <s v="Fellowes Super Stor/Drawer Files"/>
    <n v="323.10000000000002"/>
    <n v="2"/>
    <n v="0"/>
    <n v="61.38900000000001"/>
  </r>
  <r>
    <n v="2638"/>
    <x v="1292"/>
    <x v="3"/>
    <x v="492"/>
    <d v="2014-06-19T00:00:00"/>
    <s v="Standard Class"/>
    <s v="SB-20170"/>
    <s v="Sarah Bern"/>
    <x v="0"/>
    <s v="United States"/>
    <s v="New York City"/>
    <x v="15"/>
    <n v="10035"/>
    <x v="3"/>
    <x v="1393"/>
    <x v="1"/>
    <x v="10"/>
    <s v="TOPS Voice Message Log Book, Flash Format"/>
    <n v="19.04"/>
    <n v="4"/>
    <n v="0"/>
    <n v="9.3295999999999992"/>
  </r>
  <r>
    <n v="2639"/>
    <x v="1292"/>
    <x v="3"/>
    <x v="492"/>
    <d v="2014-06-19T00:00:00"/>
    <s v="Standard Class"/>
    <s v="SB-20170"/>
    <s v="Sarah Bern"/>
    <x v="0"/>
    <s v="United States"/>
    <s v="New York City"/>
    <x v="15"/>
    <n v="10035"/>
    <x v="3"/>
    <x v="520"/>
    <x v="1"/>
    <x v="8"/>
    <s v="Angle-D Ring Binders"/>
    <n v="13.128"/>
    <n v="3"/>
    <n v="0.2"/>
    <n v="4.2665999999999986"/>
  </r>
  <r>
    <n v="2640"/>
    <x v="1292"/>
    <x v="3"/>
    <x v="492"/>
    <d v="2014-06-19T00:00:00"/>
    <s v="Standard Class"/>
    <s v="SB-20170"/>
    <s v="Sarah Bern"/>
    <x v="0"/>
    <s v="United States"/>
    <s v="New York City"/>
    <x v="15"/>
    <n v="10035"/>
    <x v="3"/>
    <x v="1394"/>
    <x v="1"/>
    <x v="6"/>
    <s v="Boston 1730 StandUp Electric Pencil Sharpener"/>
    <n v="64.14"/>
    <n v="3"/>
    <n v="0"/>
    <n v="16.676400000000001"/>
  </r>
  <r>
    <n v="2641"/>
    <x v="1292"/>
    <x v="3"/>
    <x v="492"/>
    <d v="2014-06-19T00:00:00"/>
    <s v="Standard Class"/>
    <s v="SB-20170"/>
    <s v="Sarah Bern"/>
    <x v="0"/>
    <s v="United States"/>
    <s v="New York City"/>
    <x v="15"/>
    <n v="10035"/>
    <x v="3"/>
    <x v="467"/>
    <x v="0"/>
    <x v="1"/>
    <s v="Safco Contoured Stacking Chairs"/>
    <n v="858.24"/>
    <n v="4"/>
    <n v="0.1"/>
    <n v="143.03999999999996"/>
  </r>
  <r>
    <n v="2642"/>
    <x v="1293"/>
    <x v="1"/>
    <x v="763"/>
    <d v="2012-02-25T00:00:00"/>
    <s v="Standard Class"/>
    <s v="LM-17065"/>
    <s v="Liz MacKendrick"/>
    <x v="0"/>
    <s v="United States"/>
    <s v="Hot Springs"/>
    <x v="36"/>
    <n v="71901"/>
    <x v="0"/>
    <x v="701"/>
    <x v="2"/>
    <x v="11"/>
    <s v="Anker Ultrathin Bluetooth Wireless Keyboard Aluminum Cover with Stand "/>
    <n v="29.99"/>
    <n v="1"/>
    <n v="0"/>
    <n v="2.9989999999999988"/>
  </r>
  <r>
    <n v="2643"/>
    <x v="1294"/>
    <x v="0"/>
    <x v="723"/>
    <d v="2013-12-31T00:00:00"/>
    <s v="First Class"/>
    <s v="KA-16525"/>
    <s v="Kelly Andreada"/>
    <x v="0"/>
    <s v="United States"/>
    <s v="Aurora"/>
    <x v="10"/>
    <n v="60505"/>
    <x v="2"/>
    <x v="968"/>
    <x v="1"/>
    <x v="10"/>
    <s v="White Computer Printout Paper by Universal"/>
    <n v="186.048"/>
    <n v="6"/>
    <n v="0.2"/>
    <n v="67.442399999999992"/>
  </r>
  <r>
    <n v="2644"/>
    <x v="1295"/>
    <x v="0"/>
    <x v="764"/>
    <d v="2013-04-22T00:00:00"/>
    <s v="Second Class"/>
    <s v="BF-11170"/>
    <s v="Ben Ferrer"/>
    <x v="2"/>
    <s v="United States"/>
    <s v="Raleigh"/>
    <x v="3"/>
    <n v="27604"/>
    <x v="0"/>
    <x v="521"/>
    <x v="2"/>
    <x v="7"/>
    <s v="Motorola L804"/>
    <n v="36.792000000000002"/>
    <n v="1"/>
    <n v="0.2"/>
    <n v="4.1390999999999991"/>
  </r>
  <r>
    <n v="2645"/>
    <x v="1295"/>
    <x v="0"/>
    <x v="764"/>
    <d v="2013-04-22T00:00:00"/>
    <s v="Second Class"/>
    <s v="BF-11170"/>
    <s v="Ben Ferrer"/>
    <x v="2"/>
    <s v="United States"/>
    <s v="Raleigh"/>
    <x v="3"/>
    <n v="27604"/>
    <x v="0"/>
    <x v="39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x v="1006"/>
    <x v="0"/>
    <x v="5"/>
    <s v="Executive Impressions 13&quot; Clairmont Wall Clock"/>
    <n v="57.69"/>
    <n v="3"/>
    <n v="0"/>
    <n v="23.652900000000002"/>
  </r>
  <r>
    <n v="2647"/>
    <x v="1296"/>
    <x v="2"/>
    <x v="557"/>
    <d v="2011-09-12T00:00:00"/>
    <s v="Second Class"/>
    <s v="TB-21400"/>
    <s v="Tom Boeckenhauer"/>
    <x v="0"/>
    <s v="United States"/>
    <s v="Tulsa"/>
    <x v="26"/>
    <n v="74133"/>
    <x v="2"/>
    <x v="1395"/>
    <x v="1"/>
    <x v="8"/>
    <s v="GBC Laser Imprintable Binding System Covers, Desert Sand"/>
    <n v="42.81"/>
    <n v="3"/>
    <n v="0"/>
    <n v="20.120699999999999"/>
  </r>
  <r>
    <n v="2648"/>
    <x v="1296"/>
    <x v="2"/>
    <x v="557"/>
    <d v="2011-09-12T00:00:00"/>
    <s v="Second Class"/>
    <s v="TB-21400"/>
    <s v="Tom Boeckenhauer"/>
    <x v="0"/>
    <s v="United States"/>
    <s v="Tulsa"/>
    <x v="26"/>
    <n v="74133"/>
    <x v="2"/>
    <x v="1396"/>
    <x v="1"/>
    <x v="10"/>
    <s v="Xerox 2000"/>
    <n v="12.96"/>
    <n v="2"/>
    <n v="0"/>
    <n v="6.2208000000000006"/>
  </r>
  <r>
    <n v="2649"/>
    <x v="1296"/>
    <x v="2"/>
    <x v="557"/>
    <d v="2011-09-12T00:00:00"/>
    <s v="Second Class"/>
    <s v="TB-21400"/>
    <s v="Tom Boeckenhauer"/>
    <x v="0"/>
    <s v="United States"/>
    <s v="Tulsa"/>
    <x v="26"/>
    <n v="74133"/>
    <x v="2"/>
    <x v="1369"/>
    <x v="0"/>
    <x v="5"/>
    <s v="3M Polarizing Task Lamp with Clamp Arm, Light Gray"/>
    <n v="821.87999999999988"/>
    <n v="6"/>
    <n v="0"/>
    <n v="213.68880000000001"/>
  </r>
  <r>
    <n v="2650"/>
    <x v="1296"/>
    <x v="2"/>
    <x v="557"/>
    <d v="2011-09-12T00:00:00"/>
    <s v="Second Class"/>
    <s v="TB-21400"/>
    <s v="Tom Boeckenhauer"/>
    <x v="0"/>
    <s v="United States"/>
    <s v="Tulsa"/>
    <x v="26"/>
    <n v="74133"/>
    <x v="2"/>
    <x v="139"/>
    <x v="2"/>
    <x v="7"/>
    <s v="Plantronics Cordless Phone Headset with In-line Volume - M214C"/>
    <n v="104.85000000000001"/>
    <n v="3"/>
    <n v="0"/>
    <n v="28.309500000000007"/>
  </r>
  <r>
    <n v="2651"/>
    <x v="1297"/>
    <x v="0"/>
    <x v="182"/>
    <d v="2013-10-02T00:00:00"/>
    <s v="Standard Class"/>
    <s v="SH-19975"/>
    <s v="Sally Hughsby"/>
    <x v="1"/>
    <s v="United States"/>
    <s v="Hesperia"/>
    <x v="1"/>
    <n v="92345"/>
    <x v="1"/>
    <x v="899"/>
    <x v="0"/>
    <x v="0"/>
    <s v="Bestar Classic Bookcase"/>
    <n v="424.95749999999992"/>
    <n v="5"/>
    <n v="0.15"/>
    <n v="19.997999999999976"/>
  </r>
  <r>
    <n v="2652"/>
    <x v="1298"/>
    <x v="3"/>
    <x v="697"/>
    <d v="2014-09-22T00:00:00"/>
    <s v="Second Class"/>
    <s v="AS-10225"/>
    <s v="Alan Schoenberger"/>
    <x v="1"/>
    <s v="United States"/>
    <s v="Provo"/>
    <x v="7"/>
    <n v="84604"/>
    <x v="1"/>
    <x v="1366"/>
    <x v="1"/>
    <x v="8"/>
    <s v="Avery Non-Stick Binders"/>
    <n v="10.776000000000002"/>
    <n v="3"/>
    <n v="0.2"/>
    <n v="3.5021999999999989"/>
  </r>
  <r>
    <n v="2653"/>
    <x v="1298"/>
    <x v="3"/>
    <x v="697"/>
    <d v="2014-09-22T00:00:00"/>
    <s v="Second Class"/>
    <s v="AS-10225"/>
    <s v="Alan Schoenberger"/>
    <x v="1"/>
    <s v="United States"/>
    <s v="Provo"/>
    <x v="7"/>
    <n v="84604"/>
    <x v="1"/>
    <x v="696"/>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x v="1397"/>
    <x v="1"/>
    <x v="10"/>
    <s v="Green Bar Computer Printout Paper"/>
    <n v="164.88"/>
    <n v="3"/>
    <n v="0"/>
    <n v="80.791200000000003"/>
  </r>
  <r>
    <n v="2655"/>
    <x v="1298"/>
    <x v="3"/>
    <x v="697"/>
    <d v="2014-09-22T00:00:00"/>
    <s v="Second Class"/>
    <s v="AS-10225"/>
    <s v="Alan Schoenberger"/>
    <x v="1"/>
    <s v="United States"/>
    <s v="Provo"/>
    <x v="7"/>
    <n v="84604"/>
    <x v="1"/>
    <x v="1398"/>
    <x v="0"/>
    <x v="0"/>
    <s v="Global Adaptabilites Bookcase, Cherry/Storm Gray Finish"/>
    <n v="1292.94"/>
    <n v="3"/>
    <n v="0"/>
    <n v="77.576399999999921"/>
  </r>
  <r>
    <n v="2656"/>
    <x v="1298"/>
    <x v="3"/>
    <x v="697"/>
    <d v="2014-09-22T00:00:00"/>
    <s v="Second Class"/>
    <s v="AS-10225"/>
    <s v="Alan Schoenberger"/>
    <x v="1"/>
    <s v="United States"/>
    <s v="Provo"/>
    <x v="7"/>
    <n v="84604"/>
    <x v="1"/>
    <x v="1399"/>
    <x v="1"/>
    <x v="8"/>
    <s v="GBC Pre-Punched Binding Paper, Plastic, White, 8-1/2&quot; x 11&quot;"/>
    <n v="25.584000000000003"/>
    <n v="2"/>
    <n v="0.2"/>
    <n v="8.9543999999999997"/>
  </r>
  <r>
    <n v="2657"/>
    <x v="1298"/>
    <x v="3"/>
    <x v="697"/>
    <d v="2014-09-22T00:00:00"/>
    <s v="Second Class"/>
    <s v="AS-10225"/>
    <s v="Alan Schoenberger"/>
    <x v="1"/>
    <s v="United States"/>
    <s v="Provo"/>
    <x v="7"/>
    <n v="84604"/>
    <x v="1"/>
    <x v="533"/>
    <x v="1"/>
    <x v="4"/>
    <s v="Mini 13-1/2 Capacity Data Binder Rack, Pearl"/>
    <n v="261.74"/>
    <n v="2"/>
    <n v="0"/>
    <n v="65.435000000000002"/>
  </r>
  <r>
    <n v="2658"/>
    <x v="1298"/>
    <x v="3"/>
    <x v="697"/>
    <d v="2014-09-22T00:00:00"/>
    <s v="Second Class"/>
    <s v="AS-10225"/>
    <s v="Alan Schoenberger"/>
    <x v="1"/>
    <s v="United States"/>
    <s v="Provo"/>
    <x v="7"/>
    <n v="84604"/>
    <x v="1"/>
    <x v="782"/>
    <x v="1"/>
    <x v="2"/>
    <s v="Avery 514"/>
    <n v="14.399999999999999"/>
    <n v="5"/>
    <n v="0"/>
    <n v="7.056"/>
  </r>
  <r>
    <n v="2659"/>
    <x v="1299"/>
    <x v="0"/>
    <x v="765"/>
    <d v="2013-08-21T00:00:00"/>
    <s v="Standard Class"/>
    <s v="PK-19075"/>
    <s v="Pete Kriz"/>
    <x v="0"/>
    <s v="United States"/>
    <s v="San Francisco"/>
    <x v="1"/>
    <n v="94110"/>
    <x v="1"/>
    <x v="135"/>
    <x v="1"/>
    <x v="12"/>
    <s v="Convenience Packs of Business Envelopes"/>
    <n v="10.86"/>
    <n v="3"/>
    <n v="0"/>
    <n v="5.1042000000000005"/>
  </r>
  <r>
    <n v="2660"/>
    <x v="1300"/>
    <x v="1"/>
    <x v="100"/>
    <d v="2012-12-28T00:00:00"/>
    <s v="Standard Class"/>
    <s v="HR-14830"/>
    <s v="Harold Ryan"/>
    <x v="1"/>
    <s v="United States"/>
    <s v="Gilbert"/>
    <x v="16"/>
    <n v="85234"/>
    <x v="1"/>
    <x v="157"/>
    <x v="0"/>
    <x v="1"/>
    <s v="SAFCO Arco Folding Chair"/>
    <n v="883.84"/>
    <n v="4"/>
    <n v="0.2"/>
    <n v="99.431999999999931"/>
  </r>
  <r>
    <n v="2661"/>
    <x v="1301"/>
    <x v="3"/>
    <x v="354"/>
    <d v="2014-12-03T00:00:00"/>
    <s v="Standard Class"/>
    <s v="DG-13300"/>
    <s v="Deirdre Greer"/>
    <x v="1"/>
    <s v="United States"/>
    <s v="New York City"/>
    <x v="15"/>
    <n v="10035"/>
    <x v="3"/>
    <x v="1400"/>
    <x v="2"/>
    <x v="7"/>
    <s v="Google Nexus 5"/>
    <n v="1979.89"/>
    <n v="11"/>
    <n v="0"/>
    <n v="494.97250000000003"/>
  </r>
  <r>
    <n v="2662"/>
    <x v="1301"/>
    <x v="3"/>
    <x v="354"/>
    <d v="2014-12-03T00:00:00"/>
    <s v="Standard Class"/>
    <s v="DG-13300"/>
    <s v="Deirdre Greer"/>
    <x v="1"/>
    <s v="United States"/>
    <s v="New York City"/>
    <x v="15"/>
    <n v="10035"/>
    <x v="3"/>
    <x v="889"/>
    <x v="1"/>
    <x v="12"/>
    <s v="Blue String-Tie &amp; Button Interoffice Envelopes, 10 x 13"/>
    <n v="79.959999999999994"/>
    <n v="2"/>
    <n v="0"/>
    <n v="35.981999999999992"/>
  </r>
  <r>
    <n v="2663"/>
    <x v="1302"/>
    <x v="3"/>
    <x v="349"/>
    <d v="2014-04-16T00:00:00"/>
    <s v="First Class"/>
    <s v="CL-12700"/>
    <s v="Craig Leslie"/>
    <x v="2"/>
    <s v="United States"/>
    <s v="Springfield"/>
    <x v="25"/>
    <n v="65807"/>
    <x v="2"/>
    <x v="236"/>
    <x v="1"/>
    <x v="8"/>
    <s v="Acco 3-Hole Punch"/>
    <n v="8.76"/>
    <n v="2"/>
    <n v="0"/>
    <n v="4.2047999999999996"/>
  </r>
  <r>
    <n v="2664"/>
    <x v="1303"/>
    <x v="0"/>
    <x v="766"/>
    <d v="2013-05-05T00:00:00"/>
    <s v="First Class"/>
    <s v="HF-14995"/>
    <s v="Herbert Flentye"/>
    <x v="0"/>
    <s v="United States"/>
    <s v="Memphis"/>
    <x v="18"/>
    <n v="38109"/>
    <x v="0"/>
    <x v="639"/>
    <x v="1"/>
    <x v="2"/>
    <s v="Avery 499"/>
    <n v="3.9840000000000004"/>
    <n v="1"/>
    <n v="0.2"/>
    <n v="1.2948"/>
  </r>
  <r>
    <n v="2665"/>
    <x v="1303"/>
    <x v="0"/>
    <x v="766"/>
    <d v="2013-05-05T00:00:00"/>
    <s v="First Class"/>
    <s v="HF-14995"/>
    <s v="Herbert Flentye"/>
    <x v="0"/>
    <s v="United States"/>
    <s v="Memphis"/>
    <x v="18"/>
    <n v="38109"/>
    <x v="0"/>
    <x v="121"/>
    <x v="0"/>
    <x v="3"/>
    <s v="Bevis 44 x 96 Conference Tables"/>
    <n v="370.62"/>
    <n v="3"/>
    <n v="0.4"/>
    <n v="-142.07100000000008"/>
  </r>
  <r>
    <n v="2666"/>
    <x v="1303"/>
    <x v="0"/>
    <x v="766"/>
    <d v="2013-05-05T00:00:00"/>
    <s v="First Class"/>
    <s v="HF-14995"/>
    <s v="Herbert Flentye"/>
    <x v="0"/>
    <s v="United States"/>
    <s v="Memphis"/>
    <x v="18"/>
    <n v="38109"/>
    <x v="0"/>
    <x v="1203"/>
    <x v="1"/>
    <x v="8"/>
    <s v="Newell 3-Hole Punched Plastic Slotted Magazine Holders for Binders"/>
    <n v="2.7420000000000004"/>
    <n v="2"/>
    <n v="0.7"/>
    <n v="-2.0107999999999997"/>
  </r>
  <r>
    <n v="2667"/>
    <x v="1304"/>
    <x v="0"/>
    <x v="393"/>
    <d v="2013-10-02T00:00:00"/>
    <s v="Same Day"/>
    <s v="HG-15025"/>
    <s v="Hunter Glantz"/>
    <x v="0"/>
    <s v="United States"/>
    <s v="Amarillo"/>
    <x v="5"/>
    <n v="79109"/>
    <x v="2"/>
    <x v="217"/>
    <x v="2"/>
    <x v="11"/>
    <s v="Imation 16GB Mini TravelDrive USB 2.0 Flash Drive"/>
    <n v="79.512000000000015"/>
    <n v="3"/>
    <n v="0.2"/>
    <n v="20.8719"/>
  </r>
  <r>
    <n v="2668"/>
    <x v="1304"/>
    <x v="0"/>
    <x v="393"/>
    <d v="2013-10-02T00:00:00"/>
    <s v="Same Day"/>
    <s v="HG-15025"/>
    <s v="Hunter Glantz"/>
    <x v="0"/>
    <s v="United States"/>
    <s v="Amarillo"/>
    <x v="5"/>
    <n v="79109"/>
    <x v="2"/>
    <x v="258"/>
    <x v="1"/>
    <x v="10"/>
    <s v="Staples"/>
    <n v="28.352"/>
    <n v="1"/>
    <n v="0.2"/>
    <n v="9.568799999999996"/>
  </r>
  <r>
    <n v="2669"/>
    <x v="1305"/>
    <x v="1"/>
    <x v="767"/>
    <d v="2012-08-30T00:00:00"/>
    <s v="Standard Class"/>
    <s v="NL-18310"/>
    <s v="Nancy Lomonaco"/>
    <x v="2"/>
    <s v="United States"/>
    <s v="Los Angeles"/>
    <x v="1"/>
    <n v="90045"/>
    <x v="1"/>
    <x v="23"/>
    <x v="0"/>
    <x v="1"/>
    <s v="Global Deluxe Stacking Chair, Gray"/>
    <n v="40.783999999999999"/>
    <n v="1"/>
    <n v="0.2"/>
    <n v="4.5881999999999987"/>
  </r>
  <r>
    <n v="2670"/>
    <x v="1305"/>
    <x v="1"/>
    <x v="767"/>
    <d v="2012-08-30T00:00:00"/>
    <s v="Standard Class"/>
    <s v="NL-18310"/>
    <s v="Nancy Lomonaco"/>
    <x v="2"/>
    <s v="United States"/>
    <s v="Los Angeles"/>
    <x v="1"/>
    <n v="90045"/>
    <x v="1"/>
    <x v="1276"/>
    <x v="1"/>
    <x v="9"/>
    <s v="Fellowes Advanced Computer Series Surge Protectors"/>
    <n v="105.96"/>
    <n v="4"/>
    <n v="0"/>
    <n v="29.668800000000005"/>
  </r>
  <r>
    <n v="2671"/>
    <x v="1306"/>
    <x v="2"/>
    <x v="340"/>
    <d v="2011-09-12T00:00:00"/>
    <s v="Second Class"/>
    <s v="RR-19525"/>
    <s v="Rick Reed"/>
    <x v="1"/>
    <s v="United States"/>
    <s v="Lowell"/>
    <x v="31"/>
    <n v="1852"/>
    <x v="3"/>
    <x v="162"/>
    <x v="1"/>
    <x v="10"/>
    <s v="Xerox 1913"/>
    <n v="166.44"/>
    <n v="3"/>
    <n v="0"/>
    <n v="79.891199999999998"/>
  </r>
  <r>
    <n v="2672"/>
    <x v="1306"/>
    <x v="2"/>
    <x v="340"/>
    <d v="2011-09-12T00:00:00"/>
    <s v="Second Class"/>
    <s v="RR-19525"/>
    <s v="Rick Reed"/>
    <x v="1"/>
    <s v="United States"/>
    <s v="Lowell"/>
    <x v="31"/>
    <n v="1852"/>
    <x v="3"/>
    <x v="1401"/>
    <x v="0"/>
    <x v="1"/>
    <s v="Global Italian Leather Office Chair"/>
    <n v="785.87999999999988"/>
    <n v="6"/>
    <n v="0"/>
    <n v="212.18759999999997"/>
  </r>
  <r>
    <n v="2673"/>
    <x v="1306"/>
    <x v="2"/>
    <x v="340"/>
    <d v="2011-09-12T00:00:00"/>
    <s v="Second Class"/>
    <s v="RR-19525"/>
    <s v="Rick Reed"/>
    <x v="1"/>
    <s v="United States"/>
    <s v="Lowell"/>
    <x v="31"/>
    <n v="1852"/>
    <x v="3"/>
    <x v="1402"/>
    <x v="1"/>
    <x v="10"/>
    <s v="Advantus Motivational Note Cards"/>
    <n v="26.2"/>
    <n v="2"/>
    <n v="0"/>
    <n v="12.837999999999999"/>
  </r>
  <r>
    <n v="2674"/>
    <x v="1306"/>
    <x v="2"/>
    <x v="340"/>
    <d v="2011-09-12T00:00:00"/>
    <s v="Second Class"/>
    <s v="RR-19525"/>
    <s v="Rick Reed"/>
    <x v="1"/>
    <s v="United States"/>
    <s v="Lowell"/>
    <x v="31"/>
    <n v="1852"/>
    <x v="3"/>
    <x v="1244"/>
    <x v="1"/>
    <x v="4"/>
    <s v="Tennsco 6- and 18-Compartment Lockers"/>
    <n v="1325.8500000000001"/>
    <n v="5"/>
    <n v="0"/>
    <n v="238.65299999999991"/>
  </r>
  <r>
    <n v="2675"/>
    <x v="1307"/>
    <x v="3"/>
    <x v="734"/>
    <d v="2014-12-04T00:00:00"/>
    <s v="Same Day"/>
    <s v="TC-21295"/>
    <s v="Toby Carlisle"/>
    <x v="0"/>
    <s v="United States"/>
    <s v="San Diego"/>
    <x v="1"/>
    <n v="92024"/>
    <x v="1"/>
    <x v="447"/>
    <x v="1"/>
    <x v="10"/>
    <s v="Xerox 1888"/>
    <n v="166.44"/>
    <n v="3"/>
    <n v="0"/>
    <n v="79.891199999999998"/>
  </r>
  <r>
    <n v="2676"/>
    <x v="1308"/>
    <x v="3"/>
    <x v="344"/>
    <d v="2014-12-03T00:00:00"/>
    <s v="Standard Class"/>
    <s v="DB-13615"/>
    <s v="Doug Bickford"/>
    <x v="0"/>
    <s v="United States"/>
    <s v="Asheville"/>
    <x v="3"/>
    <n v="28806"/>
    <x v="0"/>
    <x v="909"/>
    <x v="1"/>
    <x v="6"/>
    <s v="Pencil and Crayon Sharpener"/>
    <n v="8.76"/>
    <n v="5"/>
    <n v="0.2"/>
    <n v="0.76649999999999974"/>
  </r>
  <r>
    <n v="2677"/>
    <x v="1308"/>
    <x v="3"/>
    <x v="344"/>
    <d v="2014-12-03T00:00:00"/>
    <s v="Standard Class"/>
    <s v="DB-13615"/>
    <s v="Doug Bickford"/>
    <x v="0"/>
    <s v="United States"/>
    <s v="Asheville"/>
    <x v="3"/>
    <n v="28806"/>
    <x v="0"/>
    <x v="1309"/>
    <x v="1"/>
    <x v="9"/>
    <s v="Belkin 5 Outlet SurgeMaster Power Centers"/>
    <n v="43.584000000000003"/>
    <n v="1"/>
    <n v="0.2"/>
    <n v="4.3584000000000032"/>
  </r>
  <r>
    <n v="2678"/>
    <x v="1309"/>
    <x v="2"/>
    <x v="261"/>
    <d v="2011-06-21T00:00:00"/>
    <s v="Same Day"/>
    <s v="SV-20785"/>
    <s v="Stewart Visinsky"/>
    <x v="0"/>
    <s v="United States"/>
    <s v="Pueblo"/>
    <x v="22"/>
    <n v="81001"/>
    <x v="1"/>
    <x v="1085"/>
    <x v="1"/>
    <x v="8"/>
    <s v="Wilson Jones 1&quot; Hanging DublLock Ring Binders"/>
    <n v="11.088000000000003"/>
    <n v="7"/>
    <n v="0.7"/>
    <n v="-8.1311999999999998"/>
  </r>
  <r>
    <n v="2679"/>
    <x v="1309"/>
    <x v="2"/>
    <x v="261"/>
    <d v="2011-06-21T00:00:00"/>
    <s v="Same Day"/>
    <s v="SV-20785"/>
    <s v="Stewart Visinsky"/>
    <x v="0"/>
    <s v="United States"/>
    <s v="Pueblo"/>
    <x v="22"/>
    <n v="81001"/>
    <x v="1"/>
    <x v="735"/>
    <x v="1"/>
    <x v="8"/>
    <s v="Avery Trapezoid Extra Heavy Duty 4&quot; Binders"/>
    <n v="25.164000000000001"/>
    <n v="2"/>
    <n v="0.7"/>
    <n v="-16.775999999999996"/>
  </r>
  <r>
    <n v="2680"/>
    <x v="1310"/>
    <x v="3"/>
    <x v="276"/>
    <d v="2014-01-28T00:00:00"/>
    <s v="Standard Class"/>
    <s v="MH-18115"/>
    <s v="Mick Hernandez"/>
    <x v="2"/>
    <s v="United States"/>
    <s v="Jackson"/>
    <x v="12"/>
    <n v="49201"/>
    <x v="2"/>
    <x v="614"/>
    <x v="1"/>
    <x v="8"/>
    <s v="Avery Durable Binders"/>
    <n v="14.399999999999999"/>
    <n v="5"/>
    <n v="0"/>
    <n v="7.056"/>
  </r>
  <r>
    <n v="2681"/>
    <x v="1310"/>
    <x v="3"/>
    <x v="276"/>
    <d v="2014-01-28T00:00:00"/>
    <s v="Standard Class"/>
    <s v="MH-18115"/>
    <s v="Mick Hernandez"/>
    <x v="2"/>
    <s v="United States"/>
    <s v="Jackson"/>
    <x v="12"/>
    <n v="49201"/>
    <x v="2"/>
    <x v="695"/>
    <x v="2"/>
    <x v="11"/>
    <s v="Logitech G19 Programmable Gaming Keyboard"/>
    <n v="619.94999999999993"/>
    <n v="5"/>
    <n v="0"/>
    <n v="111.59099999999995"/>
  </r>
  <r>
    <n v="2682"/>
    <x v="1310"/>
    <x v="3"/>
    <x v="276"/>
    <d v="2014-01-28T00:00:00"/>
    <s v="Standard Class"/>
    <s v="MH-18115"/>
    <s v="Mick Hernandez"/>
    <x v="2"/>
    <s v="United States"/>
    <s v="Jackson"/>
    <x v="12"/>
    <n v="49201"/>
    <x v="2"/>
    <x v="1403"/>
    <x v="1"/>
    <x v="8"/>
    <s v="Avery Flip-Chart Easel Binder, Black"/>
    <n v="89.52"/>
    <n v="4"/>
    <n v="0"/>
    <n v="42.074399999999997"/>
  </r>
  <r>
    <n v="2683"/>
    <x v="1310"/>
    <x v="3"/>
    <x v="276"/>
    <d v="2014-01-28T00:00:00"/>
    <s v="Standard Class"/>
    <s v="MH-18115"/>
    <s v="Mick Hernandez"/>
    <x v="2"/>
    <s v="United States"/>
    <s v="Jackson"/>
    <x v="12"/>
    <n v="49201"/>
    <x v="2"/>
    <x v="1404"/>
    <x v="2"/>
    <x v="15"/>
    <s v="I.R.I.S IRISCard Anywhere 5 Card Scanner"/>
    <n v="350.97300000000007"/>
    <n v="3"/>
    <n v="0.1"/>
    <n v="152.08829999999998"/>
  </r>
  <r>
    <n v="2684"/>
    <x v="1310"/>
    <x v="3"/>
    <x v="276"/>
    <d v="2014-01-28T00:00:00"/>
    <s v="Standard Class"/>
    <s v="MH-18115"/>
    <s v="Mick Hernandez"/>
    <x v="2"/>
    <s v="United States"/>
    <s v="Jackson"/>
    <x v="12"/>
    <n v="49201"/>
    <x v="2"/>
    <x v="1405"/>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x v="1311"/>
    <x v="1"/>
    <x v="8"/>
    <s v="Satellite Sectional Post Binders"/>
    <n v="312.55200000000002"/>
    <n v="9"/>
    <n v="0.2"/>
    <n v="101.57939999999999"/>
  </r>
  <r>
    <n v="2686"/>
    <x v="1312"/>
    <x v="0"/>
    <x v="47"/>
    <d v="2013-09-12T00:00:00"/>
    <s v="Standard Class"/>
    <s v="KB-16315"/>
    <s v="Karl Braun"/>
    <x v="0"/>
    <s v="United States"/>
    <s v="Thomasville"/>
    <x v="3"/>
    <n v="27360"/>
    <x v="0"/>
    <x v="889"/>
    <x v="1"/>
    <x v="12"/>
    <s v="Blue String-Tie &amp; Button Interoffice Envelopes, 10 x 13"/>
    <n v="95.951999999999998"/>
    <n v="3"/>
    <n v="0.2"/>
    <n v="29.984999999999985"/>
  </r>
  <r>
    <n v="2687"/>
    <x v="1312"/>
    <x v="0"/>
    <x v="47"/>
    <d v="2013-09-12T00:00:00"/>
    <s v="Standard Class"/>
    <s v="KB-16315"/>
    <s v="Karl Braun"/>
    <x v="0"/>
    <s v="United States"/>
    <s v="Thomasville"/>
    <x v="3"/>
    <n v="27360"/>
    <x v="0"/>
    <x v="880"/>
    <x v="1"/>
    <x v="8"/>
    <s v="Pressboard Data Binders by Wilson Jones"/>
    <n v="3.2040000000000002"/>
    <n v="2"/>
    <n v="0.7"/>
    <n v="-2.4563999999999995"/>
  </r>
  <r>
    <n v="2688"/>
    <x v="1313"/>
    <x v="0"/>
    <x v="578"/>
    <d v="2013-08-06T00:00:00"/>
    <s v="First Class"/>
    <s v="RA-19285"/>
    <s v="Ralph Arnett"/>
    <x v="0"/>
    <s v="United States"/>
    <s v="Peoria"/>
    <x v="10"/>
    <n v="61604"/>
    <x v="2"/>
    <x v="1406"/>
    <x v="1"/>
    <x v="8"/>
    <s v="Ibico Presentation Index for Binding Systems"/>
    <n v="3.9799999999999991"/>
    <n v="5"/>
    <n v="0.8"/>
    <n v="-6.5670000000000019"/>
  </r>
  <r>
    <n v="2689"/>
    <x v="1314"/>
    <x v="1"/>
    <x v="768"/>
    <d v="2012-11-14T00:00:00"/>
    <s v="First Class"/>
    <s v="YC-21895"/>
    <s v="Yoseph Carroll"/>
    <x v="1"/>
    <s v="United States"/>
    <s v="Los Angeles"/>
    <x v="1"/>
    <n v="90032"/>
    <x v="1"/>
    <x v="1407"/>
    <x v="1"/>
    <x v="10"/>
    <s v="Adams &quot;While You Were Out&quot; Message Pads"/>
    <n v="15.700000000000001"/>
    <n v="5"/>
    <n v="0"/>
    <n v="7.0649999999999995"/>
  </r>
  <r>
    <n v="2690"/>
    <x v="1315"/>
    <x v="2"/>
    <x v="479"/>
    <d v="2011-07-02T00:00:00"/>
    <s v="First Class"/>
    <s v="RA-19915"/>
    <s v="Russell Applegate"/>
    <x v="0"/>
    <s v="United States"/>
    <s v="Chicago"/>
    <x v="10"/>
    <n v="60653"/>
    <x v="2"/>
    <x v="1199"/>
    <x v="1"/>
    <x v="6"/>
    <s v="BIC Brite Liner Grip Highlighters"/>
    <n v="5.2480000000000002"/>
    <n v="4"/>
    <n v="0.2"/>
    <n v="1.6399999999999995"/>
  </r>
  <r>
    <n v="2691"/>
    <x v="1316"/>
    <x v="3"/>
    <x v="769"/>
    <d v="2014-12-09T00:00:00"/>
    <s v="Standard Class"/>
    <s v="CM-12160"/>
    <s v="Charles McCrossin"/>
    <x v="0"/>
    <s v="United States"/>
    <s v="Philadelphia"/>
    <x v="9"/>
    <n v="19134"/>
    <x v="3"/>
    <x v="990"/>
    <x v="1"/>
    <x v="8"/>
    <s v="Storex Dura Pro Binders"/>
    <n v="5.3460000000000019"/>
    <n v="3"/>
    <n v="0.7"/>
    <n v="-4.4550000000000001"/>
  </r>
  <r>
    <n v="2692"/>
    <x v="1317"/>
    <x v="0"/>
    <x v="770"/>
    <d v="2013-09-03T00:00:00"/>
    <s v="Standard Class"/>
    <s v="CS-12130"/>
    <s v="Chad Sievert"/>
    <x v="0"/>
    <s v="United States"/>
    <s v="Englewood"/>
    <x v="22"/>
    <n v="80112"/>
    <x v="1"/>
    <x v="1408"/>
    <x v="1"/>
    <x v="10"/>
    <s v="Wirebound Four 2-3/4 x 5 Forms per Page, 400 Sets per Book"/>
    <n v="15.48"/>
    <n v="3"/>
    <n v="0.2"/>
    <n v="5.6115000000000004"/>
  </r>
  <r>
    <n v="2693"/>
    <x v="1317"/>
    <x v="0"/>
    <x v="770"/>
    <d v="2013-09-03T00:00:00"/>
    <s v="Standard Class"/>
    <s v="CS-12130"/>
    <s v="Chad Sievert"/>
    <x v="0"/>
    <s v="United States"/>
    <s v="Englewood"/>
    <x v="22"/>
    <n v="80112"/>
    <x v="1"/>
    <x v="1409"/>
    <x v="2"/>
    <x v="7"/>
    <s v="AT&amp;T 17929 Lendline Telephone"/>
    <n v="108.57599999999999"/>
    <n v="3"/>
    <n v="0.2"/>
    <n v="8.1432000000000002"/>
  </r>
  <r>
    <n v="2694"/>
    <x v="1318"/>
    <x v="0"/>
    <x v="115"/>
    <d v="2013-01-28T00:00:00"/>
    <s v="Standard Class"/>
    <s v="AJ-10795"/>
    <s v="Anthony Johnson"/>
    <x v="1"/>
    <s v="United States"/>
    <s v="Seattle"/>
    <x v="4"/>
    <n v="98115"/>
    <x v="1"/>
    <x v="504"/>
    <x v="0"/>
    <x v="5"/>
    <s v="Contract Clock, 14&quot;, Brown"/>
    <n v="109.9"/>
    <n v="5"/>
    <n v="0"/>
    <n v="37.366"/>
  </r>
  <r>
    <n v="2695"/>
    <x v="1319"/>
    <x v="2"/>
    <x v="771"/>
    <d v="2011-10-20T00:00:00"/>
    <s v="Standard Class"/>
    <s v="DL-12865"/>
    <s v="Dan Lawera"/>
    <x v="0"/>
    <s v="United States"/>
    <s v="Hialeah"/>
    <x v="2"/>
    <n v="33012"/>
    <x v="0"/>
    <x v="1006"/>
    <x v="0"/>
    <x v="5"/>
    <s v="Executive Impressions 13&quot; Clairmont Wall Clock"/>
    <n v="15.384"/>
    <n v="1"/>
    <n v="0.2"/>
    <n v="4.0383000000000013"/>
  </r>
  <r>
    <n v="2696"/>
    <x v="1320"/>
    <x v="0"/>
    <x v="569"/>
    <d v="2013-02-09T00:00:00"/>
    <s v="First Class"/>
    <s v="BE-11410"/>
    <s v="Bobby Elias"/>
    <x v="0"/>
    <s v="United States"/>
    <s v="Lancaster"/>
    <x v="24"/>
    <n v="43130"/>
    <x v="3"/>
    <x v="423"/>
    <x v="1"/>
    <x v="10"/>
    <s v="Xerox 1912"/>
    <n v="30.352"/>
    <n v="2"/>
    <n v="0.2"/>
    <n v="10.623199999999997"/>
  </r>
  <r>
    <n v="2697"/>
    <x v="1321"/>
    <x v="2"/>
    <x v="772"/>
    <d v="2011-03-23T00:00:00"/>
    <s v="Standard Class"/>
    <s v="SM-20320"/>
    <s v="Sean Miller"/>
    <x v="2"/>
    <s v="United States"/>
    <s v="Jacksonville"/>
    <x v="2"/>
    <n v="32216"/>
    <x v="0"/>
    <x v="1410"/>
    <x v="2"/>
    <x v="15"/>
    <s v="Hewlett-Packard Deskjet 6540 Color Inkjet Printer"/>
    <n v="821.3"/>
    <n v="4"/>
    <n v="0.5"/>
    <n v="-16.426000000000045"/>
  </r>
  <r>
    <n v="2698"/>
    <x v="1321"/>
    <x v="2"/>
    <x v="772"/>
    <d v="2011-03-23T00:00:00"/>
    <s v="Standard Class"/>
    <s v="SM-20320"/>
    <s v="Sean Miller"/>
    <x v="2"/>
    <s v="United States"/>
    <s v="Jacksonville"/>
    <x v="2"/>
    <n v="32216"/>
    <x v="0"/>
    <x v="1411"/>
    <x v="2"/>
    <x v="15"/>
    <s v="Cisco TelePresence System EX90 Videoconferencing Unit"/>
    <n v="22638.48"/>
    <n v="6"/>
    <n v="0.5"/>
    <n v="-1811.0784000000021"/>
  </r>
  <r>
    <n v="2699"/>
    <x v="1321"/>
    <x v="2"/>
    <x v="772"/>
    <d v="2011-03-23T00:00:00"/>
    <s v="Standard Class"/>
    <s v="SM-20320"/>
    <s v="Sean Miller"/>
    <x v="2"/>
    <s v="United States"/>
    <s v="Jacksonville"/>
    <x v="2"/>
    <n v="32216"/>
    <x v="0"/>
    <x v="128"/>
    <x v="1"/>
    <x v="10"/>
    <s v="Xerox 195"/>
    <n v="21.376000000000001"/>
    <n v="4"/>
    <n v="0.2"/>
    <n v="7.4815999999999994"/>
  </r>
  <r>
    <n v="2700"/>
    <x v="1321"/>
    <x v="2"/>
    <x v="772"/>
    <d v="2011-03-23T00:00:00"/>
    <s v="Standard Class"/>
    <s v="SM-20320"/>
    <s v="Sean Miller"/>
    <x v="2"/>
    <s v="United States"/>
    <s v="Jacksonville"/>
    <x v="2"/>
    <n v="32216"/>
    <x v="0"/>
    <x v="1412"/>
    <x v="1"/>
    <x v="6"/>
    <s v="Avery Fluorescent Highlighter Four-Color Set"/>
    <n v="8.016"/>
    <n v="3"/>
    <n v="0.2"/>
    <n v="1.0019999999999993"/>
  </r>
  <r>
    <n v="2701"/>
    <x v="1321"/>
    <x v="2"/>
    <x v="772"/>
    <d v="2011-03-23T00:00:00"/>
    <s v="Standard Class"/>
    <s v="SM-20320"/>
    <s v="Sean Miller"/>
    <x v="2"/>
    <s v="United States"/>
    <s v="Jacksonville"/>
    <x v="2"/>
    <n v="32216"/>
    <x v="0"/>
    <x v="1006"/>
    <x v="0"/>
    <x v="5"/>
    <s v="Executive Impressions 13&quot; Clairmont Wall Clock"/>
    <n v="30.768000000000001"/>
    <n v="2"/>
    <n v="0.2"/>
    <n v="8.0766000000000027"/>
  </r>
  <r>
    <n v="2702"/>
    <x v="1321"/>
    <x v="2"/>
    <x v="772"/>
    <d v="2011-03-23T00:00:00"/>
    <s v="Standard Class"/>
    <s v="SM-20320"/>
    <s v="Sean Miller"/>
    <x v="2"/>
    <s v="United States"/>
    <s v="Jacksonville"/>
    <x v="2"/>
    <n v="32216"/>
    <x v="0"/>
    <x v="550"/>
    <x v="1"/>
    <x v="13"/>
    <s v="Staples"/>
    <n v="18.936"/>
    <n v="3"/>
    <n v="0.2"/>
    <n v="5.9174999999999986"/>
  </r>
  <r>
    <n v="2703"/>
    <x v="1321"/>
    <x v="2"/>
    <x v="772"/>
    <d v="2011-03-23T00:00:00"/>
    <s v="Standard Class"/>
    <s v="SM-20320"/>
    <s v="Sean Miller"/>
    <x v="2"/>
    <s v="United States"/>
    <s v="Jacksonville"/>
    <x v="2"/>
    <n v="32216"/>
    <x v="0"/>
    <x v="1154"/>
    <x v="0"/>
    <x v="5"/>
    <s v="Dana Fluorescent Magnifying Lamp, White, 36&quot;"/>
    <n v="122.352"/>
    <n v="3"/>
    <n v="0.2"/>
    <n v="15.29399999999999"/>
  </r>
  <r>
    <n v="2704"/>
    <x v="1322"/>
    <x v="2"/>
    <x v="773"/>
    <d v="2011-05-30T00:00:00"/>
    <s v="Standard Class"/>
    <s v="RP-19390"/>
    <s v="Resi Pölking"/>
    <x v="0"/>
    <s v="United States"/>
    <s v="Baltimore"/>
    <x v="39"/>
    <n v="21215"/>
    <x v="3"/>
    <x v="1413"/>
    <x v="1"/>
    <x v="10"/>
    <s v="Xerox 1944"/>
    <n v="116.28"/>
    <n v="3"/>
    <n v="0"/>
    <n v="56.977199999999996"/>
  </r>
  <r>
    <n v="2705"/>
    <x v="1323"/>
    <x v="3"/>
    <x v="497"/>
    <d v="2014-07-14T00:00:00"/>
    <s v="Second Class"/>
    <s v="JD-16015"/>
    <s v="Joy Daniels"/>
    <x v="0"/>
    <s v="United States"/>
    <s v="New York City"/>
    <x v="15"/>
    <n v="10009"/>
    <x v="3"/>
    <x v="176"/>
    <x v="2"/>
    <x v="11"/>
    <s v="SanDisk Ultra 32 GB MicroSDHC Class 10 Memory Card"/>
    <n v="132.60000000000002"/>
    <n v="6"/>
    <n v="0"/>
    <n v="17.238000000000007"/>
  </r>
  <r>
    <n v="2706"/>
    <x v="1324"/>
    <x v="3"/>
    <x v="114"/>
    <d v="2014-06-22T00:00:00"/>
    <s v="Standard Class"/>
    <s v="AB-10255"/>
    <s v="Alejandro Ballentine"/>
    <x v="2"/>
    <s v="United States"/>
    <s v="Carlsbad"/>
    <x v="27"/>
    <n v="88220"/>
    <x v="1"/>
    <x v="1059"/>
    <x v="1"/>
    <x v="14"/>
    <s v="Acme Elite Stainless Steel Scissors"/>
    <n v="16.68"/>
    <n v="2"/>
    <n v="0"/>
    <n v="4.3368000000000002"/>
  </r>
  <r>
    <n v="2707"/>
    <x v="1324"/>
    <x v="3"/>
    <x v="114"/>
    <d v="2014-06-22T00:00:00"/>
    <s v="Standard Class"/>
    <s v="AB-10255"/>
    <s v="Alejandro Ballentine"/>
    <x v="2"/>
    <s v="United States"/>
    <s v="Carlsbad"/>
    <x v="27"/>
    <n v="88220"/>
    <x v="1"/>
    <x v="1414"/>
    <x v="1"/>
    <x v="10"/>
    <s v="Xerox 215"/>
    <n v="19.440000000000001"/>
    <n v="3"/>
    <n v="0"/>
    <n v="9.3312000000000008"/>
  </r>
  <r>
    <n v="2708"/>
    <x v="1324"/>
    <x v="3"/>
    <x v="114"/>
    <d v="2014-06-22T00:00:00"/>
    <s v="Standard Class"/>
    <s v="AB-10255"/>
    <s v="Alejandro Ballentine"/>
    <x v="2"/>
    <s v="United States"/>
    <s v="Carlsbad"/>
    <x v="27"/>
    <n v="88220"/>
    <x v="1"/>
    <x v="1415"/>
    <x v="1"/>
    <x v="10"/>
    <s v="Xerox 1885"/>
    <n v="192.16"/>
    <n v="4"/>
    <n v="0"/>
    <n v="92.236799999999988"/>
  </r>
  <r>
    <n v="2709"/>
    <x v="1325"/>
    <x v="1"/>
    <x v="564"/>
    <d v="2012-02-06T00:00:00"/>
    <s v="Standard Class"/>
    <s v="CC-12145"/>
    <s v="Charles Crestani"/>
    <x v="0"/>
    <s v="United States"/>
    <s v="Los Angeles"/>
    <x v="1"/>
    <n v="90049"/>
    <x v="1"/>
    <x v="1416"/>
    <x v="0"/>
    <x v="5"/>
    <s v="Computer Room Manger, 14&quot;"/>
    <n v="227.35999999999999"/>
    <n v="7"/>
    <n v="0"/>
    <n v="81.849599999999981"/>
  </r>
  <r>
    <n v="2710"/>
    <x v="1325"/>
    <x v="1"/>
    <x v="564"/>
    <d v="2012-02-06T00:00:00"/>
    <s v="Standard Class"/>
    <s v="CC-12145"/>
    <s v="Charles Crestani"/>
    <x v="0"/>
    <s v="United States"/>
    <s v="Los Angeles"/>
    <x v="1"/>
    <n v="90049"/>
    <x v="1"/>
    <x v="1150"/>
    <x v="2"/>
    <x v="15"/>
    <s v="Bady BDG101FRU Card Printer"/>
    <n v="1919.9760000000001"/>
    <n v="3"/>
    <n v="0.2"/>
    <n v="215.99729999999977"/>
  </r>
  <r>
    <n v="2711"/>
    <x v="1326"/>
    <x v="1"/>
    <x v="555"/>
    <d v="2012-12-15T00:00:00"/>
    <s v="Standard Class"/>
    <s v="GH-14425"/>
    <s v="Gary Hwang"/>
    <x v="0"/>
    <s v="United States"/>
    <s v="Jacksonville"/>
    <x v="2"/>
    <n v="32216"/>
    <x v="0"/>
    <x v="410"/>
    <x v="1"/>
    <x v="8"/>
    <s v="Acco D-Ring Binder w/DublLock"/>
    <n v="12.828000000000001"/>
    <n v="2"/>
    <n v="0.7"/>
    <n v="-8.9795999999999978"/>
  </r>
  <r>
    <n v="2712"/>
    <x v="1327"/>
    <x v="3"/>
    <x v="449"/>
    <d v="2014-10-12T00:00:00"/>
    <s v="First Class"/>
    <s v="CP-12085"/>
    <s v="Cathy Prescott"/>
    <x v="1"/>
    <s v="United States"/>
    <s v="Lakewood"/>
    <x v="24"/>
    <n v="44107"/>
    <x v="3"/>
    <x v="613"/>
    <x v="0"/>
    <x v="5"/>
    <s v="Nu-Dell Leatherette Frames"/>
    <n v="45.888000000000005"/>
    <n v="4"/>
    <n v="0.2"/>
    <n v="9.1775999999999982"/>
  </r>
  <r>
    <n v="2713"/>
    <x v="1328"/>
    <x v="3"/>
    <x v="570"/>
    <d v="2014-08-02T00:00:00"/>
    <s v="Second Class"/>
    <s v="GM-14440"/>
    <s v="Gary McGarr"/>
    <x v="0"/>
    <s v="United States"/>
    <s v="Troy"/>
    <x v="15"/>
    <n v="12180"/>
    <x v="3"/>
    <x v="158"/>
    <x v="1"/>
    <x v="6"/>
    <s v="Sanford Liquid Accent Highlighters"/>
    <n v="60.12"/>
    <n v="9"/>
    <n v="0"/>
    <n v="22.244399999999995"/>
  </r>
  <r>
    <n v="2714"/>
    <x v="1329"/>
    <x v="2"/>
    <x v="573"/>
    <d v="2011-04-29T00:00:00"/>
    <s v="Standard Class"/>
    <s v="LC-16885"/>
    <s v="Lena Creighton"/>
    <x v="0"/>
    <s v="United States"/>
    <s v="Wilmington"/>
    <x v="3"/>
    <n v="28403"/>
    <x v="0"/>
    <x v="722"/>
    <x v="2"/>
    <x v="7"/>
    <s v="AT&amp;T CL2909"/>
    <n v="302.37599999999998"/>
    <n v="3"/>
    <n v="0.2"/>
    <n v="37.796999999999997"/>
  </r>
  <r>
    <n v="2715"/>
    <x v="1330"/>
    <x v="1"/>
    <x v="494"/>
    <d v="2012-12-06T00:00:00"/>
    <s v="Standard Class"/>
    <s v="BT-11305"/>
    <s v="Beth Thompson"/>
    <x v="2"/>
    <s v="United States"/>
    <s v="Seattle"/>
    <x v="4"/>
    <n v="98105"/>
    <x v="1"/>
    <x v="1061"/>
    <x v="1"/>
    <x v="6"/>
    <s v="Prang Drawing Pencil Set"/>
    <n v="13.899999999999999"/>
    <n v="5"/>
    <n v="0"/>
    <n v="5.56"/>
  </r>
  <r>
    <n v="2716"/>
    <x v="1331"/>
    <x v="2"/>
    <x v="774"/>
    <d v="2011-12-08T00:00:00"/>
    <s v="Standard Class"/>
    <s v="CP-12085"/>
    <s v="Cathy Prescott"/>
    <x v="1"/>
    <s v="United States"/>
    <s v="New York City"/>
    <x v="15"/>
    <n v="10024"/>
    <x v="3"/>
    <x v="1417"/>
    <x v="2"/>
    <x v="7"/>
    <s v="Plantronics Voyager Pro HD - Bluetooth Headset"/>
    <n v="129.97999999999999"/>
    <n v="2"/>
    <n v="0"/>
    <n v="62.3904"/>
  </r>
  <r>
    <n v="2717"/>
    <x v="1332"/>
    <x v="3"/>
    <x v="775"/>
    <d v="2014-09-02T00:00:00"/>
    <s v="Standard Class"/>
    <s v="SC-20680"/>
    <s v="Steve Carroll"/>
    <x v="2"/>
    <s v="United States"/>
    <s v="Columbus"/>
    <x v="32"/>
    <n v="31907"/>
    <x v="0"/>
    <x v="357"/>
    <x v="2"/>
    <x v="11"/>
    <s v="Sony 64GB Class 10 Micro SDHC R40 Memory Card"/>
    <n v="71.98"/>
    <n v="2"/>
    <n v="0"/>
    <n v="15.1158"/>
  </r>
  <r>
    <n v="2718"/>
    <x v="1333"/>
    <x v="2"/>
    <x v="557"/>
    <d v="2011-09-13T00:00:00"/>
    <s v="Standard Class"/>
    <s v="DK-13375"/>
    <s v="Dennis Kane"/>
    <x v="0"/>
    <s v="United States"/>
    <s v="New York City"/>
    <x v="15"/>
    <n v="10024"/>
    <x v="3"/>
    <x v="1418"/>
    <x v="2"/>
    <x v="7"/>
    <s v="AT&amp;T EL51110 DECT"/>
    <n v="377.96999999999997"/>
    <n v="3"/>
    <n v="0"/>
    <n v="109.61129999999999"/>
  </r>
  <r>
    <n v="2719"/>
    <x v="1334"/>
    <x v="3"/>
    <x v="202"/>
    <d v="2014-12-28T00:00:00"/>
    <s v="Standard Class"/>
    <s v="SE-20110"/>
    <s v="Sanjit Engle"/>
    <x v="0"/>
    <s v="United States"/>
    <s v="Costa Mesa"/>
    <x v="1"/>
    <n v="92627"/>
    <x v="1"/>
    <x v="821"/>
    <x v="1"/>
    <x v="4"/>
    <s v="Fellowes Mobile File Cart, Black"/>
    <n v="124.36"/>
    <n v="2"/>
    <n v="0"/>
    <n v="33.577200000000005"/>
  </r>
  <r>
    <n v="2720"/>
    <x v="1335"/>
    <x v="2"/>
    <x v="776"/>
    <d v="2011-12-08T00:00:00"/>
    <s v="Second Class"/>
    <s v="LF-17185"/>
    <s v="Luke Foster"/>
    <x v="0"/>
    <s v="United States"/>
    <s v="Houston"/>
    <x v="5"/>
    <n v="77095"/>
    <x v="2"/>
    <x v="561"/>
    <x v="0"/>
    <x v="5"/>
    <s v="12-1/2 Diameter Round Wall Clock"/>
    <n v="23.976000000000003"/>
    <n v="3"/>
    <n v="0.6"/>
    <n v="-14.385599999999997"/>
  </r>
  <r>
    <n v="2721"/>
    <x v="1336"/>
    <x v="2"/>
    <x v="130"/>
    <d v="2011-11-08T00:00:00"/>
    <s v="Second Class"/>
    <s v="ON-18715"/>
    <s v="Odella Nelson"/>
    <x v="1"/>
    <s v="United States"/>
    <s v="Cary"/>
    <x v="3"/>
    <n v="27511"/>
    <x v="0"/>
    <x v="203"/>
    <x v="1"/>
    <x v="13"/>
    <s v="OIC Bulk Pack Metal Binder Clips"/>
    <n v="8.3760000000000012"/>
    <n v="3"/>
    <n v="0.2"/>
    <n v="2.7222"/>
  </r>
  <r>
    <n v="2722"/>
    <x v="1336"/>
    <x v="2"/>
    <x v="130"/>
    <d v="2011-11-08T00:00:00"/>
    <s v="Second Class"/>
    <s v="ON-18715"/>
    <s v="Odella Nelson"/>
    <x v="1"/>
    <s v="United States"/>
    <s v="Cary"/>
    <x v="3"/>
    <n v="27511"/>
    <x v="0"/>
    <x v="937"/>
    <x v="1"/>
    <x v="9"/>
    <s v="Acco 6 Outlet Guardian Premium Surge Suppressor"/>
    <n v="58.240000000000009"/>
    <n v="5"/>
    <n v="0.2"/>
    <n v="5.0960000000000001"/>
  </r>
  <r>
    <n v="2723"/>
    <x v="1337"/>
    <x v="0"/>
    <x v="167"/>
    <d v="2013-04-20T00:00:00"/>
    <s v="Second Class"/>
    <s v="TB-21400"/>
    <s v="Tom Boeckenhauer"/>
    <x v="0"/>
    <s v="United States"/>
    <s v="Alexandria"/>
    <x v="17"/>
    <n v="22304"/>
    <x v="0"/>
    <x v="720"/>
    <x v="1"/>
    <x v="4"/>
    <s v="Acco Perma 4000 Stacking Storage Drawers"/>
    <n v="81.199999999999989"/>
    <n v="5"/>
    <n v="0"/>
    <n v="12.18"/>
  </r>
  <r>
    <n v="2724"/>
    <x v="1338"/>
    <x v="2"/>
    <x v="777"/>
    <d v="2011-10-08T00:00:00"/>
    <s v="Standard Class"/>
    <s v="DF-13135"/>
    <s v="David Flashing"/>
    <x v="0"/>
    <s v="United States"/>
    <s v="Vallejo"/>
    <x v="1"/>
    <n v="94591"/>
    <x v="1"/>
    <x v="264"/>
    <x v="1"/>
    <x v="2"/>
    <s v="Avery 512"/>
    <n v="14.450000000000001"/>
    <n v="5"/>
    <n v="0"/>
    <n v="6.7915000000000001"/>
  </r>
  <r>
    <n v="2725"/>
    <x v="1338"/>
    <x v="2"/>
    <x v="777"/>
    <d v="2011-10-08T00:00:00"/>
    <s v="Standard Class"/>
    <s v="DF-13135"/>
    <s v="David Flashing"/>
    <x v="0"/>
    <s v="United States"/>
    <s v="Vallejo"/>
    <x v="1"/>
    <n v="94591"/>
    <x v="1"/>
    <x v="979"/>
    <x v="1"/>
    <x v="8"/>
    <s v="GBC Recycled Regency Composition Covers"/>
    <n v="95.64800000000001"/>
    <n v="2"/>
    <n v="0.2"/>
    <n v="31.085599999999989"/>
  </r>
  <r>
    <n v="2726"/>
    <x v="1339"/>
    <x v="3"/>
    <x v="659"/>
    <d v="2014-11-14T00:00:00"/>
    <s v="Standard Class"/>
    <s v="EP-13915"/>
    <s v="Emily Phan"/>
    <x v="0"/>
    <s v="United States"/>
    <s v="Philadelphia"/>
    <x v="9"/>
    <n v="19120"/>
    <x v="3"/>
    <x v="1211"/>
    <x v="2"/>
    <x v="7"/>
    <s v="Jabra Supreme Plus Driver Edition Headset"/>
    <n v="359.97"/>
    <n v="5"/>
    <n v="0.4"/>
    <n v="-71.994000000000028"/>
  </r>
  <r>
    <n v="2727"/>
    <x v="1339"/>
    <x v="3"/>
    <x v="659"/>
    <d v="2014-11-14T00:00:00"/>
    <s v="Standard Class"/>
    <s v="EP-13915"/>
    <s v="Emily Phan"/>
    <x v="0"/>
    <s v="United States"/>
    <s v="Philadelphia"/>
    <x v="9"/>
    <n v="19120"/>
    <x v="3"/>
    <x v="1342"/>
    <x v="0"/>
    <x v="3"/>
    <s v="Bevis Rectangular Conference Tables"/>
    <n v="350.35199999999998"/>
    <n v="4"/>
    <n v="0.4"/>
    <n v="-140.14079999999996"/>
  </r>
  <r>
    <n v="2728"/>
    <x v="1340"/>
    <x v="3"/>
    <x v="66"/>
    <d v="2014-12-25T00:00:00"/>
    <s v="First Class"/>
    <s v="SK-19990"/>
    <s v="Sally Knutson"/>
    <x v="0"/>
    <s v="United States"/>
    <s v="Toledo"/>
    <x v="24"/>
    <n v="43615"/>
    <x v="3"/>
    <x v="520"/>
    <x v="1"/>
    <x v="8"/>
    <s v="Angle-D Ring Binders"/>
    <n v="1.6410000000000002"/>
    <n v="1"/>
    <n v="0.7"/>
    <n v="-1.3128000000000002"/>
  </r>
  <r>
    <n v="2729"/>
    <x v="1340"/>
    <x v="3"/>
    <x v="66"/>
    <d v="2014-12-25T00:00:00"/>
    <s v="First Class"/>
    <s v="SK-19990"/>
    <s v="Sally Knutson"/>
    <x v="0"/>
    <s v="United States"/>
    <s v="Toledo"/>
    <x v="24"/>
    <n v="43615"/>
    <x v="3"/>
    <x v="1334"/>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x v="147"/>
    <x v="1"/>
    <x v="6"/>
    <s v="Newell 311"/>
    <n v="6.63"/>
    <n v="3"/>
    <n v="0"/>
    <n v="1.7901"/>
  </r>
  <r>
    <n v="2731"/>
    <x v="1341"/>
    <x v="3"/>
    <x v="778"/>
    <d v="2014-02-20T00:00:00"/>
    <s v="Standard Class"/>
    <s v="FH-14350"/>
    <s v="Fred Harton"/>
    <x v="0"/>
    <s v="United States"/>
    <s v="Seattle"/>
    <x v="4"/>
    <n v="98105"/>
    <x v="1"/>
    <x v="651"/>
    <x v="2"/>
    <x v="11"/>
    <s v="Razer Tiamat Over Ear 7.1 Surround Sound PC Gaming Headset"/>
    <n v="799.96"/>
    <n v="4"/>
    <n v="0"/>
    <n v="343.98280000000005"/>
  </r>
  <r>
    <n v="2732"/>
    <x v="1341"/>
    <x v="3"/>
    <x v="778"/>
    <d v="2014-02-20T00:00:00"/>
    <s v="Standard Class"/>
    <s v="FH-14350"/>
    <s v="Fred Harton"/>
    <x v="0"/>
    <s v="United States"/>
    <s v="Seattle"/>
    <x v="4"/>
    <n v="98105"/>
    <x v="1"/>
    <x v="216"/>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x v="687"/>
    <x v="2"/>
    <x v="7"/>
    <s v="Logitech B530 USB Headset - headset - Full size, Binaural"/>
    <n v="73.98"/>
    <n v="2"/>
    <n v="0"/>
    <n v="19.974600000000002"/>
  </r>
  <r>
    <n v="2734"/>
    <x v="1342"/>
    <x v="2"/>
    <x v="779"/>
    <d v="2011-07-06T00:00:00"/>
    <s v="Standard Class"/>
    <s v="EH-13945"/>
    <s v="Eric Hoffmann"/>
    <x v="0"/>
    <s v="United States"/>
    <s v="Plainfield"/>
    <x v="30"/>
    <n v="7060"/>
    <x v="3"/>
    <x v="796"/>
    <x v="1"/>
    <x v="6"/>
    <s v="DIXON Ticonderoga Erasable Checking Pencils"/>
    <n v="5.58"/>
    <n v="1"/>
    <n v="0"/>
    <n v="2.1762000000000001"/>
  </r>
  <r>
    <n v="2735"/>
    <x v="1343"/>
    <x v="1"/>
    <x v="780"/>
    <d v="2012-02-23T00:00:00"/>
    <s v="Second Class"/>
    <s v="JE-15715"/>
    <s v="Joe Elijah"/>
    <x v="0"/>
    <s v="United States"/>
    <s v="Las Cruces"/>
    <x v="27"/>
    <n v="88001"/>
    <x v="1"/>
    <x v="33"/>
    <x v="1"/>
    <x v="10"/>
    <s v="Staples"/>
    <n v="49.12"/>
    <n v="4"/>
    <n v="0"/>
    <n v="23.086399999999998"/>
  </r>
  <r>
    <n v="2736"/>
    <x v="1344"/>
    <x v="1"/>
    <x v="50"/>
    <d v="2012-11-19T00:00:00"/>
    <s v="Standard Class"/>
    <s v="KL-16645"/>
    <s v="Ken Lonsdale"/>
    <x v="0"/>
    <s v="United States"/>
    <s v="Newark"/>
    <x v="13"/>
    <n v="19711"/>
    <x v="3"/>
    <x v="1419"/>
    <x v="2"/>
    <x v="7"/>
    <s v="BlackBerry Q10"/>
    <n v="377.96999999999997"/>
    <n v="3"/>
    <n v="0"/>
    <n v="94.492500000000007"/>
  </r>
  <r>
    <n v="2737"/>
    <x v="1344"/>
    <x v="1"/>
    <x v="50"/>
    <d v="2012-11-19T00:00:00"/>
    <s v="Standard Class"/>
    <s v="KL-16645"/>
    <s v="Ken Lonsdale"/>
    <x v="0"/>
    <s v="United States"/>
    <s v="Newark"/>
    <x v="13"/>
    <n v="19711"/>
    <x v="3"/>
    <x v="670"/>
    <x v="1"/>
    <x v="10"/>
    <s v="Adams Telephone Message Books, 5 1/4” x 11”"/>
    <n v="42.28"/>
    <n v="7"/>
    <n v="0"/>
    <n v="19.871600000000001"/>
  </r>
  <r>
    <n v="2738"/>
    <x v="1344"/>
    <x v="1"/>
    <x v="50"/>
    <d v="2012-11-19T00:00:00"/>
    <s v="Standard Class"/>
    <s v="KL-16645"/>
    <s v="Ken Lonsdale"/>
    <x v="0"/>
    <s v="United States"/>
    <s v="Newark"/>
    <x v="13"/>
    <n v="19711"/>
    <x v="3"/>
    <x v="899"/>
    <x v="0"/>
    <x v="0"/>
    <s v="Bestar Classic Bookcase"/>
    <n v="299.96999999999997"/>
    <n v="3"/>
    <n v="0"/>
    <n v="56.994299999999981"/>
  </r>
  <r>
    <n v="2739"/>
    <x v="1344"/>
    <x v="1"/>
    <x v="50"/>
    <d v="2012-11-19T00:00:00"/>
    <s v="Standard Class"/>
    <s v="KL-16645"/>
    <s v="Ken Lonsdale"/>
    <x v="0"/>
    <s v="United States"/>
    <s v="Newark"/>
    <x v="13"/>
    <n v="19711"/>
    <x v="3"/>
    <x v="817"/>
    <x v="2"/>
    <x v="7"/>
    <s v="Innergie mMini Combo Duo USB Travel Charging Kit"/>
    <n v="89.98"/>
    <n v="2"/>
    <n v="0"/>
    <n v="43.190399999999997"/>
  </r>
  <r>
    <n v="2740"/>
    <x v="1345"/>
    <x v="3"/>
    <x v="513"/>
    <d v="2014-04-19T00:00:00"/>
    <s v="First Class"/>
    <s v="EB-13750"/>
    <s v="Edward Becker"/>
    <x v="1"/>
    <s v="United States"/>
    <s v="Hoover"/>
    <x v="19"/>
    <n v="35244"/>
    <x v="0"/>
    <x v="1420"/>
    <x v="1"/>
    <x v="14"/>
    <s v="Compact Automatic Electric Letter Opener"/>
    <n v="477.24"/>
    <n v="4"/>
    <n v="0"/>
    <n v="9.5448000000000093"/>
  </r>
  <r>
    <n v="2741"/>
    <x v="1345"/>
    <x v="3"/>
    <x v="513"/>
    <d v="2014-04-19T00:00:00"/>
    <s v="First Class"/>
    <s v="EB-13750"/>
    <s v="Edward Becker"/>
    <x v="1"/>
    <s v="United States"/>
    <s v="Hoover"/>
    <x v="19"/>
    <n v="35244"/>
    <x v="0"/>
    <x v="1421"/>
    <x v="2"/>
    <x v="11"/>
    <s v="SanDisk Ultra 16 GB MicroSDHC Class 10 Memory Card"/>
    <n v="25.98"/>
    <n v="2"/>
    <n v="0"/>
    <n v="1.558799999999998"/>
  </r>
  <r>
    <n v="2742"/>
    <x v="1346"/>
    <x v="0"/>
    <x v="781"/>
    <d v="2013-02-27T00:00:00"/>
    <s v="Second Class"/>
    <s v="BD-11725"/>
    <s v="Bruce Degenhardt"/>
    <x v="0"/>
    <s v="United States"/>
    <s v="Newark"/>
    <x v="24"/>
    <n v="43055"/>
    <x v="3"/>
    <x v="1040"/>
    <x v="1"/>
    <x v="12"/>
    <s v="Staples"/>
    <n v="46.72"/>
    <n v="5"/>
    <n v="0.2"/>
    <n v="17.52"/>
  </r>
  <r>
    <n v="2743"/>
    <x v="1347"/>
    <x v="2"/>
    <x v="130"/>
    <d v="2011-11-08T00:00:00"/>
    <s v="Standard Class"/>
    <s v="MS-17530"/>
    <s v="MaryBeth Skach"/>
    <x v="0"/>
    <s v="United States"/>
    <s v="San Diego"/>
    <x v="1"/>
    <n v="92037"/>
    <x v="1"/>
    <x v="1381"/>
    <x v="0"/>
    <x v="5"/>
    <s v="Executive Impressions 12&quot; Wall Clock"/>
    <n v="35.340000000000003"/>
    <n v="2"/>
    <n v="0"/>
    <n v="13.429200000000002"/>
  </r>
  <r>
    <n v="2744"/>
    <x v="1348"/>
    <x v="1"/>
    <x v="782"/>
    <d v="2012-06-25T00:00:00"/>
    <s v="Second Class"/>
    <s v="SC-20770"/>
    <s v="Stewart Carmichael"/>
    <x v="1"/>
    <s v="United States"/>
    <s v="San Francisco"/>
    <x v="1"/>
    <n v="94122"/>
    <x v="1"/>
    <x v="592"/>
    <x v="0"/>
    <x v="5"/>
    <s v="Howard Miller 13&quot; Diameter Pewter Finish Round Wall Clock"/>
    <n v="257.64"/>
    <n v="6"/>
    <n v="0"/>
    <n v="100.4796"/>
  </r>
  <r>
    <n v="2745"/>
    <x v="1348"/>
    <x v="1"/>
    <x v="782"/>
    <d v="2012-06-25T00:00:00"/>
    <s v="Second Class"/>
    <s v="SC-20770"/>
    <s v="Stewart Carmichael"/>
    <x v="1"/>
    <s v="United States"/>
    <s v="San Francisco"/>
    <x v="1"/>
    <n v="94122"/>
    <x v="1"/>
    <x v="66"/>
    <x v="2"/>
    <x v="7"/>
    <s v="netTALK DUO VoIP Telephone Service"/>
    <n v="125.97600000000001"/>
    <n v="3"/>
    <n v="0.2"/>
    <n v="47.241"/>
  </r>
  <r>
    <n v="2746"/>
    <x v="1349"/>
    <x v="3"/>
    <x v="783"/>
    <d v="2014-08-12T00:00:00"/>
    <s v="Second Class"/>
    <s v="FM-14380"/>
    <s v="Fred McMath"/>
    <x v="0"/>
    <s v="United States"/>
    <s v="Jacksonville"/>
    <x v="3"/>
    <n v="28540"/>
    <x v="0"/>
    <x v="409"/>
    <x v="2"/>
    <x v="11"/>
    <s v="Logitech G700s Rechargeable Gaming Mouse"/>
    <n v="79.992000000000004"/>
    <n v="1"/>
    <n v="0.2"/>
    <n v="21.997800000000002"/>
  </r>
  <r>
    <n v="2747"/>
    <x v="1350"/>
    <x v="2"/>
    <x v="552"/>
    <d v="2011-05-17T00:00:00"/>
    <s v="Standard Class"/>
    <s v="KT-16480"/>
    <s v="Kean Thornton"/>
    <x v="0"/>
    <s v="United States"/>
    <s v="Franklin"/>
    <x v="31"/>
    <n v="2038"/>
    <x v="3"/>
    <x v="601"/>
    <x v="0"/>
    <x v="3"/>
    <s v="Bevis Traditional Conference Table Top, Plinth Base"/>
    <n v="700.05600000000004"/>
    <n v="3"/>
    <n v="0.3"/>
    <n v="-130.0104"/>
  </r>
  <r>
    <n v="2748"/>
    <x v="1351"/>
    <x v="1"/>
    <x v="6"/>
    <d v="2012-11-26T00:00:00"/>
    <s v="Standard Class"/>
    <s v="AP-10720"/>
    <s v="Anne Pryor"/>
    <x v="2"/>
    <s v="United States"/>
    <s v="Frisco"/>
    <x v="5"/>
    <n v="75034"/>
    <x v="2"/>
    <x v="1422"/>
    <x v="2"/>
    <x v="11"/>
    <s v="SanDisk Cruzer 8 GB USB Flash Drive"/>
    <n v="27.168000000000003"/>
    <n v="4"/>
    <n v="0.2"/>
    <n v="-1.3583999999999987"/>
  </r>
  <r>
    <n v="2749"/>
    <x v="1352"/>
    <x v="1"/>
    <x v="784"/>
    <d v="2012-12-08T00:00:00"/>
    <s v="Standard Class"/>
    <s v="RH-19555"/>
    <s v="Ritsa Hightower"/>
    <x v="0"/>
    <s v="United States"/>
    <s v="Tallahassee"/>
    <x v="2"/>
    <n v="32303"/>
    <x v="0"/>
    <x v="1316"/>
    <x v="1"/>
    <x v="8"/>
    <s v="SpineVue Locking Slant-D Ring Binders by Cardinal"/>
    <n v="8.2260000000000009"/>
    <n v="3"/>
    <n v="0.7"/>
    <n v="-6.0323999999999991"/>
  </r>
  <r>
    <n v="2750"/>
    <x v="1353"/>
    <x v="2"/>
    <x v="785"/>
    <d v="2011-06-14T00:00:00"/>
    <s v="Standard Class"/>
    <s v="CS-11950"/>
    <s v="Carlos Soltero"/>
    <x v="0"/>
    <s v="United States"/>
    <s v="Seattle"/>
    <x v="4"/>
    <n v="98115"/>
    <x v="1"/>
    <x v="1423"/>
    <x v="0"/>
    <x v="1"/>
    <s v="Hon Deluxe Fabric Upholstered Stacking Chairs, Squared Back"/>
    <n v="585.55200000000002"/>
    <n v="3"/>
    <n v="0.2"/>
    <n v="73.19399999999996"/>
  </r>
  <r>
    <n v="2751"/>
    <x v="1354"/>
    <x v="2"/>
    <x v="233"/>
    <d v="2011-08-11T00:00:00"/>
    <s v="Second Class"/>
    <s v="TM-21010"/>
    <s v="Tamara Manning"/>
    <x v="0"/>
    <s v="United States"/>
    <s v="Vacaville"/>
    <x v="1"/>
    <n v="95687"/>
    <x v="1"/>
    <x v="1424"/>
    <x v="1"/>
    <x v="4"/>
    <s v="Advantus Rolling Drawer Organizers"/>
    <n v="423.28"/>
    <n v="11"/>
    <n v="0"/>
    <n v="110.05279999999999"/>
  </r>
  <r>
    <n v="2752"/>
    <x v="1355"/>
    <x v="2"/>
    <x v="542"/>
    <d v="2011-05-30T00:00:00"/>
    <s v="Standard Class"/>
    <s v="HF-14995"/>
    <s v="Herbert Flentye"/>
    <x v="0"/>
    <s v="United States"/>
    <s v="Los Angeles"/>
    <x v="1"/>
    <n v="90008"/>
    <x v="1"/>
    <x v="1153"/>
    <x v="0"/>
    <x v="1"/>
    <s v="Hon Olson Stacker Stools"/>
    <n v="225.29600000000002"/>
    <n v="2"/>
    <n v="0.2"/>
    <n v="22.529599999999995"/>
  </r>
  <r>
    <n v="2753"/>
    <x v="1356"/>
    <x v="1"/>
    <x v="786"/>
    <d v="2012-04-21T00:00:00"/>
    <s v="Standard Class"/>
    <s v="GA-14515"/>
    <s v="George Ashbrook"/>
    <x v="0"/>
    <s v="United States"/>
    <s v="San Francisco"/>
    <x v="1"/>
    <n v="94122"/>
    <x v="1"/>
    <x v="1061"/>
    <x v="1"/>
    <x v="6"/>
    <s v="Prang Drawing Pencil Set"/>
    <n v="5.56"/>
    <n v="2"/>
    <n v="0"/>
    <n v="2.2239999999999998"/>
  </r>
  <r>
    <n v="2754"/>
    <x v="1356"/>
    <x v="1"/>
    <x v="786"/>
    <d v="2012-04-21T00:00:00"/>
    <s v="Standard Class"/>
    <s v="GA-14515"/>
    <s v="George Ashbrook"/>
    <x v="0"/>
    <s v="United States"/>
    <s v="San Francisco"/>
    <x v="1"/>
    <n v="94122"/>
    <x v="1"/>
    <x v="619"/>
    <x v="2"/>
    <x v="11"/>
    <s v="Plantronics S12 Corded Telephone Headset System"/>
    <n v="323.37"/>
    <n v="3"/>
    <n v="0"/>
    <n v="129.34800000000001"/>
  </r>
  <r>
    <n v="2755"/>
    <x v="1356"/>
    <x v="1"/>
    <x v="786"/>
    <d v="2012-04-21T00:00:00"/>
    <s v="Standard Class"/>
    <s v="GA-14515"/>
    <s v="George Ashbrook"/>
    <x v="0"/>
    <s v="United States"/>
    <s v="San Francisco"/>
    <x v="1"/>
    <n v="94122"/>
    <x v="1"/>
    <x v="966"/>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x v="1364"/>
    <x v="1"/>
    <x v="9"/>
    <s v="Hoover Upright Vacuum With Dirt Cup"/>
    <n v="1447.6499999999999"/>
    <n v="5"/>
    <n v="0"/>
    <n v="419.8184999999998"/>
  </r>
  <r>
    <n v="2757"/>
    <x v="1356"/>
    <x v="1"/>
    <x v="786"/>
    <d v="2012-04-21T00:00:00"/>
    <s v="Standard Class"/>
    <s v="GA-14515"/>
    <s v="George Ashbrook"/>
    <x v="0"/>
    <s v="United States"/>
    <s v="San Francisco"/>
    <x v="1"/>
    <n v="94122"/>
    <x v="1"/>
    <x v="1331"/>
    <x v="1"/>
    <x v="10"/>
    <s v="Xerox 1903"/>
    <n v="11.96"/>
    <n v="2"/>
    <n v="0"/>
    <n v="5.8604000000000003"/>
  </r>
  <r>
    <n v="2758"/>
    <x v="1357"/>
    <x v="0"/>
    <x v="725"/>
    <d v="2013-06-14T00:00:00"/>
    <s v="Second Class"/>
    <s v="ES-14020"/>
    <s v="Erica Smith"/>
    <x v="0"/>
    <s v="United States"/>
    <s v="New York City"/>
    <x v="15"/>
    <n v="10035"/>
    <x v="3"/>
    <x v="657"/>
    <x v="2"/>
    <x v="11"/>
    <s v="Razer Kraken PRO Over Ear PC and Music Headset"/>
    <n v="239.96999999999997"/>
    <n v="3"/>
    <n v="0"/>
    <n v="71.990999999999985"/>
  </r>
  <r>
    <n v="2759"/>
    <x v="1358"/>
    <x v="0"/>
    <x v="21"/>
    <d v="2013-03-16T00:00:00"/>
    <s v="Standard Class"/>
    <s v="JP-16135"/>
    <s v="Julie Prescott"/>
    <x v="2"/>
    <s v="United States"/>
    <s v="Columbus"/>
    <x v="32"/>
    <n v="31907"/>
    <x v="0"/>
    <x v="1006"/>
    <x v="0"/>
    <x v="5"/>
    <s v="Executive Impressions 13&quot; Clairmont Wall Clock"/>
    <n v="76.92"/>
    <n v="4"/>
    <n v="0"/>
    <n v="31.537200000000006"/>
  </r>
  <r>
    <n v="2760"/>
    <x v="1358"/>
    <x v="0"/>
    <x v="21"/>
    <d v="2013-03-16T00:00:00"/>
    <s v="Standard Class"/>
    <s v="JP-16135"/>
    <s v="Julie Prescott"/>
    <x v="2"/>
    <s v="United States"/>
    <s v="Columbus"/>
    <x v="32"/>
    <n v="31907"/>
    <x v="0"/>
    <x v="772"/>
    <x v="1"/>
    <x v="4"/>
    <s v="Iceberg Mobile Mega Data/Printer Cart "/>
    <n v="481.32"/>
    <n v="4"/>
    <n v="0"/>
    <n v="125.14319999999998"/>
  </r>
  <r>
    <n v="2761"/>
    <x v="1359"/>
    <x v="2"/>
    <x v="542"/>
    <d v="2011-05-29T00:00:00"/>
    <s v="First Class"/>
    <s v="Dp-13240"/>
    <s v="Dean percer"/>
    <x v="2"/>
    <s v="United States"/>
    <s v="Murray"/>
    <x v="7"/>
    <n v="84107"/>
    <x v="1"/>
    <x v="364"/>
    <x v="1"/>
    <x v="10"/>
    <s v="Wirebound Service Call Books, 5 1/2&quot; x 4&quot;"/>
    <n v="48.4"/>
    <n v="5"/>
    <n v="0"/>
    <n v="23.231999999999999"/>
  </r>
  <r>
    <n v="2762"/>
    <x v="1360"/>
    <x v="3"/>
    <x v="386"/>
    <d v="2014-10-15T00:00:00"/>
    <s v="First Class"/>
    <s v="NK-18490"/>
    <s v="Neil Knudson"/>
    <x v="2"/>
    <s v="United States"/>
    <s v="San Francisco"/>
    <x v="1"/>
    <n v="94110"/>
    <x v="1"/>
    <x v="1425"/>
    <x v="2"/>
    <x v="11"/>
    <s v="Maxell 4.7GB DVD-R 5/Pack"/>
    <n v="0.99"/>
    <n v="1"/>
    <n v="0"/>
    <n v="0.4356000000000001"/>
  </r>
  <r>
    <n v="2763"/>
    <x v="1360"/>
    <x v="3"/>
    <x v="386"/>
    <d v="2014-10-15T00:00:00"/>
    <s v="First Class"/>
    <s v="NK-18490"/>
    <s v="Neil Knudson"/>
    <x v="2"/>
    <s v="United States"/>
    <s v="San Francisco"/>
    <x v="1"/>
    <n v="94110"/>
    <x v="1"/>
    <x v="986"/>
    <x v="1"/>
    <x v="8"/>
    <s v="Canvas Sectional Post Binders"/>
    <n v="101.84"/>
    <n v="5"/>
    <n v="0.2"/>
    <n v="36.917000000000002"/>
  </r>
  <r>
    <n v="2764"/>
    <x v="1361"/>
    <x v="3"/>
    <x v="738"/>
    <d v="2014-06-29T00:00:00"/>
    <s v="Standard Class"/>
    <s v="PL-18925"/>
    <s v="Paul Lucas"/>
    <x v="2"/>
    <s v="United States"/>
    <s v="Philadelphia"/>
    <x v="9"/>
    <n v="19140"/>
    <x v="3"/>
    <x v="1426"/>
    <x v="1"/>
    <x v="8"/>
    <s v="GBC Plasticlear Binding Covers"/>
    <n v="10.332000000000003"/>
    <n v="3"/>
    <n v="0.7"/>
    <n v="-7.5767999999999986"/>
  </r>
  <r>
    <n v="2765"/>
    <x v="1361"/>
    <x v="3"/>
    <x v="738"/>
    <d v="2014-06-29T00:00:00"/>
    <s v="Standard Class"/>
    <s v="PL-18925"/>
    <s v="Paul Lucas"/>
    <x v="2"/>
    <s v="United States"/>
    <s v="Philadelphia"/>
    <x v="9"/>
    <n v="19140"/>
    <x v="3"/>
    <x v="350"/>
    <x v="1"/>
    <x v="8"/>
    <s v="Wilson Jones Century Plastic Molded Ring Binders"/>
    <n v="31.155000000000005"/>
    <n v="5"/>
    <n v="0.7"/>
    <n v="-23.8855"/>
  </r>
  <r>
    <n v="2766"/>
    <x v="1361"/>
    <x v="3"/>
    <x v="738"/>
    <d v="2014-06-29T00:00:00"/>
    <s v="Standard Class"/>
    <s v="PL-18925"/>
    <s v="Paul Lucas"/>
    <x v="2"/>
    <s v="United States"/>
    <s v="Philadelphia"/>
    <x v="9"/>
    <n v="19140"/>
    <x v="3"/>
    <x v="1427"/>
    <x v="1"/>
    <x v="4"/>
    <s v="Plastic Stacking Crates &amp; Casters"/>
    <n v="8.9280000000000008"/>
    <n v="2"/>
    <n v="0.2"/>
    <n v="0.66959999999999997"/>
  </r>
  <r>
    <n v="2767"/>
    <x v="1362"/>
    <x v="3"/>
    <x v="787"/>
    <d v="2014-01-19T00:00:00"/>
    <s v="First Class"/>
    <s v="RW-19690"/>
    <s v="Robert Waldorf"/>
    <x v="0"/>
    <s v="United States"/>
    <s v="Philadelphia"/>
    <x v="9"/>
    <n v="19134"/>
    <x v="3"/>
    <x v="1428"/>
    <x v="1"/>
    <x v="9"/>
    <s v="Belkin F9M820V08 8 Outlet Surge"/>
    <n v="34.384"/>
    <n v="1"/>
    <n v="0.2"/>
    <n v="3.8681999999999945"/>
  </r>
  <r>
    <n v="2768"/>
    <x v="1362"/>
    <x v="3"/>
    <x v="787"/>
    <d v="2014-01-19T00:00:00"/>
    <s v="First Class"/>
    <s v="RW-19690"/>
    <s v="Robert Waldorf"/>
    <x v="0"/>
    <s v="United States"/>
    <s v="Philadelphia"/>
    <x v="9"/>
    <n v="19134"/>
    <x v="3"/>
    <x v="227"/>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x v="1429"/>
    <x v="1"/>
    <x v="9"/>
    <s v="APC 7 Outlet Network SurgeArrest Surge Protector"/>
    <n v="32.191999999999993"/>
    <n v="2"/>
    <n v="0.8"/>
    <n v="-80.48"/>
  </r>
  <r>
    <n v="2770"/>
    <x v="1363"/>
    <x v="1"/>
    <x v="788"/>
    <d v="2012-04-07T00:00:00"/>
    <s v="Standard Class"/>
    <s v="MO-17950"/>
    <s v="Michael Oakman"/>
    <x v="0"/>
    <s v="United States"/>
    <s v="Dallas"/>
    <x v="5"/>
    <n v="75220"/>
    <x v="2"/>
    <x v="1044"/>
    <x v="2"/>
    <x v="11"/>
    <s v="Kingston Digital DataTraveler 16GB USB 2.0"/>
    <n v="50.120000000000005"/>
    <n v="7"/>
    <n v="0.2"/>
    <n v="-0.62650000000000716"/>
  </r>
  <r>
    <n v="2771"/>
    <x v="1363"/>
    <x v="1"/>
    <x v="788"/>
    <d v="2012-04-07T00:00:00"/>
    <s v="Standard Class"/>
    <s v="MO-17950"/>
    <s v="Michael Oakman"/>
    <x v="0"/>
    <s v="United States"/>
    <s v="Dallas"/>
    <x v="5"/>
    <n v="75220"/>
    <x v="2"/>
    <x v="1235"/>
    <x v="2"/>
    <x v="11"/>
    <s v="Anker Ultra-Slim Mini Bluetooth 3.0 Wireless Keyboard"/>
    <n v="47.975999999999999"/>
    <n v="3"/>
    <n v="0.2"/>
    <n v="1.7990999999999993"/>
  </r>
  <r>
    <n v="2772"/>
    <x v="1364"/>
    <x v="0"/>
    <x v="323"/>
    <d v="2013-09-11T00:00:00"/>
    <s v="Standard Class"/>
    <s v="JJ-15445"/>
    <s v="Jennifer Jackson"/>
    <x v="0"/>
    <s v="United States"/>
    <s v="Waukesha"/>
    <x v="6"/>
    <n v="53186"/>
    <x v="2"/>
    <x v="376"/>
    <x v="1"/>
    <x v="4"/>
    <s v="Crate-A-Files"/>
    <n v="54.5"/>
    <n v="5"/>
    <n v="0"/>
    <n v="14.169999999999998"/>
  </r>
  <r>
    <n v="2773"/>
    <x v="1365"/>
    <x v="3"/>
    <x v="389"/>
    <d v="2014-12-13T00:00:00"/>
    <s v="First Class"/>
    <s v="BT-11680"/>
    <s v="Brian Thompson"/>
    <x v="0"/>
    <s v="United States"/>
    <s v="Fort Lauderdale"/>
    <x v="2"/>
    <n v="33311"/>
    <x v="0"/>
    <x v="740"/>
    <x v="0"/>
    <x v="5"/>
    <s v="Staples"/>
    <n v="19.103999999999999"/>
    <n v="3"/>
    <n v="0.2"/>
    <n v="5.7312000000000012"/>
  </r>
  <r>
    <n v="2774"/>
    <x v="1366"/>
    <x v="0"/>
    <x v="441"/>
    <d v="2013-11-27T00:00:00"/>
    <s v="Standard Class"/>
    <s v="RD-19585"/>
    <s v="Rob Dowd"/>
    <x v="0"/>
    <s v="United States"/>
    <s v="Detroit"/>
    <x v="12"/>
    <n v="48205"/>
    <x v="2"/>
    <x v="91"/>
    <x v="1"/>
    <x v="8"/>
    <s v="Ibico Standard Transparent Covers"/>
    <n v="49.44"/>
    <n v="3"/>
    <n v="0"/>
    <n v="24.2256"/>
  </r>
  <r>
    <n v="2775"/>
    <x v="1367"/>
    <x v="3"/>
    <x v="343"/>
    <d v="2014-11-19T00:00:00"/>
    <s v="Standard Class"/>
    <s v="ML-17755"/>
    <s v="Max Ludwig"/>
    <x v="2"/>
    <s v="United States"/>
    <s v="Springfield"/>
    <x v="24"/>
    <n v="45503"/>
    <x v="3"/>
    <x v="498"/>
    <x v="1"/>
    <x v="10"/>
    <s v="Xerox 222"/>
    <n v="10.368000000000002"/>
    <n v="2"/>
    <n v="0.2"/>
    <n v="3.6288"/>
  </r>
  <r>
    <n v="2776"/>
    <x v="1368"/>
    <x v="0"/>
    <x v="147"/>
    <d v="2013-10-26T00:00:00"/>
    <s v="Standard Class"/>
    <s v="JE-15745"/>
    <s v="Joel Eaton"/>
    <x v="0"/>
    <s v="United States"/>
    <s v="San Diego"/>
    <x v="1"/>
    <n v="92037"/>
    <x v="1"/>
    <x v="232"/>
    <x v="1"/>
    <x v="4"/>
    <s v="Belkin 19&quot; Vented Equipment Shelf, Black"/>
    <n v="154.44"/>
    <n v="3"/>
    <n v="0"/>
    <n v="1.5444000000000031"/>
  </r>
  <r>
    <n v="2777"/>
    <x v="1369"/>
    <x v="1"/>
    <x v="379"/>
    <d v="2012-12-25T00:00:00"/>
    <s v="Standard Class"/>
    <s v="ER-13855"/>
    <s v="Elpida Rittenbach"/>
    <x v="1"/>
    <s v="United States"/>
    <s v="Colorado Springs"/>
    <x v="22"/>
    <n v="80906"/>
    <x v="1"/>
    <x v="930"/>
    <x v="1"/>
    <x v="9"/>
    <s v="Belkin 6 Outlet Metallic Surge Strip"/>
    <n v="60.984000000000009"/>
    <n v="7"/>
    <n v="0.2"/>
    <n v="4.5737999999999985"/>
  </r>
  <r>
    <n v="2778"/>
    <x v="1370"/>
    <x v="1"/>
    <x v="789"/>
    <d v="2012-07-19T00:00:00"/>
    <s v="Second Class"/>
    <s v="JM-15535"/>
    <s v="Jessica Myrick"/>
    <x v="0"/>
    <s v="United States"/>
    <s v="Bakersfield"/>
    <x v="1"/>
    <n v="93309"/>
    <x v="1"/>
    <x v="1121"/>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x v="345"/>
    <x v="0"/>
    <x v="5"/>
    <s v="3M Hangers With Command Adhesive"/>
    <n v="23.680000000000003"/>
    <n v="8"/>
    <n v="0.2"/>
    <n v="6.216000000000002"/>
  </r>
  <r>
    <n v="2780"/>
    <x v="1371"/>
    <x v="3"/>
    <x v="504"/>
    <d v="2014-05-06T00:00:00"/>
    <s v="Standard Class"/>
    <s v="SS-20140"/>
    <s v="Saphhira Shifley"/>
    <x v="1"/>
    <s v="United States"/>
    <s v="Pompano Beach"/>
    <x v="2"/>
    <n v="33068"/>
    <x v="0"/>
    <x v="1430"/>
    <x v="2"/>
    <x v="11"/>
    <s v="Maxell 4.7GB DVD+R 5/Pack"/>
    <n v="2.3760000000000003"/>
    <n v="3"/>
    <n v="0.2"/>
    <n v="0.74249999999999994"/>
  </r>
  <r>
    <n v="2781"/>
    <x v="1372"/>
    <x v="3"/>
    <x v="636"/>
    <d v="2014-05-09T00:00:00"/>
    <s v="First Class"/>
    <s v="TC-21295"/>
    <s v="Toby Carlisle"/>
    <x v="0"/>
    <s v="United States"/>
    <s v="New York City"/>
    <x v="15"/>
    <n v="10035"/>
    <x v="3"/>
    <x v="198"/>
    <x v="1"/>
    <x v="2"/>
    <s v="Avery 505"/>
    <n v="59.2"/>
    <n v="4"/>
    <n v="0"/>
    <n v="29.6"/>
  </r>
  <r>
    <n v="2782"/>
    <x v="1373"/>
    <x v="3"/>
    <x v="225"/>
    <d v="2014-11-28T00:00:00"/>
    <s v="Standard Class"/>
    <s v="HG-15025"/>
    <s v="Hunter Glantz"/>
    <x v="0"/>
    <s v="United States"/>
    <s v="Lakeville"/>
    <x v="11"/>
    <n v="55044"/>
    <x v="2"/>
    <x v="208"/>
    <x v="1"/>
    <x v="6"/>
    <s v="Sanford Uni-Blazer View Highlighters, Chisel Tip, Yellow"/>
    <n v="22"/>
    <n v="10"/>
    <n v="0"/>
    <n v="9.6800000000000015"/>
  </r>
  <r>
    <n v="2783"/>
    <x v="1374"/>
    <x v="0"/>
    <x v="583"/>
    <d v="2013-11-17T00:00:00"/>
    <s v="Standard Class"/>
    <s v="LD-17005"/>
    <s v="Lisa DeCherney"/>
    <x v="0"/>
    <s v="United States"/>
    <s v="Detroit"/>
    <x v="12"/>
    <n v="48234"/>
    <x v="2"/>
    <x v="957"/>
    <x v="2"/>
    <x v="7"/>
    <s v="Digium D40 VoIP phone"/>
    <n v="257.98"/>
    <n v="2"/>
    <n v="0"/>
    <n v="74.8142"/>
  </r>
  <r>
    <n v="2784"/>
    <x v="1375"/>
    <x v="0"/>
    <x v="732"/>
    <d v="2013-11-11T00:00:00"/>
    <s v="Standard Class"/>
    <s v="AS-10285"/>
    <s v="Alejandro Savely"/>
    <x v="1"/>
    <s v="United States"/>
    <s v="Philadelphia"/>
    <x v="9"/>
    <n v="19134"/>
    <x v="3"/>
    <x v="1431"/>
    <x v="2"/>
    <x v="7"/>
    <s v="Anker Astro Mini 3000mAh Ultra-Compact Portable Charger"/>
    <n v="23.987999999999996"/>
    <n v="2"/>
    <n v="0.4"/>
    <n v="-15.991999999999999"/>
  </r>
  <r>
    <n v="2785"/>
    <x v="1376"/>
    <x v="0"/>
    <x v="790"/>
    <d v="2013-10-16T00:00:00"/>
    <s v="Standard Class"/>
    <s v="MP-17965"/>
    <s v="Michael Paige"/>
    <x v="1"/>
    <s v="United States"/>
    <s v="Troy"/>
    <x v="24"/>
    <n v="45373"/>
    <x v="3"/>
    <x v="1136"/>
    <x v="2"/>
    <x v="7"/>
    <s v="Mediabridge Sport Armband iPhone 5s"/>
    <n v="23.975999999999999"/>
    <n v="4"/>
    <n v="0.4"/>
    <n v="-15.584400000000002"/>
  </r>
  <r>
    <n v="2786"/>
    <x v="1377"/>
    <x v="1"/>
    <x v="481"/>
    <d v="2012-09-23T00:00:00"/>
    <s v="First Class"/>
    <s v="CD-12790"/>
    <s v="Cynthia Delaney"/>
    <x v="2"/>
    <s v="United States"/>
    <s v="Los Angeles"/>
    <x v="1"/>
    <n v="90036"/>
    <x v="1"/>
    <x v="499"/>
    <x v="0"/>
    <x v="1"/>
    <s v="Hon Every-Day Series Multi-Task Chairs"/>
    <n v="601.53599999999994"/>
    <n v="4"/>
    <n v="0.2"/>
    <n v="0"/>
  </r>
  <r>
    <n v="2787"/>
    <x v="1377"/>
    <x v="1"/>
    <x v="481"/>
    <d v="2012-09-23T00:00:00"/>
    <s v="First Class"/>
    <s v="CD-12790"/>
    <s v="Cynthia Delaney"/>
    <x v="2"/>
    <s v="United States"/>
    <s v="Los Angeles"/>
    <x v="1"/>
    <n v="90036"/>
    <x v="1"/>
    <x v="1432"/>
    <x v="1"/>
    <x v="13"/>
    <s v="Advantus Map Pennant Flags and Round Head Tacks"/>
    <n v="7.9"/>
    <n v="2"/>
    <n v="0"/>
    <n v="2.5279999999999996"/>
  </r>
  <r>
    <n v="2788"/>
    <x v="1378"/>
    <x v="2"/>
    <x v="266"/>
    <d v="2011-12-06T00:00:00"/>
    <s v="Standard Class"/>
    <s v="MD-17860"/>
    <s v="Michael Dominguez"/>
    <x v="1"/>
    <s v="United States"/>
    <s v="Corpus Christi"/>
    <x v="5"/>
    <n v="78415"/>
    <x v="2"/>
    <x v="287"/>
    <x v="0"/>
    <x v="5"/>
    <s v="Deflect-o SuperTray Unbreakable Stackable Tray, Letter, Black"/>
    <n v="58.36"/>
    <n v="5"/>
    <n v="0.6"/>
    <n v="-24.802999999999997"/>
  </r>
  <r>
    <n v="2789"/>
    <x v="1378"/>
    <x v="2"/>
    <x v="266"/>
    <d v="2011-12-06T00:00:00"/>
    <s v="Standard Class"/>
    <s v="MD-17860"/>
    <s v="Michael Dominguez"/>
    <x v="1"/>
    <s v="United States"/>
    <s v="Corpus Christi"/>
    <x v="5"/>
    <n v="78415"/>
    <x v="2"/>
    <x v="134"/>
    <x v="1"/>
    <x v="6"/>
    <s v="Newell 343"/>
    <n v="16.463999999999999"/>
    <n v="7"/>
    <n v="0.2"/>
    <n v="1.4406000000000008"/>
  </r>
  <r>
    <n v="2790"/>
    <x v="1378"/>
    <x v="2"/>
    <x v="266"/>
    <d v="2011-12-06T00:00:00"/>
    <s v="Standard Class"/>
    <s v="MD-17860"/>
    <s v="Michael Dominguez"/>
    <x v="1"/>
    <s v="United States"/>
    <s v="Corpus Christi"/>
    <x v="5"/>
    <n v="78415"/>
    <x v="2"/>
    <x v="561"/>
    <x v="0"/>
    <x v="5"/>
    <s v="12-1/2 Diameter Round Wall Clock"/>
    <n v="39.960000000000008"/>
    <n v="5"/>
    <n v="0.6"/>
    <n v="-23.975999999999999"/>
  </r>
  <r>
    <n v="2791"/>
    <x v="1379"/>
    <x v="2"/>
    <x v="158"/>
    <d v="2011-09-22T00:00:00"/>
    <s v="First Class"/>
    <s v="BM-11650"/>
    <s v="Brian Moss"/>
    <x v="1"/>
    <s v="United States"/>
    <s v="Omaha"/>
    <x v="8"/>
    <n v="68104"/>
    <x v="2"/>
    <x v="95"/>
    <x v="1"/>
    <x v="9"/>
    <s v="Fellowes Basic Home/Office Series Surge Protectors"/>
    <n v="25.96"/>
    <n v="2"/>
    <n v="0"/>
    <n v="7.5283999999999978"/>
  </r>
  <r>
    <n v="2792"/>
    <x v="1379"/>
    <x v="2"/>
    <x v="158"/>
    <d v="2011-09-22T00:00:00"/>
    <s v="First Class"/>
    <s v="BM-11650"/>
    <s v="Brian Moss"/>
    <x v="1"/>
    <s v="United States"/>
    <s v="Omaha"/>
    <x v="8"/>
    <n v="68104"/>
    <x v="2"/>
    <x v="1204"/>
    <x v="1"/>
    <x v="9"/>
    <s v="Acco 6 Outlet Guardian Standard Surge Suppressor"/>
    <n v="36.269999999999996"/>
    <n v="3"/>
    <n v="0"/>
    <n v="10.880999999999997"/>
  </r>
  <r>
    <n v="2793"/>
    <x v="1379"/>
    <x v="2"/>
    <x v="158"/>
    <d v="2011-09-22T00:00:00"/>
    <s v="First Class"/>
    <s v="BM-11650"/>
    <s v="Brian Moss"/>
    <x v="1"/>
    <s v="United States"/>
    <s v="Omaha"/>
    <x v="8"/>
    <n v="68104"/>
    <x v="2"/>
    <x v="815"/>
    <x v="1"/>
    <x v="10"/>
    <s v="Xerox 224"/>
    <n v="6.48"/>
    <n v="1"/>
    <n v="0"/>
    <n v="3.1104000000000003"/>
  </r>
  <r>
    <n v="2794"/>
    <x v="1380"/>
    <x v="2"/>
    <x v="791"/>
    <d v="2011-04-17T00:00:00"/>
    <s v="Standard Class"/>
    <s v="KN-16450"/>
    <s v="Kean Nguyen"/>
    <x v="1"/>
    <s v="United States"/>
    <s v="Redondo Beach"/>
    <x v="1"/>
    <n v="90278"/>
    <x v="1"/>
    <x v="664"/>
    <x v="2"/>
    <x v="7"/>
    <s v="Pyle PMP37LED"/>
    <n v="1075.088"/>
    <n v="14"/>
    <n v="0.2"/>
    <n v="94.070199999999943"/>
  </r>
  <r>
    <n v="2795"/>
    <x v="1380"/>
    <x v="2"/>
    <x v="791"/>
    <d v="2011-04-17T00:00:00"/>
    <s v="Standard Class"/>
    <s v="KN-16450"/>
    <s v="Kean Nguyen"/>
    <x v="1"/>
    <s v="United States"/>
    <s v="Redondo Beach"/>
    <x v="1"/>
    <n v="90278"/>
    <x v="1"/>
    <x v="819"/>
    <x v="2"/>
    <x v="7"/>
    <s v="AT&amp;T 1080 Corded phone"/>
    <n v="438.36800000000005"/>
    <n v="4"/>
    <n v="0.2"/>
    <n v="38.357200000000006"/>
  </r>
  <r>
    <n v="2796"/>
    <x v="1380"/>
    <x v="2"/>
    <x v="791"/>
    <d v="2011-04-17T00:00:00"/>
    <s v="Standard Class"/>
    <s v="KN-16450"/>
    <s v="Kean Nguyen"/>
    <x v="1"/>
    <s v="United States"/>
    <s v="Redondo Beach"/>
    <x v="1"/>
    <n v="90278"/>
    <x v="1"/>
    <x v="507"/>
    <x v="1"/>
    <x v="8"/>
    <s v="Recycled Pressboard Report Cover with Reinforced Top Hinge"/>
    <n v="18.088000000000001"/>
    <n v="7"/>
    <n v="0.2"/>
    <n v="6.5569000000000006"/>
  </r>
  <r>
    <n v="2797"/>
    <x v="1380"/>
    <x v="2"/>
    <x v="791"/>
    <d v="2011-04-17T00:00:00"/>
    <s v="Standard Class"/>
    <s v="KN-16450"/>
    <s v="Kean Nguyen"/>
    <x v="1"/>
    <s v="United States"/>
    <s v="Redondo Beach"/>
    <x v="1"/>
    <n v="90278"/>
    <x v="1"/>
    <x v="430"/>
    <x v="0"/>
    <x v="0"/>
    <s v="O'Sullivan Living Dimensions 2-Shelf Bookcases"/>
    <n v="308.49900000000002"/>
    <n v="3"/>
    <n v="0.15"/>
    <n v="-18.146999999999998"/>
  </r>
  <r>
    <n v="2798"/>
    <x v="1381"/>
    <x v="3"/>
    <x v="179"/>
    <d v="2014-10-28T00:00:00"/>
    <s v="Standard Class"/>
    <s v="IG-15085"/>
    <s v="Ivan Gibson"/>
    <x v="0"/>
    <s v="United States"/>
    <s v="Little Rock"/>
    <x v="36"/>
    <n v="72209"/>
    <x v="0"/>
    <x v="1216"/>
    <x v="1"/>
    <x v="6"/>
    <s v="Eldon Spacemaker Box, Quick-Snap Lid, Clear"/>
    <n v="13.36"/>
    <n v="4"/>
    <n v="0"/>
    <n v="4.1415999999999986"/>
  </r>
  <r>
    <n v="2799"/>
    <x v="1381"/>
    <x v="3"/>
    <x v="179"/>
    <d v="2014-10-28T00:00:00"/>
    <s v="Standard Class"/>
    <s v="IG-15085"/>
    <s v="Ivan Gibson"/>
    <x v="0"/>
    <s v="United States"/>
    <s v="Little Rock"/>
    <x v="36"/>
    <n v="72209"/>
    <x v="0"/>
    <x v="681"/>
    <x v="1"/>
    <x v="10"/>
    <s v="Xerox 1884"/>
    <n v="39.96"/>
    <n v="2"/>
    <n v="0"/>
    <n v="18.781199999999998"/>
  </r>
  <r>
    <n v="2800"/>
    <x v="1381"/>
    <x v="3"/>
    <x v="179"/>
    <d v="2014-10-28T00:00:00"/>
    <s v="Standard Class"/>
    <s v="IG-15085"/>
    <s v="Ivan Gibson"/>
    <x v="0"/>
    <s v="United States"/>
    <s v="Little Rock"/>
    <x v="36"/>
    <n v="72209"/>
    <x v="0"/>
    <x v="705"/>
    <x v="1"/>
    <x v="8"/>
    <s v="Binding Machine Supplies"/>
    <n v="145.85000000000002"/>
    <n v="5"/>
    <n v="0"/>
    <n v="70.007999999999996"/>
  </r>
  <r>
    <n v="2801"/>
    <x v="1382"/>
    <x v="0"/>
    <x v="792"/>
    <d v="2013-10-29T00:00:00"/>
    <s v="First Class"/>
    <s v="JS-15595"/>
    <s v="Jill Stevenson"/>
    <x v="1"/>
    <s v="United States"/>
    <s v="Miami"/>
    <x v="2"/>
    <n v="33180"/>
    <x v="0"/>
    <x v="469"/>
    <x v="2"/>
    <x v="7"/>
    <s v="Panasonic KX-TG9471B"/>
    <n v="783.96000000000015"/>
    <n v="5"/>
    <n v="0.2"/>
    <n v="78.396000000000043"/>
  </r>
  <r>
    <n v="2802"/>
    <x v="1383"/>
    <x v="1"/>
    <x v="549"/>
    <d v="2012-11-04T00:00:00"/>
    <s v="First Class"/>
    <s v="GA-14725"/>
    <s v="Guy Armstrong"/>
    <x v="0"/>
    <s v="United States"/>
    <s v="Salem"/>
    <x v="21"/>
    <n v="97301"/>
    <x v="1"/>
    <x v="32"/>
    <x v="1"/>
    <x v="6"/>
    <s v="Lumber Crayons"/>
    <n v="7.88"/>
    <n v="1"/>
    <n v="0.2"/>
    <n v="1.7730000000000004"/>
  </r>
  <r>
    <n v="2803"/>
    <x v="1384"/>
    <x v="3"/>
    <x v="132"/>
    <d v="2014-11-09T00:00:00"/>
    <s v="Standard Class"/>
    <s v="DL-13330"/>
    <s v="Denise Leinenbach"/>
    <x v="0"/>
    <s v="United States"/>
    <s v="Las Cruces"/>
    <x v="27"/>
    <n v="88001"/>
    <x v="1"/>
    <x v="93"/>
    <x v="0"/>
    <x v="5"/>
    <s v="9-3/4 Diameter Round Wall Clock"/>
    <n v="41.37"/>
    <n v="3"/>
    <n v="0"/>
    <n v="17.375399999999999"/>
  </r>
  <r>
    <n v="2804"/>
    <x v="1385"/>
    <x v="1"/>
    <x v="793"/>
    <d v="2012-05-16T00:00:00"/>
    <s v="Standard Class"/>
    <s v="CS-12505"/>
    <s v="Cindy Stewart"/>
    <x v="0"/>
    <s v="United States"/>
    <s v="San Francisco"/>
    <x v="1"/>
    <n v="94122"/>
    <x v="1"/>
    <x v="1117"/>
    <x v="1"/>
    <x v="10"/>
    <s v="Xerox 1962"/>
    <n v="12.84"/>
    <n v="3"/>
    <n v="0"/>
    <n v="5.7779999999999987"/>
  </r>
  <r>
    <n v="2805"/>
    <x v="1385"/>
    <x v="1"/>
    <x v="793"/>
    <d v="2012-05-16T00:00:00"/>
    <s v="Standard Class"/>
    <s v="CS-12505"/>
    <s v="Cindy Stewart"/>
    <x v="0"/>
    <s v="United States"/>
    <s v="San Francisco"/>
    <x v="1"/>
    <n v="94122"/>
    <x v="1"/>
    <x v="1433"/>
    <x v="1"/>
    <x v="10"/>
    <s v="Xerox 1953"/>
    <n v="25.68"/>
    <n v="6"/>
    <n v="0"/>
    <n v="11.555999999999997"/>
  </r>
  <r>
    <n v="2806"/>
    <x v="1386"/>
    <x v="1"/>
    <x v="67"/>
    <d v="2012-09-11T00:00:00"/>
    <s v="Standard Class"/>
    <s v="CC-12145"/>
    <s v="Charles Crestani"/>
    <x v="0"/>
    <s v="United States"/>
    <s v="El Paso"/>
    <x v="5"/>
    <n v="79907"/>
    <x v="2"/>
    <x v="1272"/>
    <x v="0"/>
    <x v="1"/>
    <s v="Metal Folding Chairs, Beige, 4/Carton"/>
    <n v="47.515999999999991"/>
    <n v="2"/>
    <n v="0.3"/>
    <n v="-2.0364000000000004"/>
  </r>
  <r>
    <n v="2807"/>
    <x v="1387"/>
    <x v="1"/>
    <x v="395"/>
    <d v="2012-07-27T00:00:00"/>
    <s v="Second Class"/>
    <s v="MH-18025"/>
    <s v="Michelle Huthwaite"/>
    <x v="0"/>
    <s v="United States"/>
    <s v="Seattle"/>
    <x v="4"/>
    <n v="98115"/>
    <x v="1"/>
    <x v="1217"/>
    <x v="1"/>
    <x v="13"/>
    <s v="Plymouth Boxed Rubber Bands by Plymouth"/>
    <n v="9.42"/>
    <n v="2"/>
    <n v="0"/>
    <n v="0.47100000000000009"/>
  </r>
  <r>
    <n v="2808"/>
    <x v="1387"/>
    <x v="1"/>
    <x v="395"/>
    <d v="2012-07-27T00:00:00"/>
    <s v="Second Class"/>
    <s v="MH-18025"/>
    <s v="Michelle Huthwaite"/>
    <x v="0"/>
    <s v="United States"/>
    <s v="Seattle"/>
    <x v="4"/>
    <n v="98115"/>
    <x v="1"/>
    <x v="1434"/>
    <x v="1"/>
    <x v="10"/>
    <s v="Xerox 228"/>
    <n v="12.96"/>
    <n v="2"/>
    <n v="0"/>
    <n v="6.2208000000000006"/>
  </r>
  <r>
    <n v="2809"/>
    <x v="1387"/>
    <x v="1"/>
    <x v="395"/>
    <d v="2012-07-27T00:00:00"/>
    <s v="Second Class"/>
    <s v="MH-18025"/>
    <s v="Michelle Huthwaite"/>
    <x v="0"/>
    <s v="United States"/>
    <s v="Seattle"/>
    <x v="4"/>
    <n v="98115"/>
    <x v="1"/>
    <x v="1248"/>
    <x v="0"/>
    <x v="0"/>
    <s v="Sauder Forest Hills Library, Woodland Oak Finish"/>
    <n v="704.9"/>
    <n v="5"/>
    <n v="0"/>
    <n v="56.392000000000024"/>
  </r>
  <r>
    <n v="2810"/>
    <x v="1387"/>
    <x v="1"/>
    <x v="395"/>
    <d v="2012-07-27T00:00:00"/>
    <s v="Second Class"/>
    <s v="MH-18025"/>
    <s v="Michelle Huthwaite"/>
    <x v="0"/>
    <s v="United States"/>
    <s v="Seattle"/>
    <x v="4"/>
    <n v="98115"/>
    <x v="1"/>
    <x v="1131"/>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x v="368"/>
    <x v="1"/>
    <x v="10"/>
    <s v="Xerox 191"/>
    <n v="179.82"/>
    <n v="9"/>
    <n v="0"/>
    <n v="84.5154"/>
  </r>
  <r>
    <n v="2812"/>
    <x v="1388"/>
    <x v="1"/>
    <x v="547"/>
    <d v="2012-11-18T00:00:00"/>
    <s v="Second Class"/>
    <s v="MP-18175"/>
    <s v="Mike Pelletier"/>
    <x v="2"/>
    <s v="United States"/>
    <s v="Milwaukee"/>
    <x v="6"/>
    <n v="53209"/>
    <x v="2"/>
    <x v="1435"/>
    <x v="0"/>
    <x v="5"/>
    <s v="Advantus Employee of the Month Certificate Frame, 11 x 13-1/2"/>
    <n v="185.57999999999998"/>
    <n v="6"/>
    <n v="0"/>
    <n v="76.087800000000001"/>
  </r>
  <r>
    <n v="2813"/>
    <x v="1388"/>
    <x v="1"/>
    <x v="547"/>
    <d v="2012-11-18T00:00:00"/>
    <s v="Second Class"/>
    <s v="MP-18175"/>
    <s v="Mike Pelletier"/>
    <x v="2"/>
    <s v="United States"/>
    <s v="Milwaukee"/>
    <x v="6"/>
    <n v="53209"/>
    <x v="2"/>
    <x v="719"/>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x v="1287"/>
    <x v="2"/>
    <x v="11"/>
    <s v="Logitech diNovo Edge Keyboard"/>
    <n v="999.96"/>
    <n v="4"/>
    <n v="0"/>
    <n v="229.99080000000004"/>
  </r>
  <r>
    <n v="2815"/>
    <x v="1388"/>
    <x v="1"/>
    <x v="547"/>
    <d v="2012-11-18T00:00:00"/>
    <s v="Second Class"/>
    <s v="MP-18175"/>
    <s v="Mike Pelletier"/>
    <x v="2"/>
    <s v="United States"/>
    <s v="Milwaukee"/>
    <x v="6"/>
    <n v="53209"/>
    <x v="2"/>
    <x v="562"/>
    <x v="0"/>
    <x v="3"/>
    <s v="Chromcraft Bull-Nose Wood Round Conference Table Top, Wood Base"/>
    <n v="653.54999999999995"/>
    <n v="3"/>
    <n v="0"/>
    <n v="111.10349999999994"/>
  </r>
  <r>
    <n v="2816"/>
    <x v="1389"/>
    <x v="1"/>
    <x v="135"/>
    <d v="2012-09-08T00:00:00"/>
    <s v="Standard Class"/>
    <s v="DR-12940"/>
    <s v="Daniel Raglin"/>
    <x v="2"/>
    <s v="United States"/>
    <s v="Franklin"/>
    <x v="31"/>
    <n v="2038"/>
    <x v="3"/>
    <x v="710"/>
    <x v="1"/>
    <x v="8"/>
    <s v="Deluxe Heavy-Duty Vinyl Round Ring Binder"/>
    <n v="114.60000000000001"/>
    <n v="5"/>
    <n v="0"/>
    <n v="51.57"/>
  </r>
  <r>
    <n v="2817"/>
    <x v="1389"/>
    <x v="1"/>
    <x v="135"/>
    <d v="2012-09-08T00:00:00"/>
    <s v="Standard Class"/>
    <s v="DR-12940"/>
    <s v="Daniel Raglin"/>
    <x v="2"/>
    <s v="United States"/>
    <s v="Franklin"/>
    <x v="31"/>
    <n v="2038"/>
    <x v="3"/>
    <x v="163"/>
    <x v="0"/>
    <x v="1"/>
    <s v="Global Value Steno Chair, Gray"/>
    <n v="60.74"/>
    <n v="1"/>
    <n v="0"/>
    <n v="15.185000000000002"/>
  </r>
  <r>
    <n v="2818"/>
    <x v="1389"/>
    <x v="1"/>
    <x v="135"/>
    <d v="2012-09-08T00:00:00"/>
    <s v="Standard Class"/>
    <s v="DR-12940"/>
    <s v="Daniel Raglin"/>
    <x v="2"/>
    <s v="United States"/>
    <s v="Franklin"/>
    <x v="31"/>
    <n v="2038"/>
    <x v="3"/>
    <x v="1292"/>
    <x v="0"/>
    <x v="5"/>
    <s v="Deflect-o Glass Clear Studded Chair Mats"/>
    <n v="124.36"/>
    <n v="2"/>
    <n v="0"/>
    <n v="27.359200000000001"/>
  </r>
  <r>
    <n v="2819"/>
    <x v="1389"/>
    <x v="1"/>
    <x v="135"/>
    <d v="2012-09-08T00:00:00"/>
    <s v="Standard Class"/>
    <s v="DR-12940"/>
    <s v="Daniel Raglin"/>
    <x v="2"/>
    <s v="United States"/>
    <s v="Franklin"/>
    <x v="31"/>
    <n v="2038"/>
    <x v="3"/>
    <x v="245"/>
    <x v="1"/>
    <x v="4"/>
    <s v="Adjustable Depth Letter/Legal Cart"/>
    <n v="1088.76"/>
    <n v="6"/>
    <n v="0"/>
    <n v="315.74039999999985"/>
  </r>
  <r>
    <n v="2820"/>
    <x v="1390"/>
    <x v="0"/>
    <x v="465"/>
    <d v="2013-05-09T00:00:00"/>
    <s v="First Class"/>
    <s v="DM-13015"/>
    <s v="Darrin Martin"/>
    <x v="0"/>
    <s v="United States"/>
    <s v="Encinitas"/>
    <x v="1"/>
    <n v="92024"/>
    <x v="1"/>
    <x v="1338"/>
    <x v="1"/>
    <x v="8"/>
    <s v="Computer Printout Index Tabs"/>
    <n v="6.7200000000000006"/>
    <n v="5"/>
    <n v="0.2"/>
    <n v="2.351999999999999"/>
  </r>
  <r>
    <n v="2821"/>
    <x v="1390"/>
    <x v="0"/>
    <x v="465"/>
    <d v="2013-05-09T00:00:00"/>
    <s v="First Class"/>
    <s v="DM-13015"/>
    <s v="Darrin Martin"/>
    <x v="0"/>
    <s v="United States"/>
    <s v="Encinitas"/>
    <x v="1"/>
    <n v="92024"/>
    <x v="1"/>
    <x v="209"/>
    <x v="0"/>
    <x v="3"/>
    <s v="Bevis 36 x 72 Conference Tables"/>
    <n v="298.77600000000001"/>
    <n v="3"/>
    <n v="0.2"/>
    <n v="7.4693999999999932"/>
  </r>
  <r>
    <n v="2822"/>
    <x v="1391"/>
    <x v="3"/>
    <x v="413"/>
    <d v="2014-01-06T00:00:00"/>
    <s v="Standard Class"/>
    <s v="BD-11620"/>
    <s v="Brian DeCherney"/>
    <x v="0"/>
    <s v="United States"/>
    <s v="Anaheim"/>
    <x v="1"/>
    <n v="92804"/>
    <x v="1"/>
    <x v="202"/>
    <x v="2"/>
    <x v="7"/>
    <s v="Adtran 1202752G1"/>
    <n v="302.37599999999998"/>
    <n v="3"/>
    <n v="0.2"/>
    <n v="22.678200000000018"/>
  </r>
  <r>
    <n v="2823"/>
    <x v="1392"/>
    <x v="3"/>
    <x v="65"/>
    <d v="2014-09-21T00:00:00"/>
    <s v="First Class"/>
    <s v="DC-12850"/>
    <s v="Dan Campbell"/>
    <x v="0"/>
    <s v="United States"/>
    <s v="Arlington"/>
    <x v="5"/>
    <n v="76017"/>
    <x v="2"/>
    <x v="311"/>
    <x v="1"/>
    <x v="6"/>
    <s v="Newell 314"/>
    <n v="8.9280000000000008"/>
    <n v="2"/>
    <n v="0.2"/>
    <n v="0.55799999999999894"/>
  </r>
  <r>
    <n v="2824"/>
    <x v="1392"/>
    <x v="3"/>
    <x v="65"/>
    <d v="2014-09-21T00:00:00"/>
    <s v="First Class"/>
    <s v="DC-12850"/>
    <s v="Dan Campbell"/>
    <x v="0"/>
    <s v="United States"/>
    <s v="Arlington"/>
    <x v="5"/>
    <n v="76017"/>
    <x v="2"/>
    <x v="1069"/>
    <x v="1"/>
    <x v="4"/>
    <s v="Acco Perma 2700 Stacking Storage Drawers"/>
    <n v="47.584000000000003"/>
    <n v="2"/>
    <n v="0.2"/>
    <n v="-2.9739999999999966"/>
  </r>
  <r>
    <n v="2825"/>
    <x v="1393"/>
    <x v="2"/>
    <x v="794"/>
    <d v="2011-09-30T00:00:00"/>
    <s v="Standard Class"/>
    <s v="MT-18070"/>
    <s v="Michelle Tran"/>
    <x v="2"/>
    <s v="United States"/>
    <s v="Houston"/>
    <x v="5"/>
    <n v="77041"/>
    <x v="2"/>
    <x v="1436"/>
    <x v="1"/>
    <x v="10"/>
    <s v="Xerox 1954"/>
    <n v="33.792000000000002"/>
    <n v="8"/>
    <n v="0.2"/>
    <n v="10.559999999999999"/>
  </r>
  <r>
    <n v="2826"/>
    <x v="1393"/>
    <x v="2"/>
    <x v="794"/>
    <d v="2011-09-30T00:00:00"/>
    <s v="Standard Class"/>
    <s v="MT-18070"/>
    <s v="Michelle Tran"/>
    <x v="2"/>
    <s v="United States"/>
    <s v="Houston"/>
    <x v="5"/>
    <n v="77041"/>
    <x v="2"/>
    <x v="587"/>
    <x v="0"/>
    <x v="0"/>
    <s v="O'Sullivan Living Dimensions 5-Shelf Bookcases"/>
    <n v="300.53279999999995"/>
    <n v="2"/>
    <n v="0.32"/>
    <n v="-97.23120000000003"/>
  </r>
  <r>
    <n v="2827"/>
    <x v="1393"/>
    <x v="2"/>
    <x v="794"/>
    <d v="2011-09-30T00:00:00"/>
    <s v="Standard Class"/>
    <s v="MT-18070"/>
    <s v="Michelle Tran"/>
    <x v="2"/>
    <s v="United States"/>
    <s v="Houston"/>
    <x v="5"/>
    <n v="77041"/>
    <x v="2"/>
    <x v="1282"/>
    <x v="1"/>
    <x v="8"/>
    <s v="Avery Self-Adhesive Photo Pockets for Polaroid Photos"/>
    <n v="2.7239999999999993"/>
    <n v="2"/>
    <n v="0.8"/>
    <n v="-4.3584000000000014"/>
  </r>
  <r>
    <n v="2828"/>
    <x v="1393"/>
    <x v="2"/>
    <x v="794"/>
    <d v="2011-09-30T00:00:00"/>
    <s v="Standard Class"/>
    <s v="MT-18070"/>
    <s v="Michelle Tran"/>
    <x v="2"/>
    <s v="United States"/>
    <s v="Houston"/>
    <x v="5"/>
    <n v="77041"/>
    <x v="2"/>
    <x v="29"/>
    <x v="1"/>
    <x v="12"/>
    <s v="Poly String Tie Envelopes"/>
    <n v="3.2640000000000002"/>
    <n v="2"/>
    <n v="0.2"/>
    <n v="1.1015999999999997"/>
  </r>
  <r>
    <n v="2829"/>
    <x v="1394"/>
    <x v="0"/>
    <x v="131"/>
    <d v="2013-04-27T00:00:00"/>
    <s v="First Class"/>
    <s v="MJ-17740"/>
    <s v="Max Jones"/>
    <x v="0"/>
    <s v="United States"/>
    <s v="Lancaster"/>
    <x v="24"/>
    <n v="43130"/>
    <x v="3"/>
    <x v="1437"/>
    <x v="1"/>
    <x v="10"/>
    <s v="Embossed Ink Jet Note Cards"/>
    <n v="108.33600000000001"/>
    <n v="6"/>
    <n v="0.2"/>
    <n v="37.917599999999993"/>
  </r>
  <r>
    <n v="2830"/>
    <x v="1394"/>
    <x v="0"/>
    <x v="131"/>
    <d v="2013-04-27T00:00:00"/>
    <s v="First Class"/>
    <s v="MJ-17740"/>
    <s v="Max Jones"/>
    <x v="0"/>
    <s v="United States"/>
    <s v="Lancaster"/>
    <x v="24"/>
    <n v="43130"/>
    <x v="3"/>
    <x v="4"/>
    <x v="1"/>
    <x v="4"/>
    <s v="Eldon Fold 'N Roll Cart System"/>
    <n v="55.92"/>
    <n v="5"/>
    <n v="0.2"/>
    <n v="6.2910000000000004"/>
  </r>
  <r>
    <n v="2831"/>
    <x v="1394"/>
    <x v="0"/>
    <x v="131"/>
    <d v="2013-04-27T00:00:00"/>
    <s v="First Class"/>
    <s v="MJ-17740"/>
    <s v="Max Jones"/>
    <x v="0"/>
    <s v="United States"/>
    <s v="Lancaster"/>
    <x v="24"/>
    <n v="43130"/>
    <x v="3"/>
    <x v="1438"/>
    <x v="1"/>
    <x v="10"/>
    <s v="Xerox 1942"/>
    <n v="78.304000000000002"/>
    <n v="2"/>
    <n v="0.2"/>
    <n v="29.363999999999997"/>
  </r>
  <r>
    <n v="2832"/>
    <x v="1395"/>
    <x v="2"/>
    <x v="301"/>
    <d v="2011-11-05T00:00:00"/>
    <s v="Standard Class"/>
    <s v="ND-18370"/>
    <s v="Natalie DeCherney"/>
    <x v="0"/>
    <s v="United States"/>
    <s v="Portland"/>
    <x v="21"/>
    <n v="97206"/>
    <x v="1"/>
    <x v="1439"/>
    <x v="1"/>
    <x v="4"/>
    <s v="Carina Mini System Audio Rack, Model AR050B"/>
    <n v="443.92"/>
    <n v="5"/>
    <n v="0.2"/>
    <n v="-94.33299999999997"/>
  </r>
  <r>
    <n v="2833"/>
    <x v="1395"/>
    <x v="2"/>
    <x v="301"/>
    <d v="2011-11-05T00:00:00"/>
    <s v="Standard Class"/>
    <s v="ND-18370"/>
    <s v="Natalie DeCherney"/>
    <x v="0"/>
    <s v="United States"/>
    <s v="Portland"/>
    <x v="21"/>
    <n v="97206"/>
    <x v="1"/>
    <x v="1417"/>
    <x v="2"/>
    <x v="7"/>
    <s v="Plantronics Voyager Pro HD - Bluetooth Headset"/>
    <n v="155.976"/>
    <n v="3"/>
    <n v="0.2"/>
    <n v="54.5916"/>
  </r>
  <r>
    <n v="2834"/>
    <x v="1396"/>
    <x v="3"/>
    <x v="795"/>
    <d v="2014-02-01T00:00:00"/>
    <s v="Second Class"/>
    <s v="CA-11965"/>
    <s v="Carol Adams"/>
    <x v="1"/>
    <s v="United States"/>
    <s v="Hoover"/>
    <x v="19"/>
    <n v="35244"/>
    <x v="0"/>
    <x v="147"/>
    <x v="1"/>
    <x v="6"/>
    <s v="Newell 311"/>
    <n v="15.469999999999999"/>
    <n v="7"/>
    <n v="0"/>
    <n v="4.1768999999999998"/>
  </r>
  <r>
    <n v="2835"/>
    <x v="1396"/>
    <x v="3"/>
    <x v="795"/>
    <d v="2014-02-01T00:00:00"/>
    <s v="Second Class"/>
    <s v="CA-11965"/>
    <s v="Carol Adams"/>
    <x v="1"/>
    <s v="United States"/>
    <s v="Hoover"/>
    <x v="19"/>
    <n v="35244"/>
    <x v="0"/>
    <x v="175"/>
    <x v="1"/>
    <x v="8"/>
    <s v="Avery Poly Binder Pockets"/>
    <n v="7.16"/>
    <n v="2"/>
    <n v="0"/>
    <n v="3.4367999999999999"/>
  </r>
  <r>
    <n v="2836"/>
    <x v="1397"/>
    <x v="3"/>
    <x v="343"/>
    <d v="2014-11-17T00:00:00"/>
    <s v="Standard Class"/>
    <s v="GA-14725"/>
    <s v="Guy Armstrong"/>
    <x v="0"/>
    <s v="United States"/>
    <s v="Los Angeles"/>
    <x v="1"/>
    <n v="90036"/>
    <x v="1"/>
    <x v="930"/>
    <x v="1"/>
    <x v="9"/>
    <s v="Belkin 6 Outlet Metallic Surge Strip"/>
    <n v="10.89"/>
    <n v="1"/>
    <n v="0"/>
    <n v="2.8314000000000004"/>
  </r>
  <r>
    <n v="2837"/>
    <x v="1397"/>
    <x v="3"/>
    <x v="343"/>
    <d v="2014-11-17T00:00:00"/>
    <s v="Standard Class"/>
    <s v="GA-14725"/>
    <s v="Guy Armstrong"/>
    <x v="0"/>
    <s v="United States"/>
    <s v="Los Angeles"/>
    <x v="1"/>
    <n v="90036"/>
    <x v="1"/>
    <x v="1440"/>
    <x v="1"/>
    <x v="10"/>
    <s v="Xerox 201"/>
    <n v="19.440000000000001"/>
    <n v="3"/>
    <n v="0"/>
    <n v="9.3312000000000008"/>
  </r>
  <r>
    <n v="2838"/>
    <x v="1397"/>
    <x v="3"/>
    <x v="343"/>
    <d v="2014-11-17T00:00:00"/>
    <s v="Standard Class"/>
    <s v="GA-14725"/>
    <s v="Guy Armstrong"/>
    <x v="0"/>
    <s v="United States"/>
    <s v="Los Angeles"/>
    <x v="1"/>
    <n v="90036"/>
    <x v="1"/>
    <x v="999"/>
    <x v="1"/>
    <x v="8"/>
    <s v="Ibico Plastic Spiral Binding Combs"/>
    <n v="121.6"/>
    <n v="5"/>
    <n v="0.2"/>
    <n v="39.519999999999989"/>
  </r>
  <r>
    <n v="2839"/>
    <x v="1398"/>
    <x v="0"/>
    <x v="632"/>
    <d v="2013-06-13T00:00:00"/>
    <s v="First Class"/>
    <s v="TC-21295"/>
    <s v="Toby Carlisle"/>
    <x v="0"/>
    <s v="United States"/>
    <s v="Tallahassee"/>
    <x v="2"/>
    <n v="32303"/>
    <x v="0"/>
    <x v="946"/>
    <x v="2"/>
    <x v="15"/>
    <s v="Cisco CP-7937G Unified IP Conference Station Phone"/>
    <n v="695.7"/>
    <n v="2"/>
    <n v="0.5"/>
    <n v="-27.827999999999975"/>
  </r>
  <r>
    <n v="2840"/>
    <x v="1399"/>
    <x v="1"/>
    <x v="37"/>
    <d v="2012-09-08T00:00:00"/>
    <s v="Second Class"/>
    <s v="JB-15400"/>
    <s v="Jennifer Braxton"/>
    <x v="1"/>
    <s v="United States"/>
    <s v="New York City"/>
    <x v="15"/>
    <n v="10009"/>
    <x v="3"/>
    <x v="772"/>
    <x v="1"/>
    <x v="4"/>
    <s v="Iceberg Mobile Mega Data/Printer Cart "/>
    <n v="120.33"/>
    <n v="1"/>
    <n v="0"/>
    <n v="31.285799999999995"/>
  </r>
  <r>
    <n v="2841"/>
    <x v="1400"/>
    <x v="2"/>
    <x v="619"/>
    <d v="2011-03-19T00:00:00"/>
    <s v="Standard Class"/>
    <s v="CK-12325"/>
    <s v="Christine Kargatis"/>
    <x v="2"/>
    <s v="United States"/>
    <s v="Chesapeake"/>
    <x v="17"/>
    <n v="23320"/>
    <x v="0"/>
    <x v="463"/>
    <x v="0"/>
    <x v="1"/>
    <s v="Global Commerce Series High-Back Swivel/Tilt Chairs"/>
    <n v="1139.92"/>
    <n v="4"/>
    <n v="0"/>
    <n v="284.98"/>
  </r>
  <r>
    <n v="2842"/>
    <x v="1401"/>
    <x v="3"/>
    <x v="515"/>
    <d v="2014-09-05T00:00:00"/>
    <s v="Second Class"/>
    <s v="RL-19615"/>
    <s v="Rob Lucas"/>
    <x v="0"/>
    <s v="United States"/>
    <s v="Fayetteville"/>
    <x v="3"/>
    <n v="28314"/>
    <x v="0"/>
    <x v="839"/>
    <x v="1"/>
    <x v="10"/>
    <s v="Xerox 1945"/>
    <n v="229.54400000000001"/>
    <n v="7"/>
    <n v="0.2"/>
    <n v="83.209699999999998"/>
  </r>
  <r>
    <n v="2843"/>
    <x v="1402"/>
    <x v="3"/>
    <x v="721"/>
    <d v="2014-03-28T00:00:00"/>
    <s v="Standard Class"/>
    <s v="AC-10660"/>
    <s v="Anna Chung"/>
    <x v="0"/>
    <s v="United States"/>
    <s v="Huntsville"/>
    <x v="5"/>
    <n v="77340"/>
    <x v="2"/>
    <x v="435"/>
    <x v="1"/>
    <x v="4"/>
    <s v="Fellowes Officeware Wire Shelving"/>
    <n v="143.72800000000001"/>
    <n v="2"/>
    <n v="0.2"/>
    <n v="-32.338800000000006"/>
  </r>
  <r>
    <n v="2844"/>
    <x v="1403"/>
    <x v="3"/>
    <x v="796"/>
    <d v="2014-05-23T00:00:00"/>
    <s v="Standard Class"/>
    <s v="BH-11710"/>
    <s v="Brosina Hoffman"/>
    <x v="0"/>
    <s v="United States"/>
    <s v="Philadelphia"/>
    <x v="9"/>
    <n v="19140"/>
    <x v="3"/>
    <x v="1374"/>
    <x v="2"/>
    <x v="11"/>
    <s v="KeyTronic KT800P2 - Keyboard - Black"/>
    <n v="36.048000000000002"/>
    <n v="3"/>
    <n v="0.2"/>
    <n v="-0.90120000000000111"/>
  </r>
  <r>
    <n v="2845"/>
    <x v="1404"/>
    <x v="0"/>
    <x v="797"/>
    <d v="2014-01-01T00:00:00"/>
    <s v="Standard Class"/>
    <s v="BG-11695"/>
    <s v="Brooke Gillingham"/>
    <x v="1"/>
    <s v="United States"/>
    <s v="Woodstock"/>
    <x v="10"/>
    <n v="60098"/>
    <x v="2"/>
    <x v="531"/>
    <x v="0"/>
    <x v="1"/>
    <s v="Global Manager's Adjustable Task Chair, Storm"/>
    <n v="845.48799999999994"/>
    <n v="8"/>
    <n v="0.3"/>
    <n v="-12.078400000000101"/>
  </r>
  <r>
    <n v="2846"/>
    <x v="1405"/>
    <x v="3"/>
    <x v="701"/>
    <d v="2014-11-21T00:00:00"/>
    <s v="First Class"/>
    <s v="XP-21865"/>
    <s v="Xylona Preis"/>
    <x v="0"/>
    <s v="United States"/>
    <s v="Everett"/>
    <x v="31"/>
    <n v="2149"/>
    <x v="3"/>
    <x v="207"/>
    <x v="1"/>
    <x v="6"/>
    <s v="Stanley Bostitch Contemporary Electric Pencil Sharpeners"/>
    <n v="50.94"/>
    <n v="3"/>
    <n v="0"/>
    <n v="14.263200000000001"/>
  </r>
  <r>
    <n v="2847"/>
    <x v="1406"/>
    <x v="3"/>
    <x v="18"/>
    <d v="2014-09-16T00:00:00"/>
    <s v="Standard Class"/>
    <s v="SN-20560"/>
    <s v="Skye Norling"/>
    <x v="2"/>
    <s v="United States"/>
    <s v="Chicago"/>
    <x v="10"/>
    <n v="60653"/>
    <x v="2"/>
    <x v="450"/>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x v="1441"/>
    <x v="0"/>
    <x v="5"/>
    <s v="Eldon Expressions Punched Metal &amp; Wood Desk Accessories, Black &amp; Cherry"/>
    <n v="56.28"/>
    <n v="6"/>
    <n v="0"/>
    <n v="15.758400000000002"/>
  </r>
  <r>
    <n v="2849"/>
    <x v="1407"/>
    <x v="3"/>
    <x v="798"/>
    <d v="2014-04-16T00:00:00"/>
    <s v="Standard Class"/>
    <s v="DM-13345"/>
    <s v="Denise Monton"/>
    <x v="1"/>
    <s v="United States"/>
    <s v="Roswell"/>
    <x v="32"/>
    <n v="30076"/>
    <x v="0"/>
    <x v="1176"/>
    <x v="1"/>
    <x v="8"/>
    <s v="GBC DocuBind TL300 Electric Binding System"/>
    <n v="2690.9700000000003"/>
    <n v="3"/>
    <n v="0"/>
    <n v="1264.7558999999999"/>
  </r>
  <r>
    <n v="2850"/>
    <x v="1408"/>
    <x v="0"/>
    <x v="85"/>
    <d v="2013-12-04T00:00:00"/>
    <s v="Standard Class"/>
    <s v="AJ-10780"/>
    <s v="Anthony Jacobs"/>
    <x v="1"/>
    <s v="United States"/>
    <s v="Palm Coast"/>
    <x v="2"/>
    <n v="32137"/>
    <x v="0"/>
    <x v="863"/>
    <x v="1"/>
    <x v="8"/>
    <s v="ACCOHIDE Binder by Acco"/>
    <n v="7.4340000000000011"/>
    <n v="6"/>
    <n v="0.7"/>
    <n v="-5.6993999999999971"/>
  </r>
  <r>
    <n v="2851"/>
    <x v="1409"/>
    <x v="0"/>
    <x v="799"/>
    <d v="2013-06-06T00:00:00"/>
    <s v="First Class"/>
    <s v="KC-16255"/>
    <s v="Karen Carlisle"/>
    <x v="1"/>
    <s v="United States"/>
    <s v="Philadelphia"/>
    <x v="9"/>
    <n v="19120"/>
    <x v="3"/>
    <x v="459"/>
    <x v="1"/>
    <x v="4"/>
    <s v="Carina Double Wide Media Storage Towers in Natural &amp; Black"/>
    <n v="64.784000000000006"/>
    <n v="1"/>
    <n v="0.2"/>
    <n v="-12.956800000000005"/>
  </r>
  <r>
    <n v="2852"/>
    <x v="1410"/>
    <x v="3"/>
    <x v="94"/>
    <d v="2014-12-23T00:00:00"/>
    <s v="Standard Class"/>
    <s v="VF-21715"/>
    <s v="Vicky Freymann"/>
    <x v="2"/>
    <s v="United States"/>
    <s v="Columbus"/>
    <x v="14"/>
    <n v="47201"/>
    <x v="2"/>
    <x v="728"/>
    <x v="1"/>
    <x v="10"/>
    <s v="Wirebound Message Books, 2 7/8&quot; x 5&quot;, 3 Forms per Page"/>
    <n v="28.16"/>
    <n v="4"/>
    <n v="0"/>
    <n v="13.235199999999999"/>
  </r>
  <r>
    <n v="2853"/>
    <x v="1411"/>
    <x v="0"/>
    <x v="690"/>
    <d v="2013-03-22T00:00:00"/>
    <s v="Second Class"/>
    <s v="SV-20935"/>
    <s v="Susan Vittorini"/>
    <x v="0"/>
    <s v="United States"/>
    <s v="Oceanside"/>
    <x v="15"/>
    <n v="11572"/>
    <x v="3"/>
    <x v="1442"/>
    <x v="0"/>
    <x v="5"/>
    <s v="GE 4 Foot Flourescent Tube, 40 Watt"/>
    <n v="14.98"/>
    <n v="1"/>
    <n v="0"/>
    <n v="6.8908000000000005"/>
  </r>
  <r>
    <n v="2854"/>
    <x v="1411"/>
    <x v="0"/>
    <x v="690"/>
    <d v="2013-03-22T00:00:00"/>
    <s v="Second Class"/>
    <s v="SV-20935"/>
    <s v="Susan Vittorini"/>
    <x v="0"/>
    <s v="United States"/>
    <s v="Oceanside"/>
    <x v="15"/>
    <n v="11572"/>
    <x v="3"/>
    <x v="534"/>
    <x v="0"/>
    <x v="5"/>
    <s v="Master Caster Door Stop, Brown"/>
    <n v="20.32"/>
    <n v="4"/>
    <n v="0"/>
    <n v="6.9087999999999994"/>
  </r>
  <r>
    <n v="2855"/>
    <x v="1412"/>
    <x v="3"/>
    <x v="648"/>
    <d v="2014-08-21T00:00:00"/>
    <s v="Same Day"/>
    <s v="EM-13810"/>
    <s v="Eleni McCrary"/>
    <x v="1"/>
    <s v="United States"/>
    <s v="Franklin"/>
    <x v="31"/>
    <n v="2038"/>
    <x v="3"/>
    <x v="1031"/>
    <x v="1"/>
    <x v="4"/>
    <s v="Neat Ideas Personal Hanging Folder Files, Black"/>
    <n v="40.29"/>
    <n v="3"/>
    <n v="0"/>
    <n v="10.475399999999999"/>
  </r>
  <r>
    <n v="2856"/>
    <x v="1413"/>
    <x v="3"/>
    <x v="800"/>
    <d v="2014-08-01T00:00:00"/>
    <s v="Standard Class"/>
    <s v="RB-19360"/>
    <s v="Raymond Buch"/>
    <x v="0"/>
    <s v="United States"/>
    <s v="Sioux Falls"/>
    <x v="44"/>
    <n v="57103"/>
    <x v="2"/>
    <x v="1387"/>
    <x v="1"/>
    <x v="2"/>
    <s v="Avery 498"/>
    <n v="20.23"/>
    <n v="7"/>
    <n v="0"/>
    <n v="9.5081000000000007"/>
  </r>
  <r>
    <n v="2857"/>
    <x v="1414"/>
    <x v="0"/>
    <x v="370"/>
    <d v="2013-08-30T00:00:00"/>
    <s v="First Class"/>
    <s v="DJ-13510"/>
    <s v="Don Jones"/>
    <x v="1"/>
    <s v="United States"/>
    <s v="San Diego"/>
    <x v="1"/>
    <n v="92037"/>
    <x v="1"/>
    <x v="445"/>
    <x v="0"/>
    <x v="1"/>
    <s v="Global Troy Executive Leather Low-Back Tilter"/>
    <n v="1603.1360000000002"/>
    <n v="4"/>
    <n v="0.2"/>
    <n v="100.19599999999997"/>
  </r>
  <r>
    <n v="2858"/>
    <x v="1415"/>
    <x v="0"/>
    <x v="243"/>
    <d v="2013-08-18T00:00:00"/>
    <s v="Second Class"/>
    <s v="CC-12370"/>
    <s v="Christopher Conant"/>
    <x v="0"/>
    <s v="United States"/>
    <s v="Fayetteville"/>
    <x v="3"/>
    <n v="28314"/>
    <x v="0"/>
    <x v="1153"/>
    <x v="0"/>
    <x v="1"/>
    <s v="Hon Olson Stacker Stools"/>
    <n v="225.29600000000002"/>
    <n v="2"/>
    <n v="0.2"/>
    <n v="22.529599999999995"/>
  </r>
  <r>
    <n v="2859"/>
    <x v="1416"/>
    <x v="3"/>
    <x v="240"/>
    <d v="2014-05-24T00:00:00"/>
    <s v="Standard Class"/>
    <s v="SC-20380"/>
    <s v="Shahid Collister"/>
    <x v="0"/>
    <s v="United States"/>
    <s v="Atlanta"/>
    <x v="32"/>
    <n v="30318"/>
    <x v="0"/>
    <x v="658"/>
    <x v="2"/>
    <x v="11"/>
    <s v="Kingston Digital DataTraveler 32GB USB 2.0"/>
    <n v="67.8"/>
    <n v="4"/>
    <n v="0"/>
    <n v="4.0679999999999978"/>
  </r>
  <r>
    <n v="2860"/>
    <x v="1416"/>
    <x v="3"/>
    <x v="240"/>
    <d v="2014-05-24T00:00:00"/>
    <s v="Standard Class"/>
    <s v="SC-20380"/>
    <s v="Shahid Collister"/>
    <x v="0"/>
    <s v="United States"/>
    <s v="Atlanta"/>
    <x v="32"/>
    <n v="30318"/>
    <x v="0"/>
    <x v="1443"/>
    <x v="2"/>
    <x v="7"/>
    <s v="Nokia Lumia 925"/>
    <n v="377.96999999999997"/>
    <n v="3"/>
    <n v="0"/>
    <n v="98.272200000000012"/>
  </r>
  <r>
    <n v="2861"/>
    <x v="1416"/>
    <x v="3"/>
    <x v="240"/>
    <d v="2014-05-24T00:00:00"/>
    <s v="Standard Class"/>
    <s v="SC-20380"/>
    <s v="Shahid Collister"/>
    <x v="0"/>
    <s v="United States"/>
    <s v="Atlanta"/>
    <x v="32"/>
    <n v="30318"/>
    <x v="0"/>
    <x v="199"/>
    <x v="0"/>
    <x v="0"/>
    <s v="O'Sullivan 2-Door Barrister Bookcase in Odessa Pine"/>
    <n v="1628.82"/>
    <n v="9"/>
    <n v="0"/>
    <n v="374.62859999999989"/>
  </r>
  <r>
    <n v="2862"/>
    <x v="1416"/>
    <x v="3"/>
    <x v="240"/>
    <d v="2014-05-24T00:00:00"/>
    <s v="Standard Class"/>
    <s v="SC-20380"/>
    <s v="Shahid Collister"/>
    <x v="0"/>
    <s v="United States"/>
    <s v="Atlanta"/>
    <x v="32"/>
    <n v="30318"/>
    <x v="0"/>
    <x v="839"/>
    <x v="1"/>
    <x v="10"/>
    <s v="Xerox 1945"/>
    <n v="286.93"/>
    <n v="7"/>
    <n v="0"/>
    <n v="140.59569999999999"/>
  </r>
  <r>
    <n v="2863"/>
    <x v="1417"/>
    <x v="3"/>
    <x v="801"/>
    <d v="2014-08-18T00:00:00"/>
    <s v="Standard Class"/>
    <s v="RH-19495"/>
    <s v="Rick Hansen"/>
    <x v="0"/>
    <s v="United States"/>
    <s v="Orlando"/>
    <x v="2"/>
    <n v="32839"/>
    <x v="0"/>
    <x v="1396"/>
    <x v="1"/>
    <x v="10"/>
    <s v="Xerox 2000"/>
    <n v="20.736000000000004"/>
    <n v="4"/>
    <n v="0.2"/>
    <n v="7.2576000000000001"/>
  </r>
  <r>
    <n v="2864"/>
    <x v="1418"/>
    <x v="3"/>
    <x v="802"/>
    <d v="2014-08-14T00:00:00"/>
    <s v="Same Day"/>
    <s v="JK-15370"/>
    <s v="Jay Kimmel"/>
    <x v="0"/>
    <s v="United States"/>
    <s v="San Francisco"/>
    <x v="1"/>
    <n v="94122"/>
    <x v="1"/>
    <x v="470"/>
    <x v="1"/>
    <x v="4"/>
    <s v="Sterilite Officeware Hinged File Box"/>
    <n v="31.44"/>
    <n v="3"/>
    <n v="0"/>
    <n v="8.4888000000000012"/>
  </r>
  <r>
    <n v="2865"/>
    <x v="1418"/>
    <x v="3"/>
    <x v="802"/>
    <d v="2014-08-14T00:00:00"/>
    <s v="Same Day"/>
    <s v="JK-15370"/>
    <s v="Jay Kimmel"/>
    <x v="0"/>
    <s v="United States"/>
    <s v="San Francisco"/>
    <x v="1"/>
    <n v="94122"/>
    <x v="1"/>
    <x v="360"/>
    <x v="1"/>
    <x v="9"/>
    <s v="Staples"/>
    <n v="83.79"/>
    <n v="7"/>
    <n v="0"/>
    <n v="22.623299999999997"/>
  </r>
  <r>
    <n v="2866"/>
    <x v="1418"/>
    <x v="3"/>
    <x v="802"/>
    <d v="2014-08-14T00:00:00"/>
    <s v="Same Day"/>
    <s v="JK-15370"/>
    <s v="Jay Kimmel"/>
    <x v="0"/>
    <s v="United States"/>
    <s v="San Francisco"/>
    <x v="1"/>
    <n v="94122"/>
    <x v="1"/>
    <x v="397"/>
    <x v="1"/>
    <x v="6"/>
    <s v="Newell 345"/>
    <n v="59.519999999999996"/>
    <n v="3"/>
    <n v="0"/>
    <n v="15.475200000000001"/>
  </r>
  <r>
    <n v="2867"/>
    <x v="1418"/>
    <x v="3"/>
    <x v="802"/>
    <d v="2014-08-14T00:00:00"/>
    <s v="Same Day"/>
    <s v="JK-15370"/>
    <s v="Jay Kimmel"/>
    <x v="0"/>
    <s v="United States"/>
    <s v="San Francisco"/>
    <x v="1"/>
    <n v="94122"/>
    <x v="1"/>
    <x v="1444"/>
    <x v="1"/>
    <x v="14"/>
    <s v="Staples"/>
    <n v="31.92"/>
    <n v="4"/>
    <n v="0"/>
    <n v="9.2567999999999984"/>
  </r>
  <r>
    <n v="2868"/>
    <x v="1419"/>
    <x v="0"/>
    <x v="338"/>
    <d v="2013-11-13T00:00:00"/>
    <s v="Second Class"/>
    <s v="AF-10885"/>
    <s v="Art Foster"/>
    <x v="0"/>
    <s v="United States"/>
    <s v="Toledo"/>
    <x v="24"/>
    <n v="43615"/>
    <x v="3"/>
    <x v="327"/>
    <x v="1"/>
    <x v="14"/>
    <s v="Staples"/>
    <n v="14.720000000000002"/>
    <n v="5"/>
    <n v="0.2"/>
    <n v="-3.3120000000000012"/>
  </r>
  <r>
    <n v="2869"/>
    <x v="1419"/>
    <x v="0"/>
    <x v="338"/>
    <d v="2013-11-13T00:00:00"/>
    <s v="Second Class"/>
    <s v="AF-10885"/>
    <s v="Art Foster"/>
    <x v="0"/>
    <s v="United States"/>
    <s v="Toledo"/>
    <x v="24"/>
    <n v="43615"/>
    <x v="3"/>
    <x v="720"/>
    <x v="1"/>
    <x v="4"/>
    <s v="Acco Perma 4000 Stacking Storage Drawers"/>
    <n v="38.975999999999999"/>
    <n v="3"/>
    <n v="0.2"/>
    <n v="-2.4359999999999999"/>
  </r>
  <r>
    <n v="2870"/>
    <x v="1420"/>
    <x v="3"/>
    <x v="492"/>
    <d v="2014-06-20T00:00:00"/>
    <s v="Standard Class"/>
    <s v="LC-16885"/>
    <s v="Lena Creighton"/>
    <x v="0"/>
    <s v="United States"/>
    <s v="Saint Petersburg"/>
    <x v="2"/>
    <n v="33710"/>
    <x v="0"/>
    <x v="1445"/>
    <x v="0"/>
    <x v="5"/>
    <s v="Dana Swing-Arm Lamps"/>
    <n v="17.088000000000001"/>
    <n v="2"/>
    <n v="0.2"/>
    <n v="1.0679999999999996"/>
  </r>
  <r>
    <n v="2871"/>
    <x v="1421"/>
    <x v="2"/>
    <x v="579"/>
    <d v="2011-03-26T00:00:00"/>
    <s v="Standard Class"/>
    <s v="BF-11275"/>
    <s v="Beth Fritzler"/>
    <x v="1"/>
    <s v="United States"/>
    <s v="Tucson"/>
    <x v="16"/>
    <n v="85705"/>
    <x v="1"/>
    <x v="1323"/>
    <x v="1"/>
    <x v="10"/>
    <s v="Xerox 1951"/>
    <n v="74.352000000000004"/>
    <n v="3"/>
    <n v="0.2"/>
    <n v="23.234999999999992"/>
  </r>
  <r>
    <n v="2872"/>
    <x v="1421"/>
    <x v="2"/>
    <x v="579"/>
    <d v="2011-03-26T00:00:00"/>
    <s v="Standard Class"/>
    <s v="BF-11275"/>
    <s v="Beth Fritzler"/>
    <x v="1"/>
    <s v="United States"/>
    <s v="Tucson"/>
    <x v="16"/>
    <n v="85705"/>
    <x v="1"/>
    <x v="541"/>
    <x v="0"/>
    <x v="1"/>
    <s v="Office Star - Mesh Screen back chair with Vinyl seat"/>
    <n v="314.35199999999998"/>
    <n v="3"/>
    <n v="0.2"/>
    <n v="-35.36460000000001"/>
  </r>
  <r>
    <n v="2873"/>
    <x v="1422"/>
    <x v="3"/>
    <x v="140"/>
    <d v="2014-06-21T00:00:00"/>
    <s v="Standard Class"/>
    <s v="SC-20800"/>
    <s v="Stuart Calhoun"/>
    <x v="0"/>
    <s v="United States"/>
    <s v="Los Angeles"/>
    <x v="1"/>
    <n v="90036"/>
    <x v="1"/>
    <x v="319"/>
    <x v="1"/>
    <x v="6"/>
    <s v="Dixon Prang Watercolor Pencils, 10-Color Set with Brush"/>
    <n v="4.26"/>
    <n v="1"/>
    <n v="0"/>
    <n v="1.7465999999999999"/>
  </r>
  <r>
    <n v="2874"/>
    <x v="1423"/>
    <x v="3"/>
    <x v="673"/>
    <d v="2014-11-23T00:00:00"/>
    <s v="Standard Class"/>
    <s v="SW-20275"/>
    <s v="Scott Williamson"/>
    <x v="0"/>
    <s v="United States"/>
    <s v="San Diego"/>
    <x v="1"/>
    <n v="92105"/>
    <x v="1"/>
    <x v="537"/>
    <x v="1"/>
    <x v="4"/>
    <s v="Tennsco Regal Shelving Units"/>
    <n v="811.28"/>
    <n v="8"/>
    <n v="0"/>
    <n v="24.338399999999979"/>
  </r>
  <r>
    <n v="2875"/>
    <x v="1424"/>
    <x v="3"/>
    <x v="614"/>
    <d v="2015-01-01T00:00:00"/>
    <s v="First Class"/>
    <s v="MC-17845"/>
    <s v="Michael Chen"/>
    <x v="0"/>
    <s v="United States"/>
    <s v="New York City"/>
    <x v="15"/>
    <n v="10035"/>
    <x v="3"/>
    <x v="131"/>
    <x v="1"/>
    <x v="13"/>
    <s v="Ideal Clamps"/>
    <n v="6.0299999999999994"/>
    <n v="3"/>
    <n v="0"/>
    <n v="2.9546999999999999"/>
  </r>
  <r>
    <n v="2876"/>
    <x v="1425"/>
    <x v="0"/>
    <x v="803"/>
    <d v="2013-01-23T00:00:00"/>
    <s v="Second Class"/>
    <s v="TD-20995"/>
    <s v="Tamara Dahlen"/>
    <x v="0"/>
    <s v="United States"/>
    <s v="San Diego"/>
    <x v="1"/>
    <n v="92037"/>
    <x v="1"/>
    <x v="992"/>
    <x v="0"/>
    <x v="1"/>
    <s v="Global Super Steno Chair"/>
    <n v="153.56800000000001"/>
    <n v="2"/>
    <n v="0.2"/>
    <n v="-5.758800000000015"/>
  </r>
  <r>
    <n v="2877"/>
    <x v="1425"/>
    <x v="0"/>
    <x v="803"/>
    <d v="2013-01-23T00:00:00"/>
    <s v="Second Class"/>
    <s v="TD-20995"/>
    <s v="Tamara Dahlen"/>
    <x v="0"/>
    <s v="United States"/>
    <s v="San Diego"/>
    <x v="1"/>
    <n v="92037"/>
    <x v="1"/>
    <x v="323"/>
    <x v="0"/>
    <x v="1"/>
    <s v="Global Ergonomic Managers Chair"/>
    <n v="1013.4879999999999"/>
    <n v="7"/>
    <n v="0.2"/>
    <n v="76.011600000000016"/>
  </r>
  <r>
    <n v="2878"/>
    <x v="1426"/>
    <x v="0"/>
    <x v="804"/>
    <d v="2013-01-19T00:00:00"/>
    <s v="Standard Class"/>
    <s v="Dp-13240"/>
    <s v="Dean percer"/>
    <x v="2"/>
    <s v="United States"/>
    <s v="Westfield"/>
    <x v="30"/>
    <n v="7090"/>
    <x v="3"/>
    <x v="1249"/>
    <x v="1"/>
    <x v="12"/>
    <s v="Quality Park Security Envelopes"/>
    <n v="52.34"/>
    <n v="2"/>
    <n v="0"/>
    <n v="24.599800000000002"/>
  </r>
  <r>
    <n v="2879"/>
    <x v="1426"/>
    <x v="0"/>
    <x v="804"/>
    <d v="2013-01-19T00:00:00"/>
    <s v="Standard Class"/>
    <s v="Dp-13240"/>
    <s v="Dean percer"/>
    <x v="2"/>
    <s v="United States"/>
    <s v="Westfield"/>
    <x v="30"/>
    <n v="7090"/>
    <x v="3"/>
    <x v="372"/>
    <x v="1"/>
    <x v="6"/>
    <s v="American Pencil"/>
    <n v="4.66"/>
    <n v="2"/>
    <n v="0"/>
    <n v="1.3513999999999995"/>
  </r>
  <r>
    <n v="2880"/>
    <x v="1426"/>
    <x v="0"/>
    <x v="804"/>
    <d v="2013-01-19T00:00:00"/>
    <s v="Standard Class"/>
    <s v="Dp-13240"/>
    <s v="Dean percer"/>
    <x v="2"/>
    <s v="United States"/>
    <s v="Westfield"/>
    <x v="30"/>
    <n v="7090"/>
    <x v="3"/>
    <x v="106"/>
    <x v="2"/>
    <x v="11"/>
    <s v="Logitech Gaming G510s - Keyboard"/>
    <n v="254.96999999999997"/>
    <n v="3"/>
    <n v="0"/>
    <n v="91.789199999999994"/>
  </r>
  <r>
    <n v="2881"/>
    <x v="1427"/>
    <x v="0"/>
    <x v="251"/>
    <d v="2013-09-24T00:00:00"/>
    <s v="Second Class"/>
    <s v="SD-20485"/>
    <s v="Shirley Daniels"/>
    <x v="2"/>
    <s v="United States"/>
    <s v="Orange"/>
    <x v="30"/>
    <n v="7050"/>
    <x v="3"/>
    <x v="15"/>
    <x v="1"/>
    <x v="8"/>
    <s v="Storex DuraTech Recycled Plastic Frosted Binders"/>
    <n v="25.44"/>
    <n v="6"/>
    <n v="0"/>
    <n v="12.72"/>
  </r>
  <r>
    <n v="2882"/>
    <x v="1427"/>
    <x v="0"/>
    <x v="251"/>
    <d v="2013-09-24T00:00:00"/>
    <s v="Second Class"/>
    <s v="SD-20485"/>
    <s v="Shirley Daniels"/>
    <x v="2"/>
    <s v="United States"/>
    <s v="Orange"/>
    <x v="30"/>
    <n v="7050"/>
    <x v="3"/>
    <x v="660"/>
    <x v="1"/>
    <x v="14"/>
    <s v="Acme Forged Steel Scissors with Black Enamel Handles"/>
    <n v="27.93"/>
    <n v="3"/>
    <n v="0"/>
    <n v="8.0996999999999986"/>
  </r>
  <r>
    <n v="2883"/>
    <x v="1428"/>
    <x v="2"/>
    <x v="805"/>
    <d v="2011-02-26T00:00:00"/>
    <s v="Standard Class"/>
    <s v="TM-21010"/>
    <s v="Tamara Manning"/>
    <x v="0"/>
    <s v="United States"/>
    <s v="Woodstock"/>
    <x v="10"/>
    <n v="60098"/>
    <x v="2"/>
    <x v="608"/>
    <x v="1"/>
    <x v="8"/>
    <s v="GBC Standard Plastic Binding Systems Combs"/>
    <n v="8.8499999999999979"/>
    <n v="5"/>
    <n v="0.8"/>
    <n v="-13.717499999999998"/>
  </r>
  <r>
    <n v="2884"/>
    <x v="1429"/>
    <x v="0"/>
    <x v="583"/>
    <d v="2013-11-17T00:00:00"/>
    <s v="Second Class"/>
    <s v="BK-11260"/>
    <s v="Berenike Kampe"/>
    <x v="0"/>
    <s v="United States"/>
    <s v="San Francisco"/>
    <x v="1"/>
    <n v="94110"/>
    <x v="1"/>
    <x v="852"/>
    <x v="0"/>
    <x v="5"/>
    <s v="Eldon Regeneration Recycled Desk Accessories, Smoke"/>
    <n v="6.96"/>
    <n v="4"/>
    <n v="0"/>
    <n v="2.2271999999999998"/>
  </r>
  <r>
    <n v="2885"/>
    <x v="1430"/>
    <x v="0"/>
    <x v="806"/>
    <d v="2013-02-03T00:00:00"/>
    <s v="Standard Class"/>
    <s v="JF-15490"/>
    <s v="Jeremy Farry"/>
    <x v="0"/>
    <s v="United States"/>
    <s v="San Francisco"/>
    <x v="1"/>
    <n v="94122"/>
    <x v="1"/>
    <x v="634"/>
    <x v="1"/>
    <x v="8"/>
    <s v="Heavy-Duty E-Z-D Binders"/>
    <n v="17.456"/>
    <n v="2"/>
    <n v="0.2"/>
    <n v="5.8914"/>
  </r>
  <r>
    <n v="2886"/>
    <x v="1431"/>
    <x v="0"/>
    <x v="807"/>
    <d v="2013-10-23T00:00:00"/>
    <s v="Standard Class"/>
    <s v="EP-13915"/>
    <s v="Emily Phan"/>
    <x v="0"/>
    <s v="United States"/>
    <s v="Tempe"/>
    <x v="16"/>
    <n v="85281"/>
    <x v="1"/>
    <x v="389"/>
    <x v="0"/>
    <x v="1"/>
    <s v="Global Deluxe Steno Chair"/>
    <n v="307.92"/>
    <n v="5"/>
    <n v="0.2"/>
    <n v="-34.64100000000002"/>
  </r>
  <r>
    <n v="2887"/>
    <x v="1432"/>
    <x v="3"/>
    <x v="404"/>
    <d v="2014-12-20T00:00:00"/>
    <s v="First Class"/>
    <s v="EP-13915"/>
    <s v="Emily Phan"/>
    <x v="0"/>
    <s v="United States"/>
    <s v="Los Angeles"/>
    <x v="1"/>
    <n v="90008"/>
    <x v="1"/>
    <x v="453"/>
    <x v="1"/>
    <x v="6"/>
    <s v="Newell 327"/>
    <n v="6.63"/>
    <n v="3"/>
    <n v="0"/>
    <n v="1.7901"/>
  </r>
  <r>
    <n v="2888"/>
    <x v="1432"/>
    <x v="3"/>
    <x v="404"/>
    <d v="2014-12-20T00:00:00"/>
    <s v="First Class"/>
    <s v="EP-13915"/>
    <s v="Emily Phan"/>
    <x v="0"/>
    <s v="United States"/>
    <s v="Los Angeles"/>
    <x v="1"/>
    <n v="90008"/>
    <x v="1"/>
    <x v="860"/>
    <x v="1"/>
    <x v="10"/>
    <s v="Xerox 1996"/>
    <n v="12.96"/>
    <n v="2"/>
    <n v="0"/>
    <n v="6.2208000000000006"/>
  </r>
  <r>
    <n v="2889"/>
    <x v="1432"/>
    <x v="3"/>
    <x v="404"/>
    <d v="2014-12-20T00:00:00"/>
    <s v="First Class"/>
    <s v="EP-13915"/>
    <s v="Emily Phan"/>
    <x v="0"/>
    <s v="United States"/>
    <s v="Los Angeles"/>
    <x v="1"/>
    <n v="90008"/>
    <x v="1"/>
    <x v="730"/>
    <x v="1"/>
    <x v="10"/>
    <s v="Xerox 213"/>
    <n v="32.400000000000006"/>
    <n v="5"/>
    <n v="0"/>
    <n v="15.552000000000001"/>
  </r>
  <r>
    <n v="2890"/>
    <x v="1433"/>
    <x v="3"/>
    <x v="808"/>
    <d v="2014-11-07T00:00:00"/>
    <s v="Standard Class"/>
    <s v="KH-16630"/>
    <s v="Ken Heidel"/>
    <x v="1"/>
    <s v="United States"/>
    <s v="Seattle"/>
    <x v="4"/>
    <n v="98105"/>
    <x v="1"/>
    <x v="1446"/>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x v="792"/>
    <x v="0"/>
    <x v="1"/>
    <s v="Global Stack Chair without Arms, Black"/>
    <n v="51.96"/>
    <n v="2"/>
    <n v="0"/>
    <n v="12.990000000000002"/>
  </r>
  <r>
    <n v="2892"/>
    <x v="1434"/>
    <x v="2"/>
    <x v="333"/>
    <d v="2011-05-01T00:00:00"/>
    <s v="Second Class"/>
    <s v="HG-14845"/>
    <s v="Harry Greene"/>
    <x v="0"/>
    <s v="United States"/>
    <s v="Lake Charles"/>
    <x v="28"/>
    <n v="70601"/>
    <x v="0"/>
    <x v="952"/>
    <x v="1"/>
    <x v="8"/>
    <s v="Avery Non-Stick Heavy Duty View Round Locking Ring Binders"/>
    <n v="17.940000000000001"/>
    <n v="3"/>
    <n v="0"/>
    <n v="8.6112000000000002"/>
  </r>
  <r>
    <n v="2893"/>
    <x v="1435"/>
    <x v="3"/>
    <x v="436"/>
    <d v="2014-10-30T00:00:00"/>
    <s v="Standard Class"/>
    <s v="JC-16105"/>
    <s v="Julie Creighton"/>
    <x v="1"/>
    <s v="United States"/>
    <s v="Rochester"/>
    <x v="15"/>
    <n v="14609"/>
    <x v="3"/>
    <x v="1447"/>
    <x v="1"/>
    <x v="10"/>
    <s v="Xerox 1969"/>
    <n v="11.56"/>
    <n v="2"/>
    <n v="0"/>
    <n v="5.6644000000000005"/>
  </r>
  <r>
    <n v="2894"/>
    <x v="1435"/>
    <x v="3"/>
    <x v="436"/>
    <d v="2014-10-30T00:00:00"/>
    <s v="Standard Class"/>
    <s v="JC-16105"/>
    <s v="Julie Creighton"/>
    <x v="1"/>
    <s v="United States"/>
    <s v="Rochester"/>
    <x v="15"/>
    <n v="14609"/>
    <x v="3"/>
    <x v="218"/>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x v="1448"/>
    <x v="0"/>
    <x v="5"/>
    <s v="Eldon 200 Class Desk Accessories, Smoke"/>
    <n v="69.08"/>
    <n v="11"/>
    <n v="0"/>
    <n v="29.013600000000004"/>
  </r>
  <r>
    <n v="2896"/>
    <x v="1435"/>
    <x v="3"/>
    <x v="436"/>
    <d v="2014-10-30T00:00:00"/>
    <s v="Standard Class"/>
    <s v="JC-16105"/>
    <s v="Julie Creighton"/>
    <x v="1"/>
    <s v="United States"/>
    <s v="Rochester"/>
    <x v="15"/>
    <n v="14609"/>
    <x v="3"/>
    <x v="179"/>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x v="1068"/>
    <x v="1"/>
    <x v="6"/>
    <s v="Peel-Off China Markers"/>
    <n v="49.65"/>
    <n v="5"/>
    <n v="0"/>
    <n v="20.853000000000002"/>
  </r>
  <r>
    <n v="2898"/>
    <x v="1437"/>
    <x v="0"/>
    <x v="810"/>
    <d v="2013-01-09T00:00:00"/>
    <s v="Standard Class"/>
    <s v="EB-13975"/>
    <s v="Erica Bern"/>
    <x v="1"/>
    <s v="United States"/>
    <s v="Charlotte"/>
    <x v="3"/>
    <n v="28205"/>
    <x v="0"/>
    <x v="1327"/>
    <x v="2"/>
    <x v="16"/>
    <s v="Hewlett Packard 310 Color Digital Copier"/>
    <n v="959.96800000000007"/>
    <n v="4"/>
    <n v="0.2"/>
    <n v="119.99599999999992"/>
  </r>
  <r>
    <n v="2899"/>
    <x v="1438"/>
    <x v="1"/>
    <x v="33"/>
    <d v="2012-04-30T00:00:00"/>
    <s v="Standard Class"/>
    <s v="PW-19240"/>
    <s v="Pierre Wener"/>
    <x v="0"/>
    <s v="United States"/>
    <s v="Houston"/>
    <x v="5"/>
    <n v="77036"/>
    <x v="2"/>
    <x v="284"/>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x v="1327"/>
    <x v="2"/>
    <x v="16"/>
    <s v="Hewlett Packard 310 Color Digital Copier"/>
    <n v="479.98400000000004"/>
    <n v="2"/>
    <n v="0.2"/>
    <n v="59.997999999999962"/>
  </r>
  <r>
    <n v="2901"/>
    <x v="1439"/>
    <x v="1"/>
    <x v="811"/>
    <d v="2012-09-17T00:00:00"/>
    <s v="Standard Class"/>
    <s v="PG-18895"/>
    <s v="Paul Gonzalez"/>
    <x v="0"/>
    <s v="United States"/>
    <s v="New York City"/>
    <x v="15"/>
    <n v="10035"/>
    <x v="3"/>
    <x v="395"/>
    <x v="1"/>
    <x v="2"/>
    <s v="Avery 520"/>
    <n v="12.6"/>
    <n v="4"/>
    <n v="0"/>
    <n v="6.048"/>
  </r>
  <r>
    <n v="2902"/>
    <x v="1440"/>
    <x v="3"/>
    <x v="220"/>
    <d v="2014-09-16T00:00:00"/>
    <s v="Standard Class"/>
    <s v="DB-12910"/>
    <s v="Daniel Byrd"/>
    <x v="2"/>
    <s v="United States"/>
    <s v="Columbus"/>
    <x v="32"/>
    <n v="31907"/>
    <x v="0"/>
    <x v="779"/>
    <x v="1"/>
    <x v="10"/>
    <s v="Xerox 1935"/>
    <n v="184.66"/>
    <n v="7"/>
    <n v="0"/>
    <n v="84.943599999999989"/>
  </r>
  <r>
    <n v="2903"/>
    <x v="1441"/>
    <x v="0"/>
    <x v="1"/>
    <d v="2013-06-18T00:00:00"/>
    <s v="Standard Class"/>
    <s v="CR-12730"/>
    <s v="Craig Reiter"/>
    <x v="0"/>
    <s v="United States"/>
    <s v="Chicago"/>
    <x v="10"/>
    <n v="60610"/>
    <x v="2"/>
    <x v="1215"/>
    <x v="1"/>
    <x v="10"/>
    <s v="Xerox 1978"/>
    <n v="23.120000000000005"/>
    <n v="5"/>
    <n v="0.2"/>
    <n v="8.3810000000000002"/>
  </r>
  <r>
    <n v="2904"/>
    <x v="1442"/>
    <x v="0"/>
    <x v="812"/>
    <d v="2013-07-02T00:00:00"/>
    <s v="Standard Class"/>
    <s v="KH-16330"/>
    <s v="Katharine Harms"/>
    <x v="1"/>
    <s v="United States"/>
    <s v="Highland Park"/>
    <x v="10"/>
    <n v="60035"/>
    <x v="2"/>
    <x v="1070"/>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x v="1189"/>
    <x v="0"/>
    <x v="1"/>
    <s v="Global Commerce Series Low-Back Swivel/Tilt Chairs"/>
    <n v="539.65800000000002"/>
    <n v="3"/>
    <n v="0.3"/>
    <n v="-7.7094000000001017"/>
  </r>
  <r>
    <n v="2906"/>
    <x v="1443"/>
    <x v="2"/>
    <x v="467"/>
    <d v="2011-09-30T00:00:00"/>
    <s v="Standard Class"/>
    <s v="CS-12400"/>
    <s v="Christopher Schild"/>
    <x v="2"/>
    <s v="United States"/>
    <s v="Seattle"/>
    <x v="4"/>
    <n v="98115"/>
    <x v="1"/>
    <x v="1449"/>
    <x v="1"/>
    <x v="4"/>
    <s v="Dual Level, Single-Width Filing Carts"/>
    <n v="310.12"/>
    <n v="2"/>
    <n v="0"/>
    <n v="80.631200000000007"/>
  </r>
  <r>
    <n v="2907"/>
    <x v="1444"/>
    <x v="3"/>
    <x v="132"/>
    <d v="2014-11-10T00:00:00"/>
    <s v="Standard Class"/>
    <s v="DL-12925"/>
    <s v="Daniel Lacy"/>
    <x v="0"/>
    <s v="United States"/>
    <s v="Eagan"/>
    <x v="11"/>
    <n v="55122"/>
    <x v="2"/>
    <x v="1450"/>
    <x v="1"/>
    <x v="10"/>
    <s v="Xerox 1971"/>
    <n v="8.56"/>
    <n v="2"/>
    <n v="0"/>
    <n v="3.8519999999999994"/>
  </r>
  <r>
    <n v="2908"/>
    <x v="1444"/>
    <x v="3"/>
    <x v="132"/>
    <d v="2014-11-10T00:00:00"/>
    <s v="Standard Class"/>
    <s v="DL-12925"/>
    <s v="Daniel Lacy"/>
    <x v="0"/>
    <s v="United States"/>
    <s v="Eagan"/>
    <x v="11"/>
    <n v="55122"/>
    <x v="2"/>
    <x v="470"/>
    <x v="1"/>
    <x v="4"/>
    <s v="Sterilite Officeware Hinged File Box"/>
    <n v="52.400000000000006"/>
    <n v="5"/>
    <n v="0"/>
    <n v="14.148"/>
  </r>
  <r>
    <n v="2909"/>
    <x v="1444"/>
    <x v="3"/>
    <x v="132"/>
    <d v="2014-11-10T00:00:00"/>
    <s v="Standard Class"/>
    <s v="DL-12925"/>
    <s v="Daniel Lacy"/>
    <x v="0"/>
    <s v="United States"/>
    <s v="Eagan"/>
    <x v="11"/>
    <n v="55122"/>
    <x v="2"/>
    <x v="1140"/>
    <x v="1"/>
    <x v="2"/>
    <s v="Avery 513"/>
    <n v="14.940000000000001"/>
    <n v="3"/>
    <n v="0"/>
    <n v="6.8723999999999998"/>
  </r>
  <r>
    <n v="2910"/>
    <x v="1445"/>
    <x v="3"/>
    <x v="600"/>
    <d v="2014-02-24T00:00:00"/>
    <s v="Standard Class"/>
    <s v="ME-17725"/>
    <s v="Max Engle"/>
    <x v="0"/>
    <s v="United States"/>
    <s v="Seattle"/>
    <x v="4"/>
    <n v="98103"/>
    <x v="1"/>
    <x v="1028"/>
    <x v="1"/>
    <x v="13"/>
    <s v="Rubber Band Ball"/>
    <n v="11.22"/>
    <n v="3"/>
    <n v="0"/>
    <n v="0.2244000000000006"/>
  </r>
  <r>
    <n v="2911"/>
    <x v="1446"/>
    <x v="1"/>
    <x v="599"/>
    <d v="2012-11-09T00:00:00"/>
    <s v="Standard Class"/>
    <s v="VD-21670"/>
    <s v="Valerie Dominguez"/>
    <x v="0"/>
    <s v="United States"/>
    <s v="Coral Springs"/>
    <x v="2"/>
    <n v="33065"/>
    <x v="0"/>
    <x v="643"/>
    <x v="1"/>
    <x v="9"/>
    <s v="Belkin 325VA UPS Surge Protector, 6'"/>
    <n v="387.13600000000002"/>
    <n v="4"/>
    <n v="0.2"/>
    <n v="24.196000000000012"/>
  </r>
  <r>
    <n v="2912"/>
    <x v="1447"/>
    <x v="2"/>
    <x v="737"/>
    <d v="2011-06-21T00:00:00"/>
    <s v="Standard Class"/>
    <s v="CK-12205"/>
    <s v="Chloris Kastensmidt"/>
    <x v="0"/>
    <s v="United States"/>
    <s v="Hempstead"/>
    <x v="15"/>
    <n v="11550"/>
    <x v="3"/>
    <x v="1451"/>
    <x v="1"/>
    <x v="12"/>
    <s v="Staples"/>
    <n v="41.4"/>
    <n v="5"/>
    <n v="0"/>
    <n v="19.457999999999998"/>
  </r>
  <r>
    <n v="2913"/>
    <x v="1447"/>
    <x v="2"/>
    <x v="737"/>
    <d v="2011-06-21T00:00:00"/>
    <s v="Standard Class"/>
    <s v="CK-12205"/>
    <s v="Chloris Kastensmidt"/>
    <x v="0"/>
    <s v="United States"/>
    <s v="Hempstead"/>
    <x v="15"/>
    <n v="11550"/>
    <x v="3"/>
    <x v="1452"/>
    <x v="1"/>
    <x v="6"/>
    <s v="Boston 16750 Black Compact Battery Pencil Sharpener"/>
    <n v="35"/>
    <n v="4"/>
    <n v="0"/>
    <n v="10.499999999999996"/>
  </r>
  <r>
    <n v="2914"/>
    <x v="1447"/>
    <x v="2"/>
    <x v="737"/>
    <d v="2011-06-21T00:00:00"/>
    <s v="Standard Class"/>
    <s v="CK-12205"/>
    <s v="Chloris Kastensmidt"/>
    <x v="0"/>
    <s v="United States"/>
    <s v="Hempstead"/>
    <x v="15"/>
    <n v="11550"/>
    <x v="3"/>
    <x v="91"/>
    <x v="1"/>
    <x v="8"/>
    <s v="Ibico Standard Transparent Covers"/>
    <n v="39.552000000000007"/>
    <n v="3"/>
    <n v="0.2"/>
    <n v="14.337599999999998"/>
  </r>
  <r>
    <n v="2915"/>
    <x v="1448"/>
    <x v="1"/>
    <x v="88"/>
    <d v="2012-10-17T00:00:00"/>
    <s v="Second Class"/>
    <s v="DL-12925"/>
    <s v="Daniel Lacy"/>
    <x v="0"/>
    <s v="United States"/>
    <s v="Noblesville"/>
    <x v="14"/>
    <n v="46060"/>
    <x v="2"/>
    <x v="1409"/>
    <x v="2"/>
    <x v="7"/>
    <s v="AT&amp;T 17929 Lendline Telephone"/>
    <n v="135.72"/>
    <n v="3"/>
    <n v="0"/>
    <n v="35.287199999999999"/>
  </r>
  <r>
    <n v="2916"/>
    <x v="1448"/>
    <x v="1"/>
    <x v="88"/>
    <d v="2012-10-17T00:00:00"/>
    <s v="Second Class"/>
    <s v="DL-12925"/>
    <s v="Daniel Lacy"/>
    <x v="0"/>
    <s v="United States"/>
    <s v="Noblesville"/>
    <x v="14"/>
    <n v="46060"/>
    <x v="2"/>
    <x v="1375"/>
    <x v="1"/>
    <x v="8"/>
    <s v="GBC Standard Plastic Binding Systems' Combs"/>
    <n v="12.56"/>
    <n v="2"/>
    <n v="0"/>
    <n v="5.6519999999999992"/>
  </r>
  <r>
    <n v="2917"/>
    <x v="1448"/>
    <x v="1"/>
    <x v="88"/>
    <d v="2012-10-17T00:00:00"/>
    <s v="Second Class"/>
    <s v="DL-12925"/>
    <s v="Daniel Lacy"/>
    <x v="0"/>
    <s v="United States"/>
    <s v="Noblesville"/>
    <x v="14"/>
    <n v="46060"/>
    <x v="2"/>
    <x v="984"/>
    <x v="2"/>
    <x v="7"/>
    <s v="Samsung Rugby III"/>
    <n v="263.95999999999998"/>
    <n v="4"/>
    <n v="0"/>
    <n v="71.269200000000012"/>
  </r>
  <r>
    <n v="2918"/>
    <x v="1449"/>
    <x v="3"/>
    <x v="151"/>
    <d v="2014-08-31T00:00:00"/>
    <s v="First Class"/>
    <s v="SE-20110"/>
    <s v="Sanjit Engle"/>
    <x v="0"/>
    <s v="United States"/>
    <s v="Dallas"/>
    <x v="5"/>
    <n v="75220"/>
    <x v="2"/>
    <x v="1453"/>
    <x v="1"/>
    <x v="6"/>
    <s v="Eberhard Faber 3 1/2&quot; Golf Pencils"/>
    <n v="5.9520000000000008"/>
    <n v="1"/>
    <n v="0.2"/>
    <n v="0.37200000000000011"/>
  </r>
  <r>
    <n v="2919"/>
    <x v="1450"/>
    <x v="0"/>
    <x v="813"/>
    <d v="2013-11-24T00:00:00"/>
    <s v="Same Day"/>
    <s v="LS-17200"/>
    <s v="Luke Schmidt"/>
    <x v="1"/>
    <s v="United States"/>
    <s v="Philadelphia"/>
    <x v="9"/>
    <n v="19140"/>
    <x v="3"/>
    <x v="1432"/>
    <x v="1"/>
    <x v="13"/>
    <s v="Advantus Map Pennant Flags and Round Head Tacks"/>
    <n v="15.8"/>
    <n v="5"/>
    <n v="0.2"/>
    <n v="2.3699999999999983"/>
  </r>
  <r>
    <n v="2920"/>
    <x v="1450"/>
    <x v="0"/>
    <x v="813"/>
    <d v="2013-11-24T00:00:00"/>
    <s v="Same Day"/>
    <s v="LS-17200"/>
    <s v="Luke Schmidt"/>
    <x v="1"/>
    <s v="United States"/>
    <s v="Philadelphia"/>
    <x v="9"/>
    <n v="19140"/>
    <x v="3"/>
    <x v="1104"/>
    <x v="0"/>
    <x v="5"/>
    <s v="Nu-Dell Float Frame 11 x 14 1/2"/>
    <n v="14.368000000000002"/>
    <n v="2"/>
    <n v="0.2"/>
    <n v="3.9512"/>
  </r>
  <r>
    <n v="2921"/>
    <x v="1450"/>
    <x v="0"/>
    <x v="813"/>
    <d v="2013-11-24T00:00:00"/>
    <s v="Same Day"/>
    <s v="LS-17200"/>
    <s v="Luke Schmidt"/>
    <x v="1"/>
    <s v="United States"/>
    <s v="Philadelphia"/>
    <x v="9"/>
    <n v="19140"/>
    <x v="3"/>
    <x v="980"/>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x v="557"/>
    <x v="1"/>
    <x v="4"/>
    <s v="Space Solutions Commercial Steel Shelving"/>
    <n v="129.30000000000001"/>
    <n v="2"/>
    <n v="0"/>
    <n v="6.4649999999999892"/>
  </r>
  <r>
    <n v="2923"/>
    <x v="1452"/>
    <x v="1"/>
    <x v="672"/>
    <d v="2012-12-03T00:00:00"/>
    <s v="Second Class"/>
    <s v="DB-13270"/>
    <s v="Deborah Brumfield"/>
    <x v="2"/>
    <s v="United States"/>
    <s v="Austin"/>
    <x v="5"/>
    <n v="78745"/>
    <x v="2"/>
    <x v="625"/>
    <x v="1"/>
    <x v="8"/>
    <s v="GBC Instant Report Kit"/>
    <n v="3.8819999999999988"/>
    <n v="3"/>
    <n v="0.8"/>
    <n v="-5.8230000000000004"/>
  </r>
  <r>
    <n v="2924"/>
    <x v="1453"/>
    <x v="2"/>
    <x v="307"/>
    <d v="2011-07-04T00:00:00"/>
    <s v="Standard Class"/>
    <s v="RW-19630"/>
    <s v="Rob Williams"/>
    <x v="1"/>
    <s v="United States"/>
    <s v="Detroit"/>
    <x v="12"/>
    <n v="48234"/>
    <x v="2"/>
    <x v="829"/>
    <x v="1"/>
    <x v="13"/>
    <s v="Staples"/>
    <n v="6.08"/>
    <n v="1"/>
    <n v="0"/>
    <n v="3.04"/>
  </r>
  <r>
    <n v="2925"/>
    <x v="1454"/>
    <x v="2"/>
    <x v="814"/>
    <d v="2011-09-05T00:00:00"/>
    <s v="First Class"/>
    <s v="JM-16195"/>
    <s v="Justin MacKendrick"/>
    <x v="0"/>
    <s v="United States"/>
    <s v="Watertown"/>
    <x v="15"/>
    <n v="13601"/>
    <x v="3"/>
    <x v="941"/>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x v="1454"/>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x v="1448"/>
    <x v="0"/>
    <x v="5"/>
    <s v="Eldon 200 Class Desk Accessories, Smoke"/>
    <n v="18.84"/>
    <n v="3"/>
    <n v="0"/>
    <n v="7.9128000000000007"/>
  </r>
  <r>
    <n v="2928"/>
    <x v="1456"/>
    <x v="3"/>
    <x v="400"/>
    <d v="2014-06-11T00:00:00"/>
    <s v="Standard Class"/>
    <s v="CT-11995"/>
    <s v="Carol Triggs"/>
    <x v="0"/>
    <s v="United States"/>
    <s v="Apple Valley"/>
    <x v="11"/>
    <n v="55124"/>
    <x v="2"/>
    <x v="826"/>
    <x v="1"/>
    <x v="6"/>
    <s v="Newell 346"/>
    <n v="8.64"/>
    <n v="3"/>
    <n v="0"/>
    <n v="2.5055999999999998"/>
  </r>
  <r>
    <n v="2929"/>
    <x v="1457"/>
    <x v="3"/>
    <x v="15"/>
    <d v="2014-10-27T00:00:00"/>
    <s v="Standard Class"/>
    <s v="TH-21550"/>
    <s v="Tracy Hopkins"/>
    <x v="2"/>
    <s v="United States"/>
    <s v="Burlington"/>
    <x v="3"/>
    <n v="27217"/>
    <x v="0"/>
    <x v="316"/>
    <x v="1"/>
    <x v="8"/>
    <s v="GBC DocuBind P400 Electric Binding System"/>
    <n v="1633.1880000000003"/>
    <n v="4"/>
    <n v="0.7"/>
    <n v="-1306.5504000000001"/>
  </r>
  <r>
    <n v="2930"/>
    <x v="1458"/>
    <x v="3"/>
    <x v="551"/>
    <d v="2014-11-25T00:00:00"/>
    <s v="Standard Class"/>
    <s v="ME-17320"/>
    <s v="Maria Etezadi"/>
    <x v="2"/>
    <s v="United States"/>
    <s v="Saginaw"/>
    <x v="12"/>
    <n v="48601"/>
    <x v="2"/>
    <x v="627"/>
    <x v="0"/>
    <x v="5"/>
    <s v="C-Line Magnetic Cubicle Keepers, Clear Polypropylene"/>
    <n v="19.760000000000002"/>
    <n v="4"/>
    <n v="0"/>
    <n v="8.2992000000000008"/>
  </r>
  <r>
    <n v="2931"/>
    <x v="1459"/>
    <x v="1"/>
    <x v="816"/>
    <d v="2012-08-08T00:00:00"/>
    <s v="Same Day"/>
    <s v="TT-21220"/>
    <s v="Thomas Thornton"/>
    <x v="0"/>
    <s v="United States"/>
    <s v="San Francisco"/>
    <x v="1"/>
    <n v="94109"/>
    <x v="1"/>
    <x v="925"/>
    <x v="1"/>
    <x v="8"/>
    <s v="ACCOHIDE 3-Ring Binder, Blue, 1&quot;"/>
    <n v="6.6080000000000005"/>
    <n v="2"/>
    <n v="0.2"/>
    <n v="2.2302"/>
  </r>
  <r>
    <n v="2932"/>
    <x v="1459"/>
    <x v="1"/>
    <x v="816"/>
    <d v="2012-08-08T00:00:00"/>
    <s v="Same Day"/>
    <s v="TT-21220"/>
    <s v="Thomas Thornton"/>
    <x v="0"/>
    <s v="United States"/>
    <s v="San Francisco"/>
    <x v="1"/>
    <n v="94109"/>
    <x v="1"/>
    <x v="248"/>
    <x v="1"/>
    <x v="8"/>
    <s v="Presstex Flexible Ring Binders"/>
    <n v="7.28"/>
    <n v="2"/>
    <n v="0.2"/>
    <n v="2.7299999999999995"/>
  </r>
  <r>
    <n v="2933"/>
    <x v="1459"/>
    <x v="1"/>
    <x v="816"/>
    <d v="2012-08-08T00:00:00"/>
    <s v="Same Day"/>
    <s v="TT-21220"/>
    <s v="Thomas Thornton"/>
    <x v="0"/>
    <s v="United States"/>
    <s v="San Francisco"/>
    <x v="1"/>
    <n v="94109"/>
    <x v="1"/>
    <x v="323"/>
    <x v="0"/>
    <x v="1"/>
    <s v="Global Ergonomic Managers Chair"/>
    <n v="144.78399999999999"/>
    <n v="1"/>
    <n v="0.2"/>
    <n v="10.858800000000002"/>
  </r>
  <r>
    <n v="2934"/>
    <x v="1460"/>
    <x v="0"/>
    <x v="409"/>
    <d v="2013-12-13T00:00:00"/>
    <s v="Standard Class"/>
    <s v="GT-14710"/>
    <s v="Greg Tran"/>
    <x v="0"/>
    <s v="United States"/>
    <s v="Seattle"/>
    <x v="4"/>
    <n v="98105"/>
    <x v="1"/>
    <x v="966"/>
    <x v="2"/>
    <x v="7"/>
    <s v="Plantronics Calisto P620-M USB Wireless Speakerphone System"/>
    <n v="156.79200000000003"/>
    <n v="1"/>
    <n v="0.2"/>
    <n v="13.719300000000004"/>
  </r>
  <r>
    <n v="2935"/>
    <x v="1460"/>
    <x v="0"/>
    <x v="409"/>
    <d v="2013-12-13T00:00:00"/>
    <s v="Standard Class"/>
    <s v="GT-14710"/>
    <s v="Greg Tran"/>
    <x v="0"/>
    <s v="United States"/>
    <s v="Seattle"/>
    <x v="4"/>
    <n v="98105"/>
    <x v="1"/>
    <x v="1400"/>
    <x v="2"/>
    <x v="7"/>
    <s v="Google Nexus 5"/>
    <n v="431.97600000000006"/>
    <n v="3"/>
    <n v="0.2"/>
    <n v="26.998499999999993"/>
  </r>
  <r>
    <n v="2936"/>
    <x v="1460"/>
    <x v="0"/>
    <x v="409"/>
    <d v="2013-12-13T00:00:00"/>
    <s v="Standard Class"/>
    <s v="GT-14710"/>
    <s v="Greg Tran"/>
    <x v="0"/>
    <s v="United States"/>
    <s v="Seattle"/>
    <x v="4"/>
    <n v="98105"/>
    <x v="1"/>
    <x v="81"/>
    <x v="1"/>
    <x v="12"/>
    <s v="Jet-Pak Recycled Peel 'N' Seal Padded Mailers"/>
    <n v="35.89"/>
    <n v="1"/>
    <n v="0"/>
    <n v="16.150499999999997"/>
  </r>
  <r>
    <n v="2937"/>
    <x v="1460"/>
    <x v="0"/>
    <x v="409"/>
    <d v="2013-12-13T00:00:00"/>
    <s v="Standard Class"/>
    <s v="GT-14710"/>
    <s v="Greg Tran"/>
    <x v="0"/>
    <s v="United States"/>
    <s v="Seattle"/>
    <x v="4"/>
    <n v="98105"/>
    <x v="1"/>
    <x v="674"/>
    <x v="1"/>
    <x v="8"/>
    <s v="Ibico Plastic and Wire Spiral Binding Combs"/>
    <n v="47.207999999999998"/>
    <n v="7"/>
    <n v="0.2"/>
    <n v="15.342599999999997"/>
  </r>
  <r>
    <n v="2938"/>
    <x v="1460"/>
    <x v="0"/>
    <x v="409"/>
    <d v="2013-12-13T00:00:00"/>
    <s v="Standard Class"/>
    <s v="GT-14710"/>
    <s v="Greg Tran"/>
    <x v="0"/>
    <s v="United States"/>
    <s v="Seattle"/>
    <x v="4"/>
    <n v="98105"/>
    <x v="1"/>
    <x v="129"/>
    <x v="1"/>
    <x v="10"/>
    <s v="Xerox 1880"/>
    <n v="248.07999999999998"/>
    <n v="7"/>
    <n v="0"/>
    <n v="116.59759999999997"/>
  </r>
  <r>
    <n v="2939"/>
    <x v="1460"/>
    <x v="0"/>
    <x v="409"/>
    <d v="2013-12-13T00:00:00"/>
    <s v="Standard Class"/>
    <s v="GT-14710"/>
    <s v="Greg Tran"/>
    <x v="0"/>
    <s v="United States"/>
    <s v="Seattle"/>
    <x v="4"/>
    <n v="98105"/>
    <x v="1"/>
    <x v="67"/>
    <x v="1"/>
    <x v="10"/>
    <s v="Snap-A-Way Black Print Carbonless Ruled Speed Letter, Triplicate"/>
    <n v="189.7"/>
    <n v="5"/>
    <n v="0"/>
    <n v="89.158999999999992"/>
  </r>
  <r>
    <n v="2940"/>
    <x v="1460"/>
    <x v="0"/>
    <x v="409"/>
    <d v="2013-12-13T00:00:00"/>
    <s v="Standard Class"/>
    <s v="GT-14710"/>
    <s v="Greg Tran"/>
    <x v="0"/>
    <s v="United States"/>
    <s v="Seattle"/>
    <x v="4"/>
    <n v="98105"/>
    <x v="1"/>
    <x v="444"/>
    <x v="1"/>
    <x v="8"/>
    <s v="GBC Standard Therm-A-Bind Covers"/>
    <n v="59.808000000000007"/>
    <n v="3"/>
    <n v="0.2"/>
    <n v="19.4376"/>
  </r>
  <r>
    <n v="2941"/>
    <x v="1461"/>
    <x v="3"/>
    <x v="613"/>
    <d v="2014-04-01T00:00:00"/>
    <s v="Standard Class"/>
    <s v="JD-16150"/>
    <s v="Justin Deggeller"/>
    <x v="1"/>
    <s v="United States"/>
    <s v="Milwaukee"/>
    <x v="6"/>
    <n v="53209"/>
    <x v="2"/>
    <x v="1455"/>
    <x v="0"/>
    <x v="1"/>
    <s v="Global Highback Leather Tilter in Burgundy"/>
    <n v="90.99"/>
    <n v="1"/>
    <n v="0"/>
    <n v="14.558400000000006"/>
  </r>
  <r>
    <n v="2942"/>
    <x v="1461"/>
    <x v="3"/>
    <x v="613"/>
    <d v="2014-04-01T00:00:00"/>
    <s v="Standard Class"/>
    <s v="JD-16150"/>
    <s v="Justin Deggeller"/>
    <x v="1"/>
    <s v="United States"/>
    <s v="Milwaukee"/>
    <x v="6"/>
    <n v="53209"/>
    <x v="2"/>
    <x v="635"/>
    <x v="0"/>
    <x v="1"/>
    <s v="Lifetime Advantage Folding Chairs, 4/Carton"/>
    <n v="1526.5600000000002"/>
    <n v="7"/>
    <n v="0"/>
    <n v="427.43679999999995"/>
  </r>
  <r>
    <n v="2943"/>
    <x v="1461"/>
    <x v="3"/>
    <x v="613"/>
    <d v="2014-04-01T00:00:00"/>
    <s v="Standard Class"/>
    <s v="JD-16150"/>
    <s v="Justin Deggeller"/>
    <x v="1"/>
    <s v="United States"/>
    <s v="Milwaukee"/>
    <x v="6"/>
    <n v="53209"/>
    <x v="2"/>
    <x v="812"/>
    <x v="0"/>
    <x v="1"/>
    <s v="Global High-Back Leather Tilter, Burgundy"/>
    <n v="368.96999999999997"/>
    <n v="3"/>
    <n v="0"/>
    <n v="40.586699999999979"/>
  </r>
  <r>
    <n v="2944"/>
    <x v="1462"/>
    <x v="3"/>
    <x v="123"/>
    <d v="2014-11-25T00:00:00"/>
    <s v="Standard Class"/>
    <s v="MC-18100"/>
    <s v="Mick Crebagga"/>
    <x v="0"/>
    <s v="United States"/>
    <s v="Los Angeles"/>
    <x v="1"/>
    <n v="90049"/>
    <x v="1"/>
    <x v="298"/>
    <x v="1"/>
    <x v="4"/>
    <s v="File Shuttle II and Handi-File, Black"/>
    <n v="305.01"/>
    <n v="9"/>
    <n v="0"/>
    <n v="76.252499999999998"/>
  </r>
  <r>
    <n v="2945"/>
    <x v="1462"/>
    <x v="3"/>
    <x v="123"/>
    <d v="2014-11-25T00:00:00"/>
    <s v="Standard Class"/>
    <s v="MC-18100"/>
    <s v="Mick Crebagga"/>
    <x v="0"/>
    <s v="United States"/>
    <s v="Los Angeles"/>
    <x v="1"/>
    <n v="90049"/>
    <x v="1"/>
    <x v="1456"/>
    <x v="0"/>
    <x v="5"/>
    <s v="Executive Impressions 13-1/2&quot; Indoor/Outdoor Wall Clock"/>
    <n v="18.7"/>
    <n v="1"/>
    <n v="0"/>
    <n v="7.1059999999999999"/>
  </r>
  <r>
    <n v="2946"/>
    <x v="1463"/>
    <x v="0"/>
    <x v="254"/>
    <d v="2013-11-06T00:00:00"/>
    <s v="First Class"/>
    <s v="LH-17020"/>
    <s v="Lisa Hazard"/>
    <x v="0"/>
    <s v="United States"/>
    <s v="San Francisco"/>
    <x v="1"/>
    <n v="94122"/>
    <x v="1"/>
    <x v="493"/>
    <x v="0"/>
    <x v="5"/>
    <s v="Advantus Panel Wall Acrylic Frame"/>
    <n v="38.29"/>
    <n v="7"/>
    <n v="0"/>
    <n v="16.464700000000001"/>
  </r>
  <r>
    <n v="2947"/>
    <x v="1464"/>
    <x v="3"/>
    <x v="817"/>
    <d v="2014-12-19T00:00:00"/>
    <s v="Standard Class"/>
    <s v="MP-18175"/>
    <s v="Mike Pelletier"/>
    <x v="2"/>
    <s v="United States"/>
    <s v="San Diego"/>
    <x v="1"/>
    <n v="92024"/>
    <x v="1"/>
    <x v="1457"/>
    <x v="0"/>
    <x v="5"/>
    <s v="Eldon 400 Class Desk Accessories, Black Carbon"/>
    <n v="26.25"/>
    <n v="3"/>
    <n v="0"/>
    <n v="11.025000000000002"/>
  </r>
  <r>
    <n v="2948"/>
    <x v="1464"/>
    <x v="3"/>
    <x v="817"/>
    <d v="2014-12-19T00:00:00"/>
    <s v="Standard Class"/>
    <s v="MP-18175"/>
    <s v="Mike Pelletier"/>
    <x v="2"/>
    <s v="United States"/>
    <s v="San Diego"/>
    <x v="1"/>
    <n v="92024"/>
    <x v="1"/>
    <x v="1458"/>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x v="755"/>
    <x v="1"/>
    <x v="12"/>
    <s v="#10- 4 1/8&quot; x 9 1/2&quot; Recycled Envelopes"/>
    <n v="43.7"/>
    <n v="5"/>
    <n v="0"/>
    <n v="20.539000000000001"/>
  </r>
  <r>
    <n v="2950"/>
    <x v="1465"/>
    <x v="3"/>
    <x v="105"/>
    <d v="2014-11-13T00:00:00"/>
    <s v="Same Day"/>
    <s v="EM-14140"/>
    <s v="Eugene Moren"/>
    <x v="2"/>
    <s v="United States"/>
    <s v="Glendale"/>
    <x v="16"/>
    <n v="85301"/>
    <x v="1"/>
    <x v="197"/>
    <x v="2"/>
    <x v="11"/>
    <s v="Memorex Micro Travel Drive 8 GB"/>
    <n v="41.6"/>
    <n v="4"/>
    <n v="0.2"/>
    <n v="12.999999999999998"/>
  </r>
  <r>
    <n v="2951"/>
    <x v="1465"/>
    <x v="3"/>
    <x v="105"/>
    <d v="2014-11-13T00:00:00"/>
    <s v="Same Day"/>
    <s v="EM-14140"/>
    <s v="Eugene Moren"/>
    <x v="2"/>
    <s v="United States"/>
    <s v="Glendale"/>
    <x v="16"/>
    <n v="85301"/>
    <x v="1"/>
    <x v="1215"/>
    <x v="1"/>
    <x v="10"/>
    <s v="Xerox 1978"/>
    <n v="23.120000000000005"/>
    <n v="5"/>
    <n v="0.2"/>
    <n v="8.3810000000000002"/>
  </r>
  <r>
    <n v="2952"/>
    <x v="1465"/>
    <x v="3"/>
    <x v="105"/>
    <d v="2014-11-13T00:00:00"/>
    <s v="Same Day"/>
    <s v="EM-14140"/>
    <s v="Eugene Moren"/>
    <x v="2"/>
    <s v="United States"/>
    <s v="Glendale"/>
    <x v="16"/>
    <n v="85301"/>
    <x v="1"/>
    <x v="1459"/>
    <x v="0"/>
    <x v="1"/>
    <s v="Harbour Creations 67200 Series Stacking Chairs"/>
    <n v="113.88800000000002"/>
    <n v="2"/>
    <n v="0.2"/>
    <n v="9.9651999999999994"/>
  </r>
  <r>
    <n v="2953"/>
    <x v="1465"/>
    <x v="3"/>
    <x v="105"/>
    <d v="2014-11-13T00:00:00"/>
    <s v="Same Day"/>
    <s v="EM-14140"/>
    <s v="Eugene Moren"/>
    <x v="2"/>
    <s v="United States"/>
    <s v="Glendale"/>
    <x v="16"/>
    <n v="85301"/>
    <x v="1"/>
    <x v="1460"/>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x v="500"/>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x v="1461"/>
    <x v="2"/>
    <x v="7"/>
    <s v="Samsung Galaxy Mega 6.3"/>
    <n v="671.98400000000004"/>
    <n v="2"/>
    <n v="0.2"/>
    <n v="50.398800000000023"/>
  </r>
  <r>
    <n v="2956"/>
    <x v="1466"/>
    <x v="0"/>
    <x v="298"/>
    <d v="2013-08-25T00:00:00"/>
    <s v="Standard Class"/>
    <s v="GG-14650"/>
    <s v="Greg Guthrie"/>
    <x v="1"/>
    <s v="United States"/>
    <s v="New York City"/>
    <x v="15"/>
    <n v="10035"/>
    <x v="3"/>
    <x v="884"/>
    <x v="2"/>
    <x v="7"/>
    <s v="GE DSL Phone Line Filter"/>
    <n v="39.99"/>
    <n v="1"/>
    <n v="0"/>
    <n v="11.597099999999998"/>
  </r>
  <r>
    <n v="2957"/>
    <x v="1467"/>
    <x v="3"/>
    <x v="818"/>
    <d v="2014-07-05T00:00:00"/>
    <s v="Standard Class"/>
    <s v="MA-17995"/>
    <s v="Michelle Arnett"/>
    <x v="2"/>
    <s v="United States"/>
    <s v="Watertown"/>
    <x v="15"/>
    <n v="13601"/>
    <x v="3"/>
    <x v="474"/>
    <x v="0"/>
    <x v="1"/>
    <s v="Situations Contoured Folding Chairs, 4/Set"/>
    <n v="191.64600000000002"/>
    <n v="3"/>
    <n v="0.1"/>
    <n v="31.94100000000001"/>
  </r>
  <r>
    <n v="2958"/>
    <x v="1468"/>
    <x v="3"/>
    <x v="464"/>
    <d v="2014-05-10T00:00:00"/>
    <s v="Standard Class"/>
    <s v="SH-20395"/>
    <s v="Shahid Hopkins"/>
    <x v="0"/>
    <s v="United States"/>
    <s v="Springfield"/>
    <x v="24"/>
    <n v="45503"/>
    <x v="3"/>
    <x v="8"/>
    <x v="1"/>
    <x v="8"/>
    <s v="DXL Angle-View Binders with Locking Rings by Samsill"/>
    <n v="2.3130000000000002"/>
    <n v="1"/>
    <n v="0.7"/>
    <n v="-1.9274999999999993"/>
  </r>
  <r>
    <n v="2959"/>
    <x v="1469"/>
    <x v="1"/>
    <x v="100"/>
    <d v="2012-12-29T00:00:00"/>
    <s v="Standard Class"/>
    <s v="KT-16465"/>
    <s v="Kean Takahito"/>
    <x v="0"/>
    <s v="United States"/>
    <s v="Los Angeles"/>
    <x v="1"/>
    <n v="90032"/>
    <x v="1"/>
    <x v="799"/>
    <x v="1"/>
    <x v="8"/>
    <s v="Avery Hole Reinforcements"/>
    <n v="19.936000000000003"/>
    <n v="4"/>
    <n v="0.2"/>
    <n v="7.2267999999999999"/>
  </r>
  <r>
    <n v="2960"/>
    <x v="1469"/>
    <x v="1"/>
    <x v="100"/>
    <d v="2012-12-29T00:00:00"/>
    <s v="Standard Class"/>
    <s v="KT-16465"/>
    <s v="Kean Takahito"/>
    <x v="0"/>
    <s v="United States"/>
    <s v="Los Angeles"/>
    <x v="1"/>
    <n v="90032"/>
    <x v="1"/>
    <x v="271"/>
    <x v="1"/>
    <x v="13"/>
    <s v="Vinyl Coated Wire Paper Clips in Organizer Box, 800/Box"/>
    <n v="45.92"/>
    <n v="4"/>
    <n v="0"/>
    <n v="21.5824"/>
  </r>
  <r>
    <n v="2961"/>
    <x v="1470"/>
    <x v="3"/>
    <x v="466"/>
    <d v="2014-05-02T00:00:00"/>
    <s v="Standard Class"/>
    <s v="PO-19180"/>
    <s v="Philisse Overcash"/>
    <x v="2"/>
    <s v="United States"/>
    <s v="Seattle"/>
    <x v="4"/>
    <n v="98115"/>
    <x v="1"/>
    <x v="987"/>
    <x v="1"/>
    <x v="10"/>
    <s v="Strathmore Photo Mount Cards"/>
    <n v="20.34"/>
    <n v="3"/>
    <n v="0"/>
    <n v="9.3563999999999989"/>
  </r>
  <r>
    <n v="2962"/>
    <x v="1470"/>
    <x v="3"/>
    <x v="466"/>
    <d v="2014-05-02T00:00:00"/>
    <s v="Standard Class"/>
    <s v="PO-19180"/>
    <s v="Philisse Overcash"/>
    <x v="2"/>
    <s v="United States"/>
    <s v="Seattle"/>
    <x v="4"/>
    <n v="98115"/>
    <x v="1"/>
    <x v="1123"/>
    <x v="1"/>
    <x v="2"/>
    <s v="Avery 478"/>
    <n v="39.28"/>
    <n v="8"/>
    <n v="0"/>
    <n v="19.247199999999999"/>
  </r>
  <r>
    <n v="2963"/>
    <x v="1471"/>
    <x v="3"/>
    <x v="819"/>
    <d v="2014-12-22T00:00:00"/>
    <s v="Second Class"/>
    <s v="AY-10555"/>
    <s v="Andy Yotov"/>
    <x v="1"/>
    <s v="United States"/>
    <s v="Oceanside"/>
    <x v="1"/>
    <n v="92054"/>
    <x v="1"/>
    <x v="23"/>
    <x v="0"/>
    <x v="1"/>
    <s v="Global Deluxe Stacking Chair, Gray"/>
    <n v="81.567999999999998"/>
    <n v="2"/>
    <n v="0.2"/>
    <n v="9.1763999999999974"/>
  </r>
  <r>
    <n v="2964"/>
    <x v="1471"/>
    <x v="3"/>
    <x v="819"/>
    <d v="2014-12-22T00:00:00"/>
    <s v="Second Class"/>
    <s v="AY-10555"/>
    <s v="Andy Yotov"/>
    <x v="1"/>
    <s v="United States"/>
    <s v="Oceanside"/>
    <x v="1"/>
    <n v="92054"/>
    <x v="1"/>
    <x v="163"/>
    <x v="0"/>
    <x v="1"/>
    <s v="Global Value Steno Chair, Gray"/>
    <n v="97.184000000000012"/>
    <n v="2"/>
    <n v="0.2"/>
    <n v="6.0740000000000016"/>
  </r>
  <r>
    <n v="2965"/>
    <x v="1471"/>
    <x v="3"/>
    <x v="819"/>
    <d v="2014-12-22T00:00:00"/>
    <s v="Second Class"/>
    <s v="AY-10555"/>
    <s v="Andy Yotov"/>
    <x v="1"/>
    <s v="United States"/>
    <s v="Oceanside"/>
    <x v="1"/>
    <n v="92054"/>
    <x v="1"/>
    <x v="525"/>
    <x v="1"/>
    <x v="8"/>
    <s v="Prestige Round Ring Binders"/>
    <n v="24.320000000000004"/>
    <n v="5"/>
    <n v="0.2"/>
    <n v="8.2079999999999984"/>
  </r>
  <r>
    <n v="2966"/>
    <x v="1471"/>
    <x v="3"/>
    <x v="819"/>
    <d v="2014-12-22T00:00:00"/>
    <s v="Second Class"/>
    <s v="AY-10555"/>
    <s v="Andy Yotov"/>
    <x v="1"/>
    <s v="United States"/>
    <s v="Oceanside"/>
    <x v="1"/>
    <n v="92054"/>
    <x v="1"/>
    <x v="1462"/>
    <x v="0"/>
    <x v="5"/>
    <s v="DAX Two-Tone Rosewood/Black Document Frame, Desktop, 5 x 7"/>
    <n v="18.96"/>
    <n v="2"/>
    <n v="0"/>
    <n v="7.5840000000000014"/>
  </r>
  <r>
    <n v="2967"/>
    <x v="1472"/>
    <x v="2"/>
    <x v="422"/>
    <d v="2011-12-31T00:00:00"/>
    <s v="Standard Class"/>
    <s v="Co-12640"/>
    <s v="Corey-Lock"/>
    <x v="0"/>
    <s v="United States"/>
    <s v="Skokie"/>
    <x v="10"/>
    <n v="60076"/>
    <x v="2"/>
    <x v="1001"/>
    <x v="0"/>
    <x v="5"/>
    <s v="DAX Wood Document Frame"/>
    <n v="32.952000000000005"/>
    <n v="6"/>
    <n v="0.6"/>
    <n v="-19.771199999999997"/>
  </r>
  <r>
    <n v="2968"/>
    <x v="1472"/>
    <x v="2"/>
    <x v="422"/>
    <d v="2011-12-31T00:00:00"/>
    <s v="Standard Class"/>
    <s v="Co-12640"/>
    <s v="Corey-Lock"/>
    <x v="0"/>
    <s v="United States"/>
    <s v="Skokie"/>
    <x v="10"/>
    <n v="60076"/>
    <x v="2"/>
    <x v="1190"/>
    <x v="1"/>
    <x v="4"/>
    <s v="Staples"/>
    <n v="30.016000000000005"/>
    <n v="4"/>
    <n v="0.2"/>
    <n v="3.0015999999999998"/>
  </r>
  <r>
    <n v="2969"/>
    <x v="1473"/>
    <x v="3"/>
    <x v="44"/>
    <d v="2014-11-10T00:00:00"/>
    <s v="Second Class"/>
    <s v="JF-15565"/>
    <s v="Jill Fjeld"/>
    <x v="0"/>
    <s v="United States"/>
    <s v="Fayetteville"/>
    <x v="3"/>
    <n v="28314"/>
    <x v="0"/>
    <x v="77"/>
    <x v="1"/>
    <x v="9"/>
    <s v="1.7 Cubic Foot Compact &quot;Cube&quot; Office Refrigerators"/>
    <n v="499.58400000000006"/>
    <n v="3"/>
    <n v="0.2"/>
    <n v="43.713600000000014"/>
  </r>
  <r>
    <n v="2970"/>
    <x v="1473"/>
    <x v="3"/>
    <x v="44"/>
    <d v="2014-11-10T00:00:00"/>
    <s v="Second Class"/>
    <s v="JF-15565"/>
    <s v="Jill Fjeld"/>
    <x v="0"/>
    <s v="United States"/>
    <s v="Fayetteville"/>
    <x v="3"/>
    <n v="28314"/>
    <x v="0"/>
    <x v="585"/>
    <x v="1"/>
    <x v="10"/>
    <s v="Xerox 220"/>
    <n v="31.104000000000006"/>
    <n v="6"/>
    <n v="0.2"/>
    <n v="10.8864"/>
  </r>
  <r>
    <n v="2971"/>
    <x v="1473"/>
    <x v="3"/>
    <x v="44"/>
    <d v="2014-11-10T00:00:00"/>
    <s v="Second Class"/>
    <s v="JF-15565"/>
    <s v="Jill Fjeld"/>
    <x v="0"/>
    <s v="United States"/>
    <s v="Fayetteville"/>
    <x v="3"/>
    <n v="28314"/>
    <x v="0"/>
    <x v="555"/>
    <x v="1"/>
    <x v="8"/>
    <s v="Avery Durable Poly Binders"/>
    <n v="13.272000000000002"/>
    <n v="8"/>
    <n v="0.7"/>
    <n v="-10.617599999999999"/>
  </r>
  <r>
    <n v="2972"/>
    <x v="1473"/>
    <x v="3"/>
    <x v="44"/>
    <d v="2014-11-10T00:00:00"/>
    <s v="Second Class"/>
    <s v="JF-15565"/>
    <s v="Jill Fjeld"/>
    <x v="0"/>
    <s v="United States"/>
    <s v="Fayetteville"/>
    <x v="3"/>
    <n v="28314"/>
    <x v="0"/>
    <x v="1381"/>
    <x v="0"/>
    <x v="5"/>
    <s v="Executive Impressions 12&quot; Wall Clock"/>
    <n v="28.272000000000006"/>
    <n v="2"/>
    <n v="0.2"/>
    <n v="6.3612000000000002"/>
  </r>
  <r>
    <n v="2973"/>
    <x v="1473"/>
    <x v="3"/>
    <x v="44"/>
    <d v="2014-11-10T00:00:00"/>
    <s v="Second Class"/>
    <s v="JF-15565"/>
    <s v="Jill Fjeld"/>
    <x v="0"/>
    <s v="United States"/>
    <s v="Fayetteville"/>
    <x v="3"/>
    <n v="28314"/>
    <x v="0"/>
    <x v="459"/>
    <x v="1"/>
    <x v="4"/>
    <s v="Carina Double Wide Media Storage Towers in Natural &amp; Black"/>
    <n v="259.13600000000002"/>
    <n v="4"/>
    <n v="0.2"/>
    <n v="-51.827200000000019"/>
  </r>
  <r>
    <n v="2974"/>
    <x v="1474"/>
    <x v="3"/>
    <x v="819"/>
    <d v="2014-12-21T00:00:00"/>
    <s v="Standard Class"/>
    <s v="AR-10510"/>
    <s v="Andrew Roberts"/>
    <x v="0"/>
    <s v="United States"/>
    <s v="Tulsa"/>
    <x v="26"/>
    <n v="74133"/>
    <x v="2"/>
    <x v="870"/>
    <x v="1"/>
    <x v="8"/>
    <s v="Peel &amp; Stick Add-On Corner Pockets"/>
    <n v="10.8"/>
    <n v="5"/>
    <n v="0"/>
    <n v="5.1839999999999993"/>
  </r>
  <r>
    <n v="2975"/>
    <x v="1475"/>
    <x v="1"/>
    <x v="820"/>
    <d v="2012-05-12T00:00:00"/>
    <s v="Standard Class"/>
    <s v="AG-10675"/>
    <s v="Anna Gayman"/>
    <x v="0"/>
    <s v="United States"/>
    <s v="Allen"/>
    <x v="5"/>
    <n v="75002"/>
    <x v="2"/>
    <x v="616"/>
    <x v="0"/>
    <x v="3"/>
    <s v="Chromcraft Round Conference Tables"/>
    <n v="244.00599999999997"/>
    <n v="2"/>
    <n v="0.3"/>
    <n v="-31.372200000000007"/>
  </r>
  <r>
    <n v="2976"/>
    <x v="1475"/>
    <x v="1"/>
    <x v="820"/>
    <d v="2012-05-12T00:00:00"/>
    <s v="Standard Class"/>
    <s v="AG-10675"/>
    <s v="Anna Gayman"/>
    <x v="0"/>
    <s v="United States"/>
    <s v="Allen"/>
    <x v="5"/>
    <n v="75002"/>
    <x v="2"/>
    <x v="1463"/>
    <x v="1"/>
    <x v="10"/>
    <s v="Xerox 198"/>
    <n v="15.936000000000002"/>
    <n v="4"/>
    <n v="0.2"/>
    <n v="5.378400000000001"/>
  </r>
  <r>
    <n v="2977"/>
    <x v="1476"/>
    <x v="3"/>
    <x v="769"/>
    <d v="2014-12-05T00:00:00"/>
    <s v="Same Day"/>
    <s v="DV-13045"/>
    <s v="Darrin Van Huff"/>
    <x v="1"/>
    <s v="United States"/>
    <s v="Philadelphia"/>
    <x v="9"/>
    <n v="19143"/>
    <x v="3"/>
    <x v="1464"/>
    <x v="0"/>
    <x v="1"/>
    <s v="Safco Chair Connectors, 6/Carton"/>
    <n v="188.55199999999996"/>
    <n v="7"/>
    <n v="0.3"/>
    <n v="-2.693600000000032"/>
  </r>
  <r>
    <n v="2978"/>
    <x v="1477"/>
    <x v="3"/>
    <x v="621"/>
    <d v="2014-10-09T00:00:00"/>
    <s v="Second Class"/>
    <s v="HL-15040"/>
    <s v="Hunter Lopez"/>
    <x v="0"/>
    <s v="United States"/>
    <s v="Rochester"/>
    <x v="15"/>
    <n v="14609"/>
    <x v="3"/>
    <x v="1011"/>
    <x v="1"/>
    <x v="4"/>
    <s v="X-Rack File for Hanging Folders"/>
    <n v="22.58"/>
    <n v="2"/>
    <n v="0"/>
    <n v="5.8707999999999991"/>
  </r>
  <r>
    <n v="2979"/>
    <x v="1478"/>
    <x v="2"/>
    <x v="286"/>
    <d v="2011-01-17T00:00:00"/>
    <s v="Second Class"/>
    <s v="ND-18370"/>
    <s v="Natalie DeCherney"/>
    <x v="0"/>
    <s v="United States"/>
    <s v="Mount Pleasant"/>
    <x v="20"/>
    <n v="29464"/>
    <x v="0"/>
    <x v="1455"/>
    <x v="0"/>
    <x v="1"/>
    <s v="Global Highback Leather Tilter in Burgundy"/>
    <n v="545.93999999999994"/>
    <n v="6"/>
    <n v="0"/>
    <n v="87.350400000000036"/>
  </r>
  <r>
    <n v="2980"/>
    <x v="1479"/>
    <x v="1"/>
    <x v="821"/>
    <d v="2012-06-17T00:00:00"/>
    <s v="Standard Class"/>
    <s v="GB-14575"/>
    <s v="Giulietta Baptist"/>
    <x v="0"/>
    <s v="United States"/>
    <s v="Philadelphia"/>
    <x v="9"/>
    <n v="19134"/>
    <x v="3"/>
    <x v="1465"/>
    <x v="1"/>
    <x v="10"/>
    <s v="Xerox 1997"/>
    <n v="20.736000000000004"/>
    <n v="4"/>
    <n v="0.2"/>
    <n v="7.2576000000000001"/>
  </r>
  <r>
    <n v="2981"/>
    <x v="1479"/>
    <x v="1"/>
    <x v="821"/>
    <d v="2012-06-17T00:00:00"/>
    <s v="Standard Class"/>
    <s v="GB-14575"/>
    <s v="Giulietta Baptist"/>
    <x v="0"/>
    <s v="United States"/>
    <s v="Philadelphia"/>
    <x v="9"/>
    <n v="19134"/>
    <x v="3"/>
    <x v="1251"/>
    <x v="0"/>
    <x v="5"/>
    <s v="DataProducts Ampli Magnifier Task Lamp, Black,"/>
    <n v="43.295999999999999"/>
    <n v="2"/>
    <n v="0.2"/>
    <n v="4.3295999999999975"/>
  </r>
  <r>
    <n v="2982"/>
    <x v="1480"/>
    <x v="2"/>
    <x v="136"/>
    <d v="2011-07-18T00:00:00"/>
    <s v="Standard Class"/>
    <s v="CL-12565"/>
    <s v="Clay Ludtke"/>
    <x v="0"/>
    <s v="United States"/>
    <s v="Seattle"/>
    <x v="4"/>
    <n v="98115"/>
    <x v="1"/>
    <x v="1464"/>
    <x v="0"/>
    <x v="1"/>
    <s v="Safco Chair Connectors, 6/Carton"/>
    <n v="123.136"/>
    <n v="4"/>
    <n v="0.2"/>
    <n v="13.852799999999981"/>
  </r>
  <r>
    <n v="2983"/>
    <x v="1480"/>
    <x v="2"/>
    <x v="136"/>
    <d v="2011-07-18T00:00:00"/>
    <s v="Standard Class"/>
    <s v="CL-12565"/>
    <s v="Clay Ludtke"/>
    <x v="0"/>
    <s v="United States"/>
    <s v="Seattle"/>
    <x v="4"/>
    <n v="98115"/>
    <x v="1"/>
    <x v="653"/>
    <x v="1"/>
    <x v="8"/>
    <s v="Self-Adhesive Ring Binder Labels"/>
    <n v="11.264000000000001"/>
    <n v="4"/>
    <n v="0.2"/>
    <n v="3.8015999999999992"/>
  </r>
  <r>
    <n v="2984"/>
    <x v="1481"/>
    <x v="2"/>
    <x v="776"/>
    <d v="2011-12-11T00:00:00"/>
    <s v="Second Class"/>
    <s v="RC-19960"/>
    <s v="Ryan Crowe"/>
    <x v="0"/>
    <s v="United States"/>
    <s v="Springfield"/>
    <x v="21"/>
    <n v="97477"/>
    <x v="1"/>
    <x v="330"/>
    <x v="1"/>
    <x v="4"/>
    <s v="File Shuttle I and Handi-File"/>
    <n v="53.424000000000007"/>
    <n v="3"/>
    <n v="0.2"/>
    <n v="4.6746000000000016"/>
  </r>
  <r>
    <n v="2985"/>
    <x v="1481"/>
    <x v="2"/>
    <x v="776"/>
    <d v="2011-12-11T00:00:00"/>
    <s v="Second Class"/>
    <s v="RC-19960"/>
    <s v="Ryan Crowe"/>
    <x v="0"/>
    <s v="United States"/>
    <s v="Springfield"/>
    <x v="21"/>
    <n v="97477"/>
    <x v="1"/>
    <x v="1258"/>
    <x v="0"/>
    <x v="3"/>
    <s v="Chromcraft Bull-Nose Wood 48&quot; x 96&quot; Rectangular Conference Tables"/>
    <n v="275.49"/>
    <n v="1"/>
    <n v="0.5"/>
    <n v="-170.80380000000002"/>
  </r>
  <r>
    <n v="2986"/>
    <x v="1482"/>
    <x v="0"/>
    <x v="822"/>
    <d v="2013-05-31T00:00:00"/>
    <s v="Standard Class"/>
    <s v="JB-16045"/>
    <s v="Julia Barnett"/>
    <x v="2"/>
    <s v="United States"/>
    <s v="Columbus"/>
    <x v="32"/>
    <n v="31907"/>
    <x v="0"/>
    <x v="1466"/>
    <x v="0"/>
    <x v="5"/>
    <s v="Eldon Expressions Mahogany Wood Desk Collection"/>
    <n v="24.96"/>
    <n v="4"/>
    <n v="0"/>
    <n v="6.240000000000002"/>
  </r>
  <r>
    <n v="2987"/>
    <x v="1482"/>
    <x v="0"/>
    <x v="822"/>
    <d v="2013-05-31T00:00:00"/>
    <s v="Standard Class"/>
    <s v="JB-16045"/>
    <s v="Julia Barnett"/>
    <x v="2"/>
    <s v="United States"/>
    <s v="Columbus"/>
    <x v="32"/>
    <n v="31907"/>
    <x v="0"/>
    <x v="364"/>
    <x v="1"/>
    <x v="10"/>
    <s v="Wirebound Service Call Books, 5 1/2&quot; x 4&quot;"/>
    <n v="19.36"/>
    <n v="2"/>
    <n v="0"/>
    <n v="9.2927999999999997"/>
  </r>
  <r>
    <n v="2988"/>
    <x v="1482"/>
    <x v="0"/>
    <x v="822"/>
    <d v="2013-05-31T00:00:00"/>
    <s v="Standard Class"/>
    <s v="JB-16045"/>
    <s v="Julia Barnett"/>
    <x v="2"/>
    <s v="United States"/>
    <s v="Columbus"/>
    <x v="32"/>
    <n v="31907"/>
    <x v="0"/>
    <x v="426"/>
    <x v="1"/>
    <x v="4"/>
    <s v="Fellowes Strictly Business Drawer File, Letter/Legal Size"/>
    <n v="1267.6499999999999"/>
    <n v="9"/>
    <n v="0"/>
    <n v="152.11799999999999"/>
  </r>
  <r>
    <n v="2989"/>
    <x v="1483"/>
    <x v="0"/>
    <x v="823"/>
    <d v="2013-02-26T00:00:00"/>
    <s v="Second Class"/>
    <s v="MC-17635"/>
    <s v="Matthew Clasen"/>
    <x v="1"/>
    <s v="United States"/>
    <s v="Los Angeles"/>
    <x v="1"/>
    <n v="90032"/>
    <x v="1"/>
    <x v="1421"/>
    <x v="2"/>
    <x v="11"/>
    <s v="SanDisk Ultra 16 GB MicroSDHC Class 10 Memory Card"/>
    <n v="12.99"/>
    <n v="1"/>
    <n v="0"/>
    <n v="0.77939999999999898"/>
  </r>
  <r>
    <n v="2990"/>
    <x v="1483"/>
    <x v="0"/>
    <x v="823"/>
    <d v="2013-02-26T00:00:00"/>
    <s v="Second Class"/>
    <s v="MC-17635"/>
    <s v="Matthew Clasen"/>
    <x v="1"/>
    <s v="United States"/>
    <s v="Los Angeles"/>
    <x v="1"/>
    <n v="90032"/>
    <x v="1"/>
    <x v="1458"/>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x v="435"/>
    <x v="1"/>
    <x v="4"/>
    <s v="Fellowes Officeware Wire Shelving"/>
    <n v="449.15"/>
    <n v="5"/>
    <n v="0"/>
    <n v="8.9829999999999899"/>
  </r>
  <r>
    <n v="2992"/>
    <x v="1483"/>
    <x v="0"/>
    <x v="823"/>
    <d v="2013-02-26T00:00:00"/>
    <s v="Second Class"/>
    <s v="MC-17635"/>
    <s v="Matthew Clasen"/>
    <x v="1"/>
    <s v="United States"/>
    <s v="Los Angeles"/>
    <x v="1"/>
    <n v="90032"/>
    <x v="1"/>
    <x v="78"/>
    <x v="1"/>
    <x v="8"/>
    <s v="Avery Heavy-Duty EZD  Binder With Locking Rings"/>
    <n v="31.248000000000005"/>
    <n v="7"/>
    <n v="0.2"/>
    <n v="10.936799999999998"/>
  </r>
  <r>
    <n v="2993"/>
    <x v="1484"/>
    <x v="0"/>
    <x v="824"/>
    <d v="2013-10-07T00:00:00"/>
    <s v="Standard Class"/>
    <s v="TT-21265"/>
    <s v="Tim Taslimi"/>
    <x v="1"/>
    <s v="United States"/>
    <s v="New York City"/>
    <x v="15"/>
    <n v="10024"/>
    <x v="3"/>
    <x v="564"/>
    <x v="1"/>
    <x v="9"/>
    <s v="Kensington 6 Outlet Guardian Standard Surge Protector"/>
    <n v="61.44"/>
    <n v="3"/>
    <n v="0"/>
    <n v="16.588799999999999"/>
  </r>
  <r>
    <n v="2994"/>
    <x v="1485"/>
    <x v="3"/>
    <x v="825"/>
    <d v="2014-03-18T00:00:00"/>
    <s v="Standard Class"/>
    <s v="MJ-17740"/>
    <s v="Max Jones"/>
    <x v="0"/>
    <s v="United States"/>
    <s v="Detroit"/>
    <x v="12"/>
    <n v="48227"/>
    <x v="2"/>
    <x v="1188"/>
    <x v="1"/>
    <x v="8"/>
    <s v="GBC DocuBind TL200 Manual Binding Machine"/>
    <n v="895.92"/>
    <n v="4"/>
    <n v="0"/>
    <n v="421.08239999999995"/>
  </r>
  <r>
    <n v="2995"/>
    <x v="1486"/>
    <x v="0"/>
    <x v="369"/>
    <d v="2013-09-14T00:00:00"/>
    <s v="Second Class"/>
    <s v="AT-10735"/>
    <s v="Annie Thurman"/>
    <x v="0"/>
    <s v="United States"/>
    <s v="Stockton"/>
    <x v="1"/>
    <n v="95207"/>
    <x v="1"/>
    <x v="68"/>
    <x v="1"/>
    <x v="8"/>
    <s v="VariCap6 Expandable Binder"/>
    <n v="55.360000000000007"/>
    <n v="4"/>
    <n v="0.2"/>
    <n v="18.683999999999997"/>
  </r>
  <r>
    <n v="2996"/>
    <x v="1487"/>
    <x v="2"/>
    <x v="686"/>
    <d v="2011-07-21T00:00:00"/>
    <s v="Standard Class"/>
    <s v="PB-19150"/>
    <s v="Philip Brown"/>
    <x v="0"/>
    <s v="United States"/>
    <s v="Phoenix"/>
    <x v="16"/>
    <n v="85023"/>
    <x v="1"/>
    <x v="4"/>
    <x v="1"/>
    <x v="4"/>
    <s v="Eldon Fold 'N Roll Cart System"/>
    <n v="55.92"/>
    <n v="5"/>
    <n v="0.2"/>
    <n v="6.2910000000000004"/>
  </r>
  <r>
    <n v="2997"/>
    <x v="1488"/>
    <x v="2"/>
    <x v="261"/>
    <d v="2011-06-25T00:00:00"/>
    <s v="Standard Class"/>
    <s v="NW-18400"/>
    <s v="Natalie Webber"/>
    <x v="0"/>
    <s v="United States"/>
    <s v="Philadelphia"/>
    <x v="9"/>
    <n v="19120"/>
    <x v="3"/>
    <x v="837"/>
    <x v="1"/>
    <x v="12"/>
    <s v="Staples"/>
    <n v="24.896000000000001"/>
    <n v="4"/>
    <n v="0.2"/>
    <n v="8.4024000000000001"/>
  </r>
  <r>
    <n v="2998"/>
    <x v="1488"/>
    <x v="2"/>
    <x v="261"/>
    <d v="2011-06-25T00:00:00"/>
    <s v="Standard Class"/>
    <s v="NW-18400"/>
    <s v="Natalie Webber"/>
    <x v="0"/>
    <s v="United States"/>
    <s v="Philadelphia"/>
    <x v="9"/>
    <n v="19120"/>
    <x v="3"/>
    <x v="1467"/>
    <x v="0"/>
    <x v="5"/>
    <s v="Stacking Trays by OIC"/>
    <n v="3.9840000000000004"/>
    <n v="1"/>
    <n v="0.2"/>
    <n v="0.64739999999999964"/>
  </r>
  <r>
    <n v="2999"/>
    <x v="1488"/>
    <x v="2"/>
    <x v="261"/>
    <d v="2011-06-25T00:00:00"/>
    <s v="Standard Class"/>
    <s v="NW-18400"/>
    <s v="Natalie Webber"/>
    <x v="0"/>
    <s v="United States"/>
    <s v="Philadelphia"/>
    <x v="9"/>
    <n v="19120"/>
    <x v="3"/>
    <x v="246"/>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x v="1468"/>
    <x v="2"/>
    <x v="15"/>
    <s v="Epson Perfection V600 Photo Scanner"/>
    <n v="206.99100000000004"/>
    <n v="3"/>
    <n v="0.7"/>
    <n v="-172.49250000000001"/>
  </r>
  <r>
    <n v="3001"/>
    <x v="1488"/>
    <x v="2"/>
    <x v="261"/>
    <d v="2011-06-25T00:00:00"/>
    <s v="Standard Class"/>
    <s v="NW-18400"/>
    <s v="Natalie Webber"/>
    <x v="0"/>
    <s v="United States"/>
    <s v="Philadelphia"/>
    <x v="9"/>
    <n v="19120"/>
    <x v="3"/>
    <x v="1109"/>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x v="491"/>
    <x v="1"/>
    <x v="8"/>
    <s v="GBC Prepunched Paper, 19-Hole, for Binding Systems, 24-lb"/>
    <n v="9.006000000000002"/>
    <n v="2"/>
    <n v="0.7"/>
    <n v="-7.2048000000000023"/>
  </r>
  <r>
    <n v="3003"/>
    <x v="1489"/>
    <x v="1"/>
    <x v="761"/>
    <d v="2012-07-10T00:00:00"/>
    <s v="Standard Class"/>
    <s v="VP-21730"/>
    <s v="Victor Preis"/>
    <x v="2"/>
    <s v="United States"/>
    <s v="Sterling Heights"/>
    <x v="12"/>
    <n v="48310"/>
    <x v="2"/>
    <x v="1469"/>
    <x v="1"/>
    <x v="8"/>
    <s v="Durable Pressboard Binders"/>
    <n v="19"/>
    <n v="5"/>
    <n v="0"/>
    <n v="8.93"/>
  </r>
  <r>
    <n v="3004"/>
    <x v="1490"/>
    <x v="3"/>
    <x v="819"/>
    <d v="2014-12-24T00:00:00"/>
    <s v="Standard Class"/>
    <s v="RD-19810"/>
    <s v="Ross DeVincentis"/>
    <x v="2"/>
    <s v="United States"/>
    <s v="Rochester"/>
    <x v="15"/>
    <n v="14609"/>
    <x v="3"/>
    <x v="1124"/>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x v="1470"/>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x v="997"/>
    <x v="1"/>
    <x v="8"/>
    <s v="Surelock Post Binders"/>
    <n v="91.679999999999993"/>
    <n v="3"/>
    <n v="0"/>
    <n v="45.839999999999996"/>
  </r>
  <r>
    <n v="3007"/>
    <x v="1493"/>
    <x v="3"/>
    <x v="119"/>
    <d v="2014-10-16T00:00:00"/>
    <s v="First Class"/>
    <s v="CR-12730"/>
    <s v="Craig Reiter"/>
    <x v="0"/>
    <s v="United States"/>
    <s v="New York City"/>
    <x v="15"/>
    <n v="10009"/>
    <x v="3"/>
    <x v="1107"/>
    <x v="1"/>
    <x v="9"/>
    <s v="Avanti 4.4 Cu. Ft. Refrigerator"/>
    <n v="904.9"/>
    <n v="5"/>
    <n v="0"/>
    <n v="253.37199999999996"/>
  </r>
  <r>
    <n v="3008"/>
    <x v="1494"/>
    <x v="2"/>
    <x v="745"/>
    <d v="2011-10-29T00:00:00"/>
    <s v="Standard Class"/>
    <s v="AA-10375"/>
    <s v="Allen Armold"/>
    <x v="0"/>
    <s v="United States"/>
    <s v="Rancho Cucamonga"/>
    <x v="1"/>
    <n v="91730"/>
    <x v="1"/>
    <x v="276"/>
    <x v="1"/>
    <x v="8"/>
    <s v="Avery Premier Heavy-Duty Binder with Round Locking Rings"/>
    <n v="34.271999999999998"/>
    <n v="3"/>
    <n v="0.2"/>
    <n v="11.138399999999999"/>
  </r>
  <r>
    <n v="3009"/>
    <x v="1495"/>
    <x v="0"/>
    <x v="5"/>
    <d v="2013-12-07T00:00:00"/>
    <s v="First Class"/>
    <s v="JG-15160"/>
    <s v="James Galang"/>
    <x v="0"/>
    <s v="United States"/>
    <s v="Murray"/>
    <x v="0"/>
    <n v="42071"/>
    <x v="0"/>
    <x v="1268"/>
    <x v="0"/>
    <x v="5"/>
    <s v="Howard Miller 16&quot; Diameter Gallery Wall Clock"/>
    <n v="191.82"/>
    <n v="3"/>
    <n v="0"/>
    <n v="74.809799999999996"/>
  </r>
  <r>
    <n v="3010"/>
    <x v="1496"/>
    <x v="0"/>
    <x v="197"/>
    <d v="2013-07-30T00:00:00"/>
    <s v="Standard Class"/>
    <s v="RR-19525"/>
    <s v="Rick Reed"/>
    <x v="1"/>
    <s v="United States"/>
    <s v="Toledo"/>
    <x v="24"/>
    <n v="43615"/>
    <x v="3"/>
    <x v="130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x v="385"/>
    <x v="1"/>
    <x v="8"/>
    <s v="Insertable Tab Post Binder Dividers"/>
    <n v="12.030000000000001"/>
    <n v="5"/>
    <n v="0.7"/>
    <n v="-9.222999999999999"/>
  </r>
  <r>
    <n v="3012"/>
    <x v="1497"/>
    <x v="3"/>
    <x v="827"/>
    <d v="2014-04-24T00:00:00"/>
    <s v="Standard Class"/>
    <s v="SR-20425"/>
    <s v="Sharelle Roach"/>
    <x v="2"/>
    <s v="United States"/>
    <s v="Louisville"/>
    <x v="22"/>
    <n v="80027"/>
    <x v="1"/>
    <x v="155"/>
    <x v="2"/>
    <x v="15"/>
    <s v="Lexmark MX611dhe Monochrome Laser Printer"/>
    <n v="2549.9850000000006"/>
    <n v="5"/>
    <n v="0.7"/>
    <n v="-3399.9800000000009"/>
  </r>
  <r>
    <n v="3013"/>
    <x v="1497"/>
    <x v="3"/>
    <x v="827"/>
    <d v="2014-04-24T00:00:00"/>
    <s v="Standard Class"/>
    <s v="SR-20425"/>
    <s v="Sharelle Roach"/>
    <x v="2"/>
    <s v="United States"/>
    <s v="Louisville"/>
    <x v="22"/>
    <n v="80027"/>
    <x v="1"/>
    <x v="379"/>
    <x v="1"/>
    <x v="8"/>
    <s v="GBC VeloBinder Manual Binding System"/>
    <n v="21.594000000000005"/>
    <n v="2"/>
    <n v="0.7"/>
    <n v="-15.835599999999999"/>
  </r>
  <r>
    <n v="3014"/>
    <x v="1497"/>
    <x v="3"/>
    <x v="827"/>
    <d v="2014-04-24T00:00:00"/>
    <s v="Standard Class"/>
    <s v="SR-20425"/>
    <s v="Sharelle Roach"/>
    <x v="2"/>
    <s v="United States"/>
    <s v="Louisville"/>
    <x v="22"/>
    <n v="80027"/>
    <x v="1"/>
    <x v="591"/>
    <x v="1"/>
    <x v="8"/>
    <s v="Cardinal Holdit Business Card Pockets"/>
    <n v="8.9640000000000022"/>
    <n v="6"/>
    <n v="0.7"/>
    <n v="-6.573599999999999"/>
  </r>
  <r>
    <n v="3015"/>
    <x v="1497"/>
    <x v="3"/>
    <x v="827"/>
    <d v="2014-04-24T00:00:00"/>
    <s v="Standard Class"/>
    <s v="SR-20425"/>
    <s v="Sharelle Roach"/>
    <x v="2"/>
    <s v="United States"/>
    <s v="Louisville"/>
    <x v="22"/>
    <n v="80027"/>
    <x v="1"/>
    <x v="510"/>
    <x v="1"/>
    <x v="10"/>
    <s v="Xerox 225"/>
    <n v="20.736000000000004"/>
    <n v="4"/>
    <n v="0.2"/>
    <n v="7.2576000000000001"/>
  </r>
  <r>
    <n v="3016"/>
    <x v="1498"/>
    <x v="1"/>
    <x v="14"/>
    <d v="2012-09-21T00:00:00"/>
    <s v="Standard Class"/>
    <s v="LS-16975"/>
    <s v="Lindsay Shagiari"/>
    <x v="2"/>
    <s v="United States"/>
    <s v="New York City"/>
    <x v="15"/>
    <n v="10035"/>
    <x v="3"/>
    <x v="738"/>
    <x v="0"/>
    <x v="3"/>
    <s v="Riverside Furniture Oval Coffee Table, Oval End Table, End Table with Drawer"/>
    <n v="344.22"/>
    <n v="2"/>
    <n v="0.4"/>
    <n v="-103.26600000000002"/>
  </r>
  <r>
    <n v="3017"/>
    <x v="1499"/>
    <x v="0"/>
    <x v="828"/>
    <d v="2013-08-31T00:00:00"/>
    <s v="Standard Class"/>
    <s v="MH-18115"/>
    <s v="Mick Hernandez"/>
    <x v="2"/>
    <s v="United States"/>
    <s v="Pharr"/>
    <x v="5"/>
    <n v="78577"/>
    <x v="2"/>
    <x v="418"/>
    <x v="1"/>
    <x v="4"/>
    <s v="SAFCO Boltless Steel Shelving"/>
    <n v="727.29600000000005"/>
    <n v="8"/>
    <n v="0.2"/>
    <n v="-172.73280000000005"/>
  </r>
  <r>
    <n v="3018"/>
    <x v="1499"/>
    <x v="0"/>
    <x v="828"/>
    <d v="2013-08-31T00:00:00"/>
    <s v="Standard Class"/>
    <s v="MH-18115"/>
    <s v="Mick Hernandez"/>
    <x v="2"/>
    <s v="United States"/>
    <s v="Pharr"/>
    <x v="5"/>
    <n v="78577"/>
    <x v="2"/>
    <x v="1155"/>
    <x v="0"/>
    <x v="5"/>
    <s v="Flat Face Poster Frame"/>
    <n v="22.608000000000001"/>
    <n v="3"/>
    <n v="0.6"/>
    <n v="-10.173599999999997"/>
  </r>
  <r>
    <n v="3019"/>
    <x v="1499"/>
    <x v="0"/>
    <x v="828"/>
    <d v="2013-08-31T00:00:00"/>
    <s v="Standard Class"/>
    <s v="MH-18115"/>
    <s v="Mick Hernandez"/>
    <x v="2"/>
    <s v="United States"/>
    <s v="Pharr"/>
    <x v="5"/>
    <n v="78577"/>
    <x v="2"/>
    <x v="1200"/>
    <x v="2"/>
    <x v="11"/>
    <s v="WD My Passport Ultra 2TB Portable External Hard Drive"/>
    <n v="666.4"/>
    <n v="7"/>
    <n v="0.2"/>
    <n v="-33.319999999999965"/>
  </r>
  <r>
    <n v="3020"/>
    <x v="1500"/>
    <x v="1"/>
    <x v="627"/>
    <d v="2012-11-14T00:00:00"/>
    <s v="Standard Class"/>
    <s v="SC-20095"/>
    <s v="Sanjit Chand"/>
    <x v="0"/>
    <s v="United States"/>
    <s v="West Jordan"/>
    <x v="7"/>
    <n v="84084"/>
    <x v="1"/>
    <x v="1471"/>
    <x v="1"/>
    <x v="13"/>
    <s v="Alliance Rubber Bands"/>
    <n v="5.04"/>
    <n v="3"/>
    <n v="0"/>
    <n v="0.20159999999999978"/>
  </r>
  <r>
    <n v="3021"/>
    <x v="1500"/>
    <x v="1"/>
    <x v="627"/>
    <d v="2012-11-14T00:00:00"/>
    <s v="Standard Class"/>
    <s v="SC-20095"/>
    <s v="Sanjit Chand"/>
    <x v="0"/>
    <s v="United States"/>
    <s v="West Jordan"/>
    <x v="7"/>
    <n v="84084"/>
    <x v="1"/>
    <x v="1030"/>
    <x v="1"/>
    <x v="10"/>
    <s v="Xerox 1988"/>
    <n v="92.94"/>
    <n v="3"/>
    <n v="0"/>
    <n v="41.822999999999993"/>
  </r>
  <r>
    <n v="3022"/>
    <x v="1500"/>
    <x v="1"/>
    <x v="627"/>
    <d v="2012-11-14T00:00:00"/>
    <s v="Standard Class"/>
    <s v="SC-20095"/>
    <s v="Sanjit Chand"/>
    <x v="0"/>
    <s v="United States"/>
    <s v="West Jordan"/>
    <x v="7"/>
    <n v="84084"/>
    <x v="1"/>
    <x v="642"/>
    <x v="0"/>
    <x v="5"/>
    <s v="Executive Impressions 14&quot; Contract Wall Clock"/>
    <n v="66.69"/>
    <n v="3"/>
    <n v="0"/>
    <n v="22.007699999999996"/>
  </r>
  <r>
    <n v="3023"/>
    <x v="1500"/>
    <x v="1"/>
    <x v="627"/>
    <d v="2012-11-14T00:00:00"/>
    <s v="Standard Class"/>
    <s v="SC-20095"/>
    <s v="Sanjit Chand"/>
    <x v="0"/>
    <s v="United States"/>
    <s v="West Jordan"/>
    <x v="7"/>
    <n v="84084"/>
    <x v="1"/>
    <x v="710"/>
    <x v="1"/>
    <x v="8"/>
    <s v="Deluxe Heavy-Duty Vinyl Round Ring Binder"/>
    <n v="91.68"/>
    <n v="5"/>
    <n v="0.2"/>
    <n v="28.65"/>
  </r>
  <r>
    <n v="3024"/>
    <x v="1501"/>
    <x v="3"/>
    <x v="701"/>
    <d v="2014-11-24T00:00:00"/>
    <s v="Standard Class"/>
    <s v="JB-16000"/>
    <s v="Joy Bell-"/>
    <x v="0"/>
    <s v="United States"/>
    <s v="Brownsville"/>
    <x v="5"/>
    <n v="78521"/>
    <x v="2"/>
    <x v="1275"/>
    <x v="0"/>
    <x v="0"/>
    <s v="Atlantic Metals Mobile 2-Shelf Bookcases, Custom Colors"/>
    <n v="327.73279999999994"/>
    <n v="2"/>
    <n v="0.32"/>
    <n v="-14.458800000000025"/>
  </r>
  <r>
    <n v="3025"/>
    <x v="1502"/>
    <x v="1"/>
    <x v="627"/>
    <d v="2012-11-13T00:00:00"/>
    <s v="Standard Class"/>
    <s v="AC-10450"/>
    <s v="Amy Cox"/>
    <x v="0"/>
    <s v="United States"/>
    <s v="New York City"/>
    <x v="15"/>
    <n v="10011"/>
    <x v="3"/>
    <x v="305"/>
    <x v="1"/>
    <x v="8"/>
    <s v="Storex Dura Pro Binders"/>
    <n v="52.272000000000006"/>
    <n v="11"/>
    <n v="0.2"/>
    <n v="17.641799999999996"/>
  </r>
  <r>
    <n v="3026"/>
    <x v="1502"/>
    <x v="1"/>
    <x v="627"/>
    <d v="2012-11-13T00:00:00"/>
    <s v="Standard Class"/>
    <s v="AC-10450"/>
    <s v="Amy Cox"/>
    <x v="0"/>
    <s v="United States"/>
    <s v="New York City"/>
    <x v="15"/>
    <n v="10011"/>
    <x v="3"/>
    <x v="457"/>
    <x v="1"/>
    <x v="10"/>
    <s v="Great White Multi-Use Recycled Paper (20Lb. and 84 Bright)"/>
    <n v="17.940000000000001"/>
    <n v="3"/>
    <n v="0"/>
    <n v="8.0730000000000004"/>
  </r>
  <r>
    <n v="3027"/>
    <x v="1503"/>
    <x v="3"/>
    <x v="300"/>
    <d v="2014-04-27T00:00:00"/>
    <s v="Standard Class"/>
    <s v="MO-17800"/>
    <s v="Meg O'Connel"/>
    <x v="2"/>
    <s v="United States"/>
    <s v="Philadelphia"/>
    <x v="9"/>
    <n v="19140"/>
    <x v="3"/>
    <x v="1060"/>
    <x v="0"/>
    <x v="5"/>
    <s v="Tenex 46&quot; x 60&quot; Computer Anti-Static Chairmat, Rectangular Shaped"/>
    <n v="254.35200000000003"/>
    <n v="3"/>
    <n v="0.2"/>
    <n v="0"/>
  </r>
  <r>
    <n v="3028"/>
    <x v="1504"/>
    <x v="2"/>
    <x v="829"/>
    <d v="2011-08-24T00:00:00"/>
    <s v="Same Day"/>
    <s v="RB-19645"/>
    <s v="Robert Barroso"/>
    <x v="1"/>
    <s v="United States"/>
    <s v="Billings"/>
    <x v="37"/>
    <n v="59102"/>
    <x v="1"/>
    <x v="1472"/>
    <x v="1"/>
    <x v="8"/>
    <s v="SlimView Poly Binder, 3/8&quot;"/>
    <n v="8.2880000000000003"/>
    <n v="2"/>
    <n v="0.2"/>
    <n v="2.6935999999999991"/>
  </r>
  <r>
    <n v="3029"/>
    <x v="1505"/>
    <x v="3"/>
    <x v="94"/>
    <d v="2014-12-22T00:00:00"/>
    <s v="Standard Class"/>
    <s v="AI-10855"/>
    <s v="Arianne Irving"/>
    <x v="0"/>
    <s v="United States"/>
    <s v="Chesapeake"/>
    <x v="17"/>
    <n v="23320"/>
    <x v="0"/>
    <x v="931"/>
    <x v="0"/>
    <x v="1"/>
    <s v="Hon Valutask Swivel Chairs"/>
    <n v="504.90000000000003"/>
    <n v="5"/>
    <n v="0"/>
    <n v="80.78400000000002"/>
  </r>
  <r>
    <n v="3030"/>
    <x v="1506"/>
    <x v="0"/>
    <x v="830"/>
    <d v="2013-03-29T00:00:00"/>
    <s v="Standard Class"/>
    <s v="DR-12880"/>
    <s v="Dan Reichenbach"/>
    <x v="1"/>
    <s v="United States"/>
    <s v="Gresham"/>
    <x v="21"/>
    <n v="97030"/>
    <x v="1"/>
    <x v="1419"/>
    <x v="2"/>
    <x v="7"/>
    <s v="BlackBerry Q10"/>
    <n v="403.16800000000001"/>
    <n v="4"/>
    <n v="0.2"/>
    <n v="25.198000000000008"/>
  </r>
  <r>
    <n v="3031"/>
    <x v="1507"/>
    <x v="1"/>
    <x v="481"/>
    <d v="2012-09-27T00:00:00"/>
    <s v="Standard Class"/>
    <s v="DM-12955"/>
    <s v="Dario Medina"/>
    <x v="1"/>
    <s v="United States"/>
    <s v="Lincoln Park"/>
    <x v="12"/>
    <n v="48146"/>
    <x v="2"/>
    <x v="1195"/>
    <x v="0"/>
    <x v="0"/>
    <s v="O'Sullivan 2-Shelf Heavy-Duty Bookcases"/>
    <n v="194.32"/>
    <n v="4"/>
    <n v="0"/>
    <n v="31.091200000000015"/>
  </r>
  <r>
    <n v="3032"/>
    <x v="1507"/>
    <x v="1"/>
    <x v="481"/>
    <d v="2012-09-27T00:00:00"/>
    <s v="Standard Class"/>
    <s v="DM-12955"/>
    <s v="Dario Medina"/>
    <x v="1"/>
    <s v="United States"/>
    <s v="Lincoln Park"/>
    <x v="12"/>
    <n v="48146"/>
    <x v="2"/>
    <x v="1062"/>
    <x v="1"/>
    <x v="6"/>
    <s v="BOSTON Ranger #55 Pencil Sharpener, Black"/>
    <n v="25.99"/>
    <n v="1"/>
    <n v="0"/>
    <n v="7.5370999999999988"/>
  </r>
  <r>
    <n v="3033"/>
    <x v="1508"/>
    <x v="0"/>
    <x v="831"/>
    <d v="2013-11-27T00:00:00"/>
    <s v="Standard Class"/>
    <s v="JH-16180"/>
    <s v="Justin Hirsh"/>
    <x v="0"/>
    <s v="United States"/>
    <s v="Gresham"/>
    <x v="21"/>
    <n v="97030"/>
    <x v="1"/>
    <x v="1225"/>
    <x v="0"/>
    <x v="1"/>
    <s v="Novimex Fabric Task Chair"/>
    <n v="195.136"/>
    <n v="4"/>
    <n v="0.2"/>
    <n v="-12.196000000000005"/>
  </r>
  <r>
    <n v="3034"/>
    <x v="1509"/>
    <x v="3"/>
    <x v="118"/>
    <d v="2014-09-22T00:00:00"/>
    <s v="Standard Class"/>
    <s v="AB-10060"/>
    <s v="Adam Bellavance"/>
    <x v="2"/>
    <s v="United States"/>
    <s v="Philadelphia"/>
    <x v="9"/>
    <n v="19143"/>
    <x v="3"/>
    <x v="1114"/>
    <x v="1"/>
    <x v="10"/>
    <s v="Xerox 231"/>
    <n v="20.736000000000004"/>
    <n v="4"/>
    <n v="0.2"/>
    <n v="7.2576000000000001"/>
  </r>
  <r>
    <n v="3035"/>
    <x v="1510"/>
    <x v="1"/>
    <x v="832"/>
    <d v="2012-06-16T00:00:00"/>
    <s v="Standard Class"/>
    <s v="BD-11605"/>
    <s v="Brian Dahlen"/>
    <x v="0"/>
    <s v="United States"/>
    <s v="Monroe"/>
    <x v="28"/>
    <n v="71203"/>
    <x v="0"/>
    <x v="1044"/>
    <x v="2"/>
    <x v="11"/>
    <s v="Kingston Digital DataTraveler 16GB USB 2.0"/>
    <n v="53.699999999999996"/>
    <n v="6"/>
    <n v="0"/>
    <n v="10.202999999999994"/>
  </r>
  <r>
    <n v="3036"/>
    <x v="1510"/>
    <x v="1"/>
    <x v="832"/>
    <d v="2012-06-16T00:00:00"/>
    <s v="Standard Class"/>
    <s v="BD-11605"/>
    <s v="Brian Dahlen"/>
    <x v="0"/>
    <s v="United States"/>
    <s v="Monroe"/>
    <x v="28"/>
    <n v="71203"/>
    <x v="0"/>
    <x v="1472"/>
    <x v="1"/>
    <x v="8"/>
    <s v="SlimView Poly Binder, 3/8&quot;"/>
    <n v="36.26"/>
    <n v="7"/>
    <n v="0"/>
    <n v="16.679599999999997"/>
  </r>
  <r>
    <n v="3037"/>
    <x v="1510"/>
    <x v="1"/>
    <x v="832"/>
    <d v="2012-06-16T00:00:00"/>
    <s v="Standard Class"/>
    <s v="BD-11605"/>
    <s v="Brian Dahlen"/>
    <x v="0"/>
    <s v="United States"/>
    <s v="Monroe"/>
    <x v="28"/>
    <n v="71203"/>
    <x v="0"/>
    <x v="1473"/>
    <x v="1"/>
    <x v="6"/>
    <s v="Boston Electric Pencil Sharpener, Model 1818, Charcoal Black"/>
    <n v="56.3"/>
    <n v="2"/>
    <n v="0"/>
    <n v="15.764000000000003"/>
  </r>
  <r>
    <n v="3038"/>
    <x v="1510"/>
    <x v="1"/>
    <x v="832"/>
    <d v="2012-06-16T00:00:00"/>
    <s v="Standard Class"/>
    <s v="BD-11605"/>
    <s v="Brian Dahlen"/>
    <x v="0"/>
    <s v="United States"/>
    <s v="Monroe"/>
    <x v="28"/>
    <n v="71203"/>
    <x v="0"/>
    <x v="498"/>
    <x v="1"/>
    <x v="10"/>
    <s v="Xerox 222"/>
    <n v="32.400000000000006"/>
    <n v="5"/>
    <n v="0"/>
    <n v="15.552000000000001"/>
  </r>
  <r>
    <n v="3039"/>
    <x v="1510"/>
    <x v="1"/>
    <x v="832"/>
    <d v="2012-06-16T00:00:00"/>
    <s v="Standard Class"/>
    <s v="BD-11605"/>
    <s v="Brian Dahlen"/>
    <x v="0"/>
    <s v="United States"/>
    <s v="Monroe"/>
    <x v="28"/>
    <n v="71203"/>
    <x v="0"/>
    <x v="1474"/>
    <x v="0"/>
    <x v="5"/>
    <s v="DAX Clear Channel Poster Frame"/>
    <n v="29.16"/>
    <n v="2"/>
    <n v="0"/>
    <n v="10.789200000000001"/>
  </r>
  <r>
    <n v="3040"/>
    <x v="1511"/>
    <x v="3"/>
    <x v="621"/>
    <d v="2014-10-09T00:00:00"/>
    <s v="Standard Class"/>
    <s v="AS-10045"/>
    <s v="Aaron Smayling"/>
    <x v="1"/>
    <s v="United States"/>
    <s v="Pasadena"/>
    <x v="1"/>
    <n v="91104"/>
    <x v="1"/>
    <x v="719"/>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x v="1006"/>
    <x v="0"/>
    <x v="5"/>
    <s v="Eldon Image Series Desk Accessories, Burgundy"/>
    <n v="16.72"/>
    <n v="5"/>
    <n v="0.2"/>
    <n v="3.3439999999999994"/>
  </r>
  <r>
    <n v="3042"/>
    <x v="1513"/>
    <x v="3"/>
    <x v="220"/>
    <d v="2014-09-13T00:00:00"/>
    <s v="Same Day"/>
    <s v="KF-16285"/>
    <s v="Karen Ferguson"/>
    <x v="2"/>
    <s v="United States"/>
    <s v="Long Beach"/>
    <x v="1"/>
    <n v="90805"/>
    <x v="1"/>
    <x v="860"/>
    <x v="1"/>
    <x v="10"/>
    <s v="Xerox 1996"/>
    <n v="12.96"/>
    <n v="2"/>
    <n v="0"/>
    <n v="6.2208000000000006"/>
  </r>
  <r>
    <n v="3043"/>
    <x v="1513"/>
    <x v="3"/>
    <x v="220"/>
    <d v="2014-09-13T00:00:00"/>
    <s v="Same Day"/>
    <s v="KF-16285"/>
    <s v="Karen Ferguson"/>
    <x v="2"/>
    <s v="United States"/>
    <s v="Long Beach"/>
    <x v="1"/>
    <n v="90805"/>
    <x v="1"/>
    <x v="1475"/>
    <x v="1"/>
    <x v="12"/>
    <s v="#10 Self-Seal White Envelopes"/>
    <n v="22.18"/>
    <n v="2"/>
    <n v="0"/>
    <n v="10.8682"/>
  </r>
  <r>
    <n v="3044"/>
    <x v="1513"/>
    <x v="3"/>
    <x v="220"/>
    <d v="2014-09-13T00:00:00"/>
    <s v="Same Day"/>
    <s v="KF-16285"/>
    <s v="Karen Ferguson"/>
    <x v="2"/>
    <s v="United States"/>
    <s v="Long Beach"/>
    <x v="1"/>
    <n v="90805"/>
    <x v="1"/>
    <x v="1476"/>
    <x v="0"/>
    <x v="1"/>
    <s v="Hon Pagoda Stacking Chairs"/>
    <n v="2054.2720000000004"/>
    <n v="8"/>
    <n v="0.2"/>
    <n v="256.78399999999976"/>
  </r>
  <r>
    <n v="3045"/>
    <x v="1514"/>
    <x v="1"/>
    <x v="28"/>
    <d v="2012-05-02T00:00:00"/>
    <s v="Second Class"/>
    <s v="BP-11230"/>
    <s v="Benjamin Patterson"/>
    <x v="0"/>
    <s v="United States"/>
    <s v="Troy"/>
    <x v="24"/>
    <n v="45373"/>
    <x v="3"/>
    <x v="638"/>
    <x v="2"/>
    <x v="7"/>
    <s v="Cisco Unified IP Phone 7945G VoIP phone"/>
    <n v="1022.97"/>
    <n v="5"/>
    <n v="0.4"/>
    <n v="-255.74250000000001"/>
  </r>
  <r>
    <n v="3046"/>
    <x v="1515"/>
    <x v="3"/>
    <x v="44"/>
    <d v="2014-11-11T00:00:00"/>
    <s v="Second Class"/>
    <s v="CC-12430"/>
    <s v="Chuck Clark"/>
    <x v="2"/>
    <s v="United States"/>
    <s v="Minneapolis"/>
    <x v="11"/>
    <n v="55407"/>
    <x v="2"/>
    <x v="1477"/>
    <x v="1"/>
    <x v="6"/>
    <s v="Newell 339"/>
    <n v="13.899999999999999"/>
    <n v="5"/>
    <n v="0"/>
    <n v="3.6139999999999994"/>
  </r>
  <r>
    <n v="3047"/>
    <x v="1515"/>
    <x v="3"/>
    <x v="44"/>
    <d v="2014-11-11T00:00:00"/>
    <s v="Second Class"/>
    <s v="CC-12430"/>
    <s v="Chuck Clark"/>
    <x v="2"/>
    <s v="United States"/>
    <s v="Minneapolis"/>
    <x v="11"/>
    <n v="55407"/>
    <x v="2"/>
    <x v="813"/>
    <x v="1"/>
    <x v="10"/>
    <s v="Staples"/>
    <n v="26.38"/>
    <n v="1"/>
    <n v="0"/>
    <n v="12.134799999999998"/>
  </r>
  <r>
    <n v="3048"/>
    <x v="1516"/>
    <x v="2"/>
    <x v="587"/>
    <d v="2011-10-04T00:00:00"/>
    <s v="Standard Class"/>
    <s v="DB-13615"/>
    <s v="Doug Bickford"/>
    <x v="0"/>
    <s v="United States"/>
    <s v="Seattle"/>
    <x v="4"/>
    <n v="98105"/>
    <x v="1"/>
    <x v="8"/>
    <x v="1"/>
    <x v="8"/>
    <s v="DXL Angle-View Binders with Locking Rings by Samsill"/>
    <n v="43.176000000000002"/>
    <n v="7"/>
    <n v="0.2"/>
    <n v="13.4925"/>
  </r>
  <r>
    <n v="3049"/>
    <x v="1517"/>
    <x v="3"/>
    <x v="459"/>
    <d v="2014-04-05T00:00:00"/>
    <s v="First Class"/>
    <s v="TC-21475"/>
    <s v="Tony Chapman"/>
    <x v="2"/>
    <s v="United States"/>
    <s v="Columbus"/>
    <x v="32"/>
    <n v="31907"/>
    <x v="0"/>
    <x v="121"/>
    <x v="0"/>
    <x v="3"/>
    <s v="Bevis 44 x 96 Conference Tables"/>
    <n v="411.8"/>
    <n v="2"/>
    <n v="0"/>
    <n v="70.005999999999972"/>
  </r>
  <r>
    <n v="3050"/>
    <x v="1517"/>
    <x v="3"/>
    <x v="459"/>
    <d v="2014-04-05T00:00:00"/>
    <s v="First Class"/>
    <s v="TC-21475"/>
    <s v="Tony Chapman"/>
    <x v="2"/>
    <s v="United States"/>
    <s v="Columbus"/>
    <x v="32"/>
    <n v="31907"/>
    <x v="0"/>
    <x v="293"/>
    <x v="2"/>
    <x v="11"/>
    <s v="NETGEAR N750 Dual Band Wi-Fi Gigabit Router"/>
    <n v="360"/>
    <n v="4"/>
    <n v="0"/>
    <n v="129.6"/>
  </r>
  <r>
    <n v="3051"/>
    <x v="1518"/>
    <x v="3"/>
    <x v="833"/>
    <d v="2014-10-12T00:00:00"/>
    <s v="Standard Class"/>
    <s v="NZ-18565"/>
    <s v="Nick Zandusky"/>
    <x v="2"/>
    <s v="United States"/>
    <s v="Meridian"/>
    <x v="45"/>
    <n v="83642"/>
    <x v="1"/>
    <x v="1478"/>
    <x v="0"/>
    <x v="5"/>
    <s v="36X48 HARDFLOOR CHAIRMAT"/>
    <n v="41.96"/>
    <n v="2"/>
    <n v="0"/>
    <n v="2.9371999999999971"/>
  </r>
  <r>
    <n v="3052"/>
    <x v="1518"/>
    <x v="3"/>
    <x v="833"/>
    <d v="2014-10-12T00:00:00"/>
    <s v="Standard Class"/>
    <s v="NZ-18565"/>
    <s v="Nick Zandusky"/>
    <x v="2"/>
    <s v="United States"/>
    <s v="Meridian"/>
    <x v="45"/>
    <n v="83642"/>
    <x v="1"/>
    <x v="1051"/>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x v="1237"/>
    <x v="1"/>
    <x v="10"/>
    <s v="Computer Printout Paper with Letter-Trim Perforations"/>
    <n v="37.94"/>
    <n v="2"/>
    <n v="0"/>
    <n v="18.211199999999998"/>
  </r>
  <r>
    <n v="3054"/>
    <x v="1519"/>
    <x v="0"/>
    <x v="526"/>
    <d v="2013-04-15T00:00:00"/>
    <s v="Second Class"/>
    <s v="SW-20350"/>
    <s v="Sean Wendt"/>
    <x v="2"/>
    <s v="United States"/>
    <s v="Detroit"/>
    <x v="12"/>
    <n v="48227"/>
    <x v="2"/>
    <x v="1367"/>
    <x v="2"/>
    <x v="7"/>
    <s v="Nortel Meridian M5316 Digital phone"/>
    <n v="517.9"/>
    <n v="2"/>
    <n v="0"/>
    <n v="134.654"/>
  </r>
  <r>
    <n v="3055"/>
    <x v="1519"/>
    <x v="0"/>
    <x v="526"/>
    <d v="2013-04-15T00:00:00"/>
    <s v="Second Class"/>
    <s v="SW-20350"/>
    <s v="Sean Wendt"/>
    <x v="2"/>
    <s v="United States"/>
    <s v="Detroit"/>
    <x v="12"/>
    <n v="48227"/>
    <x v="2"/>
    <x v="446"/>
    <x v="1"/>
    <x v="8"/>
    <s v="Storex Flexible Poly Binders with Double Pockets"/>
    <n v="5.28"/>
    <n v="2"/>
    <n v="0"/>
    <n v="2.4287999999999998"/>
  </r>
  <r>
    <n v="3056"/>
    <x v="1520"/>
    <x v="1"/>
    <x v="834"/>
    <d v="2012-09-01T00:00:00"/>
    <s v="Standard Class"/>
    <s v="TS-21370"/>
    <s v="Todd Sumrall"/>
    <x v="1"/>
    <s v="United States"/>
    <s v="Chicago"/>
    <x v="10"/>
    <n v="60623"/>
    <x v="2"/>
    <x v="890"/>
    <x v="2"/>
    <x v="16"/>
    <s v="Canon Imageclass D680 Copier / Fax"/>
    <n v="2799.9600000000005"/>
    <n v="5"/>
    <n v="0.2"/>
    <n v="874.98749999999984"/>
  </r>
  <r>
    <n v="3057"/>
    <x v="1521"/>
    <x v="3"/>
    <x v="15"/>
    <d v="2014-10-25T00:00:00"/>
    <s v="Second Class"/>
    <s v="HH-15010"/>
    <s v="Hilary Holden"/>
    <x v="1"/>
    <s v="United States"/>
    <s v="San Francisco"/>
    <x v="1"/>
    <n v="94110"/>
    <x v="1"/>
    <x v="1343"/>
    <x v="1"/>
    <x v="12"/>
    <s v="Ampad #10 Peel &amp; Seel Holiday Envelopes"/>
    <n v="8.9600000000000009"/>
    <n v="2"/>
    <n v="0"/>
    <n v="4.3008000000000006"/>
  </r>
  <r>
    <n v="3058"/>
    <x v="1521"/>
    <x v="3"/>
    <x v="15"/>
    <d v="2014-10-25T00:00:00"/>
    <s v="Second Class"/>
    <s v="HH-15010"/>
    <s v="Hilary Holden"/>
    <x v="1"/>
    <s v="United States"/>
    <s v="San Francisco"/>
    <x v="1"/>
    <n v="94110"/>
    <x v="1"/>
    <x v="1042"/>
    <x v="1"/>
    <x v="2"/>
    <s v="Avery 518"/>
    <n v="31.5"/>
    <n v="10"/>
    <n v="0"/>
    <n v="15.120000000000001"/>
  </r>
  <r>
    <n v="3059"/>
    <x v="1521"/>
    <x v="3"/>
    <x v="15"/>
    <d v="2014-10-25T00:00:00"/>
    <s v="Second Class"/>
    <s v="HH-15010"/>
    <s v="Hilary Holden"/>
    <x v="1"/>
    <s v="United States"/>
    <s v="San Francisco"/>
    <x v="1"/>
    <n v="94110"/>
    <x v="1"/>
    <x v="677"/>
    <x v="0"/>
    <x v="5"/>
    <s v="Linden 10&quot; Round Wall Clock, Black"/>
    <n v="30.56"/>
    <n v="2"/>
    <n v="0"/>
    <n v="10.3904"/>
  </r>
  <r>
    <n v="3060"/>
    <x v="1521"/>
    <x v="3"/>
    <x v="15"/>
    <d v="2014-10-25T00:00:00"/>
    <s v="Second Class"/>
    <s v="HH-15010"/>
    <s v="Hilary Holden"/>
    <x v="1"/>
    <s v="United States"/>
    <s v="San Francisco"/>
    <x v="1"/>
    <n v="94110"/>
    <x v="1"/>
    <x v="1479"/>
    <x v="0"/>
    <x v="3"/>
    <s v="Anderson Hickey Conga Table Tops &amp; Accessories"/>
    <n v="24.368000000000002"/>
    <n v="2"/>
    <n v="0.2"/>
    <n v="-3.3506000000000018"/>
  </r>
  <r>
    <n v="3061"/>
    <x v="1522"/>
    <x v="0"/>
    <x v="77"/>
    <d v="2013-11-13T00:00:00"/>
    <s v="Standard Class"/>
    <s v="DM-13345"/>
    <s v="Denise Monton"/>
    <x v="1"/>
    <s v="United States"/>
    <s v="Newark"/>
    <x v="24"/>
    <n v="43055"/>
    <x v="3"/>
    <x v="1233"/>
    <x v="2"/>
    <x v="11"/>
    <s v="Plantronics Audio 478 Stereo USB Headset"/>
    <n v="119.97600000000001"/>
    <n v="3"/>
    <n v="0.2"/>
    <n v="22.495499999999989"/>
  </r>
  <r>
    <n v="3062"/>
    <x v="1523"/>
    <x v="3"/>
    <x v="448"/>
    <d v="2014-03-08T00:00:00"/>
    <s v="Standard Class"/>
    <s v="RE-19450"/>
    <s v="Richard Eichhorn"/>
    <x v="0"/>
    <s v="United States"/>
    <s v="Dallas"/>
    <x v="5"/>
    <n v="75081"/>
    <x v="2"/>
    <x v="794"/>
    <x v="1"/>
    <x v="10"/>
    <s v="Important Message Pads, 50 4-1/4 x 5-1/2 Forms per Pad"/>
    <n v="26.880000000000003"/>
    <n v="8"/>
    <n v="0.2"/>
    <n v="9.743999999999998"/>
  </r>
  <r>
    <n v="3063"/>
    <x v="1524"/>
    <x v="1"/>
    <x v="154"/>
    <d v="2012-11-29T00:00:00"/>
    <s v="First Class"/>
    <s v="JD-16150"/>
    <s v="Justin Deggeller"/>
    <x v="1"/>
    <s v="United States"/>
    <s v="Newark"/>
    <x v="13"/>
    <n v="19711"/>
    <x v="3"/>
    <x v="1480"/>
    <x v="2"/>
    <x v="7"/>
    <s v="Apple EarPods with Remote and Mic"/>
    <n v="83.97"/>
    <n v="3"/>
    <n v="0"/>
    <n v="23.511599999999998"/>
  </r>
  <r>
    <n v="3064"/>
    <x v="1524"/>
    <x v="1"/>
    <x v="154"/>
    <d v="2012-11-29T00:00:00"/>
    <s v="First Class"/>
    <s v="JD-16150"/>
    <s v="Justin Deggeller"/>
    <x v="1"/>
    <s v="United States"/>
    <s v="Newark"/>
    <x v="13"/>
    <n v="19711"/>
    <x v="3"/>
    <x v="1481"/>
    <x v="2"/>
    <x v="11"/>
    <s v="Perixx PERIBOARD-512B, Ergonomic Split Keyboard"/>
    <n v="104.97"/>
    <n v="3"/>
    <n v="0"/>
    <n v="7.3479000000000028"/>
  </r>
  <r>
    <n v="3065"/>
    <x v="1525"/>
    <x v="3"/>
    <x v="677"/>
    <d v="2014-03-19T00:00:00"/>
    <s v="Second Class"/>
    <s v="BF-11215"/>
    <s v="Benjamin Farhat"/>
    <x v="2"/>
    <s v="United States"/>
    <s v="Albuquerque"/>
    <x v="27"/>
    <n v="87105"/>
    <x v="1"/>
    <x v="75"/>
    <x v="1"/>
    <x v="4"/>
    <s v="SimpliFile Personal File, Black Granite, 15w x 6-15/16d x 11-1/4h"/>
    <n v="90.8"/>
    <n v="8"/>
    <n v="0"/>
    <n v="25.424000000000007"/>
  </r>
  <r>
    <n v="3066"/>
    <x v="1525"/>
    <x v="3"/>
    <x v="677"/>
    <d v="2014-03-19T00:00:00"/>
    <s v="Second Class"/>
    <s v="BF-11215"/>
    <s v="Benjamin Farhat"/>
    <x v="2"/>
    <s v="United States"/>
    <s v="Albuquerque"/>
    <x v="27"/>
    <n v="87105"/>
    <x v="1"/>
    <x v="722"/>
    <x v="2"/>
    <x v="7"/>
    <s v="OtterBox Commuter Series Case - iPhone 5 &amp; 5s"/>
    <n v="140.73599999999999"/>
    <n v="8"/>
    <n v="0.2"/>
    <n v="49.257599999999996"/>
  </r>
  <r>
    <n v="3067"/>
    <x v="1525"/>
    <x v="3"/>
    <x v="677"/>
    <d v="2014-03-19T00:00:00"/>
    <s v="Second Class"/>
    <s v="BF-11215"/>
    <s v="Benjamin Farhat"/>
    <x v="2"/>
    <s v="United States"/>
    <s v="Albuquerque"/>
    <x v="27"/>
    <n v="87105"/>
    <x v="1"/>
    <x v="1482"/>
    <x v="2"/>
    <x v="11"/>
    <s v="Logitech Wireless Headset H600 Over-The-Head Design"/>
    <n v="214.95000000000002"/>
    <n v="5"/>
    <n v="0"/>
    <n v="88.129500000000007"/>
  </r>
  <r>
    <n v="3068"/>
    <x v="1525"/>
    <x v="3"/>
    <x v="677"/>
    <d v="2014-03-19T00:00:00"/>
    <s v="Second Class"/>
    <s v="BF-11215"/>
    <s v="Benjamin Farhat"/>
    <x v="2"/>
    <s v="United States"/>
    <s v="Albuquerque"/>
    <x v="27"/>
    <n v="87105"/>
    <x v="1"/>
    <x v="1483"/>
    <x v="1"/>
    <x v="10"/>
    <s v="Xerox 230"/>
    <n v="45.36"/>
    <n v="7"/>
    <n v="0"/>
    <n v="21.772800000000004"/>
  </r>
  <r>
    <n v="3069"/>
    <x v="1525"/>
    <x v="3"/>
    <x v="677"/>
    <d v="2014-03-19T00:00:00"/>
    <s v="Second Class"/>
    <s v="BF-11215"/>
    <s v="Benjamin Farhat"/>
    <x v="2"/>
    <s v="United States"/>
    <s v="Albuquerque"/>
    <x v="27"/>
    <n v="87105"/>
    <x v="1"/>
    <x v="1415"/>
    <x v="1"/>
    <x v="10"/>
    <s v="Xerox 1885"/>
    <n v="288.24"/>
    <n v="6"/>
    <n v="0"/>
    <n v="138.35519999999997"/>
  </r>
  <r>
    <n v="3070"/>
    <x v="1526"/>
    <x v="3"/>
    <x v="329"/>
    <d v="2014-12-01T00:00:00"/>
    <s v="Same Day"/>
    <s v="ML-17755"/>
    <s v="Max Ludwig"/>
    <x v="2"/>
    <s v="United States"/>
    <s v="Toledo"/>
    <x v="24"/>
    <n v="43615"/>
    <x v="3"/>
    <x v="1470"/>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x v="1074"/>
    <x v="1"/>
    <x v="4"/>
    <s v="Smead Adjustable Mobile File Trolley with Lockable Top"/>
    <n v="2934.33"/>
    <n v="7"/>
    <n v="0"/>
    <n v="792.26910000000021"/>
  </r>
  <r>
    <n v="3072"/>
    <x v="1527"/>
    <x v="2"/>
    <x v="664"/>
    <d v="2011-11-22T00:00:00"/>
    <s v="Standard Class"/>
    <s v="YC-21895"/>
    <s v="Yoseph Carroll"/>
    <x v="1"/>
    <s v="United States"/>
    <s v="Newark"/>
    <x v="13"/>
    <n v="19711"/>
    <x v="3"/>
    <x v="1484"/>
    <x v="0"/>
    <x v="5"/>
    <s v="Eldon Econocleat Chair Mats for Low Pile Carpets"/>
    <n v="124.41"/>
    <n v="3"/>
    <n v="0"/>
    <n v="14.929199999999994"/>
  </r>
  <r>
    <n v="3073"/>
    <x v="1527"/>
    <x v="2"/>
    <x v="664"/>
    <d v="2011-11-22T00:00:00"/>
    <s v="Standard Class"/>
    <s v="YC-21895"/>
    <s v="Yoseph Carroll"/>
    <x v="1"/>
    <s v="United States"/>
    <s v="Newark"/>
    <x v="13"/>
    <n v="19711"/>
    <x v="3"/>
    <x v="684"/>
    <x v="1"/>
    <x v="6"/>
    <s v="Deluxe Chalkboard Eraser Cleaner"/>
    <n v="57.75"/>
    <n v="5"/>
    <n v="0"/>
    <n v="26.564999999999998"/>
  </r>
  <r>
    <n v="3074"/>
    <x v="1528"/>
    <x v="0"/>
    <x v="835"/>
    <d v="2013-01-05T00:00:00"/>
    <s v="First Class"/>
    <s v="LR-16915"/>
    <s v="Lena Radford"/>
    <x v="0"/>
    <s v="United States"/>
    <s v="Los Angeles"/>
    <x v="1"/>
    <n v="90045"/>
    <x v="1"/>
    <x v="1277"/>
    <x v="1"/>
    <x v="4"/>
    <s v="Recycled Steel Personal File for Hanging File Folders"/>
    <n v="114.46"/>
    <n v="2"/>
    <n v="0"/>
    <n v="28.614999999999995"/>
  </r>
  <r>
    <n v="3075"/>
    <x v="1529"/>
    <x v="1"/>
    <x v="292"/>
    <d v="2012-10-08T00:00:00"/>
    <s v="Standard Class"/>
    <s v="BS-11755"/>
    <s v="Bruce Stewart"/>
    <x v="0"/>
    <s v="United States"/>
    <s v="Los Angeles"/>
    <x v="1"/>
    <n v="90032"/>
    <x v="1"/>
    <x v="631"/>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x v="384"/>
    <x v="1"/>
    <x v="4"/>
    <s v="Letter Size Cart"/>
    <n v="342.86400000000003"/>
    <n v="3"/>
    <n v="0.2"/>
    <n v="38.572199999999953"/>
  </r>
  <r>
    <n v="3077"/>
    <x v="1530"/>
    <x v="2"/>
    <x v="836"/>
    <d v="2011-07-24T00:00:00"/>
    <s v="Standard Class"/>
    <s v="KM-16375"/>
    <s v="Katherine Murray"/>
    <x v="2"/>
    <s v="United States"/>
    <s v="Dallas"/>
    <x v="5"/>
    <n v="75217"/>
    <x v="2"/>
    <x v="904"/>
    <x v="0"/>
    <x v="5"/>
    <s v="Westinghouse Clip-On Gooseneck Lamps"/>
    <n v="16.739999999999998"/>
    <n v="5"/>
    <n v="0.6"/>
    <n v="-14.228999999999997"/>
  </r>
  <r>
    <n v="3078"/>
    <x v="1530"/>
    <x v="2"/>
    <x v="836"/>
    <d v="2011-07-24T00:00:00"/>
    <s v="Standard Class"/>
    <s v="KM-16375"/>
    <s v="Katherine Murray"/>
    <x v="2"/>
    <s v="United States"/>
    <s v="Dallas"/>
    <x v="5"/>
    <n v="75217"/>
    <x v="2"/>
    <x v="483"/>
    <x v="0"/>
    <x v="1"/>
    <s v="HON 5400 Series Task Chairs for Big and Tall"/>
    <n v="981.37199999999996"/>
    <n v="2"/>
    <n v="0.3"/>
    <n v="-140.19599999999997"/>
  </r>
  <r>
    <n v="3079"/>
    <x v="1531"/>
    <x v="2"/>
    <x v="371"/>
    <d v="2011-05-25T00:00:00"/>
    <s v="Standard Class"/>
    <s v="BT-11530"/>
    <s v="Bradley Talbott"/>
    <x v="2"/>
    <s v="United States"/>
    <s v="San Diego"/>
    <x v="1"/>
    <n v="92037"/>
    <x v="1"/>
    <x v="181"/>
    <x v="1"/>
    <x v="6"/>
    <s v="4009 Highlighters by Sanford"/>
    <n v="31.84"/>
    <n v="8"/>
    <n v="0"/>
    <n v="10.507199999999997"/>
  </r>
  <r>
    <n v="3080"/>
    <x v="1532"/>
    <x v="3"/>
    <x v="507"/>
    <d v="2014-09-06T00:00:00"/>
    <s v="First Class"/>
    <s v="KB-16405"/>
    <s v="Katrina Bavinger"/>
    <x v="2"/>
    <s v="United States"/>
    <s v="Apple Valley"/>
    <x v="1"/>
    <n v="92307"/>
    <x v="1"/>
    <x v="585"/>
    <x v="1"/>
    <x v="10"/>
    <s v="Xerox 220"/>
    <n v="12.96"/>
    <n v="2"/>
    <n v="0"/>
    <n v="6.2208000000000006"/>
  </r>
  <r>
    <n v="3081"/>
    <x v="1532"/>
    <x v="3"/>
    <x v="507"/>
    <d v="2014-09-06T00:00:00"/>
    <s v="First Class"/>
    <s v="KB-16405"/>
    <s v="Katrina Bavinger"/>
    <x v="2"/>
    <s v="United States"/>
    <s v="Apple Valley"/>
    <x v="1"/>
    <n v="92307"/>
    <x v="1"/>
    <x v="831"/>
    <x v="2"/>
    <x v="7"/>
    <s v="invisibleSHIELD by ZAGG Smudge-Free Screen Protector"/>
    <n v="43.176000000000002"/>
    <n v="3"/>
    <n v="0.2"/>
    <n v="15.111599999999999"/>
  </r>
  <r>
    <n v="3082"/>
    <x v="1533"/>
    <x v="3"/>
    <x v="837"/>
    <d v="2014-06-03T00:00:00"/>
    <s v="Standard Class"/>
    <s v="DW-13480"/>
    <s v="Dianna Wilson"/>
    <x v="2"/>
    <s v="United States"/>
    <s v="Louisville"/>
    <x v="0"/>
    <n v="40214"/>
    <x v="0"/>
    <x v="705"/>
    <x v="1"/>
    <x v="8"/>
    <s v="Binding Machine Supplies"/>
    <n v="58.34"/>
    <n v="2"/>
    <n v="0"/>
    <n v="28.0032"/>
  </r>
  <r>
    <n v="3083"/>
    <x v="1533"/>
    <x v="3"/>
    <x v="837"/>
    <d v="2014-06-03T00:00:00"/>
    <s v="Standard Class"/>
    <s v="DW-13480"/>
    <s v="Dianna Wilson"/>
    <x v="2"/>
    <s v="United States"/>
    <s v="Louisville"/>
    <x v="0"/>
    <n v="40214"/>
    <x v="0"/>
    <x v="1400"/>
    <x v="2"/>
    <x v="7"/>
    <s v="Google Nexus 5"/>
    <n v="539.97"/>
    <n v="3"/>
    <n v="0"/>
    <n v="134.99250000000001"/>
  </r>
  <r>
    <n v="3084"/>
    <x v="1534"/>
    <x v="2"/>
    <x v="838"/>
    <d v="2011-02-04T00:00:00"/>
    <s v="Standard Class"/>
    <s v="JC-15340"/>
    <s v="Jasper Cacioppo"/>
    <x v="0"/>
    <s v="United States"/>
    <s v="New York City"/>
    <x v="15"/>
    <n v="10024"/>
    <x v="3"/>
    <x v="185"/>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x v="382"/>
    <x v="1"/>
    <x v="8"/>
    <s v="GBC ProClick 150 Presentation Binding System"/>
    <n v="252.78399999999996"/>
    <n v="4"/>
    <n v="0.8"/>
    <n v="-417.09360000000004"/>
  </r>
  <r>
    <n v="3086"/>
    <x v="1535"/>
    <x v="3"/>
    <x v="839"/>
    <d v="2014-02-15T00:00:00"/>
    <s v="Standard Class"/>
    <s v="TP-21415"/>
    <s v="Tom Prescott"/>
    <x v="0"/>
    <s v="United States"/>
    <s v="Houston"/>
    <x v="5"/>
    <n v="77070"/>
    <x v="2"/>
    <x v="657"/>
    <x v="2"/>
    <x v="11"/>
    <s v="Razer Kraken PRO Over Ear PC and Music Headset"/>
    <n v="127.98399999999999"/>
    <n v="2"/>
    <n v="0.2"/>
    <n v="15.997999999999987"/>
  </r>
  <r>
    <n v="3087"/>
    <x v="1535"/>
    <x v="3"/>
    <x v="839"/>
    <d v="2014-02-15T00:00:00"/>
    <s v="Standard Class"/>
    <s v="TP-21415"/>
    <s v="Tom Prescott"/>
    <x v="0"/>
    <s v="United States"/>
    <s v="Houston"/>
    <x v="5"/>
    <n v="77070"/>
    <x v="2"/>
    <x v="1467"/>
    <x v="0"/>
    <x v="5"/>
    <s v="Stacking Trays by OIC"/>
    <n v="3.9840000000000004"/>
    <n v="2"/>
    <n v="0.6"/>
    <n v="-2.6892000000000005"/>
  </r>
  <r>
    <n v="3088"/>
    <x v="1535"/>
    <x v="3"/>
    <x v="839"/>
    <d v="2014-02-15T00:00:00"/>
    <s v="Standard Class"/>
    <s v="TP-21415"/>
    <s v="Tom Prescott"/>
    <x v="0"/>
    <s v="United States"/>
    <s v="Houston"/>
    <x v="5"/>
    <n v="77070"/>
    <x v="2"/>
    <x v="791"/>
    <x v="1"/>
    <x v="9"/>
    <s v="Belkin F9S820V06 8 Outlet Surge"/>
    <n v="12.991999999999996"/>
    <n v="2"/>
    <n v="0.8"/>
    <n v="-32.480000000000004"/>
  </r>
  <r>
    <n v="3089"/>
    <x v="1536"/>
    <x v="3"/>
    <x v="185"/>
    <d v="2014-04-03T00:00:00"/>
    <s v="Second Class"/>
    <s v="DB-12910"/>
    <s v="Daniel Byrd"/>
    <x v="2"/>
    <s v="United States"/>
    <s v="Henderson"/>
    <x v="0"/>
    <n v="42420"/>
    <x v="0"/>
    <x v="1122"/>
    <x v="0"/>
    <x v="5"/>
    <s v="Advantus Panel Wall Certificate Holder - 8.5x11"/>
    <n v="61"/>
    <n v="5"/>
    <n v="0"/>
    <n v="25.620000000000005"/>
  </r>
  <r>
    <n v="3090"/>
    <x v="1536"/>
    <x v="3"/>
    <x v="185"/>
    <d v="2014-04-03T00:00:00"/>
    <s v="Second Class"/>
    <s v="DB-12910"/>
    <s v="Daniel Byrd"/>
    <x v="2"/>
    <s v="United States"/>
    <s v="Henderson"/>
    <x v="0"/>
    <n v="42420"/>
    <x v="0"/>
    <x v="1485"/>
    <x v="2"/>
    <x v="7"/>
    <s v="Vtech CS6719"/>
    <n v="671.93"/>
    <n v="7"/>
    <n v="0"/>
    <n v="188.1404"/>
  </r>
  <r>
    <n v="3091"/>
    <x v="1537"/>
    <x v="0"/>
    <x v="840"/>
    <d v="2013-03-09T00:00:00"/>
    <s v="Standard Class"/>
    <s v="BH-11710"/>
    <s v="Brosina Hoffman"/>
    <x v="0"/>
    <s v="United States"/>
    <s v="Newark"/>
    <x v="13"/>
    <n v="19711"/>
    <x v="3"/>
    <x v="669"/>
    <x v="1"/>
    <x v="8"/>
    <s v="GBC ProClick Punch Binding System"/>
    <n v="447.85999999999996"/>
    <n v="7"/>
    <n v="0"/>
    <n v="219.45140000000001"/>
  </r>
  <r>
    <n v="3092"/>
    <x v="1537"/>
    <x v="0"/>
    <x v="840"/>
    <d v="2013-03-09T00:00:00"/>
    <s v="Standard Class"/>
    <s v="BH-11710"/>
    <s v="Brosina Hoffman"/>
    <x v="0"/>
    <s v="United States"/>
    <s v="Newark"/>
    <x v="13"/>
    <n v="19711"/>
    <x v="3"/>
    <x v="664"/>
    <x v="2"/>
    <x v="7"/>
    <s v="Pyle PMP37LED"/>
    <n v="479.95"/>
    <n v="5"/>
    <n v="0"/>
    <n v="129.5865"/>
  </r>
  <r>
    <n v="3093"/>
    <x v="1537"/>
    <x v="0"/>
    <x v="840"/>
    <d v="2013-03-09T00:00:00"/>
    <s v="Standard Class"/>
    <s v="BH-11710"/>
    <s v="Brosina Hoffman"/>
    <x v="0"/>
    <s v="United States"/>
    <s v="Newark"/>
    <x v="13"/>
    <n v="19711"/>
    <x v="3"/>
    <x v="1486"/>
    <x v="1"/>
    <x v="10"/>
    <s v="Xerox 194"/>
    <n v="166.44"/>
    <n v="3"/>
    <n v="0"/>
    <n v="79.891199999999998"/>
  </r>
  <r>
    <n v="3094"/>
    <x v="1538"/>
    <x v="1"/>
    <x v="841"/>
    <d v="2012-08-23T00:00:00"/>
    <s v="Same Day"/>
    <s v="TD-20995"/>
    <s v="Tamara Dahlen"/>
    <x v="0"/>
    <s v="United States"/>
    <s v="Bolingbrook"/>
    <x v="10"/>
    <n v="60440"/>
    <x v="2"/>
    <x v="558"/>
    <x v="1"/>
    <x v="14"/>
    <s v="Acme Tagit Stainless Steel Antibacterial Scissors"/>
    <n v="31.680000000000003"/>
    <n v="4"/>
    <n v="0.2"/>
    <n v="2.7719999999999994"/>
  </r>
  <r>
    <n v="3095"/>
    <x v="1538"/>
    <x v="1"/>
    <x v="841"/>
    <d v="2012-08-23T00:00:00"/>
    <s v="Same Day"/>
    <s v="TD-20995"/>
    <s v="Tamara Dahlen"/>
    <x v="0"/>
    <s v="United States"/>
    <s v="Bolingbrook"/>
    <x v="10"/>
    <n v="60440"/>
    <x v="2"/>
    <x v="1145"/>
    <x v="1"/>
    <x v="10"/>
    <s v="Xerox 206"/>
    <n v="10.368000000000002"/>
    <n v="2"/>
    <n v="0.2"/>
    <n v="3.6288"/>
  </r>
  <r>
    <n v="3096"/>
    <x v="1538"/>
    <x v="1"/>
    <x v="841"/>
    <d v="2012-08-23T00:00:00"/>
    <s v="Same Day"/>
    <s v="TD-20995"/>
    <s v="Tamara Dahlen"/>
    <x v="0"/>
    <s v="United States"/>
    <s v="Bolingbrook"/>
    <x v="10"/>
    <n v="60440"/>
    <x v="2"/>
    <x v="1014"/>
    <x v="1"/>
    <x v="13"/>
    <s v="Staples"/>
    <n v="12.032"/>
    <n v="8"/>
    <n v="0.2"/>
    <n v="2.2559999999999993"/>
  </r>
  <r>
    <n v="3097"/>
    <x v="1538"/>
    <x v="1"/>
    <x v="841"/>
    <d v="2012-08-23T00:00:00"/>
    <s v="Same Day"/>
    <s v="TD-20995"/>
    <s v="Tamara Dahlen"/>
    <x v="0"/>
    <s v="United States"/>
    <s v="Bolingbrook"/>
    <x v="10"/>
    <n v="60440"/>
    <x v="2"/>
    <x v="336"/>
    <x v="1"/>
    <x v="9"/>
    <s v="Holmes Odor Grabber"/>
    <n v="5.7679999999999989"/>
    <n v="2"/>
    <n v="0.8"/>
    <n v="-13.554800000000004"/>
  </r>
  <r>
    <n v="3098"/>
    <x v="1539"/>
    <x v="3"/>
    <x v="842"/>
    <d v="2014-05-02T00:00:00"/>
    <s v="Standard Class"/>
    <s v="CV-12805"/>
    <s v="Cynthia Voltz"/>
    <x v="1"/>
    <s v="United States"/>
    <s v="Fort Worth"/>
    <x v="5"/>
    <n v="76106"/>
    <x v="2"/>
    <x v="322"/>
    <x v="1"/>
    <x v="2"/>
    <s v="Avery Address/Shipping Labels for Typewriters, 4&quot; x 2&quot;"/>
    <n v="33.119999999999997"/>
    <n v="4"/>
    <n v="0.2"/>
    <n v="11.592000000000001"/>
  </r>
  <r>
    <n v="3099"/>
    <x v="1539"/>
    <x v="3"/>
    <x v="842"/>
    <d v="2014-05-02T00:00:00"/>
    <s v="Standard Class"/>
    <s v="CV-12805"/>
    <s v="Cynthia Voltz"/>
    <x v="1"/>
    <s v="United States"/>
    <s v="Fort Worth"/>
    <x v="5"/>
    <n v="76106"/>
    <x v="2"/>
    <x v="317"/>
    <x v="0"/>
    <x v="0"/>
    <s v="Sauder Barrister Bookcases"/>
    <n v="220.26559999999998"/>
    <n v="4"/>
    <n v="0.32"/>
    <n v="-42.1096"/>
  </r>
  <r>
    <n v="3100"/>
    <x v="1540"/>
    <x v="3"/>
    <x v="349"/>
    <d v="2014-04-20T00:00:00"/>
    <s v="Standard Class"/>
    <s v="CS-12355"/>
    <s v="Christine Sundaresam"/>
    <x v="0"/>
    <s v="United States"/>
    <s v="New York City"/>
    <x v="15"/>
    <n v="10024"/>
    <x v="3"/>
    <x v="1366"/>
    <x v="1"/>
    <x v="8"/>
    <s v="Avery Non-Stick Binders"/>
    <n v="10.776000000000002"/>
    <n v="3"/>
    <n v="0.2"/>
    <n v="3.5021999999999989"/>
  </r>
  <r>
    <n v="3101"/>
    <x v="1540"/>
    <x v="3"/>
    <x v="349"/>
    <d v="2014-04-20T00:00:00"/>
    <s v="Standard Class"/>
    <s v="CS-12355"/>
    <s v="Christine Sundaresam"/>
    <x v="0"/>
    <s v="United States"/>
    <s v="New York City"/>
    <x v="15"/>
    <n v="10024"/>
    <x v="3"/>
    <x v="713"/>
    <x v="0"/>
    <x v="0"/>
    <s v="Bush Westfield Collection Bookcases, Fully Assembled"/>
    <n v="242.35200000000003"/>
    <n v="3"/>
    <n v="0.2"/>
    <n v="9.0881999999999721"/>
  </r>
  <r>
    <n v="3102"/>
    <x v="1541"/>
    <x v="3"/>
    <x v="66"/>
    <d v="2014-12-28T00:00:00"/>
    <s v="Second Class"/>
    <s v="JG-15310"/>
    <s v="Jason Gross"/>
    <x v="1"/>
    <s v="United States"/>
    <s v="Providence"/>
    <x v="34"/>
    <n v="2908"/>
    <x v="3"/>
    <x v="413"/>
    <x v="1"/>
    <x v="14"/>
    <s v="Premier Electric Letter Opener"/>
    <n v="695.16"/>
    <n v="6"/>
    <n v="0"/>
    <n v="34.757999999999953"/>
  </r>
  <r>
    <n v="3103"/>
    <x v="1541"/>
    <x v="3"/>
    <x v="66"/>
    <d v="2014-12-28T00:00:00"/>
    <s v="Second Class"/>
    <s v="JG-15310"/>
    <s v="Jason Gross"/>
    <x v="1"/>
    <s v="United States"/>
    <s v="Providence"/>
    <x v="34"/>
    <n v="2908"/>
    <x v="3"/>
    <x v="1487"/>
    <x v="0"/>
    <x v="0"/>
    <s v="Bush Cubix Collection Bookcases, Fully Assembled"/>
    <n v="220.98"/>
    <n v="1"/>
    <n v="0"/>
    <n v="50.825400000000002"/>
  </r>
  <r>
    <n v="3104"/>
    <x v="1542"/>
    <x v="0"/>
    <x v="16"/>
    <d v="2013-12-13T00:00:00"/>
    <s v="Standard Class"/>
    <s v="JP-16135"/>
    <s v="Julie Prescott"/>
    <x v="2"/>
    <s v="United States"/>
    <s v="Columbus"/>
    <x v="24"/>
    <n v="43229"/>
    <x v="3"/>
    <x v="1488"/>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x v="1489"/>
    <x v="1"/>
    <x v="10"/>
    <s v="Xerox 1980"/>
    <n v="25.68"/>
    <n v="6"/>
    <n v="0"/>
    <n v="11.555999999999997"/>
  </r>
  <r>
    <n v="3106"/>
    <x v="1544"/>
    <x v="0"/>
    <x v="197"/>
    <d v="2013-07-30T00:00:00"/>
    <s v="Standard Class"/>
    <s v="KH-16630"/>
    <s v="Ken Heidel"/>
    <x v="1"/>
    <s v="United States"/>
    <s v="Houston"/>
    <x v="5"/>
    <n v="77070"/>
    <x v="2"/>
    <x v="522"/>
    <x v="1"/>
    <x v="2"/>
    <s v="Avery 493"/>
    <n v="15.712000000000002"/>
    <n v="4"/>
    <n v="0.2"/>
    <n v="5.6955999999999989"/>
  </r>
  <r>
    <n v="3107"/>
    <x v="1545"/>
    <x v="3"/>
    <x v="815"/>
    <d v="2014-07-15T00:00:00"/>
    <s v="Standard Class"/>
    <s v="FG-14260"/>
    <s v="Frank Gastineau"/>
    <x v="2"/>
    <s v="United States"/>
    <s v="Aurora"/>
    <x v="10"/>
    <n v="60505"/>
    <x v="2"/>
    <x v="821"/>
    <x v="1"/>
    <x v="4"/>
    <s v="Fellowes Mobile File Cart, Black"/>
    <n v="298.464"/>
    <n v="6"/>
    <n v="0.2"/>
    <n v="26.115600000000015"/>
  </r>
  <r>
    <n v="3108"/>
    <x v="1546"/>
    <x v="0"/>
    <x v="19"/>
    <d v="2013-07-23T00:00:00"/>
    <s v="Standard Class"/>
    <s v="AA-10480"/>
    <s v="Andrew Allen"/>
    <x v="0"/>
    <s v="United States"/>
    <s v="Springfield"/>
    <x v="25"/>
    <n v="65807"/>
    <x v="2"/>
    <x v="1490"/>
    <x v="1"/>
    <x v="10"/>
    <s v="Strathmore Photo Frame Cards"/>
    <n v="21.93"/>
    <n v="3"/>
    <n v="0"/>
    <n v="10.087799999999998"/>
  </r>
  <r>
    <n v="3109"/>
    <x v="1546"/>
    <x v="0"/>
    <x v="19"/>
    <d v="2013-07-23T00:00:00"/>
    <s v="Standard Class"/>
    <s v="AA-10480"/>
    <s v="Andrew Allen"/>
    <x v="0"/>
    <s v="United States"/>
    <s v="Springfield"/>
    <x v="25"/>
    <n v="65807"/>
    <x v="2"/>
    <x v="871"/>
    <x v="1"/>
    <x v="4"/>
    <s v="Carina 42&quot;Hx23 3/4&quot;W Media Storage Unit"/>
    <n v="242.94"/>
    <n v="3"/>
    <n v="0"/>
    <n v="4.8588000000000164"/>
  </r>
  <r>
    <n v="3110"/>
    <x v="1546"/>
    <x v="0"/>
    <x v="19"/>
    <d v="2013-07-23T00:00:00"/>
    <s v="Standard Class"/>
    <s v="AA-10480"/>
    <s v="Andrew Allen"/>
    <x v="0"/>
    <s v="United States"/>
    <s v="Springfield"/>
    <x v="25"/>
    <n v="65807"/>
    <x v="2"/>
    <x v="827"/>
    <x v="1"/>
    <x v="10"/>
    <s v="Rediform Wirebound &quot;Phone Memo&quot; Message Book, 11 x 5-3/4"/>
    <n v="7.64"/>
    <n v="1"/>
    <n v="0"/>
    <n v="3.7435999999999998"/>
  </r>
  <r>
    <n v="3111"/>
    <x v="1546"/>
    <x v="0"/>
    <x v="19"/>
    <d v="2013-07-23T00:00:00"/>
    <s v="Standard Class"/>
    <s v="AA-10480"/>
    <s v="Andrew Allen"/>
    <x v="0"/>
    <s v="United States"/>
    <s v="Springfield"/>
    <x v="25"/>
    <n v="65807"/>
    <x v="2"/>
    <x v="548"/>
    <x v="1"/>
    <x v="10"/>
    <s v="Xerox 1993"/>
    <n v="51.84"/>
    <n v="8"/>
    <n v="0"/>
    <n v="25.401600000000002"/>
  </r>
  <r>
    <n v="3112"/>
    <x v="1546"/>
    <x v="0"/>
    <x v="19"/>
    <d v="2013-07-23T00:00:00"/>
    <s v="Standard Class"/>
    <s v="AA-10480"/>
    <s v="Andrew Allen"/>
    <x v="0"/>
    <s v="United States"/>
    <s v="Springfield"/>
    <x v="25"/>
    <n v="65807"/>
    <x v="2"/>
    <x v="1244"/>
    <x v="1"/>
    <x v="4"/>
    <s v="Tennsco 6- and 18-Compartment Lockers"/>
    <n v="265.17"/>
    <n v="1"/>
    <n v="0"/>
    <n v="47.730599999999981"/>
  </r>
  <r>
    <n v="3113"/>
    <x v="1547"/>
    <x v="0"/>
    <x v="828"/>
    <d v="2013-08-31T00:00:00"/>
    <s v="Standard Class"/>
    <s v="MS-17770"/>
    <s v="Maxwell Schwartz"/>
    <x v="0"/>
    <s v="United States"/>
    <s v="Seattle"/>
    <x v="4"/>
    <n v="98105"/>
    <x v="1"/>
    <x v="1491"/>
    <x v="2"/>
    <x v="15"/>
    <s v="Okidata C331dn Printer"/>
    <n v="837.59999999999991"/>
    <n v="3"/>
    <n v="0.2"/>
    <n v="62.82000000000005"/>
  </r>
  <r>
    <n v="3114"/>
    <x v="1547"/>
    <x v="0"/>
    <x v="828"/>
    <d v="2013-08-31T00:00:00"/>
    <s v="Standard Class"/>
    <s v="MS-17770"/>
    <s v="Maxwell Schwartz"/>
    <x v="0"/>
    <s v="United States"/>
    <s v="Seattle"/>
    <x v="4"/>
    <n v="98105"/>
    <x v="1"/>
    <x v="113"/>
    <x v="1"/>
    <x v="12"/>
    <s v="Tyvek  Top-Opening Peel &amp; Seel Envelopes, Plain White"/>
    <n v="135.9"/>
    <n v="5"/>
    <n v="0"/>
    <n v="63.872999999999998"/>
  </r>
  <r>
    <n v="3115"/>
    <x v="1547"/>
    <x v="0"/>
    <x v="828"/>
    <d v="2013-08-31T00:00:00"/>
    <s v="Standard Class"/>
    <s v="MS-17770"/>
    <s v="Maxwell Schwartz"/>
    <x v="0"/>
    <s v="United States"/>
    <s v="Seattle"/>
    <x v="4"/>
    <n v="98105"/>
    <x v="1"/>
    <x v="1215"/>
    <x v="1"/>
    <x v="10"/>
    <s v="Xerox 1978"/>
    <n v="34.68"/>
    <n v="6"/>
    <n v="0"/>
    <n v="16.993200000000002"/>
  </r>
  <r>
    <n v="3116"/>
    <x v="1547"/>
    <x v="0"/>
    <x v="828"/>
    <d v="2013-08-31T00:00:00"/>
    <s v="Standard Class"/>
    <s v="MS-17770"/>
    <s v="Maxwell Schwartz"/>
    <x v="0"/>
    <s v="United States"/>
    <s v="Seattle"/>
    <x v="4"/>
    <n v="98105"/>
    <x v="1"/>
    <x v="913"/>
    <x v="0"/>
    <x v="1"/>
    <s v="Office Star Flex Back Scooter Chair with White Frame"/>
    <n v="532.70400000000006"/>
    <n v="6"/>
    <n v="0.2"/>
    <n v="-39.952800000000025"/>
  </r>
  <r>
    <n v="3117"/>
    <x v="1547"/>
    <x v="0"/>
    <x v="828"/>
    <d v="2013-08-31T00:00:00"/>
    <s v="Standard Class"/>
    <s v="MS-17770"/>
    <s v="Maxwell Schwartz"/>
    <x v="0"/>
    <s v="United States"/>
    <s v="Seattle"/>
    <x v="4"/>
    <n v="98105"/>
    <x v="1"/>
    <x v="22"/>
    <x v="1"/>
    <x v="9"/>
    <s v="Acco Six-Outlet Power Strip, 4' Cord Length"/>
    <n v="43.099999999999994"/>
    <n v="5"/>
    <n v="0"/>
    <n v="11.206"/>
  </r>
  <r>
    <n v="3118"/>
    <x v="1547"/>
    <x v="0"/>
    <x v="828"/>
    <d v="2013-08-31T00:00:00"/>
    <s v="Standard Class"/>
    <s v="MS-17770"/>
    <s v="Maxwell Schwartz"/>
    <x v="0"/>
    <s v="United States"/>
    <s v="Seattle"/>
    <x v="4"/>
    <n v="98105"/>
    <x v="1"/>
    <x v="168"/>
    <x v="1"/>
    <x v="14"/>
    <s v="Acme Rosewood Handle Letter Opener"/>
    <n v="15.88"/>
    <n v="4"/>
    <n v="0"/>
    <n v="0.15879999999999939"/>
  </r>
  <r>
    <n v="3119"/>
    <x v="1548"/>
    <x v="1"/>
    <x v="832"/>
    <d v="2012-06-12T00:00:00"/>
    <s v="First Class"/>
    <s v="JE-15610"/>
    <s v="Jim Epp"/>
    <x v="1"/>
    <s v="United States"/>
    <s v="Lakeland"/>
    <x v="2"/>
    <n v="33801"/>
    <x v="0"/>
    <x v="299"/>
    <x v="0"/>
    <x v="1"/>
    <s v="Hon 2090 “Pillow Soft” Series Mid Back Swivel/Tilt Chairs"/>
    <n v="1123.92"/>
    <n v="5"/>
    <n v="0.2"/>
    <n v="-182.63700000000017"/>
  </r>
  <r>
    <n v="3120"/>
    <x v="1548"/>
    <x v="1"/>
    <x v="832"/>
    <d v="2012-06-12T00:00:00"/>
    <s v="First Class"/>
    <s v="JE-15610"/>
    <s v="Jim Epp"/>
    <x v="1"/>
    <s v="United States"/>
    <s v="Lakeland"/>
    <x v="2"/>
    <n v="33801"/>
    <x v="0"/>
    <x v="495"/>
    <x v="2"/>
    <x v="7"/>
    <s v="Cisco SPA301"/>
    <n v="249.58400000000003"/>
    <n v="2"/>
    <n v="0.2"/>
    <n v="31.197999999999986"/>
  </r>
  <r>
    <n v="3121"/>
    <x v="1548"/>
    <x v="1"/>
    <x v="832"/>
    <d v="2012-06-12T00:00:00"/>
    <s v="First Class"/>
    <s v="JE-15610"/>
    <s v="Jim Epp"/>
    <x v="1"/>
    <s v="United States"/>
    <s v="Lakeland"/>
    <x v="2"/>
    <n v="33801"/>
    <x v="0"/>
    <x v="1492"/>
    <x v="0"/>
    <x v="5"/>
    <s v="Seth Thomas 8 1/2&quot; Cubicle Clock"/>
    <n v="48.671999999999997"/>
    <n v="3"/>
    <n v="0.2"/>
    <n v="7.3007999999999988"/>
  </r>
  <r>
    <n v="3122"/>
    <x v="1548"/>
    <x v="1"/>
    <x v="832"/>
    <d v="2012-06-12T00:00:00"/>
    <s v="First Class"/>
    <s v="JE-15610"/>
    <s v="Jim Epp"/>
    <x v="1"/>
    <s v="United States"/>
    <s v="Lakeland"/>
    <x v="2"/>
    <n v="33801"/>
    <x v="0"/>
    <x v="108"/>
    <x v="1"/>
    <x v="6"/>
    <s v="Hunt PowerHouse Electric Pencil Sharpener, Blue"/>
    <n v="60.768000000000001"/>
    <n v="2"/>
    <n v="0.2"/>
    <n v="7.5959999999999894"/>
  </r>
  <r>
    <n v="3123"/>
    <x v="1548"/>
    <x v="1"/>
    <x v="832"/>
    <d v="2012-06-12T00:00:00"/>
    <s v="First Class"/>
    <s v="JE-15610"/>
    <s v="Jim Epp"/>
    <x v="1"/>
    <s v="United States"/>
    <s v="Lakeland"/>
    <x v="2"/>
    <n v="33801"/>
    <x v="0"/>
    <x v="270"/>
    <x v="1"/>
    <x v="8"/>
    <s v="Ibico Laser Imprintable Binding System Covers"/>
    <n v="78.600000000000009"/>
    <n v="5"/>
    <n v="0.7"/>
    <n v="-62.88000000000001"/>
  </r>
  <r>
    <n v="3124"/>
    <x v="1548"/>
    <x v="1"/>
    <x v="832"/>
    <d v="2012-06-12T00:00:00"/>
    <s v="First Class"/>
    <s v="JE-15610"/>
    <s v="Jim Epp"/>
    <x v="1"/>
    <s v="United States"/>
    <s v="Lakeland"/>
    <x v="2"/>
    <n v="33801"/>
    <x v="0"/>
    <x v="1375"/>
    <x v="1"/>
    <x v="8"/>
    <s v="GBC Standard Plastic Binding Systems' Combs"/>
    <n v="3.7680000000000007"/>
    <n v="2"/>
    <n v="0.7"/>
    <n v="-3.1400000000000006"/>
  </r>
  <r>
    <n v="3125"/>
    <x v="1548"/>
    <x v="1"/>
    <x v="832"/>
    <d v="2012-06-12T00:00:00"/>
    <s v="First Class"/>
    <s v="JE-15610"/>
    <s v="Jim Epp"/>
    <x v="1"/>
    <s v="United States"/>
    <s v="Lakeland"/>
    <x v="2"/>
    <n v="33801"/>
    <x v="0"/>
    <x v="486"/>
    <x v="1"/>
    <x v="4"/>
    <s v="Tennsco 16-Compartment Lockers with Coat Rack"/>
    <n v="1036.624"/>
    <n v="2"/>
    <n v="0.2"/>
    <n v="51.831200000000024"/>
  </r>
  <r>
    <n v="3126"/>
    <x v="1548"/>
    <x v="1"/>
    <x v="832"/>
    <d v="2012-06-12T00:00:00"/>
    <s v="First Class"/>
    <s v="JE-15610"/>
    <s v="Jim Epp"/>
    <x v="1"/>
    <s v="United States"/>
    <s v="Lakeland"/>
    <x v="2"/>
    <n v="33801"/>
    <x v="0"/>
    <x v="718"/>
    <x v="1"/>
    <x v="4"/>
    <s v="Fellowes High-Stak Drawer Files"/>
    <n v="563.80799999999999"/>
    <n v="4"/>
    <n v="0.2"/>
    <n v="21.142799999999966"/>
  </r>
  <r>
    <n v="3127"/>
    <x v="1549"/>
    <x v="3"/>
    <x v="565"/>
    <d v="2014-09-13T00:00:00"/>
    <s v="Standard Class"/>
    <s v="EB-14110"/>
    <s v="Eugene Barchas"/>
    <x v="0"/>
    <s v="United States"/>
    <s v="Philadelphia"/>
    <x v="9"/>
    <n v="19134"/>
    <x v="3"/>
    <x v="883"/>
    <x v="2"/>
    <x v="7"/>
    <s v="Aastra 6757i CT Wireless VoIP phone"/>
    <n v="258.52799999999996"/>
    <n v="2"/>
    <n v="0.4"/>
    <n v="-47.396800000000013"/>
  </r>
  <r>
    <n v="3128"/>
    <x v="1550"/>
    <x v="3"/>
    <x v="280"/>
    <d v="2014-10-07T00:00:00"/>
    <s v="Standard Class"/>
    <s v="BP-11155"/>
    <s v="Becky Pak"/>
    <x v="0"/>
    <s v="United States"/>
    <s v="New York City"/>
    <x v="15"/>
    <n v="10011"/>
    <x v="3"/>
    <x v="1493"/>
    <x v="1"/>
    <x v="10"/>
    <s v="Xerox 1907"/>
    <n v="49.12"/>
    <n v="4"/>
    <n v="0"/>
    <n v="23.086399999999998"/>
  </r>
  <r>
    <n v="3129"/>
    <x v="1551"/>
    <x v="2"/>
    <x v="757"/>
    <d v="2011-12-17T00:00:00"/>
    <s v="First Class"/>
    <s v="CC-12100"/>
    <s v="Chad Cunningham"/>
    <x v="2"/>
    <s v="United States"/>
    <s v="Los Angeles"/>
    <x v="1"/>
    <n v="90049"/>
    <x v="1"/>
    <x v="642"/>
    <x v="0"/>
    <x v="5"/>
    <s v="Executive Impressions 14&quot; Contract Wall Clock"/>
    <n v="44.46"/>
    <n v="2"/>
    <n v="0"/>
    <n v="14.671799999999998"/>
  </r>
  <r>
    <n v="3130"/>
    <x v="1551"/>
    <x v="2"/>
    <x v="757"/>
    <d v="2011-12-17T00:00:00"/>
    <s v="First Class"/>
    <s v="CC-12100"/>
    <s v="Chad Cunningham"/>
    <x v="2"/>
    <s v="United States"/>
    <s v="Los Angeles"/>
    <x v="1"/>
    <n v="90049"/>
    <x v="1"/>
    <x v="291"/>
    <x v="0"/>
    <x v="1"/>
    <s v="DMI Arturo Collection Mission-style Design Wood Chair"/>
    <n v="241.56799999999998"/>
    <n v="2"/>
    <n v="0.2"/>
    <n v="18.11760000000001"/>
  </r>
  <r>
    <n v="3131"/>
    <x v="1551"/>
    <x v="2"/>
    <x v="757"/>
    <d v="2011-12-17T00:00:00"/>
    <s v="First Class"/>
    <s v="CC-12100"/>
    <s v="Chad Cunningham"/>
    <x v="2"/>
    <s v="United States"/>
    <s v="Los Angeles"/>
    <x v="1"/>
    <n v="90049"/>
    <x v="1"/>
    <x v="552"/>
    <x v="2"/>
    <x v="11"/>
    <s v="First Data FD10 PIN Pad"/>
    <n v="395"/>
    <n v="5"/>
    <n v="0"/>
    <n v="39.499999999999957"/>
  </r>
  <r>
    <n v="3132"/>
    <x v="1551"/>
    <x v="2"/>
    <x v="757"/>
    <d v="2011-12-17T00:00:00"/>
    <s v="First Class"/>
    <s v="CC-12100"/>
    <s v="Chad Cunningham"/>
    <x v="2"/>
    <s v="United States"/>
    <s v="Los Angeles"/>
    <x v="1"/>
    <n v="90049"/>
    <x v="1"/>
    <x v="34"/>
    <x v="2"/>
    <x v="7"/>
    <s v="GE 30524EE4"/>
    <n v="627.16800000000012"/>
    <n v="4"/>
    <n v="0.2"/>
    <n v="70.55639999999994"/>
  </r>
  <r>
    <n v="3133"/>
    <x v="1552"/>
    <x v="2"/>
    <x v="829"/>
    <d v="2011-08-26T00:00:00"/>
    <s v="First Class"/>
    <s v="JP-15460"/>
    <s v="Jennifer Patt"/>
    <x v="1"/>
    <s v="United States"/>
    <s v="Oceanside"/>
    <x v="15"/>
    <n v="11572"/>
    <x v="3"/>
    <x v="1494"/>
    <x v="0"/>
    <x v="5"/>
    <s v="G.E. Longer-Life Indoor Recessed Floodlight Bulbs"/>
    <n v="13.28"/>
    <n v="2"/>
    <n v="0"/>
    <n v="6.3743999999999996"/>
  </r>
  <r>
    <n v="3134"/>
    <x v="1552"/>
    <x v="2"/>
    <x v="829"/>
    <d v="2011-08-26T00:00:00"/>
    <s v="First Class"/>
    <s v="JP-15460"/>
    <s v="Jennifer Patt"/>
    <x v="1"/>
    <s v="United States"/>
    <s v="Oceanside"/>
    <x v="15"/>
    <n v="11572"/>
    <x v="3"/>
    <x v="1085"/>
    <x v="1"/>
    <x v="8"/>
    <s v="Wilson Jones 1&quot; Hanging DublLock Ring Binders"/>
    <n v="12.672000000000001"/>
    <n v="3"/>
    <n v="0.2"/>
    <n v="4.4352000000000009"/>
  </r>
  <r>
    <n v="3135"/>
    <x v="1553"/>
    <x v="3"/>
    <x v="105"/>
    <d v="2014-11-19T00:00:00"/>
    <s v="Standard Class"/>
    <s v="LS-16975"/>
    <s v="Lindsay Shagiari"/>
    <x v="2"/>
    <s v="United States"/>
    <s v="Dallas"/>
    <x v="5"/>
    <n v="75081"/>
    <x v="2"/>
    <x v="997"/>
    <x v="1"/>
    <x v="8"/>
    <s v="Surelock Post Binders"/>
    <n v="30.559999999999992"/>
    <n v="5"/>
    <n v="0.8"/>
    <n v="-45.840000000000018"/>
  </r>
  <r>
    <n v="3136"/>
    <x v="1553"/>
    <x v="3"/>
    <x v="105"/>
    <d v="2014-11-19T00:00:00"/>
    <s v="Standard Class"/>
    <s v="LS-16975"/>
    <s v="Lindsay Shagiari"/>
    <x v="2"/>
    <s v="United States"/>
    <s v="Dallas"/>
    <x v="5"/>
    <n v="75081"/>
    <x v="2"/>
    <x v="571"/>
    <x v="1"/>
    <x v="4"/>
    <s v="Fellowes Neat Ideas Storage Cubes"/>
    <n v="77.951999999999998"/>
    <n v="3"/>
    <n v="0.2"/>
    <n v="-15.590400000000002"/>
  </r>
  <r>
    <n v="3137"/>
    <x v="1553"/>
    <x v="3"/>
    <x v="105"/>
    <d v="2014-11-19T00:00:00"/>
    <s v="Standard Class"/>
    <s v="LS-16975"/>
    <s v="Lindsay Shagiari"/>
    <x v="2"/>
    <s v="United States"/>
    <s v="Dallas"/>
    <x v="5"/>
    <n v="75081"/>
    <x v="2"/>
    <x v="1495"/>
    <x v="2"/>
    <x v="7"/>
    <s v="Panasonic KX TS3282W Corded phone"/>
    <n v="67.992000000000004"/>
    <n v="1"/>
    <n v="0.2"/>
    <n v="8.4989999999999917"/>
  </r>
  <r>
    <n v="3138"/>
    <x v="1553"/>
    <x v="3"/>
    <x v="105"/>
    <d v="2014-11-19T00:00:00"/>
    <s v="Standard Class"/>
    <s v="LS-16975"/>
    <s v="Lindsay Shagiari"/>
    <x v="2"/>
    <s v="United States"/>
    <s v="Dallas"/>
    <x v="5"/>
    <n v="75081"/>
    <x v="2"/>
    <x v="588"/>
    <x v="1"/>
    <x v="12"/>
    <s v="#10- 4 1/8&quot; x 9 1/2&quot; Security-Tint Envelopes"/>
    <n v="12.224"/>
    <n v="2"/>
    <n v="0.2"/>
    <n v="4.4311999999999996"/>
  </r>
  <r>
    <n v="3139"/>
    <x v="1553"/>
    <x v="3"/>
    <x v="105"/>
    <d v="2014-11-19T00:00:00"/>
    <s v="Standard Class"/>
    <s v="LS-16975"/>
    <s v="Lindsay Shagiari"/>
    <x v="2"/>
    <s v="United States"/>
    <s v="Dallas"/>
    <x v="5"/>
    <n v="75081"/>
    <x v="2"/>
    <x v="1130"/>
    <x v="2"/>
    <x v="11"/>
    <s v="Maxell LTO Ultrium - 800 GB"/>
    <n v="44.783999999999999"/>
    <n v="2"/>
    <n v="0.2"/>
    <n v="-0.55980000000000452"/>
  </r>
  <r>
    <n v="3140"/>
    <x v="1553"/>
    <x v="3"/>
    <x v="105"/>
    <d v="2014-11-19T00:00:00"/>
    <s v="Standard Class"/>
    <s v="LS-16975"/>
    <s v="Lindsay Shagiari"/>
    <x v="2"/>
    <s v="United States"/>
    <s v="Dallas"/>
    <x v="5"/>
    <n v="75081"/>
    <x v="2"/>
    <x v="285"/>
    <x v="0"/>
    <x v="5"/>
    <s v="Eldon Expressions Desk Accessory, Wood Photo Frame, Mahogany"/>
    <n v="22.847999999999999"/>
    <n v="3"/>
    <n v="0.6"/>
    <n v="-17.707200000000007"/>
  </r>
  <r>
    <n v="3141"/>
    <x v="1554"/>
    <x v="1"/>
    <x v="334"/>
    <d v="2012-04-28T00:00:00"/>
    <s v="First Class"/>
    <s v="JL-15850"/>
    <s v="John Lucas"/>
    <x v="0"/>
    <s v="United States"/>
    <s v="New York City"/>
    <x v="15"/>
    <n v="10035"/>
    <x v="3"/>
    <x v="14"/>
    <x v="1"/>
    <x v="9"/>
    <s v="Holmes Replacement Filter for HEPA Air Cleaner, Very Large Room, HEPA Filter"/>
    <n v="206.43"/>
    <n v="3"/>
    <n v="0"/>
    <n v="90.829200000000014"/>
  </r>
  <r>
    <n v="3142"/>
    <x v="1555"/>
    <x v="2"/>
    <x v="432"/>
    <d v="2011-12-12T00:00:00"/>
    <s v="Same Day"/>
    <s v="CY-12745"/>
    <s v="Craig Yedwab"/>
    <x v="1"/>
    <s v="United States"/>
    <s v="San Antonio"/>
    <x v="5"/>
    <n v="78207"/>
    <x v="2"/>
    <x v="115"/>
    <x v="1"/>
    <x v="8"/>
    <s v="GBC DocuBind 300 Electric Binding Machine"/>
    <n v="210.39199999999997"/>
    <n v="2"/>
    <n v="0.8"/>
    <n v="-336.62720000000013"/>
  </r>
  <r>
    <n v="3143"/>
    <x v="1556"/>
    <x v="3"/>
    <x v="145"/>
    <d v="2014-09-28T00:00:00"/>
    <s v="Second Class"/>
    <s v="RB-19360"/>
    <s v="Raymond Buch"/>
    <x v="0"/>
    <s v="United States"/>
    <s v="Cincinnati"/>
    <x v="24"/>
    <n v="45231"/>
    <x v="3"/>
    <x v="246"/>
    <x v="2"/>
    <x v="11"/>
    <s v="Logitech 910-002974 M325 Wireless Mouse for Web Scrolling"/>
    <n v="119.96000000000001"/>
    <n v="5"/>
    <n v="0.2"/>
    <n v="35.988000000000007"/>
  </r>
  <r>
    <n v="3144"/>
    <x v="1556"/>
    <x v="3"/>
    <x v="145"/>
    <d v="2014-09-28T00:00:00"/>
    <s v="Second Class"/>
    <s v="RB-19360"/>
    <s v="Raymond Buch"/>
    <x v="0"/>
    <s v="United States"/>
    <s v="Cincinnati"/>
    <x v="24"/>
    <n v="45231"/>
    <x v="3"/>
    <x v="147"/>
    <x v="1"/>
    <x v="6"/>
    <s v="Newell 311"/>
    <n v="10.608000000000001"/>
    <n v="6"/>
    <n v="0.2"/>
    <n v="0.92819999999999991"/>
  </r>
  <r>
    <n v="3145"/>
    <x v="1557"/>
    <x v="0"/>
    <x v="64"/>
    <d v="2013-09-12T00:00:00"/>
    <s v="Standard Class"/>
    <s v="AR-10825"/>
    <s v="Anthony Rawles"/>
    <x v="1"/>
    <s v="United States"/>
    <s v="Austin"/>
    <x v="5"/>
    <n v="78745"/>
    <x v="2"/>
    <x v="474"/>
    <x v="0"/>
    <x v="1"/>
    <s v="Situations Contoured Folding Chairs, 4/Set"/>
    <n v="347.80200000000002"/>
    <n v="7"/>
    <n v="0.3"/>
    <n v="-24.842999999999961"/>
  </r>
  <r>
    <n v="3146"/>
    <x v="1558"/>
    <x v="3"/>
    <x v="512"/>
    <d v="2014-02-14T00:00:00"/>
    <s v="Second Class"/>
    <s v="CS-11845"/>
    <s v="Cari Sayre"/>
    <x v="1"/>
    <s v="United States"/>
    <s v="Seattle"/>
    <x v="4"/>
    <n v="98105"/>
    <x v="1"/>
    <x v="1496"/>
    <x v="0"/>
    <x v="1"/>
    <s v="Global Leather and Oak Executive Chair, Black"/>
    <n v="963.13600000000008"/>
    <n v="4"/>
    <n v="0.2"/>
    <n v="108.35279999999986"/>
  </r>
  <r>
    <n v="3147"/>
    <x v="1558"/>
    <x v="3"/>
    <x v="512"/>
    <d v="2014-02-14T00:00:00"/>
    <s v="Second Class"/>
    <s v="CS-11845"/>
    <s v="Cari Sayre"/>
    <x v="1"/>
    <s v="United States"/>
    <s v="Seattle"/>
    <x v="4"/>
    <n v="98105"/>
    <x v="1"/>
    <x v="687"/>
    <x v="2"/>
    <x v="7"/>
    <s v="Logitech B530 USB Headset - headset - Full size, Binaural"/>
    <n v="88.77600000000001"/>
    <n v="3"/>
    <n v="0.2"/>
    <n v="7.7679000000000009"/>
  </r>
  <r>
    <n v="3148"/>
    <x v="1559"/>
    <x v="2"/>
    <x v="479"/>
    <d v="2011-07-03T00:00:00"/>
    <s v="Second Class"/>
    <s v="AR-10825"/>
    <s v="Anthony Rawles"/>
    <x v="1"/>
    <s v="United States"/>
    <s v="Los Angeles"/>
    <x v="1"/>
    <n v="90004"/>
    <x v="1"/>
    <x v="313"/>
    <x v="1"/>
    <x v="6"/>
    <s v="BIC Brite Liner Highlighters, Chisel Tip"/>
    <n v="32.400000000000006"/>
    <n v="5"/>
    <n v="0"/>
    <n v="10.367999999999999"/>
  </r>
  <r>
    <n v="3149"/>
    <x v="1560"/>
    <x v="0"/>
    <x v="843"/>
    <d v="2013-06-11T00:00:00"/>
    <s v="First Class"/>
    <s v="RD-19810"/>
    <s v="Ross DeVincentis"/>
    <x v="2"/>
    <s v="United States"/>
    <s v="New York City"/>
    <x v="15"/>
    <n v="10035"/>
    <x v="3"/>
    <x v="490"/>
    <x v="1"/>
    <x v="10"/>
    <s v="Xerox 226"/>
    <n v="32.400000000000006"/>
    <n v="5"/>
    <n v="0"/>
    <n v="15.552000000000001"/>
  </r>
  <r>
    <n v="3150"/>
    <x v="1561"/>
    <x v="2"/>
    <x v="414"/>
    <d v="2011-12-25T00:00:00"/>
    <s v="Standard Class"/>
    <s v="KH-16510"/>
    <s v="Keith Herrera"/>
    <x v="0"/>
    <s v="United States"/>
    <s v="Seattle"/>
    <x v="4"/>
    <n v="98103"/>
    <x v="1"/>
    <x v="254"/>
    <x v="1"/>
    <x v="2"/>
    <s v="Avery 489"/>
    <n v="31.049999999999997"/>
    <n v="3"/>
    <n v="0"/>
    <n v="14.904"/>
  </r>
  <r>
    <n v="3151"/>
    <x v="1562"/>
    <x v="1"/>
    <x v="83"/>
    <d v="2012-12-18T00:00:00"/>
    <s v="First Class"/>
    <s v="NF-18385"/>
    <s v="Natalie Fritzler"/>
    <x v="0"/>
    <s v="United States"/>
    <s v="Newark"/>
    <x v="24"/>
    <n v="43055"/>
    <x v="3"/>
    <x v="695"/>
    <x v="2"/>
    <x v="11"/>
    <s v="Plantronics Savi W720 Multi-Device Wireless Headset System"/>
    <n v="2025.3600000000001"/>
    <n v="6"/>
    <n v="0.2"/>
    <n v="607.60800000000006"/>
  </r>
  <r>
    <n v="3152"/>
    <x v="1562"/>
    <x v="1"/>
    <x v="83"/>
    <d v="2012-12-18T00:00:00"/>
    <s v="First Class"/>
    <s v="NF-18385"/>
    <s v="Natalie Fritzler"/>
    <x v="0"/>
    <s v="United States"/>
    <s v="Newark"/>
    <x v="24"/>
    <n v="43055"/>
    <x v="3"/>
    <x v="1497"/>
    <x v="2"/>
    <x v="15"/>
    <s v="Cubify CubeX 3D Printer Double Head Print"/>
    <n v="1799.9940000000001"/>
    <n v="2"/>
    <n v="0.7"/>
    <n v="-2639.9912000000004"/>
  </r>
  <r>
    <n v="3153"/>
    <x v="1562"/>
    <x v="1"/>
    <x v="83"/>
    <d v="2012-12-18T00:00:00"/>
    <s v="First Class"/>
    <s v="NF-18385"/>
    <s v="Natalie Fritzler"/>
    <x v="0"/>
    <s v="United States"/>
    <s v="Newark"/>
    <x v="24"/>
    <n v="43055"/>
    <x v="3"/>
    <x v="1495"/>
    <x v="2"/>
    <x v="7"/>
    <s v="Panasonic KX TS3282W Corded phone"/>
    <n v="101.98799999999999"/>
    <n v="2"/>
    <n v="0.4"/>
    <n v="-16.998000000000019"/>
  </r>
  <r>
    <n v="3154"/>
    <x v="1562"/>
    <x v="1"/>
    <x v="83"/>
    <d v="2012-12-18T00:00:00"/>
    <s v="First Class"/>
    <s v="NF-18385"/>
    <s v="Natalie Fritzler"/>
    <x v="0"/>
    <s v="United States"/>
    <s v="Newark"/>
    <x v="24"/>
    <n v="43055"/>
    <x v="3"/>
    <x v="267"/>
    <x v="0"/>
    <x v="5"/>
    <s v="Howard Miller 13&quot; Diameter Goldtone Round Wall Clock"/>
    <n v="262.86399999999998"/>
    <n v="7"/>
    <n v="0.2"/>
    <n v="69.001800000000017"/>
  </r>
  <r>
    <n v="3155"/>
    <x v="1563"/>
    <x v="3"/>
    <x v="228"/>
    <d v="2014-07-25T00:00:00"/>
    <s v="Standard Class"/>
    <s v="SM-20950"/>
    <s v="Suzanne McNair"/>
    <x v="1"/>
    <s v="United States"/>
    <s v="Maple Grove"/>
    <x v="11"/>
    <n v="55369"/>
    <x v="2"/>
    <x v="1498"/>
    <x v="1"/>
    <x v="8"/>
    <s v="Ibico Ibimaster 300 Manual Binding System"/>
    <n v="735.98"/>
    <n v="2"/>
    <n v="0"/>
    <n v="331.19099999999997"/>
  </r>
  <r>
    <n v="3156"/>
    <x v="1564"/>
    <x v="2"/>
    <x v="93"/>
    <d v="2011-08-05T00:00:00"/>
    <s v="Second Class"/>
    <s v="GH-14410"/>
    <s v="Gary Hansen"/>
    <x v="2"/>
    <s v="United States"/>
    <s v="Glendale"/>
    <x v="16"/>
    <n v="85301"/>
    <x v="1"/>
    <x v="968"/>
    <x v="1"/>
    <x v="10"/>
    <s v="White Computer Printout Paper by Universal"/>
    <n v="93.024000000000001"/>
    <n v="3"/>
    <n v="0.2"/>
    <n v="33.721199999999996"/>
  </r>
  <r>
    <n v="3157"/>
    <x v="1565"/>
    <x v="1"/>
    <x v="252"/>
    <d v="2012-08-28T00:00:00"/>
    <s v="Standard Class"/>
    <s v="EM-13810"/>
    <s v="Eleni McCrary"/>
    <x v="1"/>
    <s v="United States"/>
    <s v="New York City"/>
    <x v="15"/>
    <n v="10009"/>
    <x v="3"/>
    <x v="10"/>
    <x v="0"/>
    <x v="3"/>
    <s v="Chromcraft Rectangular Conference Tables"/>
    <n v="284.36399999999998"/>
    <n v="2"/>
    <n v="0.4"/>
    <n v="-75.830400000000054"/>
  </r>
  <r>
    <n v="3158"/>
    <x v="1565"/>
    <x v="1"/>
    <x v="252"/>
    <d v="2012-08-28T00:00:00"/>
    <s v="Standard Class"/>
    <s v="EM-13810"/>
    <s v="Eleni McCrary"/>
    <x v="1"/>
    <s v="United States"/>
    <s v="New York City"/>
    <x v="15"/>
    <n v="10009"/>
    <x v="3"/>
    <x v="197"/>
    <x v="2"/>
    <x v="11"/>
    <s v="Memorex Micro Travel Drive 8 GB"/>
    <n v="26"/>
    <n v="2"/>
    <n v="0"/>
    <n v="11.7"/>
  </r>
  <r>
    <n v="3159"/>
    <x v="1566"/>
    <x v="0"/>
    <x v="253"/>
    <d v="2013-03-28T00:00:00"/>
    <s v="First Class"/>
    <s v="DB-13210"/>
    <s v="Dean Braden"/>
    <x v="0"/>
    <s v="United States"/>
    <s v="Jacksonville"/>
    <x v="3"/>
    <n v="28540"/>
    <x v="0"/>
    <x v="1036"/>
    <x v="1"/>
    <x v="4"/>
    <s v="Tenex Personal Self-Stacking Standard File Box, Black/Gray"/>
    <n v="67.64"/>
    <n v="5"/>
    <n v="0.2"/>
    <n v="5.9184999999999981"/>
  </r>
  <r>
    <n v="3160"/>
    <x v="1566"/>
    <x v="0"/>
    <x v="253"/>
    <d v="2013-03-28T00:00:00"/>
    <s v="First Class"/>
    <s v="DB-13210"/>
    <s v="Dean Braden"/>
    <x v="0"/>
    <s v="United States"/>
    <s v="Jacksonville"/>
    <x v="3"/>
    <n v="28540"/>
    <x v="0"/>
    <x v="959"/>
    <x v="2"/>
    <x v="11"/>
    <s v="Case Logic 2.4GHz Wireless Keyboard"/>
    <n v="119.97600000000001"/>
    <n v="3"/>
    <n v="0.2"/>
    <n v="-17.996400000000019"/>
  </r>
  <r>
    <n v="3161"/>
    <x v="1567"/>
    <x v="2"/>
    <x v="171"/>
    <d v="2011-09-16T00:00:00"/>
    <s v="Second Class"/>
    <s v="PT-19090"/>
    <s v="Pete Takahito"/>
    <x v="0"/>
    <s v="United States"/>
    <s v="Houston"/>
    <x v="5"/>
    <n v="77070"/>
    <x v="2"/>
    <x v="1499"/>
    <x v="1"/>
    <x v="8"/>
    <s v="Wilson Jones Impact Binders"/>
    <n v="5.1799999999999988"/>
    <n v="5"/>
    <n v="0.8"/>
    <n v="-8.0289999999999999"/>
  </r>
  <r>
    <n v="3162"/>
    <x v="1568"/>
    <x v="2"/>
    <x v="158"/>
    <d v="2011-09-25T00:00:00"/>
    <s v="Standard Class"/>
    <s v="HF-14995"/>
    <s v="Herbert Flentye"/>
    <x v="0"/>
    <s v="United States"/>
    <s v="San Francisco"/>
    <x v="1"/>
    <n v="94109"/>
    <x v="1"/>
    <x v="837"/>
    <x v="1"/>
    <x v="12"/>
    <s v="Staples"/>
    <n v="15.56"/>
    <n v="2"/>
    <n v="0"/>
    <n v="7.3132000000000001"/>
  </r>
  <r>
    <n v="3163"/>
    <x v="1568"/>
    <x v="2"/>
    <x v="158"/>
    <d v="2011-09-25T00:00:00"/>
    <s v="Standard Class"/>
    <s v="HF-14995"/>
    <s v="Herbert Flentye"/>
    <x v="0"/>
    <s v="United States"/>
    <s v="San Francisco"/>
    <x v="1"/>
    <n v="94109"/>
    <x v="1"/>
    <x v="1358"/>
    <x v="1"/>
    <x v="12"/>
    <s v="#10 White Business Envelopes,4 1/8 x 9 1/2"/>
    <n v="78.349999999999994"/>
    <n v="5"/>
    <n v="0"/>
    <n v="36.824499999999993"/>
  </r>
  <r>
    <n v="3164"/>
    <x v="1568"/>
    <x v="2"/>
    <x v="158"/>
    <d v="2011-09-25T00:00:00"/>
    <s v="Standard Class"/>
    <s v="HF-14995"/>
    <s v="Herbert Flentye"/>
    <x v="0"/>
    <s v="United States"/>
    <s v="San Francisco"/>
    <x v="1"/>
    <n v="94109"/>
    <x v="1"/>
    <x v="1500"/>
    <x v="1"/>
    <x v="6"/>
    <s v="Newell 34"/>
    <n v="59.519999999999996"/>
    <n v="3"/>
    <n v="0"/>
    <n v="15.475200000000001"/>
  </r>
  <r>
    <n v="3165"/>
    <x v="1568"/>
    <x v="2"/>
    <x v="158"/>
    <d v="2011-09-25T00:00:00"/>
    <s v="Standard Class"/>
    <s v="HF-14995"/>
    <s v="Herbert Flentye"/>
    <x v="0"/>
    <s v="United States"/>
    <s v="San Francisco"/>
    <x v="1"/>
    <n v="94109"/>
    <x v="1"/>
    <x v="1450"/>
    <x v="1"/>
    <x v="10"/>
    <s v="Xerox 1971"/>
    <n v="38.520000000000003"/>
    <n v="9"/>
    <n v="0"/>
    <n v="17.333999999999996"/>
  </r>
  <r>
    <n v="3166"/>
    <x v="1568"/>
    <x v="2"/>
    <x v="158"/>
    <d v="2011-09-25T00:00:00"/>
    <s v="Standard Class"/>
    <s v="HF-14995"/>
    <s v="Herbert Flentye"/>
    <x v="0"/>
    <s v="United States"/>
    <s v="San Francisco"/>
    <x v="1"/>
    <n v="94109"/>
    <x v="1"/>
    <x v="1501"/>
    <x v="2"/>
    <x v="7"/>
    <s v="Polycom CX300 Desktop Phone USB VoIP phone"/>
    <n v="239.98400000000004"/>
    <n v="2"/>
    <n v="0.2"/>
    <n v="23.998400000000004"/>
  </r>
  <r>
    <n v="3167"/>
    <x v="1568"/>
    <x v="2"/>
    <x v="158"/>
    <d v="2011-09-25T00:00:00"/>
    <s v="Standard Class"/>
    <s v="HF-14995"/>
    <s v="Herbert Flentye"/>
    <x v="0"/>
    <s v="United States"/>
    <s v="San Francisco"/>
    <x v="1"/>
    <n v="94109"/>
    <x v="1"/>
    <x v="1408"/>
    <x v="1"/>
    <x v="10"/>
    <s v="Wirebound Four 2-3/4 x 5 Forms per Page, 400 Sets per Book"/>
    <n v="19.350000000000001"/>
    <n v="3"/>
    <n v="0"/>
    <n v="9.4815000000000005"/>
  </r>
  <r>
    <n v="3168"/>
    <x v="1569"/>
    <x v="0"/>
    <x v="517"/>
    <d v="2013-11-01T00:00:00"/>
    <s v="First Class"/>
    <s v="KW-16435"/>
    <s v="Katrina Willman"/>
    <x v="0"/>
    <s v="United States"/>
    <s v="Lansing"/>
    <x v="12"/>
    <n v="48911"/>
    <x v="2"/>
    <x v="278"/>
    <x v="0"/>
    <x v="5"/>
    <s v="Electrix 20W Halogen Replacement Bulb for Zoom-In Desk Lamp"/>
    <n v="67"/>
    <n v="5"/>
    <n v="0"/>
    <n v="32.159999999999997"/>
  </r>
  <r>
    <n v="3169"/>
    <x v="1570"/>
    <x v="0"/>
    <x v="316"/>
    <d v="2013-06-04T00:00:00"/>
    <s v="Standard Class"/>
    <s v="KC-16675"/>
    <s v="Kimberly Carter"/>
    <x v="1"/>
    <s v="United States"/>
    <s v="Tallahassee"/>
    <x v="2"/>
    <n v="32303"/>
    <x v="0"/>
    <x v="1225"/>
    <x v="0"/>
    <x v="1"/>
    <s v="Novimex Fabric Task Chair"/>
    <n v="390.27199999999999"/>
    <n v="8"/>
    <n v="0.2"/>
    <n v="-24.39200000000001"/>
  </r>
  <r>
    <n v="3170"/>
    <x v="1570"/>
    <x v="0"/>
    <x v="316"/>
    <d v="2013-06-04T00:00:00"/>
    <s v="Standard Class"/>
    <s v="KC-16675"/>
    <s v="Kimberly Carter"/>
    <x v="1"/>
    <s v="United States"/>
    <s v="Tallahassee"/>
    <x v="2"/>
    <n v="32303"/>
    <x v="0"/>
    <x v="457"/>
    <x v="1"/>
    <x v="10"/>
    <s v="Great White Multi-Use Recycled Paper (20Lb. and 84 Bright)"/>
    <n v="62.192000000000007"/>
    <n v="13"/>
    <n v="0.2"/>
    <n v="19.434999999999995"/>
  </r>
  <r>
    <n v="3171"/>
    <x v="1571"/>
    <x v="3"/>
    <x v="202"/>
    <d v="2014-12-27T00:00:00"/>
    <s v="Second Class"/>
    <s v="PK-19075"/>
    <s v="Pete Kriz"/>
    <x v="0"/>
    <s v="United States"/>
    <s v="Columbia"/>
    <x v="20"/>
    <n v="29203"/>
    <x v="0"/>
    <x v="1406"/>
    <x v="1"/>
    <x v="8"/>
    <s v="Ibico Presentation Index for Binding Systems"/>
    <n v="23.88"/>
    <n v="6"/>
    <n v="0"/>
    <n v="11.223600000000001"/>
  </r>
  <r>
    <n v="3172"/>
    <x v="1572"/>
    <x v="0"/>
    <x v="844"/>
    <d v="2013-03-29T00:00:00"/>
    <s v="Standard Class"/>
    <s v="KT-16465"/>
    <s v="Kean Takahito"/>
    <x v="0"/>
    <s v="United States"/>
    <s v="Chicago"/>
    <x v="10"/>
    <n v="60623"/>
    <x v="2"/>
    <x v="741"/>
    <x v="1"/>
    <x v="8"/>
    <s v="Avery Durable Slant Ring Binders"/>
    <n v="3.1679999999999993"/>
    <n v="2"/>
    <n v="0.8"/>
    <n v="-4.7520000000000007"/>
  </r>
  <r>
    <n v="3173"/>
    <x v="1572"/>
    <x v="0"/>
    <x v="844"/>
    <d v="2013-03-29T00:00:00"/>
    <s v="Standard Class"/>
    <s v="KT-16465"/>
    <s v="Kean Takahito"/>
    <x v="0"/>
    <s v="United States"/>
    <s v="Chicago"/>
    <x v="10"/>
    <n v="60623"/>
    <x v="2"/>
    <x v="662"/>
    <x v="0"/>
    <x v="1"/>
    <s v="Global Airflow Leather Mesh Back Chair, Black"/>
    <n v="528.42999999999995"/>
    <n v="5"/>
    <n v="0.3"/>
    <n v="0"/>
  </r>
  <r>
    <n v="3174"/>
    <x v="1572"/>
    <x v="0"/>
    <x v="844"/>
    <d v="2013-03-29T00:00:00"/>
    <s v="Standard Class"/>
    <s v="KT-16465"/>
    <s v="Kean Takahito"/>
    <x v="0"/>
    <s v="United States"/>
    <s v="Chicago"/>
    <x v="10"/>
    <n v="60623"/>
    <x v="2"/>
    <x v="1260"/>
    <x v="1"/>
    <x v="6"/>
    <s v="Newell 33"/>
    <n v="13.392000000000001"/>
    <n v="3"/>
    <n v="0.2"/>
    <n v="1.5065999999999975"/>
  </r>
  <r>
    <n v="3175"/>
    <x v="1573"/>
    <x v="3"/>
    <x v="343"/>
    <d v="2014-11-19T00:00:00"/>
    <s v="Standard Class"/>
    <s v="EP-13915"/>
    <s v="Emily Phan"/>
    <x v="0"/>
    <s v="United States"/>
    <s v="Detroit"/>
    <x v="12"/>
    <n v="48227"/>
    <x v="2"/>
    <x v="1502"/>
    <x v="1"/>
    <x v="6"/>
    <s v="Boston 1799 Powerhouse Electric Pencil Sharpener"/>
    <n v="181.86"/>
    <n v="7"/>
    <n v="0"/>
    <n v="50.9208"/>
  </r>
  <r>
    <n v="3176"/>
    <x v="1574"/>
    <x v="3"/>
    <x v="397"/>
    <d v="2014-09-30T00:00:00"/>
    <s v="Standard Class"/>
    <s v="AP-10915"/>
    <s v="Arthur Prichep"/>
    <x v="0"/>
    <s v="United States"/>
    <s v="Fort Collins"/>
    <x v="22"/>
    <n v="80525"/>
    <x v="1"/>
    <x v="789"/>
    <x v="0"/>
    <x v="0"/>
    <s v="Atlantic Metals Mobile 5-Shelf Bookcases, Custom Colors"/>
    <n v="180.58800000000005"/>
    <n v="2"/>
    <n v="0.7"/>
    <n v="-240.78400000000005"/>
  </r>
  <r>
    <n v="3177"/>
    <x v="1574"/>
    <x v="3"/>
    <x v="397"/>
    <d v="2014-09-30T00:00:00"/>
    <s v="Standard Class"/>
    <s v="AP-10915"/>
    <s v="Arthur Prichep"/>
    <x v="0"/>
    <s v="United States"/>
    <s v="Fort Collins"/>
    <x v="22"/>
    <n v="80525"/>
    <x v="1"/>
    <x v="1048"/>
    <x v="2"/>
    <x v="11"/>
    <s v="Belkin F8E887 USB Wired Ergonomic Keyboard"/>
    <n v="47.984000000000002"/>
    <n v="2"/>
    <n v="0.2"/>
    <n v="0.59979999999999656"/>
  </r>
  <r>
    <n v="3178"/>
    <x v="1575"/>
    <x v="3"/>
    <x v="18"/>
    <d v="2014-09-11T00:00:00"/>
    <s v="Same Day"/>
    <s v="SH-20395"/>
    <s v="Shahid Hopkins"/>
    <x v="0"/>
    <s v="United States"/>
    <s v="New York City"/>
    <x v="15"/>
    <n v="10024"/>
    <x v="3"/>
    <x v="945"/>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x v="5"/>
    <x v="0"/>
    <x v="5"/>
    <s v="Eldon Expressions Wood and Plastic Desk Accessories, Cherry Wood"/>
    <n v="20.94"/>
    <n v="3"/>
    <n v="0"/>
    <n v="6.0725999999999987"/>
  </r>
  <r>
    <n v="3180"/>
    <x v="1576"/>
    <x v="3"/>
    <x v="256"/>
    <d v="2014-12-12T00:00:00"/>
    <s v="Standard Class"/>
    <s v="SM-20950"/>
    <s v="Suzanne McNair"/>
    <x v="1"/>
    <s v="United States"/>
    <s v="New York City"/>
    <x v="15"/>
    <n v="10011"/>
    <x v="3"/>
    <x v="138"/>
    <x v="0"/>
    <x v="5"/>
    <s v="Seth Thomas 14&quot; Putty-Colored Wall Clock"/>
    <n v="58.68"/>
    <n v="2"/>
    <n v="0"/>
    <n v="18.190799999999996"/>
  </r>
  <r>
    <n v="3181"/>
    <x v="1576"/>
    <x v="3"/>
    <x v="256"/>
    <d v="2014-12-12T00:00:00"/>
    <s v="Standard Class"/>
    <s v="SM-20950"/>
    <s v="Suzanne McNair"/>
    <x v="1"/>
    <s v="United States"/>
    <s v="New York City"/>
    <x v="15"/>
    <n v="10011"/>
    <x v="3"/>
    <x v="473"/>
    <x v="1"/>
    <x v="9"/>
    <s v="Eureka The Boss Cordless Rechargeable Stick Vac"/>
    <n v="254.89999999999998"/>
    <n v="5"/>
    <n v="0"/>
    <n v="68.823000000000008"/>
  </r>
  <r>
    <n v="3182"/>
    <x v="1577"/>
    <x v="3"/>
    <x v="45"/>
    <d v="2014-11-13T00:00:00"/>
    <s v="Second Class"/>
    <s v="BM-11650"/>
    <s v="Brian Moss"/>
    <x v="1"/>
    <s v="United States"/>
    <s v="Columbia"/>
    <x v="39"/>
    <n v="21044"/>
    <x v="3"/>
    <x v="544"/>
    <x v="1"/>
    <x v="8"/>
    <s v="Wilson Jones Turn Tabs Binder Tool for Ring Binders"/>
    <n v="9.64"/>
    <n v="2"/>
    <n v="0"/>
    <n v="4.4344000000000001"/>
  </r>
  <r>
    <n v="3183"/>
    <x v="1577"/>
    <x v="3"/>
    <x v="45"/>
    <d v="2014-11-13T00:00:00"/>
    <s v="Second Class"/>
    <s v="BM-11650"/>
    <s v="Brian Moss"/>
    <x v="1"/>
    <s v="United States"/>
    <s v="Columbia"/>
    <x v="39"/>
    <n v="21044"/>
    <x v="3"/>
    <x v="717"/>
    <x v="2"/>
    <x v="11"/>
    <s v="Maxell iVDR EX 500GB Cartridge"/>
    <n v="826.62000000000012"/>
    <n v="3"/>
    <n v="0"/>
    <n v="355.4466000000001"/>
  </r>
  <r>
    <n v="3184"/>
    <x v="1577"/>
    <x v="3"/>
    <x v="45"/>
    <d v="2014-11-13T00:00:00"/>
    <s v="Second Class"/>
    <s v="BM-11650"/>
    <s v="Brian Moss"/>
    <x v="1"/>
    <s v="United States"/>
    <s v="Columbia"/>
    <x v="39"/>
    <n v="21044"/>
    <x v="3"/>
    <x v="245"/>
    <x v="1"/>
    <x v="4"/>
    <s v="Adjustable Depth Letter/Legal Cart"/>
    <n v="1633.14"/>
    <n v="9"/>
    <n v="0"/>
    <n v="473.61059999999975"/>
  </r>
  <r>
    <n v="3185"/>
    <x v="1577"/>
    <x v="3"/>
    <x v="45"/>
    <d v="2014-11-13T00:00:00"/>
    <s v="Second Class"/>
    <s v="BM-11650"/>
    <s v="Brian Moss"/>
    <x v="1"/>
    <s v="United States"/>
    <s v="Columbia"/>
    <x v="39"/>
    <n v="21044"/>
    <x v="3"/>
    <x v="245"/>
    <x v="1"/>
    <x v="4"/>
    <s v="Adjustable Depth Letter/Legal Cart"/>
    <n v="544.38"/>
    <n v="3"/>
    <n v="0"/>
    <n v="157.87019999999993"/>
  </r>
  <r>
    <n v="3186"/>
    <x v="1578"/>
    <x v="2"/>
    <x v="845"/>
    <d v="2011-11-09T00:00:00"/>
    <s v="First Class"/>
    <s v="TC-20980"/>
    <s v="Tamara Chand"/>
    <x v="1"/>
    <s v="United States"/>
    <s v="Houston"/>
    <x v="5"/>
    <n v="77041"/>
    <x v="2"/>
    <x v="1311"/>
    <x v="1"/>
    <x v="8"/>
    <s v="Satellite Sectional Post Binders"/>
    <n v="26.045999999999992"/>
    <n v="3"/>
    <n v="0.8"/>
    <n v="-44.278199999999998"/>
  </r>
  <r>
    <n v="3187"/>
    <x v="1578"/>
    <x v="2"/>
    <x v="845"/>
    <d v="2011-11-09T00:00:00"/>
    <s v="First Class"/>
    <s v="TC-20980"/>
    <s v="Tamara Chand"/>
    <x v="1"/>
    <s v="United States"/>
    <s v="Houston"/>
    <x v="5"/>
    <n v="77041"/>
    <x v="2"/>
    <x v="1503"/>
    <x v="1"/>
    <x v="12"/>
    <s v="Staples"/>
    <n v="74.352000000000004"/>
    <n v="3"/>
    <n v="0.2"/>
    <n v="26.952599999999997"/>
  </r>
  <r>
    <n v="3188"/>
    <x v="1579"/>
    <x v="3"/>
    <x v="846"/>
    <d v="2014-03-18T00:00:00"/>
    <s v="Standard Class"/>
    <s v="KB-16585"/>
    <s v="Ken Black"/>
    <x v="1"/>
    <s v="United States"/>
    <s v="Lowell"/>
    <x v="31"/>
    <n v="1852"/>
    <x v="3"/>
    <x v="857"/>
    <x v="2"/>
    <x v="7"/>
    <s v="PowerGen Dual USB Car Charger"/>
    <n v="69.930000000000007"/>
    <n v="7"/>
    <n v="0"/>
    <n v="32.1678"/>
  </r>
  <r>
    <n v="3189"/>
    <x v="1580"/>
    <x v="3"/>
    <x v="179"/>
    <d v="2014-10-23T00:00:00"/>
    <s v="Second Class"/>
    <s v="JE-16165"/>
    <s v="Justin Ellison"/>
    <x v="1"/>
    <s v="United States"/>
    <s v="Woodland"/>
    <x v="1"/>
    <n v="95695"/>
    <x v="1"/>
    <x v="1171"/>
    <x v="1"/>
    <x v="2"/>
    <s v="Avery 510"/>
    <n v="3.75"/>
    <n v="1"/>
    <n v="0"/>
    <n v="1.7999999999999998"/>
  </r>
  <r>
    <n v="3190"/>
    <x v="1580"/>
    <x v="3"/>
    <x v="179"/>
    <d v="2014-10-23T00:00:00"/>
    <s v="Second Class"/>
    <s v="JE-16165"/>
    <s v="Justin Ellison"/>
    <x v="1"/>
    <s v="United States"/>
    <s v="Woodland"/>
    <x v="1"/>
    <n v="95695"/>
    <x v="1"/>
    <x v="1504"/>
    <x v="1"/>
    <x v="8"/>
    <s v="Wilson Jones Four-Pocket Poly Binders"/>
    <n v="20.928000000000001"/>
    <n v="4"/>
    <n v="0.2"/>
    <n v="7.5864000000000003"/>
  </r>
  <r>
    <n v="3191"/>
    <x v="1581"/>
    <x v="1"/>
    <x v="17"/>
    <d v="2013-01-01T00:00:00"/>
    <s v="Standard Class"/>
    <s v="DR-12940"/>
    <s v="Daniel Raglin"/>
    <x v="2"/>
    <s v="United States"/>
    <s v="Chicago"/>
    <x v="10"/>
    <n v="60610"/>
    <x v="2"/>
    <x v="1505"/>
    <x v="1"/>
    <x v="4"/>
    <s v="Sterilite Show Offs Storage Containers"/>
    <n v="12.672000000000001"/>
    <n v="3"/>
    <n v="0.2"/>
    <n v="-3.1680000000000001"/>
  </r>
  <r>
    <n v="3192"/>
    <x v="1582"/>
    <x v="3"/>
    <x v="280"/>
    <d v="2014-10-09T00:00:00"/>
    <s v="Standard Class"/>
    <s v="RW-19630"/>
    <s v="Rob Williams"/>
    <x v="1"/>
    <s v="United States"/>
    <s v="New York City"/>
    <x v="15"/>
    <n v="10035"/>
    <x v="3"/>
    <x v="803"/>
    <x v="2"/>
    <x v="7"/>
    <s v="Plantronics 81402"/>
    <n v="65.989999999999995"/>
    <n v="1"/>
    <n v="0"/>
    <n v="17.157400000000003"/>
  </r>
  <r>
    <n v="3193"/>
    <x v="1583"/>
    <x v="3"/>
    <x v="400"/>
    <d v="2014-06-09T00:00:00"/>
    <s v="Standard Class"/>
    <s v="ML-18040"/>
    <s v="Michelle Lonsdale"/>
    <x v="1"/>
    <s v="United States"/>
    <s v="Missouri City"/>
    <x v="5"/>
    <n v="77489"/>
    <x v="2"/>
    <x v="248"/>
    <x v="1"/>
    <x v="8"/>
    <s v="Presstex Flexible Ring Binders"/>
    <n v="6.3699999999999983"/>
    <n v="7"/>
    <n v="0.8"/>
    <n v="-9.5550000000000015"/>
  </r>
  <r>
    <n v="3194"/>
    <x v="1584"/>
    <x v="2"/>
    <x v="416"/>
    <d v="2011-09-04T00:00:00"/>
    <s v="First Class"/>
    <s v="JL-15130"/>
    <s v="Jack Lebron"/>
    <x v="0"/>
    <s v="United States"/>
    <s v="Houston"/>
    <x v="5"/>
    <n v="77036"/>
    <x v="2"/>
    <x v="525"/>
    <x v="1"/>
    <x v="8"/>
    <s v="Prestige Round Ring Binders"/>
    <n v="3.6479999999999992"/>
    <n v="3"/>
    <n v="0.8"/>
    <n v="-6.0192000000000032"/>
  </r>
  <r>
    <n v="3195"/>
    <x v="1584"/>
    <x v="2"/>
    <x v="416"/>
    <d v="2011-09-04T00:00:00"/>
    <s v="First Class"/>
    <s v="JL-15130"/>
    <s v="Jack Lebron"/>
    <x v="0"/>
    <s v="United States"/>
    <s v="Houston"/>
    <x v="5"/>
    <n v="77036"/>
    <x v="2"/>
    <x v="260"/>
    <x v="1"/>
    <x v="10"/>
    <s v="Xerox 216"/>
    <n v="31.104000000000006"/>
    <n v="6"/>
    <n v="0.2"/>
    <n v="10.8864"/>
  </r>
  <r>
    <n v="3196"/>
    <x v="1585"/>
    <x v="0"/>
    <x v="590"/>
    <d v="2013-08-14T00:00:00"/>
    <s v="Standard Class"/>
    <s v="CM-12655"/>
    <s v="Corinna Mitchell"/>
    <x v="2"/>
    <s v="United States"/>
    <s v="Jackson"/>
    <x v="35"/>
    <n v="39212"/>
    <x v="0"/>
    <x v="1506"/>
    <x v="1"/>
    <x v="13"/>
    <s v="Alliance Super-Size Bands, Assorted Sizes"/>
    <n v="23.34"/>
    <n v="3"/>
    <n v="0"/>
    <n v="0.23339999999999961"/>
  </r>
  <r>
    <n v="3197"/>
    <x v="1586"/>
    <x v="3"/>
    <x v="847"/>
    <d v="2014-07-29T00:00:00"/>
    <s v="Standard Class"/>
    <s v="FH-14365"/>
    <s v="Fred Hopkins"/>
    <x v="1"/>
    <s v="United States"/>
    <s v="New York City"/>
    <x v="15"/>
    <n v="10009"/>
    <x v="3"/>
    <x v="312"/>
    <x v="2"/>
    <x v="7"/>
    <s v="Square Credit Card Reader, 4 1/2&quot; x 4 1/2&quot; x 1&quot;, White"/>
    <n v="29.97"/>
    <n v="3"/>
    <n v="0"/>
    <n v="14.085899999999999"/>
  </r>
  <r>
    <n v="3198"/>
    <x v="1587"/>
    <x v="1"/>
    <x v="848"/>
    <d v="2012-07-10T00:00:00"/>
    <s v="Same Day"/>
    <s v="EH-13945"/>
    <s v="Eric Hoffmann"/>
    <x v="0"/>
    <s v="United States"/>
    <s v="Tempe"/>
    <x v="16"/>
    <n v="85281"/>
    <x v="1"/>
    <x v="1390"/>
    <x v="1"/>
    <x v="8"/>
    <s v="Accohide Poly Flexible Ring Binders"/>
    <n v="3.366000000000001"/>
    <n v="3"/>
    <n v="0.7"/>
    <n v="-2.2439999999999989"/>
  </r>
  <r>
    <n v="3199"/>
    <x v="1588"/>
    <x v="2"/>
    <x v="588"/>
    <d v="2011-12-07T00:00:00"/>
    <s v="Standard Class"/>
    <s v="TB-21280"/>
    <s v="Toby Braunhardt"/>
    <x v="0"/>
    <s v="United States"/>
    <s v="Jacksonville"/>
    <x v="3"/>
    <n v="28540"/>
    <x v="0"/>
    <x v="1507"/>
    <x v="2"/>
    <x v="7"/>
    <s v="BlueLounge Milo Smartphone Stand, White/Metallic"/>
    <n v="95.968000000000004"/>
    <n v="4"/>
    <n v="0.2"/>
    <n v="9.5968000000000053"/>
  </r>
  <r>
    <n v="3200"/>
    <x v="1589"/>
    <x v="3"/>
    <x v="404"/>
    <d v="2014-12-23T00:00:00"/>
    <s v="Standard Class"/>
    <s v="AH-10030"/>
    <s v="Aaron Hawkins"/>
    <x v="1"/>
    <s v="United States"/>
    <s v="Philadelphia"/>
    <x v="9"/>
    <n v="19134"/>
    <x v="3"/>
    <x v="1412"/>
    <x v="1"/>
    <x v="6"/>
    <s v="Avery Fluorescent Highlighter Four-Color Set"/>
    <n v="18.704000000000001"/>
    <n v="7"/>
    <n v="0.2"/>
    <n v="2.3379999999999983"/>
  </r>
  <r>
    <n v="3201"/>
    <x v="1590"/>
    <x v="2"/>
    <x v="598"/>
    <d v="2011-05-20T00:00:00"/>
    <s v="Second Class"/>
    <s v="TT-21070"/>
    <s v="Ted Trevino"/>
    <x v="0"/>
    <s v="United States"/>
    <s v="Akron"/>
    <x v="24"/>
    <n v="44312"/>
    <x v="3"/>
    <x v="1292"/>
    <x v="0"/>
    <x v="5"/>
    <s v="Deflect-o Glass Clear Studded Chair Mats"/>
    <n v="149.232"/>
    <n v="3"/>
    <n v="0.2"/>
    <n v="3.7308000000000021"/>
  </r>
  <r>
    <n v="3202"/>
    <x v="1590"/>
    <x v="2"/>
    <x v="598"/>
    <d v="2011-05-20T00:00:00"/>
    <s v="Second Class"/>
    <s v="TT-21070"/>
    <s v="Ted Trevino"/>
    <x v="0"/>
    <s v="United States"/>
    <s v="Akron"/>
    <x v="24"/>
    <n v="44312"/>
    <x v="3"/>
    <x v="1050"/>
    <x v="1"/>
    <x v="10"/>
    <s v="Xerox 1949"/>
    <n v="15.936000000000002"/>
    <n v="4"/>
    <n v="0.2"/>
    <n v="5.7768000000000015"/>
  </r>
  <r>
    <n v="3203"/>
    <x v="1591"/>
    <x v="2"/>
    <x v="849"/>
    <d v="2011-11-16T00:00:00"/>
    <s v="Standard Class"/>
    <s v="RD-19900"/>
    <s v="Ruben Dartt"/>
    <x v="0"/>
    <s v="United States"/>
    <s v="San Diego"/>
    <x v="1"/>
    <n v="92037"/>
    <x v="1"/>
    <x v="539"/>
    <x v="2"/>
    <x v="7"/>
    <s v="Jabra SPEAK 410"/>
    <n v="601.53599999999994"/>
    <n v="8"/>
    <n v="0.2"/>
    <n v="60.153600000000012"/>
  </r>
  <r>
    <n v="3204"/>
    <x v="1591"/>
    <x v="2"/>
    <x v="849"/>
    <d v="2011-11-16T00:00:00"/>
    <s v="Standard Class"/>
    <s v="RD-19900"/>
    <s v="Ruben Dartt"/>
    <x v="0"/>
    <s v="United States"/>
    <s v="San Diego"/>
    <x v="1"/>
    <n v="92037"/>
    <x v="1"/>
    <x v="916"/>
    <x v="2"/>
    <x v="11"/>
    <s v="Memorex Froggy Flash Drive 4 GB"/>
    <n v="10.99"/>
    <n v="1"/>
    <n v="0"/>
    <n v="4.2861000000000002"/>
  </r>
  <r>
    <n v="3205"/>
    <x v="1591"/>
    <x v="2"/>
    <x v="849"/>
    <d v="2011-11-16T00:00:00"/>
    <s v="Standard Class"/>
    <s v="RD-19900"/>
    <s v="Ruben Dartt"/>
    <x v="0"/>
    <s v="United States"/>
    <s v="San Diego"/>
    <x v="1"/>
    <n v="92037"/>
    <x v="1"/>
    <x v="63"/>
    <x v="0"/>
    <x v="5"/>
    <s v="Luxo Economy Swing Arm Lamp"/>
    <n v="39.880000000000003"/>
    <n v="2"/>
    <n v="0"/>
    <n v="11.166400000000003"/>
  </r>
  <r>
    <n v="3206"/>
    <x v="1591"/>
    <x v="2"/>
    <x v="849"/>
    <d v="2011-11-16T00:00:00"/>
    <s v="Standard Class"/>
    <s v="RD-19900"/>
    <s v="Ruben Dartt"/>
    <x v="0"/>
    <s v="United States"/>
    <s v="San Diego"/>
    <x v="1"/>
    <n v="92037"/>
    <x v="1"/>
    <x v="565"/>
    <x v="1"/>
    <x v="10"/>
    <s v="Southworth 100% Résumé Paper, 24lb."/>
    <n v="62.24"/>
    <n v="8"/>
    <n v="0"/>
    <n v="28.007999999999996"/>
  </r>
  <r>
    <n v="3207"/>
    <x v="1591"/>
    <x v="2"/>
    <x v="849"/>
    <d v="2011-11-16T00:00:00"/>
    <s v="Standard Class"/>
    <s v="RD-19900"/>
    <s v="Ruben Dartt"/>
    <x v="0"/>
    <s v="United States"/>
    <s v="San Diego"/>
    <x v="1"/>
    <n v="92037"/>
    <x v="1"/>
    <x v="882"/>
    <x v="0"/>
    <x v="5"/>
    <s v="Eldon Expressions Punched Metal &amp; Wood Desk Accessories, Pewter &amp; Cherry"/>
    <n v="53.2"/>
    <n v="5"/>
    <n v="0"/>
    <n v="14.896000000000003"/>
  </r>
  <r>
    <n v="3208"/>
    <x v="1591"/>
    <x v="2"/>
    <x v="849"/>
    <d v="2011-11-16T00:00:00"/>
    <s v="Standard Class"/>
    <s v="RD-19900"/>
    <s v="Ruben Dartt"/>
    <x v="0"/>
    <s v="United States"/>
    <s v="San Diego"/>
    <x v="1"/>
    <n v="92037"/>
    <x v="1"/>
    <x v="1508"/>
    <x v="1"/>
    <x v="2"/>
    <s v="Avery White Multi-Purpose Labels"/>
    <n v="39.840000000000003"/>
    <n v="8"/>
    <n v="0"/>
    <n v="18.3264"/>
  </r>
  <r>
    <n v="3209"/>
    <x v="1592"/>
    <x v="0"/>
    <x v="850"/>
    <d v="2013-01-15T00:00:00"/>
    <s v="Standard Class"/>
    <s v="LA-16780"/>
    <s v="Laura Armstrong"/>
    <x v="1"/>
    <s v="United States"/>
    <s v="Fresno"/>
    <x v="1"/>
    <n v="93727"/>
    <x v="1"/>
    <x v="1509"/>
    <x v="2"/>
    <x v="11"/>
    <s v="Logitech G500s Laser Gaming Mouse with Adjustable Weight Tuning"/>
    <n v="349.95"/>
    <n v="5"/>
    <n v="0"/>
    <n v="118.98299999999999"/>
  </r>
  <r>
    <n v="3210"/>
    <x v="1592"/>
    <x v="0"/>
    <x v="850"/>
    <d v="2013-01-15T00:00:00"/>
    <s v="Standard Class"/>
    <s v="LA-16780"/>
    <s v="Laura Armstrong"/>
    <x v="1"/>
    <s v="United States"/>
    <s v="Fresno"/>
    <x v="1"/>
    <n v="93727"/>
    <x v="1"/>
    <x v="66"/>
    <x v="2"/>
    <x v="7"/>
    <s v="netTALK DUO VoIP Telephone Service"/>
    <n v="377.92800000000005"/>
    <n v="9"/>
    <n v="0.2"/>
    <n v="141.72300000000001"/>
  </r>
  <r>
    <n v="3211"/>
    <x v="1593"/>
    <x v="3"/>
    <x v="585"/>
    <d v="2014-09-28T00:00:00"/>
    <s v="Standard Class"/>
    <s v="SH-19975"/>
    <s v="Sally Hughsby"/>
    <x v="1"/>
    <s v="United States"/>
    <s v="Pearland"/>
    <x v="5"/>
    <n v="77581"/>
    <x v="2"/>
    <x v="407"/>
    <x v="1"/>
    <x v="12"/>
    <s v="Staples"/>
    <n v="13.392000000000001"/>
    <n v="3"/>
    <n v="0.2"/>
    <n v="5.0220000000000002"/>
  </r>
  <r>
    <n v="3212"/>
    <x v="1593"/>
    <x v="3"/>
    <x v="585"/>
    <d v="2014-09-28T00:00:00"/>
    <s v="Standard Class"/>
    <s v="SH-19975"/>
    <s v="Sally Hughsby"/>
    <x v="1"/>
    <s v="United States"/>
    <s v="Pearland"/>
    <x v="5"/>
    <n v="77581"/>
    <x v="2"/>
    <x v="385"/>
    <x v="1"/>
    <x v="8"/>
    <s v="Insertable Tab Post Binder Dividers"/>
    <n v="11.227999999999998"/>
    <n v="7"/>
    <n v="0.8"/>
    <n v="-18.52620000000001"/>
  </r>
  <r>
    <n v="3213"/>
    <x v="1594"/>
    <x v="2"/>
    <x v="851"/>
    <d v="2011-12-28T00:00:00"/>
    <s v="Standard Class"/>
    <s v="SF-20200"/>
    <s v="Sarah Foster"/>
    <x v="0"/>
    <s v="United States"/>
    <s v="Richmond"/>
    <x v="14"/>
    <n v="47374"/>
    <x v="2"/>
    <x v="551"/>
    <x v="1"/>
    <x v="9"/>
    <s v="Belkin F9H710-06 7 Outlet SurgeMaster Surge Protector"/>
    <n v="207.24"/>
    <n v="11"/>
    <n v="0"/>
    <n v="58.027200000000001"/>
  </r>
  <r>
    <n v="3214"/>
    <x v="1595"/>
    <x v="0"/>
    <x v="439"/>
    <d v="2013-06-02T00:00:00"/>
    <s v="Standard Class"/>
    <s v="TH-21235"/>
    <s v="Tiffany House"/>
    <x v="1"/>
    <s v="United States"/>
    <s v="Philadelphia"/>
    <x v="9"/>
    <n v="19134"/>
    <x v="3"/>
    <x v="868"/>
    <x v="1"/>
    <x v="6"/>
    <s v="OIC #2 Pencils, Medium Soft"/>
    <n v="1.504"/>
    <n v="1"/>
    <n v="0.2"/>
    <n v="0.16919999999999991"/>
  </r>
  <r>
    <n v="3215"/>
    <x v="1595"/>
    <x v="0"/>
    <x v="439"/>
    <d v="2013-06-02T00:00:00"/>
    <s v="Standard Class"/>
    <s v="TH-21235"/>
    <s v="Tiffany House"/>
    <x v="1"/>
    <s v="United States"/>
    <s v="Philadelphia"/>
    <x v="9"/>
    <n v="19134"/>
    <x v="3"/>
    <x v="1112"/>
    <x v="1"/>
    <x v="9"/>
    <s v="Holmes HEPA Air Purifier"/>
    <n v="34.848000000000006"/>
    <n v="2"/>
    <n v="0.2"/>
    <n v="6.5339999999999971"/>
  </r>
  <r>
    <n v="3216"/>
    <x v="1596"/>
    <x v="3"/>
    <x v="141"/>
    <d v="2014-07-11T00:00:00"/>
    <s v="First Class"/>
    <s v="VG-21790"/>
    <s v="Vivek Gonzalez"/>
    <x v="0"/>
    <s v="United States"/>
    <s v="San Mateo"/>
    <x v="1"/>
    <n v="94403"/>
    <x v="1"/>
    <x v="49"/>
    <x v="1"/>
    <x v="2"/>
    <s v="Avery 485"/>
    <n v="75.179999999999993"/>
    <n v="6"/>
    <n v="0"/>
    <n v="35.334599999999995"/>
  </r>
  <r>
    <n v="3217"/>
    <x v="1597"/>
    <x v="2"/>
    <x v="8"/>
    <d v="2011-05-17T00:00:00"/>
    <s v="Standard Class"/>
    <s v="NP-18325"/>
    <s v="Naresj Patel"/>
    <x v="0"/>
    <s v="United States"/>
    <s v="Oakland"/>
    <x v="1"/>
    <n v="94601"/>
    <x v="1"/>
    <x v="1233"/>
    <x v="2"/>
    <x v="11"/>
    <s v="Plantronics Audio 478 Stereo USB Headset"/>
    <n v="149.97"/>
    <n v="3"/>
    <n v="0"/>
    <n v="52.489499999999992"/>
  </r>
  <r>
    <n v="3218"/>
    <x v="1598"/>
    <x v="3"/>
    <x v="468"/>
    <d v="2014-11-17T00:00:00"/>
    <s v="Standard Class"/>
    <s v="FH-14275"/>
    <s v="Frank Hawley"/>
    <x v="1"/>
    <s v="United States"/>
    <s v="New York City"/>
    <x v="15"/>
    <n v="10024"/>
    <x v="3"/>
    <x v="760"/>
    <x v="1"/>
    <x v="8"/>
    <s v="Fellowes PB300 Plastic Comb Binding Machine"/>
    <n v="931.17600000000016"/>
    <n v="3"/>
    <n v="0.2"/>
    <n v="314.27190000000002"/>
  </r>
  <r>
    <n v="3219"/>
    <x v="1598"/>
    <x v="3"/>
    <x v="468"/>
    <d v="2014-11-17T00:00:00"/>
    <s v="Standard Class"/>
    <s v="FH-14275"/>
    <s v="Frank Hawley"/>
    <x v="1"/>
    <s v="United States"/>
    <s v="New York City"/>
    <x v="15"/>
    <n v="10024"/>
    <x v="3"/>
    <x v="883"/>
    <x v="2"/>
    <x v="7"/>
    <s v="Aastra 6757i CT Wireless VoIP phone"/>
    <n v="430.88"/>
    <n v="2"/>
    <n v="0"/>
    <n v="124.95519999999999"/>
  </r>
  <r>
    <n v="3220"/>
    <x v="1599"/>
    <x v="1"/>
    <x v="653"/>
    <d v="2012-10-08T00:00:00"/>
    <s v="Standard Class"/>
    <s v="JP-15460"/>
    <s v="Jennifer Patt"/>
    <x v="1"/>
    <s v="United States"/>
    <s v="Lakewood"/>
    <x v="30"/>
    <n v="8701"/>
    <x v="3"/>
    <x v="1237"/>
    <x v="1"/>
    <x v="10"/>
    <s v="Computer Printout Paper with Letter-Trim Perforations"/>
    <n v="94.85"/>
    <n v="5"/>
    <n v="0"/>
    <n v="45.527999999999992"/>
  </r>
  <r>
    <n v="3221"/>
    <x v="1599"/>
    <x v="1"/>
    <x v="653"/>
    <d v="2012-10-08T00:00:00"/>
    <s v="Standard Class"/>
    <s v="JP-15460"/>
    <s v="Jennifer Patt"/>
    <x v="1"/>
    <s v="United States"/>
    <s v="Lakewood"/>
    <x v="30"/>
    <n v="8701"/>
    <x v="3"/>
    <x v="118"/>
    <x v="1"/>
    <x v="12"/>
    <s v="Globe Weis Peel &amp; Seel First Class Envelopes"/>
    <n v="51.12"/>
    <n v="4"/>
    <n v="0"/>
    <n v="23.003999999999998"/>
  </r>
  <r>
    <n v="3222"/>
    <x v="1599"/>
    <x v="1"/>
    <x v="653"/>
    <d v="2012-10-08T00:00:00"/>
    <s v="Standard Class"/>
    <s v="JP-15460"/>
    <s v="Jennifer Patt"/>
    <x v="1"/>
    <s v="United States"/>
    <s v="Lakewood"/>
    <x v="30"/>
    <n v="8701"/>
    <x v="3"/>
    <x v="293"/>
    <x v="2"/>
    <x v="11"/>
    <s v="NETGEAR N750 Dual Band Wi-Fi Gigabit Router"/>
    <n v="90"/>
    <n v="1"/>
    <n v="0"/>
    <n v="32.4"/>
  </r>
  <r>
    <n v="3223"/>
    <x v="1600"/>
    <x v="2"/>
    <x v="852"/>
    <d v="2011-10-05T00:00:00"/>
    <s v="First Class"/>
    <s v="ES-14080"/>
    <s v="Erin Smith"/>
    <x v="1"/>
    <s v="United States"/>
    <s v="Tempe"/>
    <x v="16"/>
    <n v="85281"/>
    <x v="1"/>
    <x v="1017"/>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x v="848"/>
    <x v="1"/>
    <x v="13"/>
    <s v="Staples"/>
    <n v="4.6719999999999997"/>
    <n v="2"/>
    <n v="0.2"/>
    <n v="1.4599999999999997"/>
  </r>
  <r>
    <n v="3225"/>
    <x v="1600"/>
    <x v="2"/>
    <x v="852"/>
    <d v="2011-10-05T00:00:00"/>
    <s v="First Class"/>
    <s v="ES-14080"/>
    <s v="Erin Smith"/>
    <x v="1"/>
    <s v="United States"/>
    <s v="Tempe"/>
    <x v="16"/>
    <n v="85281"/>
    <x v="1"/>
    <x v="256"/>
    <x v="2"/>
    <x v="7"/>
    <s v="Bose SoundLink Bluetooth Speaker"/>
    <n v="318.40000000000003"/>
    <n v="2"/>
    <n v="0.2"/>
    <n v="107.46"/>
  </r>
  <r>
    <n v="3226"/>
    <x v="1600"/>
    <x v="2"/>
    <x v="852"/>
    <d v="2011-10-05T00:00:00"/>
    <s v="First Class"/>
    <s v="ES-14080"/>
    <s v="Erin Smith"/>
    <x v="1"/>
    <s v="United States"/>
    <s v="Tempe"/>
    <x v="16"/>
    <n v="85281"/>
    <x v="1"/>
    <x v="1510"/>
    <x v="1"/>
    <x v="12"/>
    <s v="Letter or Legal Size Expandable Poly String Tie Envelopes"/>
    <n v="12.768000000000001"/>
    <n v="6"/>
    <n v="0.2"/>
    <n v="4.628400000000001"/>
  </r>
  <r>
    <n v="3227"/>
    <x v="1600"/>
    <x v="2"/>
    <x v="852"/>
    <d v="2011-10-05T00:00:00"/>
    <s v="First Class"/>
    <s v="ES-14080"/>
    <s v="Erin Smith"/>
    <x v="1"/>
    <s v="United States"/>
    <s v="Tempe"/>
    <x v="16"/>
    <n v="85281"/>
    <x v="1"/>
    <x v="1511"/>
    <x v="1"/>
    <x v="14"/>
    <s v="Stiletto Hand Letter Openers"/>
    <n v="15.36"/>
    <n v="2"/>
    <n v="0.2"/>
    <n v="-3.2639999999999993"/>
  </r>
  <r>
    <n v="3228"/>
    <x v="1600"/>
    <x v="2"/>
    <x v="852"/>
    <d v="2011-10-05T00:00:00"/>
    <s v="First Class"/>
    <s v="ES-14080"/>
    <s v="Erin Smith"/>
    <x v="1"/>
    <s v="United States"/>
    <s v="Tempe"/>
    <x v="16"/>
    <n v="85281"/>
    <x v="1"/>
    <x v="664"/>
    <x v="2"/>
    <x v="7"/>
    <s v="Pyle PMP37LED"/>
    <n v="230.376"/>
    <n v="3"/>
    <n v="0.2"/>
    <n v="20.157899999999991"/>
  </r>
  <r>
    <n v="3229"/>
    <x v="1600"/>
    <x v="2"/>
    <x v="852"/>
    <d v="2011-10-05T00:00:00"/>
    <s v="First Class"/>
    <s v="ES-14080"/>
    <s v="Erin Smith"/>
    <x v="1"/>
    <s v="United States"/>
    <s v="Tempe"/>
    <x v="16"/>
    <n v="85281"/>
    <x v="1"/>
    <x v="1044"/>
    <x v="2"/>
    <x v="11"/>
    <s v="Kingston Digital DataTraveler 16GB USB 2.0"/>
    <n v="7.16"/>
    <n v="1"/>
    <n v="0.2"/>
    <n v="-8.9500000000001023E-2"/>
  </r>
  <r>
    <n v="3230"/>
    <x v="1601"/>
    <x v="2"/>
    <x v="430"/>
    <d v="2011-08-16T00:00:00"/>
    <s v="Standard Class"/>
    <s v="KL-16645"/>
    <s v="Ken Lonsdale"/>
    <x v="0"/>
    <s v="United States"/>
    <s v="New York City"/>
    <x v="15"/>
    <n v="10035"/>
    <x v="3"/>
    <x v="458"/>
    <x v="1"/>
    <x v="4"/>
    <s v="Tennsco Single-Tier Lockers"/>
    <n v="375.34"/>
    <n v="1"/>
    <n v="0"/>
    <n v="18.766999999999996"/>
  </r>
  <r>
    <n v="3231"/>
    <x v="1602"/>
    <x v="3"/>
    <x v="853"/>
    <d v="2014-09-06T00:00:00"/>
    <s v="Second Class"/>
    <s v="BN-11515"/>
    <s v="Bradley Nguyen"/>
    <x v="0"/>
    <s v="United States"/>
    <s v="New York City"/>
    <x v="15"/>
    <n v="10009"/>
    <x v="3"/>
    <x v="935"/>
    <x v="0"/>
    <x v="5"/>
    <s v="Seth Thomas 12&quot; Clock w/ Goldtone Case"/>
    <n v="114.9"/>
    <n v="5"/>
    <n v="0"/>
    <n v="39.066000000000003"/>
  </r>
  <r>
    <n v="3232"/>
    <x v="1603"/>
    <x v="3"/>
    <x v="513"/>
    <d v="2014-04-23T00:00:00"/>
    <s v="Standard Class"/>
    <s v="ND-18370"/>
    <s v="Natalie DeCherney"/>
    <x v="0"/>
    <s v="United States"/>
    <s v="Houston"/>
    <x v="5"/>
    <n v="77095"/>
    <x v="2"/>
    <x v="1311"/>
    <x v="1"/>
    <x v="8"/>
    <s v="Satellite Sectional Post Binders"/>
    <n v="26.045999999999992"/>
    <n v="3"/>
    <n v="0.8"/>
    <n v="-44.278199999999998"/>
  </r>
  <r>
    <n v="3233"/>
    <x v="1603"/>
    <x v="3"/>
    <x v="513"/>
    <d v="2014-04-23T00:00:00"/>
    <s v="Standard Class"/>
    <s v="ND-18370"/>
    <s v="Natalie DeCherney"/>
    <x v="0"/>
    <s v="United States"/>
    <s v="Houston"/>
    <x v="5"/>
    <n v="77095"/>
    <x v="2"/>
    <x v="497"/>
    <x v="1"/>
    <x v="8"/>
    <s v="GBC White Gloss Covers, Plain Front"/>
    <n v="2.8959999999999995"/>
    <n v="1"/>
    <n v="0.8"/>
    <n v="-4.7784000000000013"/>
  </r>
  <r>
    <n v="3234"/>
    <x v="1603"/>
    <x v="3"/>
    <x v="513"/>
    <d v="2014-04-23T00:00:00"/>
    <s v="Standard Class"/>
    <s v="ND-18370"/>
    <s v="Natalie DeCherney"/>
    <x v="0"/>
    <s v="United States"/>
    <s v="Houston"/>
    <x v="5"/>
    <n v="77095"/>
    <x v="2"/>
    <x v="1512"/>
    <x v="1"/>
    <x v="4"/>
    <s v="Tennsco Commercial Shelving"/>
    <n v="32.544000000000004"/>
    <n v="2"/>
    <n v="0.2"/>
    <n v="-7.7292000000000041"/>
  </r>
  <r>
    <n v="3235"/>
    <x v="1604"/>
    <x v="0"/>
    <x v="423"/>
    <d v="2013-04-28T00:00:00"/>
    <s v="First Class"/>
    <s v="JL-15130"/>
    <s v="Jack Lebron"/>
    <x v="0"/>
    <s v="United States"/>
    <s v="Riverside"/>
    <x v="1"/>
    <n v="92503"/>
    <x v="1"/>
    <x v="591"/>
    <x v="1"/>
    <x v="8"/>
    <s v="Cardinal Holdit Business Card Pockets"/>
    <n v="3.9840000000000004"/>
    <n v="1"/>
    <n v="0.2"/>
    <n v="1.3944000000000001"/>
  </r>
  <r>
    <n v="3236"/>
    <x v="1605"/>
    <x v="0"/>
    <x v="804"/>
    <d v="2013-01-15T00:00:00"/>
    <s v="Same Day"/>
    <s v="RC-19825"/>
    <s v="Roy Collins"/>
    <x v="0"/>
    <s v="United States"/>
    <s v="Fairfield"/>
    <x v="29"/>
    <n v="6824"/>
    <x v="3"/>
    <x v="257"/>
    <x v="0"/>
    <x v="3"/>
    <s v="Bevis Round Bullnose 29&quot; High Table Top"/>
    <n v="181.79699999999997"/>
    <n v="1"/>
    <n v="0.3"/>
    <n v="-15.582599999999999"/>
  </r>
  <r>
    <n v="3237"/>
    <x v="1606"/>
    <x v="0"/>
    <x v="440"/>
    <d v="2013-05-03T00:00:00"/>
    <s v="Same Day"/>
    <s v="CC-12475"/>
    <s v="Cindy Chapman"/>
    <x v="0"/>
    <s v="United States"/>
    <s v="New York City"/>
    <x v="15"/>
    <n v="10024"/>
    <x v="3"/>
    <x v="355"/>
    <x v="1"/>
    <x v="4"/>
    <s v="Super Decoflex Portable Personal File"/>
    <n v="44.94"/>
    <n v="3"/>
    <n v="0"/>
    <n v="12.5832"/>
  </r>
  <r>
    <n v="3238"/>
    <x v="1606"/>
    <x v="0"/>
    <x v="440"/>
    <d v="2013-05-03T00:00:00"/>
    <s v="Same Day"/>
    <s v="CC-12475"/>
    <s v="Cindy Chapman"/>
    <x v="0"/>
    <s v="United States"/>
    <s v="New York City"/>
    <x v="15"/>
    <n v="10024"/>
    <x v="3"/>
    <x v="412"/>
    <x v="1"/>
    <x v="8"/>
    <s v="Poly Designer Cover &amp; Back"/>
    <n v="45.576000000000001"/>
    <n v="3"/>
    <n v="0.2"/>
    <n v="15.951599999999997"/>
  </r>
  <r>
    <n v="3239"/>
    <x v="1607"/>
    <x v="0"/>
    <x v="73"/>
    <d v="2013-11-28T00:00:00"/>
    <s v="Standard Class"/>
    <s v="DW-13195"/>
    <s v="David Wiener"/>
    <x v="1"/>
    <s v="United States"/>
    <s v="Houston"/>
    <x v="5"/>
    <n v="77095"/>
    <x v="2"/>
    <x v="1209"/>
    <x v="0"/>
    <x v="1"/>
    <s v="Global Wood Trimmed Manager's Task Chair, Khaki"/>
    <n v="318.43"/>
    <n v="5"/>
    <n v="0.3"/>
    <n v="-77.333000000000013"/>
  </r>
  <r>
    <n v="3240"/>
    <x v="1607"/>
    <x v="0"/>
    <x v="73"/>
    <d v="2013-11-28T00:00:00"/>
    <s v="Standard Class"/>
    <s v="DW-13195"/>
    <s v="David Wiener"/>
    <x v="1"/>
    <s v="United States"/>
    <s v="Houston"/>
    <x v="5"/>
    <n v="77095"/>
    <x v="2"/>
    <x v="1513"/>
    <x v="2"/>
    <x v="7"/>
    <s v="Samsung HM1900 Bluetooth Headset"/>
    <n v="122.91999999999999"/>
    <n v="7"/>
    <n v="0.2"/>
    <n v="46.095000000000006"/>
  </r>
  <r>
    <n v="3241"/>
    <x v="1607"/>
    <x v="0"/>
    <x v="73"/>
    <d v="2013-11-28T00:00:00"/>
    <s v="Standard Class"/>
    <s v="DW-13195"/>
    <s v="David Wiener"/>
    <x v="1"/>
    <s v="United States"/>
    <s v="Houston"/>
    <x v="5"/>
    <n v="77095"/>
    <x v="2"/>
    <x v="325"/>
    <x v="0"/>
    <x v="5"/>
    <s v="Eldon Wave Desk Accessories"/>
    <n v="7.0679999999999996"/>
    <n v="3"/>
    <n v="0.6"/>
    <n v="-2.8271999999999995"/>
  </r>
  <r>
    <n v="3242"/>
    <x v="1608"/>
    <x v="0"/>
    <x v="854"/>
    <d v="2013-02-03T00:00:00"/>
    <s v="First Class"/>
    <s v="CK-12760"/>
    <s v="Cyma Kinney"/>
    <x v="1"/>
    <s v="United States"/>
    <s v="Arlington"/>
    <x v="17"/>
    <n v="22204"/>
    <x v="0"/>
    <x v="1011"/>
    <x v="1"/>
    <x v="4"/>
    <s v="X-Rack File for Hanging Folders"/>
    <n v="56.449999999999996"/>
    <n v="5"/>
    <n v="0"/>
    <n v="14.676999999999998"/>
  </r>
  <r>
    <n v="3243"/>
    <x v="1609"/>
    <x v="3"/>
    <x v="185"/>
    <d v="2014-04-06T00:00:00"/>
    <s v="Second Class"/>
    <s v="EG-13900"/>
    <s v="Emily Grady"/>
    <x v="0"/>
    <s v="United States"/>
    <s v="Chicago"/>
    <x v="10"/>
    <n v="60623"/>
    <x v="2"/>
    <x v="1472"/>
    <x v="1"/>
    <x v="8"/>
    <s v="SlimView Poly Binder, 3/8&quot;"/>
    <n v="13.467999999999998"/>
    <n v="13"/>
    <n v="0.8"/>
    <n v="-22.895600000000005"/>
  </r>
  <r>
    <n v="3244"/>
    <x v="1610"/>
    <x v="3"/>
    <x v="96"/>
    <d v="2014-12-06T00:00:00"/>
    <s v="Standard Class"/>
    <s v="SJ-20215"/>
    <s v="Sarah Jordon"/>
    <x v="0"/>
    <s v="United States"/>
    <s v="Grand Prairie"/>
    <x v="5"/>
    <n v="75051"/>
    <x v="2"/>
    <x v="1514"/>
    <x v="2"/>
    <x v="7"/>
    <s v="Cisco SPA112 2 Port Phone Adapter"/>
    <n v="219.80000000000004"/>
    <n v="5"/>
    <n v="0.2"/>
    <n v="24.727499999999971"/>
  </r>
  <r>
    <n v="3245"/>
    <x v="1610"/>
    <x v="3"/>
    <x v="96"/>
    <d v="2014-12-06T00:00:00"/>
    <s v="Standard Class"/>
    <s v="SJ-20215"/>
    <s v="Sarah Jordon"/>
    <x v="0"/>
    <s v="United States"/>
    <s v="Grand Prairie"/>
    <x v="5"/>
    <n v="75051"/>
    <x v="2"/>
    <x v="291"/>
    <x v="0"/>
    <x v="1"/>
    <s v="DMI Arturo Collection Mission-style Design Wood Chair"/>
    <n v="317.05799999999999"/>
    <n v="3"/>
    <n v="0.3"/>
    <n v="-18.117599999999996"/>
  </r>
  <r>
    <n v="3246"/>
    <x v="1611"/>
    <x v="3"/>
    <x v="389"/>
    <d v="2014-12-13T00:00:00"/>
    <s v="Second Class"/>
    <s v="BP-11185"/>
    <s v="Ben Peterman"/>
    <x v="1"/>
    <s v="United States"/>
    <s v="Seattle"/>
    <x v="4"/>
    <n v="98103"/>
    <x v="1"/>
    <x v="960"/>
    <x v="2"/>
    <x v="11"/>
    <s v="Logitech Desktop MK120 Mouse and keyboard Combo"/>
    <n v="49.08"/>
    <n v="3"/>
    <n v="0"/>
    <n v="4.9079999999999977"/>
  </r>
  <r>
    <n v="3247"/>
    <x v="1611"/>
    <x v="3"/>
    <x v="389"/>
    <d v="2014-12-13T00:00:00"/>
    <s v="Second Class"/>
    <s v="BP-11185"/>
    <s v="Ben Peterman"/>
    <x v="1"/>
    <s v="United States"/>
    <s v="Seattle"/>
    <x v="4"/>
    <n v="98103"/>
    <x v="1"/>
    <x v="391"/>
    <x v="1"/>
    <x v="4"/>
    <s v="Fellowes Bankers Box Staxonsteel Drawer File/Stacking System"/>
    <n v="324.90000000000003"/>
    <n v="5"/>
    <n v="0"/>
    <n v="38.988000000000014"/>
  </r>
  <r>
    <n v="3248"/>
    <x v="1611"/>
    <x v="3"/>
    <x v="389"/>
    <d v="2014-12-13T00:00:00"/>
    <s v="Second Class"/>
    <s v="BP-11185"/>
    <s v="Ben Peterman"/>
    <x v="1"/>
    <s v="United States"/>
    <s v="Seattle"/>
    <x v="4"/>
    <n v="98103"/>
    <x v="1"/>
    <x v="1515"/>
    <x v="1"/>
    <x v="6"/>
    <s v="Col-Erase Pencils with Erasers"/>
    <n v="18.240000000000002"/>
    <n v="3"/>
    <n v="0"/>
    <n v="5.2895999999999983"/>
  </r>
  <r>
    <n v="3249"/>
    <x v="1612"/>
    <x v="0"/>
    <x v="42"/>
    <d v="2013-09-22T00:00:00"/>
    <s v="Standard Class"/>
    <s v="SJ-20125"/>
    <s v="Sanjit Jacobs"/>
    <x v="2"/>
    <s v="United States"/>
    <s v="Seattle"/>
    <x v="4"/>
    <n v="98103"/>
    <x v="1"/>
    <x v="1459"/>
    <x v="0"/>
    <x v="1"/>
    <s v="Harbour Creations 67200 Series Stacking Chairs"/>
    <n v="113.88800000000002"/>
    <n v="2"/>
    <n v="0.2"/>
    <n v="9.9651999999999994"/>
  </r>
  <r>
    <n v="3250"/>
    <x v="1612"/>
    <x v="0"/>
    <x v="42"/>
    <d v="2013-09-22T00:00:00"/>
    <s v="Standard Class"/>
    <s v="SJ-20125"/>
    <s v="Sanjit Jacobs"/>
    <x v="2"/>
    <s v="United States"/>
    <s v="Seattle"/>
    <x v="4"/>
    <n v="98103"/>
    <x v="1"/>
    <x v="665"/>
    <x v="2"/>
    <x v="7"/>
    <s v="Clarity 53712"/>
    <n v="105.584"/>
    <n v="2"/>
    <n v="0.2"/>
    <n v="7.9188000000000045"/>
  </r>
  <r>
    <n v="3251"/>
    <x v="1613"/>
    <x v="0"/>
    <x v="443"/>
    <d v="2013-12-30T00:00:00"/>
    <s v="Standard Class"/>
    <s v="MC-17590"/>
    <s v="Matt Collister"/>
    <x v="1"/>
    <s v="United States"/>
    <s v="Grand Rapids"/>
    <x v="12"/>
    <n v="49505"/>
    <x v="2"/>
    <x v="1053"/>
    <x v="1"/>
    <x v="13"/>
    <s v="Acco Clips to Go Binder Clips, 24 Clips in Two Sizes"/>
    <n v="24.849999999999998"/>
    <n v="7"/>
    <n v="0"/>
    <n v="11.679499999999999"/>
  </r>
  <r>
    <n v="3252"/>
    <x v="1614"/>
    <x v="3"/>
    <x v="827"/>
    <d v="2014-04-20T00:00:00"/>
    <s v="First Class"/>
    <s v="BG-11740"/>
    <s v="Bruce Geld"/>
    <x v="0"/>
    <s v="United States"/>
    <s v="Philadelphia"/>
    <x v="9"/>
    <n v="19120"/>
    <x v="3"/>
    <x v="1001"/>
    <x v="0"/>
    <x v="5"/>
    <s v="Eldon Executive Woodline II Desk Accessories, Mahogany"/>
    <n v="60.311999999999998"/>
    <n v="3"/>
    <n v="0.2"/>
    <n v="5.2773000000000003"/>
  </r>
  <r>
    <n v="3253"/>
    <x v="1615"/>
    <x v="3"/>
    <x v="855"/>
    <d v="2014-10-31T00:00:00"/>
    <s v="Second Class"/>
    <s v="MA-17560"/>
    <s v="Matt Abelman"/>
    <x v="2"/>
    <s v="United States"/>
    <s v="Chicago"/>
    <x v="10"/>
    <n v="60610"/>
    <x v="2"/>
    <x v="425"/>
    <x v="1"/>
    <x v="6"/>
    <s v="Prang Colored Pencils"/>
    <n v="7.0559999999999992"/>
    <n v="3"/>
    <n v="0.2"/>
    <n v="2.2050000000000001"/>
  </r>
  <r>
    <n v="3254"/>
    <x v="1615"/>
    <x v="3"/>
    <x v="855"/>
    <d v="2014-10-31T00:00:00"/>
    <s v="Second Class"/>
    <s v="MA-17560"/>
    <s v="Matt Abelman"/>
    <x v="2"/>
    <s v="United States"/>
    <s v="Chicago"/>
    <x v="10"/>
    <n v="60610"/>
    <x v="2"/>
    <x v="1259"/>
    <x v="2"/>
    <x v="7"/>
    <s v="Spigen Samsung Galaxy S5 Case Wallet"/>
    <n v="27.183999999999997"/>
    <n v="2"/>
    <n v="0.2"/>
    <n v="2.0387999999999984"/>
  </r>
  <r>
    <n v="3255"/>
    <x v="1616"/>
    <x v="0"/>
    <x v="630"/>
    <d v="2013-07-15T00:00:00"/>
    <s v="Standard Class"/>
    <s v="CC-12220"/>
    <s v="Chris Cortes"/>
    <x v="0"/>
    <s v="United States"/>
    <s v="Seattle"/>
    <x v="4"/>
    <n v="98105"/>
    <x v="1"/>
    <x v="233"/>
    <x v="2"/>
    <x v="7"/>
    <s v="Logitech Mobile Speakerphone P710e - speaker phone"/>
    <n v="107.98399999999999"/>
    <n v="1"/>
    <n v="0.2"/>
    <n v="9.4485999999999954"/>
  </r>
  <r>
    <n v="3256"/>
    <x v="1616"/>
    <x v="0"/>
    <x v="630"/>
    <d v="2013-07-15T00:00:00"/>
    <s v="Standard Class"/>
    <s v="CC-12220"/>
    <s v="Chris Cortes"/>
    <x v="0"/>
    <s v="United States"/>
    <s v="Seattle"/>
    <x v="4"/>
    <n v="98105"/>
    <x v="1"/>
    <x v="1232"/>
    <x v="1"/>
    <x v="8"/>
    <s v="Fellowes Twister Kit, Gray/Clear, 3/pkg"/>
    <n v="19.295999999999999"/>
    <n v="3"/>
    <n v="0.2"/>
    <n v="6.0299999999999994"/>
  </r>
  <r>
    <n v="3257"/>
    <x v="1617"/>
    <x v="1"/>
    <x v="101"/>
    <d v="2012-08-14T00:00:00"/>
    <s v="Standard Class"/>
    <s v="RA-19885"/>
    <s v="Ruben Ausman"/>
    <x v="1"/>
    <s v="United States"/>
    <s v="Jacksonville"/>
    <x v="2"/>
    <n v="32216"/>
    <x v="0"/>
    <x v="745"/>
    <x v="1"/>
    <x v="2"/>
    <s v="Avery File Folder Labels"/>
    <n v="4.6079999999999997"/>
    <n v="2"/>
    <n v="0.2"/>
    <n v="1.6704000000000001"/>
  </r>
  <r>
    <n v="3258"/>
    <x v="1618"/>
    <x v="0"/>
    <x v="10"/>
    <d v="2013-12-15T00:00:00"/>
    <s v="Second Class"/>
    <s v="DK-12835"/>
    <s v="Damala Kotsonis"/>
    <x v="1"/>
    <s v="United States"/>
    <s v="Franklin"/>
    <x v="18"/>
    <n v="37064"/>
    <x v="0"/>
    <x v="972"/>
    <x v="0"/>
    <x v="3"/>
    <s v="Hon 61000 Series Interactive Training Tables"/>
    <n v="79.97399999999999"/>
    <n v="3"/>
    <n v="0.4"/>
    <n v="-29.323800000000006"/>
  </r>
  <r>
    <n v="3259"/>
    <x v="1618"/>
    <x v="0"/>
    <x v="10"/>
    <d v="2013-12-15T00:00:00"/>
    <s v="Second Class"/>
    <s v="DK-12835"/>
    <s v="Damala Kotsonis"/>
    <x v="1"/>
    <s v="United States"/>
    <s v="Franklin"/>
    <x v="18"/>
    <n v="37064"/>
    <x v="0"/>
    <x v="696"/>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x v="460"/>
    <x v="1"/>
    <x v="8"/>
    <s v="XtraLife ClearVue Slant-D Ring Binders by Cardinal"/>
    <n v="3.1359999999999992"/>
    <n v="2"/>
    <n v="0.8"/>
    <n v="-4.7040000000000006"/>
  </r>
  <r>
    <n v="3261"/>
    <x v="1620"/>
    <x v="2"/>
    <x v="687"/>
    <d v="2011-11-15T00:00:00"/>
    <s v="First Class"/>
    <s v="CM-11815"/>
    <s v="Candace McMahon"/>
    <x v="1"/>
    <s v="United States"/>
    <s v="Pasadena"/>
    <x v="5"/>
    <n v="77506"/>
    <x v="2"/>
    <x v="1516"/>
    <x v="1"/>
    <x v="10"/>
    <s v="Xerox 221"/>
    <n v="20.736000000000004"/>
    <n v="4"/>
    <n v="0.2"/>
    <n v="7.2576000000000001"/>
  </r>
  <r>
    <n v="3262"/>
    <x v="1621"/>
    <x v="2"/>
    <x v="664"/>
    <d v="2011-11-19T00:00:00"/>
    <s v="First Class"/>
    <s v="TS-21205"/>
    <s v="Thomas Seio"/>
    <x v="1"/>
    <s v="United States"/>
    <s v="San Francisco"/>
    <x v="1"/>
    <n v="94109"/>
    <x v="1"/>
    <x v="959"/>
    <x v="2"/>
    <x v="11"/>
    <s v="Case Logic 2.4GHz Wireless Keyboard"/>
    <n v="99.98"/>
    <n v="2"/>
    <n v="0"/>
    <n v="7.9983999999999895"/>
  </r>
  <r>
    <n v="3263"/>
    <x v="1621"/>
    <x v="2"/>
    <x v="664"/>
    <d v="2011-11-19T00:00:00"/>
    <s v="First Class"/>
    <s v="TS-21205"/>
    <s v="Thomas Seio"/>
    <x v="1"/>
    <s v="United States"/>
    <s v="San Francisco"/>
    <x v="1"/>
    <n v="94109"/>
    <x v="1"/>
    <x v="656"/>
    <x v="1"/>
    <x v="10"/>
    <s v="Xerox 1941"/>
    <n v="733.94999999999993"/>
    <n v="7"/>
    <n v="0"/>
    <n v="352.29599999999999"/>
  </r>
  <r>
    <n v="3264"/>
    <x v="1621"/>
    <x v="2"/>
    <x v="664"/>
    <d v="2011-11-19T00:00:00"/>
    <s v="First Class"/>
    <s v="TS-21205"/>
    <s v="Thomas Seio"/>
    <x v="1"/>
    <s v="United States"/>
    <s v="San Francisco"/>
    <x v="1"/>
    <n v="94109"/>
    <x v="1"/>
    <x v="1429"/>
    <x v="1"/>
    <x v="9"/>
    <s v="APC 7 Outlet Network SurgeArrest Surge Protector"/>
    <n v="241.44"/>
    <n v="3"/>
    <n v="0"/>
    <n v="72.431999999999988"/>
  </r>
  <r>
    <n v="3265"/>
    <x v="1622"/>
    <x v="0"/>
    <x v="758"/>
    <d v="2013-03-09T00:00:00"/>
    <s v="Second Class"/>
    <s v="RF-19345"/>
    <s v="Randy Ferguson"/>
    <x v="1"/>
    <s v="United States"/>
    <s v="Miami"/>
    <x v="2"/>
    <n v="33180"/>
    <x v="0"/>
    <x v="1042"/>
    <x v="1"/>
    <x v="2"/>
    <s v="Avery 518"/>
    <n v="10.08"/>
    <n v="4"/>
    <n v="0.2"/>
    <n v="3.528"/>
  </r>
  <r>
    <n v="3266"/>
    <x v="1623"/>
    <x v="2"/>
    <x v="856"/>
    <d v="2011-10-15T00:00:00"/>
    <s v="Standard Class"/>
    <s v="JF-15565"/>
    <s v="Jill Fjeld"/>
    <x v="0"/>
    <s v="United States"/>
    <s v="Philadelphia"/>
    <x v="9"/>
    <n v="19120"/>
    <x v="3"/>
    <x v="718"/>
    <x v="1"/>
    <x v="4"/>
    <s v="Fellowes High-Stak Drawer Files"/>
    <n v="281.904"/>
    <n v="2"/>
    <n v="0.2"/>
    <n v="10.571399999999983"/>
  </r>
  <r>
    <n v="3267"/>
    <x v="1623"/>
    <x v="2"/>
    <x v="856"/>
    <d v="2011-10-15T00:00:00"/>
    <s v="Standard Class"/>
    <s v="JF-15565"/>
    <s v="Jill Fjeld"/>
    <x v="0"/>
    <s v="United States"/>
    <s v="Philadelphia"/>
    <x v="9"/>
    <n v="19120"/>
    <x v="3"/>
    <x v="556"/>
    <x v="1"/>
    <x v="12"/>
    <s v="Airmail Envelopes"/>
    <n v="201.43200000000002"/>
    <n v="3"/>
    <n v="0.2"/>
    <n v="67.983299999999986"/>
  </r>
  <r>
    <n v="3268"/>
    <x v="1624"/>
    <x v="2"/>
    <x v="857"/>
    <d v="2011-05-29T00:00:00"/>
    <s v="Standard Class"/>
    <s v="EH-14185"/>
    <s v="Evan Henry"/>
    <x v="0"/>
    <s v="United States"/>
    <s v="Decatur"/>
    <x v="19"/>
    <n v="35601"/>
    <x v="0"/>
    <x v="704"/>
    <x v="2"/>
    <x v="7"/>
    <s v="Nortel Networks T7316 E Nt8 B27"/>
    <n v="135.97999999999999"/>
    <n v="2"/>
    <n v="0"/>
    <n v="33.995000000000005"/>
  </r>
  <r>
    <n v="3269"/>
    <x v="1624"/>
    <x v="2"/>
    <x v="857"/>
    <d v="2011-05-29T00:00:00"/>
    <s v="Standard Class"/>
    <s v="EH-14185"/>
    <s v="Evan Henry"/>
    <x v="0"/>
    <s v="United States"/>
    <s v="Decatur"/>
    <x v="19"/>
    <n v="35601"/>
    <x v="0"/>
    <x v="1517"/>
    <x v="2"/>
    <x v="7"/>
    <s v="Plantronics Encore H101 Dual Earpieces Headset"/>
    <n v="44.95"/>
    <n v="1"/>
    <n v="0"/>
    <n v="12.585999999999999"/>
  </r>
  <r>
    <n v="3270"/>
    <x v="1625"/>
    <x v="2"/>
    <x v="858"/>
    <d v="2011-07-19T00:00:00"/>
    <s v="Standard Class"/>
    <s v="VW-21775"/>
    <s v="Victoria Wilson"/>
    <x v="1"/>
    <s v="United States"/>
    <s v="Sioux Falls"/>
    <x v="44"/>
    <n v="57103"/>
    <x v="2"/>
    <x v="1425"/>
    <x v="2"/>
    <x v="11"/>
    <s v="Maxell 4.7GB DVD-R 5/Pack"/>
    <n v="2.9699999999999998"/>
    <n v="3"/>
    <n v="0"/>
    <n v="1.3068000000000004"/>
  </r>
  <r>
    <n v="3271"/>
    <x v="1625"/>
    <x v="2"/>
    <x v="858"/>
    <d v="2011-07-19T00:00:00"/>
    <s v="Standard Class"/>
    <s v="VW-21775"/>
    <s v="Victoria Wilson"/>
    <x v="1"/>
    <s v="United States"/>
    <s v="Sioux Falls"/>
    <x v="44"/>
    <n v="57103"/>
    <x v="2"/>
    <x v="52"/>
    <x v="1"/>
    <x v="13"/>
    <s v="Advantus Push Pins"/>
    <n v="6.5400000000000009"/>
    <n v="3"/>
    <n v="0"/>
    <n v="2.6814000000000004"/>
  </r>
  <r>
    <n v="3272"/>
    <x v="1626"/>
    <x v="1"/>
    <x v="17"/>
    <d v="2012-12-29T00:00:00"/>
    <s v="Second Class"/>
    <s v="KN-16450"/>
    <s v="Kean Nguyen"/>
    <x v="1"/>
    <s v="United States"/>
    <s v="Visalia"/>
    <x v="1"/>
    <n v="93277"/>
    <x v="1"/>
    <x v="1425"/>
    <x v="2"/>
    <x v="11"/>
    <s v="Maxell 4.7GB DVD-R 5/Pack"/>
    <n v="7.92"/>
    <n v="8"/>
    <n v="0"/>
    <n v="3.4848000000000008"/>
  </r>
  <r>
    <n v="3273"/>
    <x v="1627"/>
    <x v="1"/>
    <x v="97"/>
    <d v="2012-02-16T00:00:00"/>
    <s v="Standard Class"/>
    <s v="SJ-20215"/>
    <s v="Sarah Jordon"/>
    <x v="0"/>
    <s v="United States"/>
    <s v="Los Angeles"/>
    <x v="1"/>
    <n v="90049"/>
    <x v="1"/>
    <x v="23"/>
    <x v="0"/>
    <x v="1"/>
    <s v="Global Deluxe Stacking Chair, Gray"/>
    <n v="203.92"/>
    <n v="5"/>
    <n v="0.2"/>
    <n v="22.940999999999995"/>
  </r>
  <r>
    <n v="3274"/>
    <x v="1628"/>
    <x v="3"/>
    <x v="540"/>
    <d v="2014-05-13T00:00:00"/>
    <s v="Standard Class"/>
    <s v="PS-19045"/>
    <s v="Penelope Sewall"/>
    <x v="2"/>
    <s v="United States"/>
    <s v="Los Angeles"/>
    <x v="1"/>
    <n v="90032"/>
    <x v="1"/>
    <x v="890"/>
    <x v="2"/>
    <x v="16"/>
    <s v="Canon Imageclass D680 Copier / Fax"/>
    <n v="3359.9520000000002"/>
    <n v="6"/>
    <n v="0.2"/>
    <n v="1049.9849999999999"/>
  </r>
  <r>
    <n v="3275"/>
    <x v="1629"/>
    <x v="3"/>
    <x v="808"/>
    <d v="2014-11-07T00:00:00"/>
    <s v="Standard Class"/>
    <s v="KM-16225"/>
    <s v="Kalyca Meade"/>
    <x v="1"/>
    <s v="United States"/>
    <s v="Overland Park"/>
    <x v="41"/>
    <n v="66212"/>
    <x v="2"/>
    <x v="829"/>
    <x v="1"/>
    <x v="13"/>
    <s v="Staples"/>
    <n v="18.240000000000002"/>
    <n v="3"/>
    <n v="0"/>
    <n v="9.120000000000001"/>
  </r>
  <r>
    <n v="3276"/>
    <x v="1629"/>
    <x v="3"/>
    <x v="808"/>
    <d v="2014-11-07T00:00:00"/>
    <s v="Standard Class"/>
    <s v="KM-16225"/>
    <s v="Kalyca Meade"/>
    <x v="1"/>
    <s v="United States"/>
    <s v="Overland Park"/>
    <x v="41"/>
    <n v="66212"/>
    <x v="2"/>
    <x v="182"/>
    <x v="1"/>
    <x v="6"/>
    <s v="Binney &amp; Smith Crayola Metallic Colored Pencils, 8-Color Set"/>
    <n v="27.78"/>
    <n v="6"/>
    <n v="0"/>
    <n v="9.1673999999999989"/>
  </r>
  <r>
    <n v="3277"/>
    <x v="1630"/>
    <x v="2"/>
    <x v="267"/>
    <d v="2011-04-09T00:00:00"/>
    <s v="Second Class"/>
    <s v="GM-14695"/>
    <s v="Greg Maxwell"/>
    <x v="1"/>
    <s v="United States"/>
    <s v="Alexandria"/>
    <x v="17"/>
    <n v="22304"/>
    <x v="0"/>
    <x v="346"/>
    <x v="1"/>
    <x v="6"/>
    <s v="Crayola Colored Pencils"/>
    <n v="22.959999999999997"/>
    <n v="7"/>
    <n v="0"/>
    <n v="7.5767999999999986"/>
  </r>
  <r>
    <n v="3278"/>
    <x v="1630"/>
    <x v="2"/>
    <x v="267"/>
    <d v="2011-04-09T00:00:00"/>
    <s v="Second Class"/>
    <s v="GM-14695"/>
    <s v="Greg Maxwell"/>
    <x v="1"/>
    <s v="United States"/>
    <s v="Alexandria"/>
    <x v="17"/>
    <n v="22304"/>
    <x v="0"/>
    <x v="1129"/>
    <x v="2"/>
    <x v="7"/>
    <s v="AT&amp;T CL82213"/>
    <n v="28.99"/>
    <n v="1"/>
    <n v="0"/>
    <n v="8.4070999999999962"/>
  </r>
  <r>
    <n v="3279"/>
    <x v="1630"/>
    <x v="2"/>
    <x v="267"/>
    <d v="2011-04-09T00:00:00"/>
    <s v="Second Class"/>
    <s v="GM-14695"/>
    <s v="Greg Maxwell"/>
    <x v="1"/>
    <s v="United States"/>
    <s v="Alexandria"/>
    <x v="17"/>
    <n v="22304"/>
    <x v="0"/>
    <x v="219"/>
    <x v="1"/>
    <x v="10"/>
    <s v="Xerox 1957"/>
    <n v="12.96"/>
    <n v="2"/>
    <n v="0"/>
    <n v="6.3504000000000005"/>
  </r>
  <r>
    <n v="3280"/>
    <x v="1630"/>
    <x v="2"/>
    <x v="267"/>
    <d v="2011-04-09T00:00:00"/>
    <s v="Second Class"/>
    <s v="GM-14695"/>
    <s v="Greg Maxwell"/>
    <x v="1"/>
    <s v="United States"/>
    <s v="Alexandria"/>
    <x v="17"/>
    <n v="22304"/>
    <x v="0"/>
    <x v="1210"/>
    <x v="1"/>
    <x v="6"/>
    <s v="Newell 321"/>
    <n v="22.959999999999997"/>
    <n v="7"/>
    <n v="0"/>
    <n v="6.6583999999999968"/>
  </r>
  <r>
    <n v="3281"/>
    <x v="1630"/>
    <x v="2"/>
    <x v="267"/>
    <d v="2011-04-09T00:00:00"/>
    <s v="Second Class"/>
    <s v="GM-14695"/>
    <s v="Greg Maxwell"/>
    <x v="1"/>
    <s v="United States"/>
    <s v="Alexandria"/>
    <x v="17"/>
    <n v="22304"/>
    <x v="0"/>
    <x v="465"/>
    <x v="1"/>
    <x v="14"/>
    <s v="Martin Yale Chadless Opener Electric Letter Opener"/>
    <n v="4164.0499999999993"/>
    <n v="5"/>
    <n v="0"/>
    <n v="83.281000000000063"/>
  </r>
  <r>
    <n v="3282"/>
    <x v="1631"/>
    <x v="2"/>
    <x v="328"/>
    <d v="2011-09-24T00:00:00"/>
    <s v="Standard Class"/>
    <s v="KT-16465"/>
    <s v="Kean Takahito"/>
    <x v="0"/>
    <s v="United States"/>
    <s v="Raleigh"/>
    <x v="3"/>
    <n v="27604"/>
    <x v="0"/>
    <x v="1016"/>
    <x v="2"/>
    <x v="11"/>
    <s v="Logitech Trackman Marble Mouse"/>
    <n v="47.984000000000002"/>
    <n v="2"/>
    <n v="0.2"/>
    <n v="13.195600000000001"/>
  </r>
  <r>
    <n v="3283"/>
    <x v="1631"/>
    <x v="2"/>
    <x v="328"/>
    <d v="2011-09-24T00:00:00"/>
    <s v="Standard Class"/>
    <s v="KT-16465"/>
    <s v="Kean Takahito"/>
    <x v="0"/>
    <s v="United States"/>
    <s v="Raleigh"/>
    <x v="3"/>
    <n v="27604"/>
    <x v="0"/>
    <x v="874"/>
    <x v="1"/>
    <x v="10"/>
    <s v="Xerox 1924"/>
    <n v="4.6240000000000006"/>
    <n v="1"/>
    <n v="0.2"/>
    <n v="1.6762000000000001"/>
  </r>
  <r>
    <n v="3284"/>
    <x v="1632"/>
    <x v="2"/>
    <x v="587"/>
    <d v="2011-10-06T00:00:00"/>
    <s v="Standard Class"/>
    <s v="MH-17785"/>
    <s v="Maya Herman"/>
    <x v="1"/>
    <s v="United States"/>
    <s v="New York City"/>
    <x v="15"/>
    <n v="10035"/>
    <x v="3"/>
    <x v="534"/>
    <x v="0"/>
    <x v="5"/>
    <s v="Master Caster Door Stop, Brown"/>
    <n v="15.24"/>
    <n v="3"/>
    <n v="0"/>
    <n v="5.1815999999999995"/>
  </r>
  <r>
    <n v="3285"/>
    <x v="1633"/>
    <x v="2"/>
    <x v="171"/>
    <d v="2011-09-17T00:00:00"/>
    <s v="Standard Class"/>
    <s v="AF-10885"/>
    <s v="Art Foster"/>
    <x v="0"/>
    <s v="United States"/>
    <s v="Fairfield"/>
    <x v="24"/>
    <n v="45014"/>
    <x v="3"/>
    <x v="471"/>
    <x v="1"/>
    <x v="8"/>
    <s v="Premier Elliptical Ring Binder, Black"/>
    <n v="63.924000000000007"/>
    <n v="7"/>
    <n v="0.7"/>
    <n v="-46.877600000000001"/>
  </r>
  <r>
    <n v="3286"/>
    <x v="1634"/>
    <x v="3"/>
    <x v="297"/>
    <d v="2014-02-26T00:00:00"/>
    <s v="Standard Class"/>
    <s v="JP-16135"/>
    <s v="Julie Prescott"/>
    <x v="2"/>
    <s v="United States"/>
    <s v="Muskogee"/>
    <x v="26"/>
    <n v="74403"/>
    <x v="2"/>
    <x v="836"/>
    <x v="1"/>
    <x v="6"/>
    <s v="Newell 351"/>
    <n v="6.56"/>
    <n v="2"/>
    <n v="0"/>
    <n v="1.9023999999999992"/>
  </r>
  <r>
    <n v="3287"/>
    <x v="1634"/>
    <x v="3"/>
    <x v="297"/>
    <d v="2014-02-26T00:00:00"/>
    <s v="Standard Class"/>
    <s v="JP-16135"/>
    <s v="Julie Prescott"/>
    <x v="2"/>
    <s v="United States"/>
    <s v="Muskogee"/>
    <x v="26"/>
    <n v="74403"/>
    <x v="2"/>
    <x v="1518"/>
    <x v="1"/>
    <x v="9"/>
    <s v="Disposable Triple-Filter Dust Bags"/>
    <n v="13.11"/>
    <n v="3"/>
    <n v="0"/>
    <n v="3.4086000000000003"/>
  </r>
  <r>
    <n v="3288"/>
    <x v="1635"/>
    <x v="1"/>
    <x v="350"/>
    <d v="2012-12-15T00:00:00"/>
    <s v="First Class"/>
    <s v="RD-19585"/>
    <s v="Rob Dowd"/>
    <x v="0"/>
    <s v="United States"/>
    <s v="Temecula"/>
    <x v="1"/>
    <n v="92592"/>
    <x v="1"/>
    <x v="638"/>
    <x v="2"/>
    <x v="7"/>
    <s v="Plantronics Voyager Pro Legend"/>
    <n v="494.37600000000009"/>
    <n v="3"/>
    <n v="0.2"/>
    <n v="49.437599999999975"/>
  </r>
  <r>
    <n v="3289"/>
    <x v="1635"/>
    <x v="1"/>
    <x v="350"/>
    <d v="2012-12-15T00:00:00"/>
    <s v="First Class"/>
    <s v="RD-19585"/>
    <s v="Rob Dowd"/>
    <x v="0"/>
    <s v="United States"/>
    <s v="Temecula"/>
    <x v="1"/>
    <n v="92592"/>
    <x v="1"/>
    <x v="347"/>
    <x v="1"/>
    <x v="8"/>
    <s v="Angle-D Binders with Locking Rings, Label Holders"/>
    <n v="29.2"/>
    <n v="5"/>
    <n v="0.2"/>
    <n v="9.8549999999999969"/>
  </r>
  <r>
    <n v="3290"/>
    <x v="1635"/>
    <x v="1"/>
    <x v="350"/>
    <d v="2012-12-15T00:00:00"/>
    <s v="First Class"/>
    <s v="RD-19585"/>
    <s v="Rob Dowd"/>
    <x v="0"/>
    <s v="United States"/>
    <s v="Temecula"/>
    <x v="1"/>
    <n v="92592"/>
    <x v="1"/>
    <x v="100"/>
    <x v="2"/>
    <x v="11"/>
    <s v="Logitech K350 2.4Ghz Wireless Keyboard"/>
    <n v="248.85000000000002"/>
    <n v="5"/>
    <n v="0"/>
    <n v="27.373499999999993"/>
  </r>
  <r>
    <n v="3291"/>
    <x v="1635"/>
    <x v="1"/>
    <x v="350"/>
    <d v="2012-12-15T00:00:00"/>
    <s v="First Class"/>
    <s v="RD-19585"/>
    <s v="Rob Dowd"/>
    <x v="0"/>
    <s v="United States"/>
    <s v="Temecula"/>
    <x v="1"/>
    <n v="92592"/>
    <x v="1"/>
    <x v="1519"/>
    <x v="2"/>
    <x v="11"/>
    <s v="Memorex Mini Travel Drive 64 GB USB 2.0 Flash Drive"/>
    <n v="36.24"/>
    <n v="1"/>
    <n v="0"/>
    <n v="15.220800000000001"/>
  </r>
  <r>
    <n v="3292"/>
    <x v="1636"/>
    <x v="0"/>
    <x v="859"/>
    <d v="2013-11-05T00:00:00"/>
    <s v="Standard Class"/>
    <s v="JF-15295"/>
    <s v="Jason Fortune-"/>
    <x v="0"/>
    <s v="United States"/>
    <s v="Sterling Heights"/>
    <x v="12"/>
    <n v="48310"/>
    <x v="2"/>
    <x v="512"/>
    <x v="1"/>
    <x v="6"/>
    <s v="Newell 312"/>
    <n v="11.68"/>
    <n v="2"/>
    <n v="0"/>
    <n v="3.5039999999999996"/>
  </r>
  <r>
    <n v="3293"/>
    <x v="1637"/>
    <x v="2"/>
    <x v="58"/>
    <d v="2011-12-30T00:00:00"/>
    <s v="Standard Class"/>
    <s v="CK-12595"/>
    <s v="Clytie Kelty"/>
    <x v="0"/>
    <s v="United States"/>
    <s v="San Diego"/>
    <x v="1"/>
    <n v="92024"/>
    <x v="1"/>
    <x v="168"/>
    <x v="1"/>
    <x v="14"/>
    <s v="Acme Rosewood Handle Letter Opener"/>
    <n v="11.91"/>
    <n v="3"/>
    <n v="0"/>
    <n v="0.11909999999999954"/>
  </r>
  <r>
    <n v="3294"/>
    <x v="1637"/>
    <x v="2"/>
    <x v="58"/>
    <d v="2011-12-30T00:00:00"/>
    <s v="Standard Class"/>
    <s v="CK-12595"/>
    <s v="Clytie Kelty"/>
    <x v="0"/>
    <s v="United States"/>
    <s v="San Diego"/>
    <x v="1"/>
    <n v="92024"/>
    <x v="1"/>
    <x v="852"/>
    <x v="0"/>
    <x v="5"/>
    <s v="Eldon Regeneration Recycled Desk Accessories, Smoke"/>
    <n v="3.48"/>
    <n v="2"/>
    <n v="0"/>
    <n v="1.1135999999999999"/>
  </r>
  <r>
    <n v="3295"/>
    <x v="1638"/>
    <x v="2"/>
    <x v="860"/>
    <d v="2011-08-18T00:00:00"/>
    <s v="First Class"/>
    <s v="KH-16510"/>
    <s v="Keith Herrera"/>
    <x v="0"/>
    <s v="United States"/>
    <s v="Dallas"/>
    <x v="5"/>
    <n v="75081"/>
    <x v="2"/>
    <x v="612"/>
    <x v="1"/>
    <x v="8"/>
    <s v="GBC Durable Plastic Covers"/>
    <n v="30.959999999999994"/>
    <n v="8"/>
    <n v="0.8"/>
    <n v="-52.632000000000019"/>
  </r>
  <r>
    <n v="3296"/>
    <x v="1639"/>
    <x v="3"/>
    <x v="172"/>
    <d v="2014-10-04T00:00:00"/>
    <s v="First Class"/>
    <s v="CM-12655"/>
    <s v="Corinna Mitchell"/>
    <x v="2"/>
    <s v="United States"/>
    <s v="New York City"/>
    <x v="15"/>
    <n v="10035"/>
    <x v="3"/>
    <x v="1520"/>
    <x v="2"/>
    <x v="15"/>
    <s v="Fellowes Powershred HS-440 4-Sheet High Security Shredder"/>
    <n v="1704.89"/>
    <n v="11"/>
    <n v="0"/>
    <n v="767.20049999999992"/>
  </r>
  <r>
    <n v="3297"/>
    <x v="1640"/>
    <x v="1"/>
    <x v="293"/>
    <d v="2012-05-30T00:00:00"/>
    <s v="Standard Class"/>
    <s v="EB-13870"/>
    <s v="Emily Burns"/>
    <x v="0"/>
    <s v="United States"/>
    <s v="Phoenix"/>
    <x v="16"/>
    <n v="85023"/>
    <x v="1"/>
    <x v="624"/>
    <x v="1"/>
    <x v="8"/>
    <s v="Cardinal EasyOpen D-Ring Binders"/>
    <n v="19.194000000000003"/>
    <n v="7"/>
    <n v="0.7"/>
    <n v="-12.795999999999999"/>
  </r>
  <r>
    <n v="3298"/>
    <x v="1640"/>
    <x v="1"/>
    <x v="293"/>
    <d v="2012-05-30T00:00:00"/>
    <s v="Standard Class"/>
    <s v="EB-13870"/>
    <s v="Emily Burns"/>
    <x v="0"/>
    <s v="United States"/>
    <s v="Phoenix"/>
    <x v="16"/>
    <n v="85023"/>
    <x v="1"/>
    <x v="513"/>
    <x v="1"/>
    <x v="9"/>
    <s v="Fellowes Superior 10 Outlet Split Surge Protector"/>
    <n v="121.79200000000002"/>
    <n v="4"/>
    <n v="0.2"/>
    <n v="13.701599999999988"/>
  </r>
  <r>
    <n v="3299"/>
    <x v="1641"/>
    <x v="3"/>
    <x v="673"/>
    <d v="2014-11-17T00:00:00"/>
    <s v="Same Day"/>
    <s v="MW-18235"/>
    <s v="Mitch Willingham"/>
    <x v="1"/>
    <s v="United States"/>
    <s v="San Francisco"/>
    <x v="1"/>
    <n v="94122"/>
    <x v="1"/>
    <x v="1150"/>
    <x v="2"/>
    <x v="15"/>
    <s v="Bady BDG101FRU Card Printer"/>
    <n v="1919.9760000000001"/>
    <n v="3"/>
    <n v="0.2"/>
    <n v="215.99729999999977"/>
  </r>
  <r>
    <n v="3300"/>
    <x v="1642"/>
    <x v="2"/>
    <x v="728"/>
    <d v="2011-11-22T00:00:00"/>
    <s v="Standard Class"/>
    <s v="CS-11950"/>
    <s v="Carlos Soltero"/>
    <x v="0"/>
    <s v="United States"/>
    <s v="Philadelphia"/>
    <x v="9"/>
    <n v="19140"/>
    <x v="3"/>
    <x v="13"/>
    <x v="1"/>
    <x v="8"/>
    <s v="Fellowes PB200 Plastic Comb Binding Machine"/>
    <n v="50.997000000000007"/>
    <n v="1"/>
    <n v="0.7"/>
    <n v="-40.797600000000003"/>
  </r>
  <r>
    <n v="3301"/>
    <x v="1642"/>
    <x v="2"/>
    <x v="728"/>
    <d v="2011-11-22T00:00:00"/>
    <s v="Standard Class"/>
    <s v="CS-11950"/>
    <s v="Carlos Soltero"/>
    <x v="0"/>
    <s v="United States"/>
    <s v="Philadelphia"/>
    <x v="9"/>
    <n v="19140"/>
    <x v="3"/>
    <x v="82"/>
    <x v="1"/>
    <x v="4"/>
    <s v="Safco Industrial Wire Shelving"/>
    <n v="76.792000000000002"/>
    <n v="1"/>
    <n v="0.2"/>
    <n v="-16.318300000000001"/>
  </r>
  <r>
    <n v="3302"/>
    <x v="1642"/>
    <x v="2"/>
    <x v="728"/>
    <d v="2011-11-22T00:00:00"/>
    <s v="Standard Class"/>
    <s v="CS-11950"/>
    <s v="Carlos Soltero"/>
    <x v="0"/>
    <s v="United States"/>
    <s v="Philadelphia"/>
    <x v="9"/>
    <n v="19140"/>
    <x v="3"/>
    <x v="1521"/>
    <x v="2"/>
    <x v="7"/>
    <s v="Motorola Droid Maxx"/>
    <n v="539.96399999999994"/>
    <n v="6"/>
    <n v="0.4"/>
    <n v="-107.99280000000002"/>
  </r>
  <r>
    <n v="3303"/>
    <x v="1642"/>
    <x v="2"/>
    <x v="728"/>
    <d v="2011-11-22T00:00:00"/>
    <s v="Standard Class"/>
    <s v="CS-11950"/>
    <s v="Carlos Soltero"/>
    <x v="0"/>
    <s v="United States"/>
    <s v="Philadelphia"/>
    <x v="9"/>
    <n v="19140"/>
    <x v="3"/>
    <x v="1001"/>
    <x v="0"/>
    <x v="5"/>
    <s v="Eldon Executive Woodline II Desk Accessories, Mahogany"/>
    <n v="60.311999999999998"/>
    <n v="3"/>
    <n v="0.2"/>
    <n v="5.2773000000000003"/>
  </r>
  <r>
    <n v="3304"/>
    <x v="1642"/>
    <x v="2"/>
    <x v="728"/>
    <d v="2011-11-22T00:00:00"/>
    <s v="Standard Class"/>
    <s v="CS-11950"/>
    <s v="Carlos Soltero"/>
    <x v="0"/>
    <s v="United States"/>
    <s v="Philadelphia"/>
    <x v="9"/>
    <n v="19140"/>
    <x v="3"/>
    <x v="870"/>
    <x v="1"/>
    <x v="8"/>
    <s v="Peel &amp; Stick Add-On Corner Pockets"/>
    <n v="1.9440000000000004"/>
    <n v="3"/>
    <n v="0.7"/>
    <n v="-1.4255999999999998"/>
  </r>
  <r>
    <n v="3305"/>
    <x v="1643"/>
    <x v="2"/>
    <x v="125"/>
    <d v="2012-01-01T00:00:00"/>
    <s v="Second Class"/>
    <s v="SP-20620"/>
    <s v="Stefania Perrino"/>
    <x v="1"/>
    <s v="United States"/>
    <s v="Laredo"/>
    <x v="5"/>
    <n v="78041"/>
    <x v="2"/>
    <x v="897"/>
    <x v="1"/>
    <x v="12"/>
    <s v="Fashion Color Clasp Envelopes"/>
    <n v="12.984000000000002"/>
    <n v="3"/>
    <n v="0.2"/>
    <n v="4.7066999999999997"/>
  </r>
  <r>
    <n v="3306"/>
    <x v="1643"/>
    <x v="2"/>
    <x v="125"/>
    <d v="2012-01-01T00:00:00"/>
    <s v="Second Class"/>
    <s v="SP-20620"/>
    <s v="Stefania Perrino"/>
    <x v="1"/>
    <s v="United States"/>
    <s v="Laredo"/>
    <x v="5"/>
    <n v="78041"/>
    <x v="2"/>
    <x v="1236"/>
    <x v="2"/>
    <x v="7"/>
    <s v="Plantronics CS 50-USB - headset - Convertible, Monaural"/>
    <n v="217.58400000000003"/>
    <n v="2"/>
    <n v="0.2"/>
    <n v="19.03860000000001"/>
  </r>
  <r>
    <n v="3307"/>
    <x v="1643"/>
    <x v="2"/>
    <x v="125"/>
    <d v="2012-01-01T00:00:00"/>
    <s v="Second Class"/>
    <s v="SP-20620"/>
    <s v="Stefania Perrino"/>
    <x v="1"/>
    <s v="United States"/>
    <s v="Laredo"/>
    <x v="5"/>
    <n v="78041"/>
    <x v="2"/>
    <x v="819"/>
    <x v="2"/>
    <x v="7"/>
    <s v="AT&amp;T 1080 Corded phone"/>
    <n v="328.77600000000007"/>
    <n v="3"/>
    <n v="0.2"/>
    <n v="28.767899999999997"/>
  </r>
  <r>
    <n v="3308"/>
    <x v="1643"/>
    <x v="2"/>
    <x v="125"/>
    <d v="2012-01-01T00:00:00"/>
    <s v="Second Class"/>
    <s v="SP-20620"/>
    <s v="Stefania Perrino"/>
    <x v="1"/>
    <s v="United States"/>
    <s v="Laredo"/>
    <x v="5"/>
    <n v="78041"/>
    <x v="2"/>
    <x v="315"/>
    <x v="1"/>
    <x v="8"/>
    <s v="Acco Hanging Data Binders"/>
    <n v="2.2859999999999996"/>
    <n v="3"/>
    <n v="0.8"/>
    <n v="-3.6576000000000004"/>
  </r>
  <r>
    <n v="3309"/>
    <x v="1643"/>
    <x v="2"/>
    <x v="125"/>
    <d v="2012-01-01T00:00:00"/>
    <s v="Second Class"/>
    <s v="SP-20620"/>
    <s v="Stefania Perrino"/>
    <x v="1"/>
    <s v="United States"/>
    <s v="Laredo"/>
    <x v="5"/>
    <n v="78041"/>
    <x v="2"/>
    <x v="246"/>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x v="1085"/>
    <x v="1"/>
    <x v="8"/>
    <s v="Wilson Jones 1&quot; Hanging DublLock Ring Binders"/>
    <n v="25.344000000000001"/>
    <n v="6"/>
    <n v="0.2"/>
    <n v="8.8704000000000018"/>
  </r>
  <r>
    <n v="3311"/>
    <x v="1645"/>
    <x v="0"/>
    <x v="42"/>
    <d v="2013-09-23T00:00:00"/>
    <s v="Standard Class"/>
    <s v="LW-17215"/>
    <s v="Luke Weiss"/>
    <x v="0"/>
    <s v="United States"/>
    <s v="New York City"/>
    <x v="15"/>
    <n v="10035"/>
    <x v="3"/>
    <x v="920"/>
    <x v="1"/>
    <x v="8"/>
    <s v="Avery Arch Ring Binders"/>
    <n v="232.40000000000003"/>
    <n v="5"/>
    <n v="0.2"/>
    <n v="78.434999999999988"/>
  </r>
  <r>
    <n v="3312"/>
    <x v="1646"/>
    <x v="0"/>
    <x v="231"/>
    <d v="2013-03-26T00:00:00"/>
    <s v="Second Class"/>
    <s v="AH-10030"/>
    <s v="Aaron Hawkins"/>
    <x v="1"/>
    <s v="United States"/>
    <s v="Gulfport"/>
    <x v="35"/>
    <n v="39503"/>
    <x v="0"/>
    <x v="893"/>
    <x v="0"/>
    <x v="5"/>
    <s v="Eldon Image Series Desk Accessories, Ebony"/>
    <n v="86.45"/>
    <n v="7"/>
    <n v="0"/>
    <n v="38.038000000000004"/>
  </r>
  <r>
    <n v="3313"/>
    <x v="1647"/>
    <x v="2"/>
    <x v="127"/>
    <d v="2011-10-01T00:00:00"/>
    <s v="Standard Class"/>
    <s v="TH-21100"/>
    <s v="Thea Hendricks"/>
    <x v="0"/>
    <s v="United States"/>
    <s v="San Diego"/>
    <x v="1"/>
    <n v="92037"/>
    <x v="1"/>
    <x v="291"/>
    <x v="0"/>
    <x v="1"/>
    <s v="DMI Arturo Collection Mission-style Design Wood Chair"/>
    <n v="603.91999999999996"/>
    <n v="5"/>
    <n v="0.2"/>
    <n v="45.294000000000011"/>
  </r>
  <r>
    <n v="3314"/>
    <x v="1647"/>
    <x v="2"/>
    <x v="127"/>
    <d v="2011-10-01T00:00:00"/>
    <s v="Standard Class"/>
    <s v="TH-21100"/>
    <s v="Thea Hendricks"/>
    <x v="0"/>
    <s v="United States"/>
    <s v="San Diego"/>
    <x v="1"/>
    <n v="92037"/>
    <x v="1"/>
    <x v="1127"/>
    <x v="1"/>
    <x v="10"/>
    <s v="Xerox 1919"/>
    <n v="81.98"/>
    <n v="2"/>
    <n v="0"/>
    <n v="40.170200000000001"/>
  </r>
  <r>
    <n v="3315"/>
    <x v="1648"/>
    <x v="3"/>
    <x v="165"/>
    <d v="2014-12-29T00:00:00"/>
    <s v="Standard Class"/>
    <s v="HG-15025"/>
    <s v="Hunter Glantz"/>
    <x v="0"/>
    <s v="United States"/>
    <s v="Oceanside"/>
    <x v="15"/>
    <n v="11572"/>
    <x v="3"/>
    <x v="291"/>
    <x v="0"/>
    <x v="1"/>
    <s v="DMI Arturo Collection Mission-style Design Wood Chair"/>
    <n v="271.76400000000001"/>
    <n v="2"/>
    <n v="0.1"/>
    <n v="48.313600000000008"/>
  </r>
  <r>
    <n v="3316"/>
    <x v="1648"/>
    <x v="3"/>
    <x v="165"/>
    <d v="2014-12-29T00:00:00"/>
    <s v="Standard Class"/>
    <s v="HG-15025"/>
    <s v="Hunter Glantz"/>
    <x v="0"/>
    <s v="United States"/>
    <s v="Oceanside"/>
    <x v="15"/>
    <n v="11572"/>
    <x v="3"/>
    <x v="1120"/>
    <x v="1"/>
    <x v="8"/>
    <s v="DXL Angle-View Binders with Locking Rings, Black"/>
    <n v="14.376000000000001"/>
    <n v="3"/>
    <n v="0.2"/>
    <n v="4.8518999999999997"/>
  </r>
  <r>
    <n v="3317"/>
    <x v="1649"/>
    <x v="3"/>
    <x v="468"/>
    <d v="2014-11-16T00:00:00"/>
    <s v="Second Class"/>
    <s v="EB-13750"/>
    <s v="Edward Becker"/>
    <x v="1"/>
    <s v="United States"/>
    <s v="Round Rock"/>
    <x v="5"/>
    <n v="78664"/>
    <x v="2"/>
    <x v="1304"/>
    <x v="0"/>
    <x v="5"/>
    <s v="Tenex Antistatic Computer Chair Mats"/>
    <n v="341.96"/>
    <n v="5"/>
    <n v="0.6"/>
    <n v="-427.45000000000005"/>
  </r>
  <r>
    <n v="3318"/>
    <x v="1650"/>
    <x v="1"/>
    <x v="861"/>
    <d v="2012-09-15T00:00:00"/>
    <s v="Standard Class"/>
    <s v="SC-20725"/>
    <s v="Steven Cartwright"/>
    <x v="0"/>
    <s v="United States"/>
    <s v="Redlands"/>
    <x v="1"/>
    <n v="92374"/>
    <x v="1"/>
    <x v="626"/>
    <x v="1"/>
    <x v="6"/>
    <s v="Boston 19500 Mighty Mite Electric Pencil Sharpener"/>
    <n v="181.35"/>
    <n v="9"/>
    <n v="0"/>
    <n v="48.964500000000001"/>
  </r>
  <r>
    <n v="3319"/>
    <x v="1650"/>
    <x v="1"/>
    <x v="861"/>
    <d v="2012-09-15T00:00:00"/>
    <s v="Standard Class"/>
    <s v="SC-20725"/>
    <s v="Steven Cartwright"/>
    <x v="0"/>
    <s v="United States"/>
    <s v="Redlands"/>
    <x v="1"/>
    <n v="92374"/>
    <x v="1"/>
    <x v="1186"/>
    <x v="1"/>
    <x v="2"/>
    <s v="Avery 474"/>
    <n v="8.64"/>
    <n v="3"/>
    <n v="0"/>
    <n v="4.2336"/>
  </r>
  <r>
    <n v="3320"/>
    <x v="1651"/>
    <x v="2"/>
    <x v="414"/>
    <d v="2011-12-25T00:00:00"/>
    <s v="Standard Class"/>
    <s v="TS-21505"/>
    <s v="Tony Sayre"/>
    <x v="0"/>
    <s v="United States"/>
    <s v="Columbia"/>
    <x v="18"/>
    <n v="38401"/>
    <x v="0"/>
    <x v="1037"/>
    <x v="1"/>
    <x v="9"/>
    <s v="Hoover Commercial Soft Guard Upright Vacuum And Disposable Filtration Bags"/>
    <n v="43.512"/>
    <n v="7"/>
    <n v="0.2"/>
    <n v="3.8073000000000015"/>
  </r>
  <r>
    <n v="3321"/>
    <x v="1651"/>
    <x v="2"/>
    <x v="414"/>
    <d v="2011-12-25T00:00:00"/>
    <s v="Standard Class"/>
    <s v="TS-21505"/>
    <s v="Tony Sayre"/>
    <x v="0"/>
    <s v="United States"/>
    <s v="Columbia"/>
    <x v="18"/>
    <n v="38401"/>
    <x v="0"/>
    <x v="157"/>
    <x v="0"/>
    <x v="1"/>
    <s v="SAFCO Arco Folding Chair"/>
    <n v="662.88"/>
    <n v="3"/>
    <n v="0.2"/>
    <n v="74.573999999999955"/>
  </r>
  <r>
    <n v="3322"/>
    <x v="1651"/>
    <x v="2"/>
    <x v="414"/>
    <d v="2011-12-25T00:00:00"/>
    <s v="Standard Class"/>
    <s v="TS-21505"/>
    <s v="Tony Sayre"/>
    <x v="0"/>
    <s v="United States"/>
    <s v="Columbia"/>
    <x v="18"/>
    <n v="38401"/>
    <x v="0"/>
    <x v="1076"/>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x v="9"/>
    <x v="1"/>
    <x v="9"/>
    <s v="Belkin F5C206VTEL 6 Outlet Surge"/>
    <n v="68.94"/>
    <n v="3"/>
    <n v="0"/>
    <n v="20.681999999999995"/>
  </r>
  <r>
    <n v="3324"/>
    <x v="1652"/>
    <x v="1"/>
    <x v="862"/>
    <d v="2012-07-27T00:00:00"/>
    <s v="Standard Class"/>
    <s v="TH-21550"/>
    <s v="Tracy Hopkins"/>
    <x v="2"/>
    <s v="United States"/>
    <s v="New York City"/>
    <x v="15"/>
    <n v="10009"/>
    <x v="3"/>
    <x v="592"/>
    <x v="0"/>
    <x v="5"/>
    <s v="Howard Miller 13&quot; Diameter Pewter Finish Round Wall Clock"/>
    <n v="128.82"/>
    <n v="3"/>
    <n v="0"/>
    <n v="50.239800000000002"/>
  </r>
  <r>
    <n v="3325"/>
    <x v="1653"/>
    <x v="2"/>
    <x v="7"/>
    <d v="2011-11-15T00:00:00"/>
    <s v="Standard Class"/>
    <s v="KD-16270"/>
    <s v="Karen Daniels"/>
    <x v="0"/>
    <s v="United States"/>
    <s v="Houston"/>
    <x v="5"/>
    <n v="77095"/>
    <x v="2"/>
    <x v="1176"/>
    <x v="1"/>
    <x v="8"/>
    <s v="GBC DocuBind TL300 Electric Binding System"/>
    <n v="896.98999999999978"/>
    <n v="5"/>
    <n v="0.8"/>
    <n v="-1480.0335000000009"/>
  </r>
  <r>
    <n v="3326"/>
    <x v="1653"/>
    <x v="2"/>
    <x v="7"/>
    <d v="2011-11-15T00:00:00"/>
    <s v="Standard Class"/>
    <s v="KD-16270"/>
    <s v="Karen Daniels"/>
    <x v="0"/>
    <s v="United States"/>
    <s v="Houston"/>
    <x v="5"/>
    <n v="77095"/>
    <x v="2"/>
    <x v="1488"/>
    <x v="1"/>
    <x v="8"/>
    <s v="Universal Recycled Hanging Pressboard Report Binders, Letter Size"/>
    <n v="1.2339999999999998"/>
    <n v="1"/>
    <n v="0.8"/>
    <n v="-1.9744000000000002"/>
  </r>
  <r>
    <n v="3327"/>
    <x v="1653"/>
    <x v="2"/>
    <x v="7"/>
    <d v="2011-11-15T00:00:00"/>
    <s v="Standard Class"/>
    <s v="KD-16270"/>
    <s v="Karen Daniels"/>
    <x v="0"/>
    <s v="United States"/>
    <s v="Houston"/>
    <x v="5"/>
    <n v="77095"/>
    <x v="2"/>
    <x v="1473"/>
    <x v="1"/>
    <x v="6"/>
    <s v="Boston Electric Pencil Sharpener, Model 1818, Charcoal Black"/>
    <n v="67.56"/>
    <n v="3"/>
    <n v="0.2"/>
    <n v="6.7560000000000038"/>
  </r>
  <r>
    <n v="3328"/>
    <x v="1653"/>
    <x v="2"/>
    <x v="7"/>
    <d v="2011-11-15T00:00:00"/>
    <s v="Standard Class"/>
    <s v="KD-16270"/>
    <s v="Karen Daniels"/>
    <x v="0"/>
    <s v="United States"/>
    <s v="Houston"/>
    <x v="5"/>
    <n v="77095"/>
    <x v="2"/>
    <x v="362"/>
    <x v="1"/>
    <x v="10"/>
    <s v="Wirebound Message Book, 4 per Page"/>
    <n v="21.720000000000002"/>
    <n v="5"/>
    <n v="0.2"/>
    <n v="7.8734999999999991"/>
  </r>
  <r>
    <n v="3329"/>
    <x v="1653"/>
    <x v="2"/>
    <x v="7"/>
    <d v="2011-11-15T00:00:00"/>
    <s v="Standard Class"/>
    <s v="KD-16270"/>
    <s v="Karen Daniels"/>
    <x v="0"/>
    <s v="United States"/>
    <s v="Houston"/>
    <x v="5"/>
    <n v="77095"/>
    <x v="2"/>
    <x v="1522"/>
    <x v="1"/>
    <x v="10"/>
    <s v="Xerox 1893"/>
    <n v="262.33600000000001"/>
    <n v="8"/>
    <n v="0.2"/>
    <n v="95.096800000000002"/>
  </r>
  <r>
    <n v="3330"/>
    <x v="1653"/>
    <x v="2"/>
    <x v="7"/>
    <d v="2011-11-15T00:00:00"/>
    <s v="Standard Class"/>
    <s v="KD-16270"/>
    <s v="Karen Daniels"/>
    <x v="0"/>
    <s v="United States"/>
    <s v="Houston"/>
    <x v="5"/>
    <n v="77095"/>
    <x v="2"/>
    <x v="918"/>
    <x v="2"/>
    <x v="7"/>
    <s v="Geemarc AmpliPOWER60"/>
    <n v="148.47999999999999"/>
    <n v="2"/>
    <n v="0.2"/>
    <n v="16.703999999999986"/>
  </r>
  <r>
    <n v="3331"/>
    <x v="1653"/>
    <x v="2"/>
    <x v="7"/>
    <d v="2011-11-15T00:00:00"/>
    <s v="Standard Class"/>
    <s v="KD-16270"/>
    <s v="Karen Daniels"/>
    <x v="0"/>
    <s v="United States"/>
    <s v="Houston"/>
    <x v="5"/>
    <n v="77095"/>
    <x v="2"/>
    <x v="1161"/>
    <x v="2"/>
    <x v="7"/>
    <s v="Classic Ivory Antique Telephone ZL1810"/>
    <n v="241.17599999999999"/>
    <n v="3"/>
    <n v="0.2"/>
    <n v="15.07350000000001"/>
  </r>
  <r>
    <n v="3332"/>
    <x v="1654"/>
    <x v="3"/>
    <x v="817"/>
    <d v="2014-12-21T00:00:00"/>
    <s v="Standard Class"/>
    <s v="GM-14455"/>
    <s v="Gary Mitchum"/>
    <x v="2"/>
    <s v="United States"/>
    <s v="Chicago"/>
    <x v="10"/>
    <n v="60653"/>
    <x v="2"/>
    <x v="1523"/>
    <x v="2"/>
    <x v="11"/>
    <s v="Kensington Expert Mouse Optical USB Trackball for PC or Mac"/>
    <n v="227.976"/>
    <n v="3"/>
    <n v="0.2"/>
    <n v="28.496999999999957"/>
  </r>
  <r>
    <n v="3333"/>
    <x v="1654"/>
    <x v="3"/>
    <x v="817"/>
    <d v="2014-12-21T00:00:00"/>
    <s v="Standard Class"/>
    <s v="GM-14455"/>
    <s v="Gary Mitchum"/>
    <x v="2"/>
    <s v="United States"/>
    <s v="Chicago"/>
    <x v="10"/>
    <n v="60653"/>
    <x v="2"/>
    <x v="1513"/>
    <x v="2"/>
    <x v="7"/>
    <s v="Samsung HM1900 Bluetooth Headset"/>
    <n v="52.679999999999993"/>
    <n v="3"/>
    <n v="0.2"/>
    <n v="19.754999999999999"/>
  </r>
  <r>
    <n v="3334"/>
    <x v="1654"/>
    <x v="3"/>
    <x v="817"/>
    <d v="2014-12-21T00:00:00"/>
    <s v="Standard Class"/>
    <s v="GM-14455"/>
    <s v="Gary Mitchum"/>
    <x v="2"/>
    <s v="United States"/>
    <s v="Chicago"/>
    <x v="10"/>
    <n v="60653"/>
    <x v="2"/>
    <x v="1524"/>
    <x v="0"/>
    <x v="5"/>
    <s v="Master Caster Door Stop, Gray"/>
    <n v="2.032"/>
    <n v="1"/>
    <n v="0.6"/>
    <n v="-1.3208000000000002"/>
  </r>
  <r>
    <n v="3335"/>
    <x v="1655"/>
    <x v="3"/>
    <x v="170"/>
    <d v="2014-08-23T00:00:00"/>
    <s v="First Class"/>
    <s v="PR-18880"/>
    <s v="Patrick Ryan"/>
    <x v="0"/>
    <s v="United States"/>
    <s v="Oakland"/>
    <x v="1"/>
    <n v="94601"/>
    <x v="1"/>
    <x v="786"/>
    <x v="1"/>
    <x v="6"/>
    <s v="Newell 336"/>
    <n v="17.12"/>
    <n v="4"/>
    <n v="0"/>
    <n v="4.9647999999999985"/>
  </r>
  <r>
    <n v="3336"/>
    <x v="1655"/>
    <x v="3"/>
    <x v="170"/>
    <d v="2014-08-23T00:00:00"/>
    <s v="First Class"/>
    <s v="PR-18880"/>
    <s v="Patrick Ryan"/>
    <x v="0"/>
    <s v="United States"/>
    <s v="Oakland"/>
    <x v="1"/>
    <n v="94601"/>
    <x v="1"/>
    <x v="524"/>
    <x v="2"/>
    <x v="7"/>
    <s v="Cisco 8x8 Inc. 6753i IP Business Phone System"/>
    <n v="431.96800000000007"/>
    <n v="4"/>
    <n v="0.2"/>
    <n v="37.797199999999975"/>
  </r>
  <r>
    <n v="3337"/>
    <x v="1655"/>
    <x v="3"/>
    <x v="170"/>
    <d v="2014-08-23T00:00:00"/>
    <s v="First Class"/>
    <s v="PR-18880"/>
    <s v="Patrick Ryan"/>
    <x v="0"/>
    <s v="United States"/>
    <s v="Oakland"/>
    <x v="1"/>
    <n v="94601"/>
    <x v="1"/>
    <x v="1525"/>
    <x v="0"/>
    <x v="5"/>
    <s v="Tenex Chairmats For Use with Hard Floors"/>
    <n v="129.91999999999999"/>
    <n v="4"/>
    <n v="0"/>
    <n v="10.393599999999992"/>
  </r>
  <r>
    <n v="3338"/>
    <x v="1655"/>
    <x v="3"/>
    <x v="170"/>
    <d v="2014-08-23T00:00:00"/>
    <s v="First Class"/>
    <s v="PR-18880"/>
    <s v="Patrick Ryan"/>
    <x v="0"/>
    <s v="United States"/>
    <s v="Oakland"/>
    <x v="1"/>
    <n v="94601"/>
    <x v="1"/>
    <x v="10"/>
    <x v="0"/>
    <x v="3"/>
    <s v="Chromcraft Rectangular Conference Tables"/>
    <n v="568.72800000000007"/>
    <n v="3"/>
    <n v="0.2"/>
    <n v="28.436399999999935"/>
  </r>
  <r>
    <n v="3339"/>
    <x v="1655"/>
    <x v="3"/>
    <x v="170"/>
    <d v="2014-08-23T00:00:00"/>
    <s v="First Class"/>
    <s v="PR-18880"/>
    <s v="Patrick Ryan"/>
    <x v="0"/>
    <s v="United States"/>
    <s v="Oakland"/>
    <x v="1"/>
    <n v="94601"/>
    <x v="1"/>
    <x v="1526"/>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x v="1527"/>
    <x v="1"/>
    <x v="9"/>
    <s v="Fellowes Command Center 5-outlet power strip"/>
    <n v="203.52"/>
    <n v="3"/>
    <n v="0"/>
    <n v="54.950400000000002"/>
  </r>
  <r>
    <n v="3341"/>
    <x v="1655"/>
    <x v="3"/>
    <x v="170"/>
    <d v="2014-08-23T00:00:00"/>
    <s v="First Class"/>
    <s v="PR-18880"/>
    <s v="Patrick Ryan"/>
    <x v="0"/>
    <s v="United States"/>
    <s v="Oakland"/>
    <x v="1"/>
    <n v="94601"/>
    <x v="1"/>
    <x v="322"/>
    <x v="1"/>
    <x v="2"/>
    <s v="Avery Address/Shipping Labels for Typewriters, 4&quot; x 2&quot;"/>
    <n v="51.75"/>
    <n v="5"/>
    <n v="0"/>
    <n v="24.84"/>
  </r>
  <r>
    <n v="3342"/>
    <x v="1656"/>
    <x v="0"/>
    <x v="278"/>
    <d v="2013-09-02T00:00:00"/>
    <s v="Second Class"/>
    <s v="TB-21055"/>
    <s v="Ted Butterfield"/>
    <x v="0"/>
    <s v="United States"/>
    <s v="Quincy"/>
    <x v="31"/>
    <n v="2169"/>
    <x v="3"/>
    <x v="1127"/>
    <x v="1"/>
    <x v="10"/>
    <s v="Xerox 1919"/>
    <n v="122.97"/>
    <n v="3"/>
    <n v="0"/>
    <n v="60.255300000000005"/>
  </r>
  <r>
    <n v="3343"/>
    <x v="1656"/>
    <x v="0"/>
    <x v="278"/>
    <d v="2013-09-02T00:00:00"/>
    <s v="Second Class"/>
    <s v="TB-21055"/>
    <s v="Ted Butterfield"/>
    <x v="0"/>
    <s v="United States"/>
    <s v="Quincy"/>
    <x v="31"/>
    <n v="2169"/>
    <x v="3"/>
    <x v="1110"/>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x v="222"/>
    <x v="2"/>
    <x v="7"/>
    <s v="PureGear Roll-On Screen Protector"/>
    <n v="59.97"/>
    <n v="3"/>
    <n v="0"/>
    <n v="28.785599999999995"/>
  </r>
  <r>
    <n v="3345"/>
    <x v="1656"/>
    <x v="0"/>
    <x v="278"/>
    <d v="2013-09-02T00:00:00"/>
    <s v="Second Class"/>
    <s v="TB-21055"/>
    <s v="Ted Butterfield"/>
    <x v="0"/>
    <s v="United States"/>
    <s v="Quincy"/>
    <x v="31"/>
    <n v="2169"/>
    <x v="3"/>
    <x v="187"/>
    <x v="1"/>
    <x v="10"/>
    <s v="Southworth 25% Cotton Linen-Finish Paper &amp; Envelopes"/>
    <n v="81.540000000000006"/>
    <n v="9"/>
    <n v="0"/>
    <n v="36.692999999999998"/>
  </r>
  <r>
    <n v="3346"/>
    <x v="1656"/>
    <x v="0"/>
    <x v="278"/>
    <d v="2013-09-02T00:00:00"/>
    <s v="Second Class"/>
    <s v="TB-21055"/>
    <s v="Ted Butterfield"/>
    <x v="0"/>
    <s v="United States"/>
    <s v="Quincy"/>
    <x v="31"/>
    <n v="2169"/>
    <x v="3"/>
    <x v="848"/>
    <x v="1"/>
    <x v="13"/>
    <s v="Staples"/>
    <n v="11.68"/>
    <n v="4"/>
    <n v="0"/>
    <n v="5.2559999999999993"/>
  </r>
  <r>
    <n v="3347"/>
    <x v="1656"/>
    <x v="0"/>
    <x v="278"/>
    <d v="2013-09-02T00:00:00"/>
    <s v="Second Class"/>
    <s v="TB-21055"/>
    <s v="Ted Butterfield"/>
    <x v="0"/>
    <s v="United States"/>
    <s v="Quincy"/>
    <x v="31"/>
    <n v="2169"/>
    <x v="3"/>
    <x v="1458"/>
    <x v="1"/>
    <x v="8"/>
    <s v="Wilson Jones Clip &amp; Carry Folder Binder Tool for Ring Binders, Clear"/>
    <n v="29"/>
    <n v="5"/>
    <n v="0"/>
    <n v="13.919999999999998"/>
  </r>
  <r>
    <n v="3348"/>
    <x v="1657"/>
    <x v="1"/>
    <x v="863"/>
    <d v="2012-08-20T00:00:00"/>
    <s v="Standard Class"/>
    <s v="ON-18715"/>
    <s v="Odella Nelson"/>
    <x v="1"/>
    <s v="United States"/>
    <s v="Yucaipa"/>
    <x v="1"/>
    <n v="92399"/>
    <x v="1"/>
    <x v="400"/>
    <x v="1"/>
    <x v="6"/>
    <s v="50 Colored Long Pencils"/>
    <n v="50.8"/>
    <n v="5"/>
    <n v="0"/>
    <n v="13.208000000000002"/>
  </r>
  <r>
    <n v="3349"/>
    <x v="1658"/>
    <x v="3"/>
    <x v="60"/>
    <d v="2014-11-08T00:00:00"/>
    <s v="First Class"/>
    <s v="AH-10195"/>
    <s v="Alan Haines"/>
    <x v="1"/>
    <s v="United States"/>
    <s v="Chicago"/>
    <x v="10"/>
    <n v="60623"/>
    <x v="2"/>
    <x v="27"/>
    <x v="1"/>
    <x v="8"/>
    <s v="Avery Recycled Flexi-View Covers for Binding Systems"/>
    <n v="16.029999999999998"/>
    <n v="5"/>
    <n v="0.8"/>
    <n v="-25.648000000000003"/>
  </r>
  <r>
    <n v="3350"/>
    <x v="1659"/>
    <x v="0"/>
    <x v="864"/>
    <d v="2013-08-22T00:00:00"/>
    <s v="Standard Class"/>
    <s v="NM-18520"/>
    <s v="Neoma Murray"/>
    <x v="0"/>
    <s v="United States"/>
    <s v="Seattle"/>
    <x v="4"/>
    <n v="98105"/>
    <x v="1"/>
    <x v="696"/>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x v="1048"/>
    <x v="2"/>
    <x v="11"/>
    <s v="Belkin F8E887 USB Wired Ergonomic Keyboard"/>
    <n v="89.97"/>
    <n v="3"/>
    <n v="0"/>
    <n v="18.893699999999995"/>
  </r>
  <r>
    <n v="3352"/>
    <x v="1661"/>
    <x v="2"/>
    <x v="865"/>
    <d v="2011-09-28T00:00:00"/>
    <s v="Standard Class"/>
    <s v="BM-11650"/>
    <s v="Brian Moss"/>
    <x v="1"/>
    <s v="United States"/>
    <s v="San Diego"/>
    <x v="1"/>
    <n v="92037"/>
    <x v="1"/>
    <x v="1528"/>
    <x v="0"/>
    <x v="0"/>
    <s v="Rush Hierlooms Collection 1&quot; Thick Stackable Bookcases"/>
    <n v="435.99900000000002"/>
    <n v="3"/>
    <n v="0.15"/>
    <n v="20.517599999999987"/>
  </r>
  <r>
    <n v="3353"/>
    <x v="1661"/>
    <x v="2"/>
    <x v="865"/>
    <d v="2011-09-28T00:00:00"/>
    <s v="Standard Class"/>
    <s v="BM-11650"/>
    <s v="Brian Moss"/>
    <x v="1"/>
    <s v="United States"/>
    <s v="San Diego"/>
    <x v="1"/>
    <n v="92037"/>
    <x v="1"/>
    <x v="66"/>
    <x v="2"/>
    <x v="7"/>
    <s v="netTALK DUO VoIP Telephone Service"/>
    <n v="83.984000000000009"/>
    <n v="2"/>
    <n v="0.2"/>
    <n v="31.494"/>
  </r>
  <r>
    <n v="3354"/>
    <x v="1662"/>
    <x v="2"/>
    <x v="866"/>
    <d v="2011-07-24T00:00:00"/>
    <s v="Standard Class"/>
    <s v="CA-12310"/>
    <s v="Christine Abelman"/>
    <x v="1"/>
    <s v="United States"/>
    <s v="Bristol"/>
    <x v="29"/>
    <n v="6010"/>
    <x v="3"/>
    <x v="1149"/>
    <x v="2"/>
    <x v="7"/>
    <s v="Polycom VVX 310 VoIP phone"/>
    <n v="359.98"/>
    <n v="2"/>
    <n v="0"/>
    <n v="93.594800000000021"/>
  </r>
  <r>
    <n v="3355"/>
    <x v="1662"/>
    <x v="2"/>
    <x v="866"/>
    <d v="2011-07-24T00:00:00"/>
    <s v="Standard Class"/>
    <s v="CA-12310"/>
    <s v="Christine Abelman"/>
    <x v="1"/>
    <s v="United States"/>
    <s v="Bristol"/>
    <x v="29"/>
    <n v="6010"/>
    <x v="3"/>
    <x v="1529"/>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x v="864"/>
    <x v="1"/>
    <x v="8"/>
    <s v="Avery 3 1/2&quot; Diskette Storage Pages, 10/Pack"/>
    <n v="20.88"/>
    <n v="2"/>
    <n v="0"/>
    <n v="9.6047999999999991"/>
  </r>
  <r>
    <n v="3357"/>
    <x v="1662"/>
    <x v="2"/>
    <x v="866"/>
    <d v="2011-07-24T00:00:00"/>
    <s v="Standard Class"/>
    <s v="CA-12310"/>
    <s v="Christine Abelman"/>
    <x v="1"/>
    <s v="United States"/>
    <s v="Bristol"/>
    <x v="29"/>
    <n v="6010"/>
    <x v="3"/>
    <x v="315"/>
    <x v="1"/>
    <x v="8"/>
    <s v="Acco Hanging Data Binders"/>
    <n v="3.81"/>
    <n v="1"/>
    <n v="0"/>
    <n v="1.8288"/>
  </r>
  <r>
    <n v="3358"/>
    <x v="1663"/>
    <x v="3"/>
    <x v="210"/>
    <d v="2014-09-14T00:00:00"/>
    <s v="Standard Class"/>
    <s v="NF-18595"/>
    <s v="Nicole Fjeld"/>
    <x v="2"/>
    <s v="United States"/>
    <s v="Chicago"/>
    <x v="10"/>
    <n v="60610"/>
    <x v="2"/>
    <x v="885"/>
    <x v="1"/>
    <x v="10"/>
    <s v="Staples"/>
    <n v="73.007999999999996"/>
    <n v="9"/>
    <n v="0.2"/>
    <n v="26.465400000000006"/>
  </r>
  <r>
    <n v="3359"/>
    <x v="1664"/>
    <x v="0"/>
    <x v="715"/>
    <d v="2013-05-11T00:00:00"/>
    <s v="Standard Class"/>
    <s v="AF-10870"/>
    <s v="Art Ferguson"/>
    <x v="0"/>
    <s v="United States"/>
    <s v="Chicago"/>
    <x v="10"/>
    <n v="60610"/>
    <x v="2"/>
    <x v="385"/>
    <x v="1"/>
    <x v="8"/>
    <s v="Insertable Tab Post Binder Dividers"/>
    <n v="3.2079999999999993"/>
    <n v="2"/>
    <n v="0.8"/>
    <n v="-5.2932000000000023"/>
  </r>
  <r>
    <n v="3360"/>
    <x v="1664"/>
    <x v="0"/>
    <x v="715"/>
    <d v="2013-05-11T00:00:00"/>
    <s v="Standard Class"/>
    <s v="AF-10870"/>
    <s v="Art Ferguson"/>
    <x v="0"/>
    <s v="United States"/>
    <s v="Chicago"/>
    <x v="10"/>
    <n v="60610"/>
    <x v="2"/>
    <x v="960"/>
    <x v="2"/>
    <x v="11"/>
    <s v="Logitech Desktop MK120 Mouse and keyboard Combo"/>
    <n v="26.176000000000002"/>
    <n v="2"/>
    <n v="0.2"/>
    <n v="-3.272000000000002"/>
  </r>
  <r>
    <n v="3361"/>
    <x v="1665"/>
    <x v="1"/>
    <x v="593"/>
    <d v="2012-06-08T00:00:00"/>
    <s v="Second Class"/>
    <s v="TC-21535"/>
    <s v="Tracy Collins"/>
    <x v="2"/>
    <s v="United States"/>
    <s v="New York City"/>
    <x v="15"/>
    <n v="10024"/>
    <x v="3"/>
    <x v="229"/>
    <x v="1"/>
    <x v="10"/>
    <s v="Wirebound Message Books, Two 4 1/4&quot; x 5&quot; Forms per Page"/>
    <n v="30.44"/>
    <n v="4"/>
    <n v="0"/>
    <n v="14.306799999999999"/>
  </r>
  <r>
    <n v="3362"/>
    <x v="1665"/>
    <x v="1"/>
    <x v="593"/>
    <d v="2012-06-08T00:00:00"/>
    <s v="Second Class"/>
    <s v="TC-21535"/>
    <s v="Tracy Collins"/>
    <x v="2"/>
    <s v="United States"/>
    <s v="New York City"/>
    <x v="15"/>
    <n v="10024"/>
    <x v="3"/>
    <x v="1530"/>
    <x v="0"/>
    <x v="5"/>
    <s v="Executive Impressions 10&quot; Spectator Wall Clock"/>
    <n v="35.28"/>
    <n v="3"/>
    <n v="0"/>
    <n v="11.995199999999997"/>
  </r>
  <r>
    <n v="3363"/>
    <x v="1666"/>
    <x v="1"/>
    <x v="350"/>
    <d v="2012-12-20T00:00:00"/>
    <s v="Standard Class"/>
    <s v="Dp-13240"/>
    <s v="Dean percer"/>
    <x v="2"/>
    <s v="United States"/>
    <s v="Revere"/>
    <x v="31"/>
    <n v="2151"/>
    <x v="3"/>
    <x v="498"/>
    <x v="1"/>
    <x v="10"/>
    <s v="Xerox 222"/>
    <n v="19.440000000000001"/>
    <n v="3"/>
    <n v="0"/>
    <n v="9.3312000000000008"/>
  </r>
  <r>
    <n v="3364"/>
    <x v="1666"/>
    <x v="1"/>
    <x v="350"/>
    <d v="2012-12-20T00:00:00"/>
    <s v="Standard Class"/>
    <s v="Dp-13240"/>
    <s v="Dean percer"/>
    <x v="2"/>
    <s v="United States"/>
    <s v="Revere"/>
    <x v="31"/>
    <n v="2151"/>
    <x v="3"/>
    <x v="92"/>
    <x v="1"/>
    <x v="8"/>
    <s v="Flexible Leather- Look Classic Collection Ring Binder"/>
    <n v="37.880000000000003"/>
    <n v="2"/>
    <n v="0"/>
    <n v="18.940000000000001"/>
  </r>
  <r>
    <n v="3365"/>
    <x v="1667"/>
    <x v="0"/>
    <x v="87"/>
    <d v="2013-07-19T00:00:00"/>
    <s v="Second Class"/>
    <s v="MC-17425"/>
    <s v="Mark Cousins"/>
    <x v="1"/>
    <s v="United States"/>
    <s v="Houston"/>
    <x v="5"/>
    <n v="77036"/>
    <x v="2"/>
    <x v="740"/>
    <x v="0"/>
    <x v="5"/>
    <s v="Staples"/>
    <n v="9.5519999999999996"/>
    <n v="3"/>
    <n v="0.6"/>
    <n v="-3.8207999999999984"/>
  </r>
  <r>
    <n v="3366"/>
    <x v="1668"/>
    <x v="2"/>
    <x v="867"/>
    <d v="2011-02-03T00:00:00"/>
    <s v="First Class"/>
    <s v="LC-17050"/>
    <s v="Liz Carlisle"/>
    <x v="0"/>
    <s v="United States"/>
    <s v="Mission Viejo"/>
    <x v="1"/>
    <n v="92691"/>
    <x v="1"/>
    <x v="1106"/>
    <x v="0"/>
    <x v="0"/>
    <s v="Sauder Facets Collection Library, Sky Alder Finish"/>
    <n v="290.666"/>
    <n v="2"/>
    <n v="0.15"/>
    <n v="3.4195999999999884"/>
  </r>
  <r>
    <n v="3367"/>
    <x v="1669"/>
    <x v="2"/>
    <x v="868"/>
    <d v="2011-07-15T00:00:00"/>
    <s v="Standard Class"/>
    <s v="BM-11650"/>
    <s v="Brian Moss"/>
    <x v="1"/>
    <s v="United States"/>
    <s v="Dallas"/>
    <x v="5"/>
    <n v="75217"/>
    <x v="2"/>
    <x v="934"/>
    <x v="1"/>
    <x v="10"/>
    <s v="Eureka Recycled Copy Paper 8 1/2&quot; x 11&quot;, Ream"/>
    <n v="10.368000000000002"/>
    <n v="2"/>
    <n v="0.2"/>
    <n v="3.6288"/>
  </r>
  <r>
    <n v="3368"/>
    <x v="1669"/>
    <x v="2"/>
    <x v="868"/>
    <d v="2011-07-15T00:00:00"/>
    <s v="Standard Class"/>
    <s v="BM-11650"/>
    <s v="Brian Moss"/>
    <x v="1"/>
    <s v="United States"/>
    <s v="Dallas"/>
    <x v="5"/>
    <n v="75217"/>
    <x v="2"/>
    <x v="1357"/>
    <x v="1"/>
    <x v="10"/>
    <s v="Xerox 1895"/>
    <n v="14.352000000000002"/>
    <n v="3"/>
    <n v="0.2"/>
    <n v="4.4849999999999994"/>
  </r>
  <r>
    <n v="3369"/>
    <x v="1670"/>
    <x v="1"/>
    <x v="82"/>
    <d v="2012-11-25T00:00:00"/>
    <s v="Standard Class"/>
    <s v="NW-18400"/>
    <s v="Natalie Webber"/>
    <x v="0"/>
    <s v="United States"/>
    <s v="Las Vegas"/>
    <x v="33"/>
    <n v="89115"/>
    <x v="1"/>
    <x v="1531"/>
    <x v="0"/>
    <x v="0"/>
    <s v="Hon Metal Bookcases, Putty"/>
    <n v="141.96"/>
    <n v="2"/>
    <n v="0"/>
    <n v="41.168399999999991"/>
  </r>
  <r>
    <n v="3370"/>
    <x v="1670"/>
    <x v="1"/>
    <x v="82"/>
    <d v="2012-11-25T00:00:00"/>
    <s v="Standard Class"/>
    <s v="NW-18400"/>
    <s v="Natalie Webber"/>
    <x v="0"/>
    <s v="United States"/>
    <s v="Las Vegas"/>
    <x v="33"/>
    <n v="89115"/>
    <x v="1"/>
    <x v="340"/>
    <x v="1"/>
    <x v="8"/>
    <s v="Square Ring Data Binders, Rigid 75 Pt. Covers, 11&quot; x 14-7/8&quot;"/>
    <n v="66.048000000000002"/>
    <n v="4"/>
    <n v="0.2"/>
    <n v="23.116799999999998"/>
  </r>
  <r>
    <n v="3371"/>
    <x v="1671"/>
    <x v="0"/>
    <x v="869"/>
    <d v="2013-03-26T00:00:00"/>
    <s v="Same Day"/>
    <s v="TB-21280"/>
    <s v="Toby Braunhardt"/>
    <x v="0"/>
    <s v="United States"/>
    <s v="Norman"/>
    <x v="26"/>
    <n v="73071"/>
    <x v="2"/>
    <x v="217"/>
    <x v="2"/>
    <x v="11"/>
    <s v="Logitech P710e Mobile Speakerphone"/>
    <n v="1287.45"/>
    <n v="5"/>
    <n v="0"/>
    <n v="244.61549999999988"/>
  </r>
  <r>
    <n v="3372"/>
    <x v="1672"/>
    <x v="3"/>
    <x v="397"/>
    <d v="2014-10-01T00:00:00"/>
    <s v="Standard Class"/>
    <s v="BS-11755"/>
    <s v="Bruce Stewart"/>
    <x v="0"/>
    <s v="United States"/>
    <s v="San Francisco"/>
    <x v="1"/>
    <n v="94122"/>
    <x v="1"/>
    <x v="973"/>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x v="1429"/>
    <x v="1"/>
    <x v="9"/>
    <s v="APC 7 Outlet Network SurgeArrest Surge Protector"/>
    <n v="160.96"/>
    <n v="2"/>
    <n v="0"/>
    <n v="48.287999999999997"/>
  </r>
  <r>
    <n v="3374"/>
    <x v="1673"/>
    <x v="1"/>
    <x v="784"/>
    <d v="2012-12-10T00:00:00"/>
    <s v="Standard Class"/>
    <s v="SO-20335"/>
    <s v="Sean O'Donnell"/>
    <x v="0"/>
    <s v="United States"/>
    <s v="Hempstead"/>
    <x v="15"/>
    <n v="11550"/>
    <x v="3"/>
    <x v="1462"/>
    <x v="0"/>
    <x v="5"/>
    <s v="DAX Two-Tone Rosewood/Black Document Frame, Desktop, 5 x 7"/>
    <n v="28.44"/>
    <n v="3"/>
    <n v="0"/>
    <n v="11.376000000000001"/>
  </r>
  <r>
    <n v="3375"/>
    <x v="1673"/>
    <x v="1"/>
    <x v="784"/>
    <d v="2012-12-10T00:00:00"/>
    <s v="Standard Class"/>
    <s v="SO-20335"/>
    <s v="Sean O'Donnell"/>
    <x v="0"/>
    <s v="United States"/>
    <s v="Hempstead"/>
    <x v="15"/>
    <n v="11550"/>
    <x v="3"/>
    <x v="394"/>
    <x v="0"/>
    <x v="1"/>
    <s v="Office Star - Ergonomically Designed Knee Chair"/>
    <n v="364.41"/>
    <n v="5"/>
    <n v="0.1"/>
    <n v="8.0980000000000203"/>
  </r>
  <r>
    <n v="3376"/>
    <x v="1673"/>
    <x v="1"/>
    <x v="784"/>
    <d v="2012-12-10T00:00:00"/>
    <s v="Standard Class"/>
    <s v="SO-20335"/>
    <s v="Sean O'Donnell"/>
    <x v="0"/>
    <s v="United States"/>
    <s v="Hempstead"/>
    <x v="15"/>
    <n v="11550"/>
    <x v="3"/>
    <x v="433"/>
    <x v="2"/>
    <x v="7"/>
    <s v="Square Credit Card Reader"/>
    <n v="39.96"/>
    <n v="4"/>
    <n v="0"/>
    <n v="10.389600000000002"/>
  </r>
  <r>
    <n v="3377"/>
    <x v="1673"/>
    <x v="1"/>
    <x v="784"/>
    <d v="2012-12-10T00:00:00"/>
    <s v="Standard Class"/>
    <s v="SO-20335"/>
    <s v="Sean O'Donnell"/>
    <x v="0"/>
    <s v="United States"/>
    <s v="Hempstead"/>
    <x v="15"/>
    <n v="11550"/>
    <x v="3"/>
    <x v="228"/>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x v="1018"/>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x v="1426"/>
    <x v="1"/>
    <x v="8"/>
    <s v="GBC Plasticlear Binding Covers"/>
    <n v="13.775999999999996"/>
    <n v="6"/>
    <n v="0.8"/>
    <n v="-22.04160000000001"/>
  </r>
  <r>
    <n v="3380"/>
    <x v="1675"/>
    <x v="3"/>
    <x v="294"/>
    <d v="2014-03-22T00:00:00"/>
    <s v="Standard Class"/>
    <s v="PO-19180"/>
    <s v="Philisse Overcash"/>
    <x v="2"/>
    <s v="United States"/>
    <s v="Houston"/>
    <x v="5"/>
    <n v="77095"/>
    <x v="2"/>
    <x v="1532"/>
    <x v="1"/>
    <x v="10"/>
    <s v="Xerox 1900"/>
    <n v="10.272000000000002"/>
    <n v="3"/>
    <n v="0.2"/>
    <n v="3.2099999999999982"/>
  </r>
  <r>
    <n v="3381"/>
    <x v="1676"/>
    <x v="3"/>
    <x v="51"/>
    <d v="2014-11-25T00:00:00"/>
    <s v="First Class"/>
    <s v="TD-20995"/>
    <s v="Tamara Dahlen"/>
    <x v="0"/>
    <s v="United States"/>
    <s v="Philadelphia"/>
    <x v="9"/>
    <n v="19120"/>
    <x v="3"/>
    <x v="1533"/>
    <x v="0"/>
    <x v="5"/>
    <s v="OIC Stacking Trays"/>
    <n v="24.048000000000002"/>
    <n v="9"/>
    <n v="0.2"/>
    <n v="7.2144000000000013"/>
  </r>
  <r>
    <n v="3382"/>
    <x v="1677"/>
    <x v="3"/>
    <x v="151"/>
    <d v="2014-08-31T00:00:00"/>
    <s v="First Class"/>
    <s v="SP-20620"/>
    <s v="Stefania Perrino"/>
    <x v="1"/>
    <s v="United States"/>
    <s v="Tampa"/>
    <x v="2"/>
    <n v="33614"/>
    <x v="0"/>
    <x v="135"/>
    <x v="1"/>
    <x v="12"/>
    <s v="Convenience Packs of Business Envelopes"/>
    <n v="2.8960000000000004"/>
    <n v="1"/>
    <n v="0.2"/>
    <n v="0.97739999999999994"/>
  </r>
  <r>
    <n v="3383"/>
    <x v="1678"/>
    <x v="1"/>
    <x v="784"/>
    <d v="2012-12-09T00:00:00"/>
    <s v="Second Class"/>
    <s v="MS-17365"/>
    <s v="Maribeth Schnelling"/>
    <x v="0"/>
    <s v="United States"/>
    <s v="New York City"/>
    <x v="15"/>
    <n v="10035"/>
    <x v="3"/>
    <x v="1303"/>
    <x v="1"/>
    <x v="12"/>
    <s v="Wausau Papers Astrobrights Colored Envelopes"/>
    <n v="17.940000000000001"/>
    <n v="3"/>
    <n v="0"/>
    <n v="8.7906000000000013"/>
  </r>
  <r>
    <n v="3384"/>
    <x v="1678"/>
    <x v="1"/>
    <x v="784"/>
    <d v="2012-12-09T00:00:00"/>
    <s v="Second Class"/>
    <s v="MS-17365"/>
    <s v="Maribeth Schnelling"/>
    <x v="0"/>
    <s v="United States"/>
    <s v="New York City"/>
    <x v="15"/>
    <n v="10035"/>
    <x v="3"/>
    <x v="1534"/>
    <x v="0"/>
    <x v="1"/>
    <s v="Global Armless Task Chair, Royal Blue"/>
    <n v="384.17399999999998"/>
    <n v="7"/>
    <n v="0.1"/>
    <n v="29.880199999999981"/>
  </r>
  <r>
    <n v="3385"/>
    <x v="1678"/>
    <x v="1"/>
    <x v="784"/>
    <d v="2012-12-09T00:00:00"/>
    <s v="Second Class"/>
    <s v="MS-17365"/>
    <s v="Maribeth Schnelling"/>
    <x v="0"/>
    <s v="United States"/>
    <s v="New York City"/>
    <x v="15"/>
    <n v="10035"/>
    <x v="3"/>
    <x v="907"/>
    <x v="2"/>
    <x v="7"/>
    <s v="Wilson SignalBoost 841262 DB PRO Amplifier Kit"/>
    <n v="1799.75"/>
    <n v="5"/>
    <n v="0"/>
    <n v="539.92499999999995"/>
  </r>
  <r>
    <n v="3386"/>
    <x v="1679"/>
    <x v="3"/>
    <x v="566"/>
    <d v="2014-10-12T00:00:00"/>
    <s v="Standard Class"/>
    <s v="Dp-13240"/>
    <s v="Dean percer"/>
    <x v="2"/>
    <s v="United States"/>
    <s v="Charlotte"/>
    <x v="3"/>
    <n v="28205"/>
    <x v="0"/>
    <x v="245"/>
    <x v="1"/>
    <x v="4"/>
    <s v="Adjustable Depth Letter/Legal Cart"/>
    <n v="580.67200000000003"/>
    <n v="4"/>
    <n v="0.2"/>
    <n v="65.325599999999895"/>
  </r>
  <r>
    <n v="3387"/>
    <x v="1679"/>
    <x v="3"/>
    <x v="566"/>
    <d v="2014-10-12T00:00:00"/>
    <s v="Standard Class"/>
    <s v="Dp-13240"/>
    <s v="Dean percer"/>
    <x v="2"/>
    <s v="United States"/>
    <s v="Charlotte"/>
    <x v="3"/>
    <n v="28205"/>
    <x v="0"/>
    <x v="550"/>
    <x v="1"/>
    <x v="13"/>
    <s v="Staples"/>
    <n v="18.936"/>
    <n v="3"/>
    <n v="0.2"/>
    <n v="5.9174999999999986"/>
  </r>
  <r>
    <n v="3388"/>
    <x v="1679"/>
    <x v="3"/>
    <x v="566"/>
    <d v="2014-10-12T00:00:00"/>
    <s v="Standard Class"/>
    <s v="Dp-13240"/>
    <s v="Dean percer"/>
    <x v="2"/>
    <s v="United States"/>
    <s v="Charlotte"/>
    <x v="3"/>
    <n v="28205"/>
    <x v="0"/>
    <x v="872"/>
    <x v="2"/>
    <x v="7"/>
    <s v="Toshiba IPT2010-SD IP Telephone"/>
    <n v="222.38400000000001"/>
    <n v="2"/>
    <n v="0.2"/>
    <n v="16.678799999999995"/>
  </r>
  <r>
    <n v="3389"/>
    <x v="1679"/>
    <x v="3"/>
    <x v="566"/>
    <d v="2014-10-12T00:00:00"/>
    <s v="Standard Class"/>
    <s v="Dp-13240"/>
    <s v="Dean percer"/>
    <x v="2"/>
    <s v="United States"/>
    <s v="Charlotte"/>
    <x v="3"/>
    <n v="28205"/>
    <x v="0"/>
    <x v="912"/>
    <x v="1"/>
    <x v="8"/>
    <s v="Performers Binder/Pad Holder, Black"/>
    <n v="50.454000000000015"/>
    <n v="6"/>
    <n v="0.7"/>
    <n v="-33.635999999999996"/>
  </r>
  <r>
    <n v="3390"/>
    <x v="1679"/>
    <x v="3"/>
    <x v="566"/>
    <d v="2014-10-12T00:00:00"/>
    <s v="Standard Class"/>
    <s v="Dp-13240"/>
    <s v="Dean percer"/>
    <x v="2"/>
    <s v="United States"/>
    <s v="Charlotte"/>
    <x v="3"/>
    <n v="28205"/>
    <x v="0"/>
    <x v="977"/>
    <x v="0"/>
    <x v="3"/>
    <s v="KI Adjustable-Height Table"/>
    <n v="154.76400000000001"/>
    <n v="3"/>
    <n v="0.4"/>
    <n v="-36.11160000000001"/>
  </r>
  <r>
    <n v="3391"/>
    <x v="1680"/>
    <x v="3"/>
    <x v="613"/>
    <d v="2014-03-31T00:00:00"/>
    <s v="Second Class"/>
    <s v="DB-13660"/>
    <s v="Duane Benoit"/>
    <x v="0"/>
    <s v="United States"/>
    <s v="Dallas"/>
    <x v="5"/>
    <n v="75081"/>
    <x v="2"/>
    <x v="1433"/>
    <x v="1"/>
    <x v="10"/>
    <s v="Xerox 1953"/>
    <n v="6.8480000000000008"/>
    <n v="2"/>
    <n v="0.2"/>
    <n v="2.1399999999999992"/>
  </r>
  <r>
    <n v="3392"/>
    <x v="1681"/>
    <x v="2"/>
    <x v="128"/>
    <d v="2011-08-13T00:00:00"/>
    <s v="Standard Class"/>
    <s v="MG-17650"/>
    <s v="Matthew Grinstein"/>
    <x v="2"/>
    <s v="United States"/>
    <s v="Seattle"/>
    <x v="4"/>
    <n v="98103"/>
    <x v="1"/>
    <x v="638"/>
    <x v="2"/>
    <x v="7"/>
    <s v="Cisco Unified IP Phone 7945G VoIP phone"/>
    <n v="1091.1680000000001"/>
    <n v="4"/>
    <n v="0.2"/>
    <n v="68.197999999999979"/>
  </r>
  <r>
    <n v="3393"/>
    <x v="1681"/>
    <x v="2"/>
    <x v="128"/>
    <d v="2011-08-13T00:00:00"/>
    <s v="Standard Class"/>
    <s v="MG-17650"/>
    <s v="Matthew Grinstein"/>
    <x v="2"/>
    <s v="United States"/>
    <s v="Seattle"/>
    <x v="4"/>
    <n v="98103"/>
    <x v="1"/>
    <x v="1075"/>
    <x v="2"/>
    <x v="7"/>
    <s v="Jawbone MINI JAMBOX Wireless Bluetooth Speaker"/>
    <n v="219.16800000000001"/>
    <n v="2"/>
    <n v="0.2"/>
    <n v="-43.833600000000018"/>
  </r>
  <r>
    <n v="3394"/>
    <x v="1682"/>
    <x v="2"/>
    <x v="754"/>
    <d v="2011-11-25T00:00:00"/>
    <s v="First Class"/>
    <s v="EH-14185"/>
    <s v="Evan Henry"/>
    <x v="0"/>
    <s v="United States"/>
    <s v="Pasadena"/>
    <x v="5"/>
    <n v="77506"/>
    <x v="2"/>
    <x v="1002"/>
    <x v="1"/>
    <x v="8"/>
    <s v="Wilson Jones Heavy-Duty Casebound Ring Binders with Metal Hinges"/>
    <n v="6.9279999999999982"/>
    <n v="1"/>
    <n v="0.8"/>
    <n v="-11.084800000000005"/>
  </r>
  <r>
    <n v="3395"/>
    <x v="1683"/>
    <x v="3"/>
    <x v="193"/>
    <d v="2014-06-11T00:00:00"/>
    <s v="Same Day"/>
    <s v="CL-11890"/>
    <s v="Carl Ludwig"/>
    <x v="0"/>
    <s v="United States"/>
    <s v="Philadelphia"/>
    <x v="9"/>
    <n v="19143"/>
    <x v="3"/>
    <x v="1305"/>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x v="1439"/>
    <x v="1"/>
    <x v="4"/>
    <s v="Carina Mini System Audio Rack, Model AR050B"/>
    <n v="443.92"/>
    <n v="4"/>
    <n v="0"/>
    <n v="13.317600000000027"/>
  </r>
  <r>
    <n v="3397"/>
    <x v="1684"/>
    <x v="3"/>
    <x v="870"/>
    <d v="2014-07-09T00:00:00"/>
    <s v="Standard Class"/>
    <s v="KF-16285"/>
    <s v="Karen Ferguson"/>
    <x v="2"/>
    <s v="United States"/>
    <s v="Indianapolis"/>
    <x v="14"/>
    <n v="46203"/>
    <x v="2"/>
    <x v="13"/>
    <x v="1"/>
    <x v="8"/>
    <s v="Fellowes PB200 Plastic Comb Binding Machine"/>
    <n v="169.99"/>
    <n v="1"/>
    <n v="0"/>
    <n v="78.195399999999992"/>
  </r>
  <r>
    <n v="3398"/>
    <x v="1684"/>
    <x v="3"/>
    <x v="870"/>
    <d v="2014-07-09T00:00:00"/>
    <s v="Standard Class"/>
    <s v="KF-16285"/>
    <s v="Karen Ferguson"/>
    <x v="2"/>
    <s v="United States"/>
    <s v="Indianapolis"/>
    <x v="14"/>
    <n v="46203"/>
    <x v="2"/>
    <x v="490"/>
    <x v="1"/>
    <x v="10"/>
    <s v="Xerox 226"/>
    <n v="25.92"/>
    <n v="4"/>
    <n v="0"/>
    <n v="12.441600000000001"/>
  </r>
  <r>
    <n v="3399"/>
    <x v="1685"/>
    <x v="2"/>
    <x v="871"/>
    <d v="2011-11-26T00:00:00"/>
    <s v="Standard Class"/>
    <s v="DH-13075"/>
    <s v="Dave Hallsten"/>
    <x v="1"/>
    <s v="United States"/>
    <s v="Richmond"/>
    <x v="0"/>
    <n v="40475"/>
    <x v="0"/>
    <x v="687"/>
    <x v="2"/>
    <x v="7"/>
    <s v="Logitech B530 USB Headset - headset - Full size, Binaural"/>
    <n v="36.99"/>
    <n v="1"/>
    <n v="0"/>
    <n v="9.9873000000000012"/>
  </r>
  <r>
    <n v="3400"/>
    <x v="1685"/>
    <x v="2"/>
    <x v="871"/>
    <d v="2011-11-26T00:00:00"/>
    <s v="Standard Class"/>
    <s v="DH-13075"/>
    <s v="Dave Hallsten"/>
    <x v="1"/>
    <s v="United States"/>
    <s v="Richmond"/>
    <x v="0"/>
    <n v="40475"/>
    <x v="0"/>
    <x v="1078"/>
    <x v="1"/>
    <x v="10"/>
    <s v="Multicolor Computer Printout Paper"/>
    <n v="629.09999999999991"/>
    <n v="6"/>
    <n v="0"/>
    <n v="301.96799999999996"/>
  </r>
  <r>
    <n v="3401"/>
    <x v="1685"/>
    <x v="2"/>
    <x v="871"/>
    <d v="2011-11-26T00:00:00"/>
    <s v="Standard Class"/>
    <s v="DH-13075"/>
    <s v="Dave Hallsten"/>
    <x v="1"/>
    <s v="United States"/>
    <s v="Richmond"/>
    <x v="0"/>
    <n v="40475"/>
    <x v="0"/>
    <x v="557"/>
    <x v="1"/>
    <x v="4"/>
    <s v="Space Solutions Commercial Steel Shelving"/>
    <n v="193.95000000000002"/>
    <n v="3"/>
    <n v="0"/>
    <n v="9.6974999999999838"/>
  </r>
  <r>
    <n v="3402"/>
    <x v="1685"/>
    <x v="2"/>
    <x v="871"/>
    <d v="2011-11-26T00:00:00"/>
    <s v="Standard Class"/>
    <s v="DH-13075"/>
    <s v="Dave Hallsten"/>
    <x v="1"/>
    <s v="United States"/>
    <s v="Richmond"/>
    <x v="0"/>
    <n v="40475"/>
    <x v="0"/>
    <x v="6"/>
    <x v="1"/>
    <x v="6"/>
    <s v="Newell 322"/>
    <n v="5.46"/>
    <n v="3"/>
    <n v="0"/>
    <n v="1.4742000000000002"/>
  </r>
  <r>
    <n v="3403"/>
    <x v="1686"/>
    <x v="1"/>
    <x v="124"/>
    <d v="2012-05-05T00:00:00"/>
    <s v="First Class"/>
    <s v="LA-16780"/>
    <s v="Laura Armstrong"/>
    <x v="1"/>
    <s v="United States"/>
    <s v="Tinley Park"/>
    <x v="10"/>
    <n v="60477"/>
    <x v="2"/>
    <x v="740"/>
    <x v="0"/>
    <x v="5"/>
    <s v="Staples"/>
    <n v="22.288"/>
    <n v="7"/>
    <n v="0.6"/>
    <n v="-8.9151999999999987"/>
  </r>
  <r>
    <n v="3404"/>
    <x v="1687"/>
    <x v="3"/>
    <x v="148"/>
    <d v="2014-06-06T00:00:00"/>
    <s v="Standard Class"/>
    <s v="HZ-14950"/>
    <s v="Henia Zydlo"/>
    <x v="0"/>
    <s v="United States"/>
    <s v="Houston"/>
    <x v="5"/>
    <n v="77095"/>
    <x v="2"/>
    <x v="1535"/>
    <x v="0"/>
    <x v="5"/>
    <s v="Eldon Executive Woodline II Cherry Finish Desk Accessories"/>
    <n v="65.424000000000007"/>
    <n v="4"/>
    <n v="0.6"/>
    <n v="-52.339199999999991"/>
  </r>
  <r>
    <n v="3405"/>
    <x v="1688"/>
    <x v="1"/>
    <x v="872"/>
    <d v="2012-10-17T00:00:00"/>
    <s v="Same Day"/>
    <s v="CM-12190"/>
    <s v="Charlotte Melton"/>
    <x v="0"/>
    <s v="United States"/>
    <s v="Los Angeles"/>
    <x v="1"/>
    <n v="90004"/>
    <x v="1"/>
    <x v="41"/>
    <x v="1"/>
    <x v="4"/>
    <s v="Eldon Base for stackable storage shelf, platinum"/>
    <n v="77.88"/>
    <n v="2"/>
    <n v="0"/>
    <n v="3.8939999999999912"/>
  </r>
  <r>
    <n v="3406"/>
    <x v="1689"/>
    <x v="2"/>
    <x v="488"/>
    <d v="2011-04-27T00:00:00"/>
    <s v="Standard Class"/>
    <s v="LB-16795"/>
    <s v="Laurel Beltran"/>
    <x v="2"/>
    <s v="United States"/>
    <s v="Columbus"/>
    <x v="24"/>
    <n v="43229"/>
    <x v="3"/>
    <x v="228"/>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x v="228"/>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x v="744"/>
    <x v="1"/>
    <x v="8"/>
    <s v="Zipper Ring Binder Pockets"/>
    <n v="7.4880000000000013"/>
    <n v="8"/>
    <n v="0.7"/>
    <n v="-5.2415999999999983"/>
  </r>
  <r>
    <n v="3409"/>
    <x v="1689"/>
    <x v="2"/>
    <x v="488"/>
    <d v="2011-04-27T00:00:00"/>
    <s v="Standard Class"/>
    <s v="LB-16795"/>
    <s v="Laurel Beltran"/>
    <x v="2"/>
    <s v="United States"/>
    <s v="Columbus"/>
    <x v="24"/>
    <n v="43229"/>
    <x v="3"/>
    <x v="770"/>
    <x v="0"/>
    <x v="5"/>
    <s v="G.E. Halogen Desk Lamp Bulbs"/>
    <n v="22.336000000000002"/>
    <n v="4"/>
    <n v="0.2"/>
    <n v="7.8175999999999997"/>
  </r>
  <r>
    <n v="3410"/>
    <x v="1690"/>
    <x v="3"/>
    <x v="504"/>
    <d v="2014-05-07T00:00:00"/>
    <s v="Standard Class"/>
    <s v="JF-15490"/>
    <s v="Jeremy Farry"/>
    <x v="0"/>
    <s v="United States"/>
    <s v="Columbus"/>
    <x v="24"/>
    <n v="43229"/>
    <x v="3"/>
    <x v="498"/>
    <x v="1"/>
    <x v="10"/>
    <s v="Xerox 222"/>
    <n v="10.368000000000002"/>
    <n v="2"/>
    <n v="0.2"/>
    <n v="3.6288"/>
  </r>
  <r>
    <n v="3411"/>
    <x v="1691"/>
    <x v="0"/>
    <x v="873"/>
    <d v="2013-09-25T00:00:00"/>
    <s v="Standard Class"/>
    <s v="GM-14695"/>
    <s v="Greg Maxwell"/>
    <x v="1"/>
    <s v="United States"/>
    <s v="San Francisco"/>
    <x v="1"/>
    <n v="94122"/>
    <x v="1"/>
    <x v="1490"/>
    <x v="1"/>
    <x v="10"/>
    <s v="Strathmore Photo Frame Cards"/>
    <n v="65.789999999999992"/>
    <n v="9"/>
    <n v="0"/>
    <n v="30.263399999999997"/>
  </r>
  <r>
    <n v="3412"/>
    <x v="1691"/>
    <x v="0"/>
    <x v="873"/>
    <d v="2013-09-25T00:00:00"/>
    <s v="Standard Class"/>
    <s v="GM-14695"/>
    <s v="Greg Maxwell"/>
    <x v="1"/>
    <s v="United States"/>
    <s v="San Francisco"/>
    <x v="1"/>
    <n v="94122"/>
    <x v="1"/>
    <x v="13"/>
    <x v="1"/>
    <x v="8"/>
    <s v="Fellowes PB200 Plastic Comb Binding Machine"/>
    <n v="271.98400000000004"/>
    <n v="2"/>
    <n v="0.2"/>
    <n v="88.394799999999975"/>
  </r>
  <r>
    <n v="3413"/>
    <x v="1691"/>
    <x v="0"/>
    <x v="873"/>
    <d v="2013-09-25T00:00:00"/>
    <s v="Standard Class"/>
    <s v="GM-14695"/>
    <s v="Greg Maxwell"/>
    <x v="1"/>
    <s v="United States"/>
    <s v="San Francisco"/>
    <x v="1"/>
    <n v="94122"/>
    <x v="1"/>
    <x v="134"/>
    <x v="1"/>
    <x v="6"/>
    <s v="Newell 343"/>
    <n v="11.76"/>
    <n v="4"/>
    <n v="0"/>
    <n v="3.1752000000000002"/>
  </r>
  <r>
    <n v="3414"/>
    <x v="1691"/>
    <x v="0"/>
    <x v="873"/>
    <d v="2013-09-25T00:00:00"/>
    <s v="Standard Class"/>
    <s v="GM-14695"/>
    <s v="Greg Maxwell"/>
    <x v="1"/>
    <s v="United States"/>
    <s v="San Francisco"/>
    <x v="1"/>
    <n v="94122"/>
    <x v="1"/>
    <x v="1413"/>
    <x v="1"/>
    <x v="10"/>
    <s v="Xerox 1944"/>
    <n v="77.52"/>
    <n v="2"/>
    <n v="0"/>
    <n v="37.9848"/>
  </r>
  <r>
    <n v="3415"/>
    <x v="1691"/>
    <x v="0"/>
    <x v="873"/>
    <d v="2013-09-25T00:00:00"/>
    <s v="Standard Class"/>
    <s v="GM-14695"/>
    <s v="Greg Maxwell"/>
    <x v="1"/>
    <s v="United States"/>
    <s v="San Francisco"/>
    <x v="1"/>
    <n v="94122"/>
    <x v="1"/>
    <x v="999"/>
    <x v="1"/>
    <x v="8"/>
    <s v="Ibico Plastic Spiral Binding Combs"/>
    <n v="48.64"/>
    <n v="2"/>
    <n v="0.2"/>
    <n v="15.807999999999996"/>
  </r>
  <r>
    <n v="3416"/>
    <x v="1692"/>
    <x v="0"/>
    <x v="476"/>
    <d v="2013-09-03T00:00:00"/>
    <s v="Same Day"/>
    <s v="SS-20590"/>
    <s v="Sonia Sunley"/>
    <x v="0"/>
    <s v="United States"/>
    <s v="Madison"/>
    <x v="6"/>
    <n v="53711"/>
    <x v="2"/>
    <x v="1088"/>
    <x v="1"/>
    <x v="13"/>
    <s v="Colored Push Pins"/>
    <n v="1.81"/>
    <n v="1"/>
    <n v="0"/>
    <n v="0.65159999999999996"/>
  </r>
  <r>
    <n v="3417"/>
    <x v="1692"/>
    <x v="0"/>
    <x v="476"/>
    <d v="2013-09-03T00:00:00"/>
    <s v="Same Day"/>
    <s v="SS-20590"/>
    <s v="Sonia Sunley"/>
    <x v="0"/>
    <s v="United States"/>
    <s v="Madison"/>
    <x v="6"/>
    <n v="53711"/>
    <x v="2"/>
    <x v="925"/>
    <x v="1"/>
    <x v="8"/>
    <s v="ACCOHIDE 3-Ring Binder, Blue, 1&quot;"/>
    <n v="8.26"/>
    <n v="2"/>
    <n v="0"/>
    <n v="3.8822000000000001"/>
  </r>
  <r>
    <n v="3418"/>
    <x v="1693"/>
    <x v="1"/>
    <x v="381"/>
    <d v="2012-05-02T00:00:00"/>
    <s v="Standard Class"/>
    <s v="TC-21475"/>
    <s v="Tony Chapman"/>
    <x v="2"/>
    <s v="United States"/>
    <s v="Aurora"/>
    <x v="22"/>
    <n v="80013"/>
    <x v="1"/>
    <x v="930"/>
    <x v="1"/>
    <x v="9"/>
    <s v="Belkin 6 Outlet Metallic Surge Strip"/>
    <n v="43.560000000000009"/>
    <n v="5"/>
    <n v="0.2"/>
    <n v="3.2669999999999995"/>
  </r>
  <r>
    <n v="3419"/>
    <x v="1693"/>
    <x v="1"/>
    <x v="381"/>
    <d v="2012-05-02T00:00:00"/>
    <s v="Standard Class"/>
    <s v="TC-21475"/>
    <s v="Tony Chapman"/>
    <x v="2"/>
    <s v="United States"/>
    <s v="Aurora"/>
    <x v="22"/>
    <n v="80013"/>
    <x v="1"/>
    <x v="503"/>
    <x v="1"/>
    <x v="14"/>
    <s v="Acme Value Line Scissors"/>
    <n v="5.84"/>
    <n v="2"/>
    <n v="0.2"/>
    <n v="0.72999999999999954"/>
  </r>
  <r>
    <n v="3420"/>
    <x v="1694"/>
    <x v="1"/>
    <x v="684"/>
    <d v="2012-09-13T00:00:00"/>
    <s v="Standard Class"/>
    <s v="CC-12430"/>
    <s v="Chuck Clark"/>
    <x v="2"/>
    <s v="United States"/>
    <s v="New York City"/>
    <x v="15"/>
    <n v="10024"/>
    <x v="3"/>
    <x v="662"/>
    <x v="0"/>
    <x v="1"/>
    <s v="Global Airflow Leather Mesh Back Chair, Black"/>
    <n v="271.76400000000001"/>
    <n v="2"/>
    <n v="0.1"/>
    <n v="60.391999999999967"/>
  </r>
  <r>
    <n v="3421"/>
    <x v="1695"/>
    <x v="0"/>
    <x v="316"/>
    <d v="2013-06-04T00:00:00"/>
    <s v="Standard Class"/>
    <s v="CL-12565"/>
    <s v="Clay Ludtke"/>
    <x v="0"/>
    <s v="United States"/>
    <s v="Los Angeles"/>
    <x v="1"/>
    <n v="90004"/>
    <x v="1"/>
    <x v="164"/>
    <x v="1"/>
    <x v="9"/>
    <s v="Kensington 7 Outlet MasterPiece HOMEOFFICE Power Control Center"/>
    <n v="262.24"/>
    <n v="2"/>
    <n v="0"/>
    <n v="78.671999999999997"/>
  </r>
  <r>
    <n v="3422"/>
    <x v="1695"/>
    <x v="0"/>
    <x v="316"/>
    <d v="2013-06-04T00:00:00"/>
    <s v="Standard Class"/>
    <s v="CL-12565"/>
    <s v="Clay Ludtke"/>
    <x v="0"/>
    <s v="United States"/>
    <s v="Los Angeles"/>
    <x v="1"/>
    <n v="90004"/>
    <x v="1"/>
    <x v="1274"/>
    <x v="1"/>
    <x v="10"/>
    <s v="Xerox 1991"/>
    <n v="182.72"/>
    <n v="8"/>
    <n v="0"/>
    <n v="84.051199999999994"/>
  </r>
  <r>
    <n v="3423"/>
    <x v="1695"/>
    <x v="0"/>
    <x v="316"/>
    <d v="2013-06-04T00:00:00"/>
    <s v="Standard Class"/>
    <s v="CL-12565"/>
    <s v="Clay Ludtke"/>
    <x v="0"/>
    <s v="United States"/>
    <s v="Los Angeles"/>
    <x v="1"/>
    <n v="90004"/>
    <x v="1"/>
    <x v="1202"/>
    <x v="2"/>
    <x v="11"/>
    <s v="Imation Clip USB flash drive - 8 GB"/>
    <n v="131.6"/>
    <n v="7"/>
    <n v="0"/>
    <n v="7.8960000000000008"/>
  </r>
  <r>
    <n v="3424"/>
    <x v="1695"/>
    <x v="0"/>
    <x v="316"/>
    <d v="2013-06-04T00:00:00"/>
    <s v="Standard Class"/>
    <s v="CL-12565"/>
    <s v="Clay Ludtke"/>
    <x v="0"/>
    <s v="United States"/>
    <s v="Los Angeles"/>
    <x v="1"/>
    <n v="90004"/>
    <x v="1"/>
    <x v="20"/>
    <x v="1"/>
    <x v="8"/>
    <s v="Wilson Jones Hanging View Binder, White, 1&quot;"/>
    <n v="22.72"/>
    <n v="4"/>
    <n v="0.2"/>
    <n v="7.3839999999999986"/>
  </r>
  <r>
    <n v="3425"/>
    <x v="1695"/>
    <x v="0"/>
    <x v="316"/>
    <d v="2013-06-04T00:00:00"/>
    <s v="Standard Class"/>
    <s v="CL-12565"/>
    <s v="Clay Ludtke"/>
    <x v="0"/>
    <s v="United States"/>
    <s v="Los Angeles"/>
    <x v="1"/>
    <n v="90004"/>
    <x v="1"/>
    <x v="1491"/>
    <x v="2"/>
    <x v="15"/>
    <s v="Okidata C331dn Printer"/>
    <n v="558.4"/>
    <n v="2"/>
    <n v="0.2"/>
    <n v="41.880000000000024"/>
  </r>
  <r>
    <n v="3426"/>
    <x v="1696"/>
    <x v="1"/>
    <x v="496"/>
    <d v="2012-09-28T00:00:00"/>
    <s v="Standard Class"/>
    <s v="DE-13255"/>
    <s v="Deanra Eno"/>
    <x v="2"/>
    <s v="United States"/>
    <s v="Dubuque"/>
    <x v="23"/>
    <n v="52001"/>
    <x v="2"/>
    <x v="31"/>
    <x v="1"/>
    <x v="8"/>
    <s v="Acco Pressboard Covers with Storage Hooks, 14 7/8&quot; x 11&quot;, Executive Red"/>
    <n v="15.24"/>
    <n v="4"/>
    <n v="0"/>
    <n v="6.8579999999999988"/>
  </r>
  <r>
    <n v="3427"/>
    <x v="1696"/>
    <x v="1"/>
    <x v="496"/>
    <d v="2012-09-28T00:00:00"/>
    <s v="Standard Class"/>
    <s v="DE-13255"/>
    <s v="Deanra Eno"/>
    <x v="2"/>
    <s v="United States"/>
    <s v="Dubuque"/>
    <x v="23"/>
    <n v="52001"/>
    <x v="2"/>
    <x v="1153"/>
    <x v="0"/>
    <x v="1"/>
    <s v="Hon Olson Stacker Stools"/>
    <n v="1408.1"/>
    <n v="10"/>
    <n v="0"/>
    <n v="394.26800000000003"/>
  </r>
  <r>
    <n v="3428"/>
    <x v="1697"/>
    <x v="3"/>
    <x v="445"/>
    <d v="2014-07-07T00:00:00"/>
    <s v="Second Class"/>
    <s v="SZ-20035"/>
    <s v="Sam Zeldin"/>
    <x v="2"/>
    <s v="United States"/>
    <s v="Lancaster"/>
    <x v="24"/>
    <n v="43130"/>
    <x v="3"/>
    <x v="1536"/>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x v="363"/>
    <x v="0"/>
    <x v="3"/>
    <s v="Bevis Round Conference Table Top, X-Base"/>
    <n v="215.148"/>
    <n v="2"/>
    <n v="0.4"/>
    <n v="-103.98819999999998"/>
  </r>
  <r>
    <n v="3430"/>
    <x v="1697"/>
    <x v="3"/>
    <x v="445"/>
    <d v="2014-07-07T00:00:00"/>
    <s v="Second Class"/>
    <s v="SZ-20035"/>
    <s v="Sam Zeldin"/>
    <x v="2"/>
    <s v="United States"/>
    <s v="Lancaster"/>
    <x v="24"/>
    <n v="43130"/>
    <x v="3"/>
    <x v="1408"/>
    <x v="1"/>
    <x v="10"/>
    <s v="Wirebound Four 2-3/4 x 5 Forms per Page, 400 Sets per Book"/>
    <n v="30.96"/>
    <n v="6"/>
    <n v="0.2"/>
    <n v="11.223000000000001"/>
  </r>
  <r>
    <n v="3431"/>
    <x v="1698"/>
    <x v="3"/>
    <x v="166"/>
    <d v="2014-12-10T00:00:00"/>
    <s v="First Class"/>
    <s v="LF-17185"/>
    <s v="Luke Foster"/>
    <x v="0"/>
    <s v="United States"/>
    <s v="Inglewood"/>
    <x v="1"/>
    <n v="90301"/>
    <x v="1"/>
    <x v="337"/>
    <x v="1"/>
    <x v="4"/>
    <s v="Akro-Mils 12-Gallon Tote"/>
    <n v="29.79"/>
    <n v="3"/>
    <n v="0"/>
    <n v="8.6390999999999956"/>
  </r>
  <r>
    <n v="3432"/>
    <x v="1698"/>
    <x v="3"/>
    <x v="166"/>
    <d v="2014-12-10T00:00:00"/>
    <s v="First Class"/>
    <s v="LF-17185"/>
    <s v="Luke Foster"/>
    <x v="0"/>
    <s v="United States"/>
    <s v="Inglewood"/>
    <x v="1"/>
    <n v="90301"/>
    <x v="1"/>
    <x v="1537"/>
    <x v="0"/>
    <x v="5"/>
    <s v="Tenex Traditional Chairmats for Hard Floors, Average Lip, 36&quot; x 48&quot;"/>
    <n v="128.9"/>
    <n v="2"/>
    <n v="0"/>
    <n v="15.468000000000004"/>
  </r>
  <r>
    <n v="3433"/>
    <x v="1698"/>
    <x v="3"/>
    <x v="166"/>
    <d v="2014-12-10T00:00:00"/>
    <s v="First Class"/>
    <s v="LF-17185"/>
    <s v="Luke Foster"/>
    <x v="0"/>
    <s v="United States"/>
    <s v="Inglewood"/>
    <x v="1"/>
    <n v="90301"/>
    <x v="1"/>
    <x v="652"/>
    <x v="1"/>
    <x v="10"/>
    <s v="Xerox 1968"/>
    <n v="60.12"/>
    <n v="9"/>
    <n v="0"/>
    <n v="28.857599999999998"/>
  </r>
  <r>
    <n v="3434"/>
    <x v="1699"/>
    <x v="3"/>
    <x v="256"/>
    <d v="2014-12-10T00:00:00"/>
    <s v="Standard Class"/>
    <s v="AB-10165"/>
    <s v="Alan Barnes"/>
    <x v="0"/>
    <s v="United States"/>
    <s v="Bellevue"/>
    <x v="4"/>
    <n v="98006"/>
    <x v="1"/>
    <x v="1339"/>
    <x v="1"/>
    <x v="8"/>
    <s v="GBC Wire Binding Combs"/>
    <n v="24.816000000000003"/>
    <n v="3"/>
    <n v="0.2"/>
    <n v="8.3753999999999991"/>
  </r>
  <r>
    <n v="3435"/>
    <x v="1699"/>
    <x v="3"/>
    <x v="256"/>
    <d v="2014-12-10T00:00:00"/>
    <s v="Standard Class"/>
    <s v="AB-10165"/>
    <s v="Alan Barnes"/>
    <x v="0"/>
    <s v="United States"/>
    <s v="Bellevue"/>
    <x v="4"/>
    <n v="98006"/>
    <x v="1"/>
    <x v="744"/>
    <x v="1"/>
    <x v="8"/>
    <s v="Zipper Ring Binder Pockets"/>
    <n v="14.976000000000003"/>
    <n v="6"/>
    <n v="0.2"/>
    <n v="5.4287999999999981"/>
  </r>
  <r>
    <n v="3436"/>
    <x v="1700"/>
    <x v="1"/>
    <x v="874"/>
    <d v="2012-09-29T00:00:00"/>
    <s v="First Class"/>
    <s v="NM-18520"/>
    <s v="Neoma Murray"/>
    <x v="0"/>
    <s v="United States"/>
    <s v="Chicago"/>
    <x v="10"/>
    <n v="60610"/>
    <x v="2"/>
    <x v="443"/>
    <x v="1"/>
    <x v="8"/>
    <s v="Vinyl Sectional Post Binders"/>
    <n v="15.079999999999998"/>
    <n v="2"/>
    <n v="0.8"/>
    <n v="-22.620000000000005"/>
  </r>
  <r>
    <n v="3437"/>
    <x v="1700"/>
    <x v="1"/>
    <x v="874"/>
    <d v="2012-09-29T00:00:00"/>
    <s v="First Class"/>
    <s v="NM-18520"/>
    <s v="Neoma Murray"/>
    <x v="0"/>
    <s v="United States"/>
    <s v="Chicago"/>
    <x v="10"/>
    <n v="60610"/>
    <x v="2"/>
    <x v="526"/>
    <x v="0"/>
    <x v="5"/>
    <s v="DAX Metal Frame, Desktop, Stepped-Edge"/>
    <n v="24.288"/>
    <n v="3"/>
    <n v="0.6"/>
    <n v="-12.751199999999997"/>
  </r>
  <r>
    <n v="3438"/>
    <x v="1701"/>
    <x v="3"/>
    <x v="505"/>
    <d v="2014-10-31T00:00:00"/>
    <s v="Same Day"/>
    <s v="RA-19945"/>
    <s v="Ryan Akin"/>
    <x v="0"/>
    <s v="United States"/>
    <s v="Dallas"/>
    <x v="5"/>
    <n v="75217"/>
    <x v="2"/>
    <x v="526"/>
    <x v="0"/>
    <x v="5"/>
    <s v="DAX Metal Frame, Desktop, Stepped-Edge"/>
    <n v="16.192"/>
    <n v="2"/>
    <n v="0.6"/>
    <n v="-8.5007999999999981"/>
  </r>
  <r>
    <n v="3439"/>
    <x v="1701"/>
    <x v="3"/>
    <x v="505"/>
    <d v="2014-10-31T00:00:00"/>
    <s v="Same Day"/>
    <s v="RA-19945"/>
    <s v="Ryan Akin"/>
    <x v="0"/>
    <s v="United States"/>
    <s v="Dallas"/>
    <x v="5"/>
    <n v="75217"/>
    <x v="2"/>
    <x v="363"/>
    <x v="0"/>
    <x v="3"/>
    <s v="Bevis Round Conference Table Top, X-Base"/>
    <n v="251.00599999999997"/>
    <n v="2"/>
    <n v="0.3"/>
    <n v="-68.130199999999988"/>
  </r>
  <r>
    <n v="3440"/>
    <x v="1701"/>
    <x v="3"/>
    <x v="505"/>
    <d v="2014-10-31T00:00:00"/>
    <s v="Same Day"/>
    <s v="RA-19945"/>
    <s v="Ryan Akin"/>
    <x v="0"/>
    <s v="United States"/>
    <s v="Dallas"/>
    <x v="5"/>
    <n v="75217"/>
    <x v="2"/>
    <x v="1011"/>
    <x v="1"/>
    <x v="4"/>
    <s v="X-Rack File for Hanging Folders"/>
    <n v="54.192"/>
    <n v="6"/>
    <n v="0.2"/>
    <n v="4.0643999999999973"/>
  </r>
  <r>
    <n v="3441"/>
    <x v="1702"/>
    <x v="1"/>
    <x v="239"/>
    <d v="2012-11-30T00:00:00"/>
    <s v="Same Day"/>
    <s v="PO-19195"/>
    <s v="Phillina Ober"/>
    <x v="2"/>
    <s v="United States"/>
    <s v="San Francisco"/>
    <x v="1"/>
    <n v="94122"/>
    <x v="1"/>
    <x v="61"/>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x v="565"/>
    <x v="1"/>
    <x v="10"/>
    <s v="Southworth 100% Résumé Paper, 24lb."/>
    <n v="108.92"/>
    <n v="14"/>
    <n v="0"/>
    <n v="49.013999999999996"/>
  </r>
  <r>
    <n v="3443"/>
    <x v="1704"/>
    <x v="3"/>
    <x v="123"/>
    <d v="2014-11-24T00:00:00"/>
    <s v="Standard Class"/>
    <s v="JD-16150"/>
    <s v="Justin Deggeller"/>
    <x v="1"/>
    <s v="United States"/>
    <s v="New York City"/>
    <x v="15"/>
    <n v="10011"/>
    <x v="3"/>
    <x v="407"/>
    <x v="1"/>
    <x v="12"/>
    <s v="Staples"/>
    <n v="16.740000000000002"/>
    <n v="3"/>
    <n v="0"/>
    <n v="8.370000000000001"/>
  </r>
  <r>
    <n v="3444"/>
    <x v="1704"/>
    <x v="3"/>
    <x v="123"/>
    <d v="2014-11-24T00:00:00"/>
    <s v="Standard Class"/>
    <s v="JD-16150"/>
    <s v="Justin Deggeller"/>
    <x v="1"/>
    <s v="United States"/>
    <s v="New York City"/>
    <x v="15"/>
    <n v="10011"/>
    <x v="3"/>
    <x v="847"/>
    <x v="1"/>
    <x v="9"/>
    <s v="Hoover Shoulder Vac Commercial Portable Vacuum"/>
    <n v="2504.7399999999998"/>
    <n v="7"/>
    <n v="0"/>
    <n v="626.18499999999995"/>
  </r>
  <r>
    <n v="3445"/>
    <x v="1705"/>
    <x v="0"/>
    <x v="875"/>
    <d v="2013-08-03T00:00:00"/>
    <s v="Standard Class"/>
    <s v="JO-15145"/>
    <s v="Jack O'Briant"/>
    <x v="1"/>
    <s v="United States"/>
    <s v="Philadelphia"/>
    <x v="9"/>
    <n v="19140"/>
    <x v="3"/>
    <x v="45"/>
    <x v="1"/>
    <x v="4"/>
    <s v="Gould Plastics 9-Pocket Panel Bin, 18-3/8w x 5-1/4d x 20-1/2h, Black"/>
    <n v="84.784000000000006"/>
    <n v="2"/>
    <n v="0.2"/>
    <n v="-16.956800000000005"/>
  </r>
  <r>
    <n v="3446"/>
    <x v="1706"/>
    <x v="1"/>
    <x v="821"/>
    <d v="2012-06-17T00:00:00"/>
    <s v="Standard Class"/>
    <s v="LE-16810"/>
    <s v="Laurel Elliston"/>
    <x v="0"/>
    <s v="United States"/>
    <s v="Newark"/>
    <x v="13"/>
    <n v="19711"/>
    <x v="3"/>
    <x v="1198"/>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x v="258"/>
    <x v="1"/>
    <x v="10"/>
    <s v="Staples"/>
    <n v="70.88"/>
    <n v="2"/>
    <n v="0"/>
    <n v="33.313599999999994"/>
  </r>
  <r>
    <n v="3448"/>
    <x v="1708"/>
    <x v="3"/>
    <x v="532"/>
    <d v="2014-06-16T00:00:00"/>
    <s v="Standard Class"/>
    <s v="KN-16705"/>
    <s v="Kristina Nunn"/>
    <x v="2"/>
    <s v="United States"/>
    <s v="Auburn"/>
    <x v="19"/>
    <n v="36830"/>
    <x v="0"/>
    <x v="868"/>
    <x v="1"/>
    <x v="6"/>
    <s v="OIC #2 Pencils, Medium Soft"/>
    <n v="3.76"/>
    <n v="2"/>
    <n v="0"/>
    <n v="1.0903999999999998"/>
  </r>
  <r>
    <n v="3449"/>
    <x v="1709"/>
    <x v="0"/>
    <x v="877"/>
    <d v="2013-10-14T00:00:00"/>
    <s v="Standard Class"/>
    <s v="TB-21250"/>
    <s v="Tim Brockman"/>
    <x v="0"/>
    <s v="United States"/>
    <s v="Los Angeles"/>
    <x v="1"/>
    <n v="90049"/>
    <x v="1"/>
    <x v="822"/>
    <x v="1"/>
    <x v="8"/>
    <s v="GBC Recycled VeloBinder Covers"/>
    <n v="27.263999999999999"/>
    <n v="2"/>
    <n v="0.2"/>
    <n v="8.8607999999999976"/>
  </r>
  <r>
    <n v="3450"/>
    <x v="1710"/>
    <x v="2"/>
    <x v="78"/>
    <d v="2011-09-14T00:00:00"/>
    <s v="Standard Class"/>
    <s v="DP-13390"/>
    <s v="Dennis Pardue"/>
    <x v="2"/>
    <s v="United States"/>
    <s v="San Francisco"/>
    <x v="1"/>
    <n v="94110"/>
    <x v="1"/>
    <x v="1201"/>
    <x v="1"/>
    <x v="9"/>
    <s v="Holmes Replacement Filter for HEPA Air Cleaner, Medium Room"/>
    <n v="56.65"/>
    <n v="5"/>
    <n v="0"/>
    <n v="24.359500000000004"/>
  </r>
  <r>
    <n v="3451"/>
    <x v="1710"/>
    <x v="2"/>
    <x v="78"/>
    <d v="2011-09-14T00:00:00"/>
    <s v="Standard Class"/>
    <s v="DP-13390"/>
    <s v="Dennis Pardue"/>
    <x v="2"/>
    <s v="United States"/>
    <s v="San Francisco"/>
    <x v="1"/>
    <n v="94110"/>
    <x v="1"/>
    <x v="328"/>
    <x v="1"/>
    <x v="4"/>
    <s v="Pizazz Global Quick File"/>
    <n v="14.97"/>
    <n v="1"/>
    <n v="0"/>
    <n v="4.1916000000000011"/>
  </r>
  <r>
    <n v="3452"/>
    <x v="1710"/>
    <x v="2"/>
    <x v="78"/>
    <d v="2011-09-14T00:00:00"/>
    <s v="Standard Class"/>
    <s v="DP-13390"/>
    <s v="Dennis Pardue"/>
    <x v="2"/>
    <s v="United States"/>
    <s v="San Francisco"/>
    <x v="1"/>
    <n v="94110"/>
    <x v="1"/>
    <x v="131"/>
    <x v="1"/>
    <x v="13"/>
    <s v="Ideal Clamps"/>
    <n v="4.0199999999999996"/>
    <n v="2"/>
    <n v="0"/>
    <n v="1.9697999999999998"/>
  </r>
  <r>
    <n v="3453"/>
    <x v="1711"/>
    <x v="2"/>
    <x v="878"/>
    <d v="2011-03-21T00:00:00"/>
    <s v="Second Class"/>
    <s v="KN-16705"/>
    <s v="Kristina Nunn"/>
    <x v="2"/>
    <s v="United States"/>
    <s v="Raleigh"/>
    <x v="3"/>
    <n v="27604"/>
    <x v="0"/>
    <x v="1538"/>
    <x v="2"/>
    <x v="7"/>
    <s v="Polycom VoiceStation 500 Conference phone"/>
    <n v="471.92"/>
    <n v="2"/>
    <n v="0.2"/>
    <n v="29.495000000000019"/>
  </r>
  <r>
    <n v="3454"/>
    <x v="1712"/>
    <x v="1"/>
    <x v="879"/>
    <d v="2012-03-02T00:00:00"/>
    <s v="Second Class"/>
    <s v="ST-20530"/>
    <s v="Shui Tom"/>
    <x v="0"/>
    <s v="United States"/>
    <s v="Macon"/>
    <x v="32"/>
    <n v="31204"/>
    <x v="0"/>
    <x v="908"/>
    <x v="1"/>
    <x v="8"/>
    <s v="XtraLife ClearVue Slant-D Ring Binder, White, 3&quot;"/>
    <n v="58.72"/>
    <n v="4"/>
    <n v="0"/>
    <n v="27.011199999999999"/>
  </r>
  <r>
    <n v="3455"/>
    <x v="1713"/>
    <x v="1"/>
    <x v="584"/>
    <d v="2012-07-14T00:00:00"/>
    <s v="Standard Class"/>
    <s v="EB-13870"/>
    <s v="Emily Burns"/>
    <x v="0"/>
    <s v="United States"/>
    <s v="Nashville"/>
    <x v="18"/>
    <n v="37211"/>
    <x v="0"/>
    <x v="1539"/>
    <x v="1"/>
    <x v="6"/>
    <s v="Binney &amp; Smith inkTank Desk Highlighter, Chisel Tip, Yellow, 12/Box"/>
    <n v="5.16"/>
    <n v="3"/>
    <n v="0.2"/>
    <n v="0.83849999999999936"/>
  </r>
  <r>
    <n v="3456"/>
    <x v="1714"/>
    <x v="0"/>
    <x v="880"/>
    <d v="2013-02-27T00:00:00"/>
    <s v="Standard Class"/>
    <s v="AH-10210"/>
    <s v="Alan Hwang"/>
    <x v="0"/>
    <s v="United States"/>
    <s v="Nashville"/>
    <x v="18"/>
    <n v="37211"/>
    <x v="0"/>
    <x v="1540"/>
    <x v="1"/>
    <x v="10"/>
    <s v="Speediset Carbonless Redi-Letter 7&quot; x 8 1/2&quot;"/>
    <n v="16.496000000000002"/>
    <n v="2"/>
    <n v="0.2"/>
    <n v="5.5673999999999992"/>
  </r>
  <r>
    <n v="3457"/>
    <x v="1715"/>
    <x v="3"/>
    <x v="118"/>
    <d v="2014-09-19T00:00:00"/>
    <s v="First Class"/>
    <s v="AS-10090"/>
    <s v="Adam Shillingsburg"/>
    <x v="0"/>
    <s v="United States"/>
    <s v="Philadelphia"/>
    <x v="9"/>
    <n v="19143"/>
    <x v="3"/>
    <x v="1016"/>
    <x v="2"/>
    <x v="11"/>
    <s v="Logitech Trackman Marble Mouse"/>
    <n v="71.975999999999999"/>
    <n v="3"/>
    <n v="0.2"/>
    <n v="19.793400000000005"/>
  </r>
  <r>
    <n v="3458"/>
    <x v="1715"/>
    <x v="3"/>
    <x v="118"/>
    <d v="2014-09-19T00:00:00"/>
    <s v="First Class"/>
    <s v="AS-10090"/>
    <s v="Adam Shillingsburg"/>
    <x v="0"/>
    <s v="United States"/>
    <s v="Philadelphia"/>
    <x v="9"/>
    <n v="19143"/>
    <x v="3"/>
    <x v="1441"/>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x v="1212"/>
    <x v="1"/>
    <x v="8"/>
    <s v="Binder Posts"/>
    <n v="3.4440000000000008"/>
    <n v="2"/>
    <n v="0.7"/>
    <n v="-2.7551999999999994"/>
  </r>
  <r>
    <n v="3460"/>
    <x v="1715"/>
    <x v="3"/>
    <x v="118"/>
    <d v="2014-09-19T00:00:00"/>
    <s v="First Class"/>
    <s v="AS-10090"/>
    <s v="Adam Shillingsburg"/>
    <x v="0"/>
    <s v="United States"/>
    <s v="Philadelphia"/>
    <x v="9"/>
    <n v="19143"/>
    <x v="3"/>
    <x v="1176"/>
    <x v="1"/>
    <x v="8"/>
    <s v="GBC DocuBind TL300 Electric Binding System"/>
    <n v="538.19400000000007"/>
    <n v="2"/>
    <n v="0.7"/>
    <n v="-412.61539999999991"/>
  </r>
  <r>
    <n v="3461"/>
    <x v="1715"/>
    <x v="3"/>
    <x v="118"/>
    <d v="2014-09-19T00:00:00"/>
    <s v="First Class"/>
    <s v="AS-10090"/>
    <s v="Adam Shillingsburg"/>
    <x v="0"/>
    <s v="United States"/>
    <s v="Philadelphia"/>
    <x v="9"/>
    <n v="19143"/>
    <x v="3"/>
    <x v="246"/>
    <x v="2"/>
    <x v="11"/>
    <s v="Logitech 910-002974 M325 Wireless Mouse for Web Scrolling"/>
    <n v="47.984000000000002"/>
    <n v="2"/>
    <n v="0.2"/>
    <n v="14.395200000000004"/>
  </r>
  <r>
    <n v="3462"/>
    <x v="1716"/>
    <x v="3"/>
    <x v="60"/>
    <d v="2014-11-11T00:00:00"/>
    <s v="Second Class"/>
    <s v="EM-13825"/>
    <s v="Elizabeth Moffitt"/>
    <x v="1"/>
    <s v="United States"/>
    <s v="Dallas"/>
    <x v="5"/>
    <n v="75081"/>
    <x v="2"/>
    <x v="348"/>
    <x v="2"/>
    <x v="7"/>
    <s v="Nortel Meridian M3904 Professional Digital phone"/>
    <n v="492.76800000000003"/>
    <n v="4"/>
    <n v="0.2"/>
    <n v="55.436399999999935"/>
  </r>
  <r>
    <n v="3463"/>
    <x v="1717"/>
    <x v="1"/>
    <x v="763"/>
    <d v="2012-02-23T00:00:00"/>
    <s v="Second Class"/>
    <s v="KA-16525"/>
    <s v="Kelly Andreada"/>
    <x v="0"/>
    <s v="United States"/>
    <s v="Perth Amboy"/>
    <x v="30"/>
    <n v="8861"/>
    <x v="3"/>
    <x v="894"/>
    <x v="1"/>
    <x v="6"/>
    <s v="Sanford 52201 APSCO Electric Pencil Sharpener"/>
    <n v="286.78999999999996"/>
    <n v="7"/>
    <n v="0"/>
    <n v="74.565400000000011"/>
  </r>
  <r>
    <n v="3464"/>
    <x v="1718"/>
    <x v="0"/>
    <x v="881"/>
    <d v="2013-12-01T00:00:00"/>
    <s v="Standard Class"/>
    <s v="HJ-14875"/>
    <s v="Heather Jas"/>
    <x v="2"/>
    <s v="United States"/>
    <s v="Jacksonville"/>
    <x v="2"/>
    <n v="32216"/>
    <x v="0"/>
    <x v="69"/>
    <x v="1"/>
    <x v="10"/>
    <s v="Telephone Message Books with Fax/Mobile Section, 5 1/2&quot; x 3 3/16&quot;"/>
    <n v="5.08"/>
    <n v="1"/>
    <n v="0.2"/>
    <n v="1.6509999999999998"/>
  </r>
  <r>
    <n v="3465"/>
    <x v="1719"/>
    <x v="3"/>
    <x v="734"/>
    <d v="2014-12-06T00:00:00"/>
    <s v="Second Class"/>
    <s v="ND-18370"/>
    <s v="Natalie DeCherney"/>
    <x v="0"/>
    <s v="United States"/>
    <s v="Jacksonville"/>
    <x v="2"/>
    <n v="32216"/>
    <x v="0"/>
    <x v="876"/>
    <x v="2"/>
    <x v="11"/>
    <s v="Kensington Orbit Wireless Mobile Trackball for PC and Mac"/>
    <n v="47.992000000000004"/>
    <n v="1"/>
    <n v="0.2"/>
    <n v="7.198799999999995"/>
  </r>
  <r>
    <n v="3466"/>
    <x v="1720"/>
    <x v="1"/>
    <x v="229"/>
    <d v="2012-09-14T00:00:00"/>
    <s v="Standard Class"/>
    <s v="EH-13765"/>
    <s v="Edward Hooks"/>
    <x v="1"/>
    <s v="United States"/>
    <s v="Revere"/>
    <x v="31"/>
    <n v="2151"/>
    <x v="3"/>
    <x v="1271"/>
    <x v="1"/>
    <x v="9"/>
    <s v="Euro-Pro Shark Turbo Vacuum"/>
    <n v="61.96"/>
    <n v="2"/>
    <n v="0"/>
    <n v="16.1096"/>
  </r>
  <r>
    <n v="3467"/>
    <x v="1720"/>
    <x v="1"/>
    <x v="229"/>
    <d v="2012-09-14T00:00:00"/>
    <s v="Standard Class"/>
    <s v="EH-13765"/>
    <s v="Edward Hooks"/>
    <x v="1"/>
    <s v="United States"/>
    <s v="Revere"/>
    <x v="31"/>
    <n v="2151"/>
    <x v="3"/>
    <x v="199"/>
    <x v="0"/>
    <x v="0"/>
    <s v="O'Sullivan 2-Door Barrister Bookcase in Odessa Pine"/>
    <n v="361.96"/>
    <n v="2"/>
    <n v="0"/>
    <n v="83.25079999999997"/>
  </r>
  <r>
    <n v="3468"/>
    <x v="1720"/>
    <x v="1"/>
    <x v="229"/>
    <d v="2012-09-14T00:00:00"/>
    <s v="Standard Class"/>
    <s v="EH-13765"/>
    <s v="Edward Hooks"/>
    <x v="1"/>
    <s v="United States"/>
    <s v="Revere"/>
    <x v="31"/>
    <n v="2151"/>
    <x v="3"/>
    <x v="334"/>
    <x v="1"/>
    <x v="10"/>
    <s v="Xerox 1960"/>
    <n v="278.82"/>
    <n v="9"/>
    <n v="0"/>
    <n v="125.46899999999999"/>
  </r>
  <r>
    <n v="3469"/>
    <x v="1721"/>
    <x v="0"/>
    <x v="882"/>
    <d v="2013-12-20T00:00:00"/>
    <s v="Standard Class"/>
    <s v="MC-17845"/>
    <s v="Michael Chen"/>
    <x v="0"/>
    <s v="United States"/>
    <s v="Jackson"/>
    <x v="35"/>
    <n v="39212"/>
    <x v="0"/>
    <x v="1380"/>
    <x v="0"/>
    <x v="5"/>
    <s v="Executive Impressions 14&quot;"/>
    <n v="133.38"/>
    <n v="6"/>
    <n v="0"/>
    <n v="58.687200000000011"/>
  </r>
  <r>
    <n v="3470"/>
    <x v="1722"/>
    <x v="1"/>
    <x v="744"/>
    <d v="2012-04-10T00:00:00"/>
    <s v="Standard Class"/>
    <s v="MH-17455"/>
    <s v="Mark Hamilton"/>
    <x v="0"/>
    <s v="United States"/>
    <s v="Jacksonville"/>
    <x v="3"/>
    <n v="28540"/>
    <x v="0"/>
    <x v="681"/>
    <x v="1"/>
    <x v="10"/>
    <s v="Xerox 1884"/>
    <n v="47.952000000000005"/>
    <n v="3"/>
    <n v="0.2"/>
    <n v="16.183799999999998"/>
  </r>
  <r>
    <n v="3471"/>
    <x v="1723"/>
    <x v="0"/>
    <x v="49"/>
    <d v="2013-12-06T00:00:00"/>
    <s v="Standard Class"/>
    <s v="CL-11890"/>
    <s v="Carl Ludwig"/>
    <x v="0"/>
    <s v="United States"/>
    <s v="San Francisco"/>
    <x v="1"/>
    <n v="94122"/>
    <x v="1"/>
    <x v="904"/>
    <x v="0"/>
    <x v="5"/>
    <s v="Westinghouse Clip-On Gooseneck Lamps"/>
    <n v="16.739999999999998"/>
    <n v="2"/>
    <n v="0"/>
    <n v="4.3523999999999994"/>
  </r>
  <r>
    <n v="3472"/>
    <x v="1724"/>
    <x v="3"/>
    <x v="105"/>
    <d v="2014-11-18T00:00:00"/>
    <s v="Standard Class"/>
    <s v="SF-20965"/>
    <s v="Sylvia Foulston"/>
    <x v="1"/>
    <s v="United States"/>
    <s v="Columbus"/>
    <x v="24"/>
    <n v="43229"/>
    <x v="3"/>
    <x v="987"/>
    <x v="1"/>
    <x v="10"/>
    <s v="Strathmore Photo Mount Cards"/>
    <n v="10.848000000000001"/>
    <n v="2"/>
    <n v="0.2"/>
    <n v="3.5255999999999994"/>
  </r>
  <r>
    <n v="3473"/>
    <x v="1724"/>
    <x v="3"/>
    <x v="105"/>
    <d v="2014-11-18T00:00:00"/>
    <s v="Standard Class"/>
    <s v="SF-20965"/>
    <s v="Sylvia Foulston"/>
    <x v="1"/>
    <s v="United States"/>
    <s v="Columbus"/>
    <x v="24"/>
    <n v="43229"/>
    <x v="3"/>
    <x v="567"/>
    <x v="2"/>
    <x v="11"/>
    <s v="Verbatim 25 GB 6x Blu-ray Single Layer Recordable Disc, 10/Pack"/>
    <n v="18.544"/>
    <n v="2"/>
    <n v="0.2"/>
    <n v="3.0133999999999981"/>
  </r>
  <r>
    <n v="3474"/>
    <x v="1725"/>
    <x v="3"/>
    <x v="448"/>
    <d v="2014-03-11T00:00:00"/>
    <s v="Standard Class"/>
    <s v="EP-13915"/>
    <s v="Emily Phan"/>
    <x v="0"/>
    <s v="United States"/>
    <s v="Dearborn Heights"/>
    <x v="12"/>
    <n v="48127"/>
    <x v="2"/>
    <x v="323"/>
    <x v="0"/>
    <x v="1"/>
    <s v="Global Ergonomic Managers Chair"/>
    <n v="180.98"/>
    <n v="1"/>
    <n v="0"/>
    <n v="47.0548"/>
  </r>
  <r>
    <n v="3475"/>
    <x v="1725"/>
    <x v="3"/>
    <x v="448"/>
    <d v="2014-03-11T00:00:00"/>
    <s v="Standard Class"/>
    <s v="EP-13915"/>
    <s v="Emily Phan"/>
    <x v="0"/>
    <s v="United States"/>
    <s v="Dearborn Heights"/>
    <x v="12"/>
    <n v="48127"/>
    <x v="2"/>
    <x v="1135"/>
    <x v="2"/>
    <x v="11"/>
    <s v="Logitech Wireless Marathon Mouse M705"/>
    <n v="99.98"/>
    <n v="2"/>
    <n v="0"/>
    <n v="42.991400000000006"/>
  </r>
  <r>
    <n v="3476"/>
    <x v="1726"/>
    <x v="0"/>
    <x v="581"/>
    <d v="2013-12-01T00:00:00"/>
    <s v="First Class"/>
    <s v="RW-19630"/>
    <s v="Rob Williams"/>
    <x v="1"/>
    <s v="United States"/>
    <s v="Overland Park"/>
    <x v="41"/>
    <n v="66212"/>
    <x v="2"/>
    <x v="60"/>
    <x v="2"/>
    <x v="11"/>
    <s v="Verbatim 25 GB 6x Blu-ray Single Layer Recordable Disc, 3/Pack"/>
    <n v="34.950000000000003"/>
    <n v="5"/>
    <n v="0"/>
    <n v="15.378000000000004"/>
  </r>
  <r>
    <n v="3477"/>
    <x v="1726"/>
    <x v="0"/>
    <x v="581"/>
    <d v="2013-12-01T00:00:00"/>
    <s v="First Class"/>
    <s v="RW-19630"/>
    <s v="Rob Williams"/>
    <x v="1"/>
    <s v="United States"/>
    <s v="Overland Park"/>
    <x v="41"/>
    <n v="66212"/>
    <x v="2"/>
    <x v="999"/>
    <x v="1"/>
    <x v="8"/>
    <s v="Ibico Plastic Spiral Binding Combs"/>
    <n v="152"/>
    <n v="5"/>
    <n v="0"/>
    <n v="69.919999999999987"/>
  </r>
  <r>
    <n v="3478"/>
    <x v="1727"/>
    <x v="2"/>
    <x v="883"/>
    <d v="2011-09-05T00:00:00"/>
    <s v="Standard Class"/>
    <s v="SJ-20500"/>
    <s v="Shirley Jackson"/>
    <x v="0"/>
    <s v="United States"/>
    <s v="Santa Fe"/>
    <x v="27"/>
    <n v="87505"/>
    <x v="1"/>
    <x v="1386"/>
    <x v="2"/>
    <x v="11"/>
    <s v="KeyTronic KT400U2 - Keyboard - Black"/>
    <n v="92.52"/>
    <n v="9"/>
    <n v="0"/>
    <n v="18.503999999999991"/>
  </r>
  <r>
    <n v="3479"/>
    <x v="1728"/>
    <x v="0"/>
    <x v="16"/>
    <d v="2013-12-15T00:00:00"/>
    <s v="Standard Class"/>
    <s v="SP-20620"/>
    <s v="Stefania Perrino"/>
    <x v="1"/>
    <s v="United States"/>
    <s v="San Francisco"/>
    <x v="1"/>
    <n v="94110"/>
    <x v="1"/>
    <x v="18"/>
    <x v="1"/>
    <x v="6"/>
    <s v="Newell 341"/>
    <n v="8.56"/>
    <n v="2"/>
    <n v="0"/>
    <n v="2.4823999999999993"/>
  </r>
  <r>
    <n v="3480"/>
    <x v="1728"/>
    <x v="0"/>
    <x v="16"/>
    <d v="2013-12-15T00:00:00"/>
    <s v="Standard Class"/>
    <s v="SP-20620"/>
    <s v="Stefania Perrino"/>
    <x v="1"/>
    <s v="United States"/>
    <s v="San Francisco"/>
    <x v="1"/>
    <n v="94110"/>
    <x v="1"/>
    <x v="1541"/>
    <x v="1"/>
    <x v="10"/>
    <s v="Xerox 204"/>
    <n v="45.36"/>
    <n v="7"/>
    <n v="0"/>
    <n v="21.772800000000004"/>
  </r>
  <r>
    <n v="3481"/>
    <x v="1728"/>
    <x v="0"/>
    <x v="16"/>
    <d v="2013-12-15T00:00:00"/>
    <s v="Standard Class"/>
    <s v="SP-20620"/>
    <s v="Stefania Perrino"/>
    <x v="1"/>
    <s v="United States"/>
    <s v="San Francisco"/>
    <x v="1"/>
    <n v="94110"/>
    <x v="1"/>
    <x v="1234"/>
    <x v="0"/>
    <x v="3"/>
    <s v="Hon 94000 Series Round Tables"/>
    <n v="1421.6640000000002"/>
    <n v="6"/>
    <n v="0.2"/>
    <n v="-195.47879999999998"/>
  </r>
  <r>
    <n v="3482"/>
    <x v="1729"/>
    <x v="2"/>
    <x v="884"/>
    <d v="2011-04-10T00:00:00"/>
    <s v="First Class"/>
    <s v="PJ-19015"/>
    <s v="Pauline Johnson"/>
    <x v="0"/>
    <s v="United States"/>
    <s v="Mobile"/>
    <x v="19"/>
    <n v="36608"/>
    <x v="0"/>
    <x v="1073"/>
    <x v="0"/>
    <x v="5"/>
    <s v="Stacking Tray, Side-Loading, Legal, Smoke"/>
    <n v="8.9600000000000009"/>
    <n v="2"/>
    <n v="0"/>
    <n v="2.7775999999999996"/>
  </r>
  <r>
    <n v="3483"/>
    <x v="1730"/>
    <x v="2"/>
    <x v="9"/>
    <d v="2011-08-29T00:00:00"/>
    <s v="First Class"/>
    <s v="CC-12610"/>
    <s v="Corey Catlett"/>
    <x v="1"/>
    <s v="United States"/>
    <s v="Springfield"/>
    <x v="17"/>
    <n v="22153"/>
    <x v="0"/>
    <x v="1133"/>
    <x v="2"/>
    <x v="7"/>
    <s v="GE 30522EE2"/>
    <n v="579.94999999999993"/>
    <n v="5"/>
    <n v="0"/>
    <n v="168.18549999999993"/>
  </r>
  <r>
    <n v="3484"/>
    <x v="1730"/>
    <x v="2"/>
    <x v="9"/>
    <d v="2011-08-29T00:00:00"/>
    <s v="First Class"/>
    <s v="CC-12610"/>
    <s v="Corey Catlett"/>
    <x v="1"/>
    <s v="United States"/>
    <s v="Springfield"/>
    <x v="17"/>
    <n v="22153"/>
    <x v="0"/>
    <x v="1027"/>
    <x v="0"/>
    <x v="5"/>
    <s v="Master Caster Door Stop, Large Neon Orange"/>
    <n v="29.12"/>
    <n v="4"/>
    <n v="0"/>
    <n v="12.521600000000003"/>
  </r>
  <r>
    <n v="3485"/>
    <x v="1730"/>
    <x v="2"/>
    <x v="9"/>
    <d v="2011-08-29T00:00:00"/>
    <s v="First Class"/>
    <s v="CC-12610"/>
    <s v="Corey Catlett"/>
    <x v="1"/>
    <s v="United States"/>
    <s v="Springfield"/>
    <x v="17"/>
    <n v="22153"/>
    <x v="0"/>
    <x v="1382"/>
    <x v="0"/>
    <x v="3"/>
    <s v="Bretford CR8500 Series Meeting Room Furniture"/>
    <n v="1202.94"/>
    <n v="3"/>
    <n v="0"/>
    <n v="300.73500000000001"/>
  </r>
  <r>
    <n v="3486"/>
    <x v="1731"/>
    <x v="0"/>
    <x v="147"/>
    <d v="2013-10-27T00:00:00"/>
    <s v="Standard Class"/>
    <s v="MY-18295"/>
    <s v="Muhammed Yedwab"/>
    <x v="1"/>
    <s v="United States"/>
    <s v="Newark"/>
    <x v="13"/>
    <n v="19711"/>
    <x v="3"/>
    <x v="922"/>
    <x v="1"/>
    <x v="8"/>
    <s v="Avery Reinforcements for Hole-Punch Pages"/>
    <n v="7.92"/>
    <n v="4"/>
    <n v="0"/>
    <n v="3.5640000000000001"/>
  </r>
  <r>
    <n v="3487"/>
    <x v="1732"/>
    <x v="0"/>
    <x v="885"/>
    <d v="2013-12-01T00:00:00"/>
    <s v="Same Day"/>
    <s v="DB-13210"/>
    <s v="Dean Braden"/>
    <x v="0"/>
    <s v="United States"/>
    <s v="Hickory"/>
    <x v="3"/>
    <n v="28601"/>
    <x v="0"/>
    <x v="1409"/>
    <x v="2"/>
    <x v="7"/>
    <s v="AT&amp;T 17929 Lendline Telephone"/>
    <n v="36.192"/>
    <n v="1"/>
    <n v="0.2"/>
    <n v="2.7143999999999995"/>
  </r>
  <r>
    <n v="3488"/>
    <x v="1733"/>
    <x v="3"/>
    <x v="528"/>
    <d v="2014-09-12T00:00:00"/>
    <s v="Standard Class"/>
    <s v="MG-17875"/>
    <s v="Michael Grace"/>
    <x v="2"/>
    <s v="United States"/>
    <s v="Fort Lauderdale"/>
    <x v="2"/>
    <n v="33311"/>
    <x v="0"/>
    <x v="196"/>
    <x v="1"/>
    <x v="4"/>
    <s v="Gould Plastics 18-Pocket Panel Bin, 34w x 5-1/4d x 20-1/2h"/>
    <n v="147.184"/>
    <n v="2"/>
    <n v="0.2"/>
    <n v="-29.436800000000012"/>
  </r>
  <r>
    <n v="3489"/>
    <x v="1734"/>
    <x v="1"/>
    <x v="740"/>
    <d v="2012-07-06T00:00:00"/>
    <s v="Standard Class"/>
    <s v="RH-19600"/>
    <s v="Rob Haberlin"/>
    <x v="0"/>
    <s v="United States"/>
    <s v="Carol Stream"/>
    <x v="10"/>
    <n v="60188"/>
    <x v="2"/>
    <x v="284"/>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x v="1209"/>
    <x v="0"/>
    <x v="1"/>
    <s v="Global Wood Trimmed Manager's Task Chair, Khaki"/>
    <n v="382.11599999999999"/>
    <n v="6"/>
    <n v="0.3"/>
    <n v="-92.799600000000027"/>
  </r>
  <r>
    <n v="3491"/>
    <x v="1734"/>
    <x v="1"/>
    <x v="740"/>
    <d v="2012-07-06T00:00:00"/>
    <s v="Standard Class"/>
    <s v="RH-19600"/>
    <s v="Rob Haberlin"/>
    <x v="0"/>
    <s v="United States"/>
    <s v="Carol Stream"/>
    <x v="10"/>
    <n v="60188"/>
    <x v="2"/>
    <x v="456"/>
    <x v="1"/>
    <x v="4"/>
    <s v="Advantus Rolling Storage Box"/>
    <n v="68.599999999999994"/>
    <n v="5"/>
    <n v="0.2"/>
    <n v="6.0024999999999977"/>
  </r>
  <r>
    <n v="3492"/>
    <x v="1734"/>
    <x v="1"/>
    <x v="740"/>
    <d v="2012-07-06T00:00:00"/>
    <s v="Standard Class"/>
    <s v="RH-19600"/>
    <s v="Rob Haberlin"/>
    <x v="0"/>
    <s v="United States"/>
    <s v="Carol Stream"/>
    <x v="10"/>
    <n v="60188"/>
    <x v="2"/>
    <x v="245"/>
    <x v="1"/>
    <x v="4"/>
    <s v="Adjustable Depth Letter/Legal Cart"/>
    <n v="435.50400000000002"/>
    <n v="3"/>
    <n v="0.2"/>
    <n v="48.994199999999921"/>
  </r>
  <r>
    <n v="3493"/>
    <x v="1734"/>
    <x v="1"/>
    <x v="740"/>
    <d v="2012-07-06T00:00:00"/>
    <s v="Standard Class"/>
    <s v="RH-19600"/>
    <s v="Rob Haberlin"/>
    <x v="0"/>
    <s v="United States"/>
    <s v="Carol Stream"/>
    <x v="10"/>
    <n v="60188"/>
    <x v="2"/>
    <x v="161"/>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x v="1542"/>
    <x v="2"/>
    <x v="11"/>
    <s v="KeyTronic E03601U1 - Keyboard - Beige"/>
    <n v="72"/>
    <n v="4"/>
    <n v="0"/>
    <n v="12.959999999999994"/>
  </r>
  <r>
    <n v="3495"/>
    <x v="1735"/>
    <x v="3"/>
    <x v="241"/>
    <d v="2014-09-29T00:00:00"/>
    <s v="Standard Class"/>
    <s v="KB-16240"/>
    <s v="Karen Bern"/>
    <x v="1"/>
    <s v="United States"/>
    <s v="Saint Cloud"/>
    <x v="11"/>
    <n v="56301"/>
    <x v="2"/>
    <x v="1543"/>
    <x v="2"/>
    <x v="11"/>
    <s v="Imation Bio 2GB USB Flash Drive Imation Corp"/>
    <n v="655.90000000000009"/>
    <n v="5"/>
    <n v="0"/>
    <n v="275.47800000000001"/>
  </r>
  <r>
    <n v="3496"/>
    <x v="1735"/>
    <x v="3"/>
    <x v="241"/>
    <d v="2014-09-29T00:00:00"/>
    <s v="Standard Class"/>
    <s v="KB-16240"/>
    <s v="Karen Bern"/>
    <x v="1"/>
    <s v="United States"/>
    <s v="Saint Cloud"/>
    <x v="11"/>
    <n v="56301"/>
    <x v="2"/>
    <x v="662"/>
    <x v="0"/>
    <x v="1"/>
    <s v="Global Airflow Leather Mesh Back Chair, Black"/>
    <n v="603.91999999999996"/>
    <n v="4"/>
    <n v="0"/>
    <n v="181.17599999999993"/>
  </r>
  <r>
    <n v="3497"/>
    <x v="1736"/>
    <x v="0"/>
    <x v="590"/>
    <d v="2013-08-16T00:00:00"/>
    <s v="Standard Class"/>
    <s v="CA-12055"/>
    <s v="Cathy Armstrong"/>
    <x v="2"/>
    <s v="United States"/>
    <s v="Los Angeles"/>
    <x v="1"/>
    <n v="90036"/>
    <x v="1"/>
    <x v="855"/>
    <x v="0"/>
    <x v="3"/>
    <s v="Chromcraft 48&quot; x 96&quot; Racetrack Double Pedestal Table"/>
    <n v="513.024"/>
    <n v="2"/>
    <n v="0.2"/>
    <n v="12.82559999999998"/>
  </r>
  <r>
    <n v="3498"/>
    <x v="1736"/>
    <x v="0"/>
    <x v="590"/>
    <d v="2013-08-16T00:00:00"/>
    <s v="Standard Class"/>
    <s v="CA-12055"/>
    <s v="Cathy Armstrong"/>
    <x v="2"/>
    <s v="United States"/>
    <s v="Los Angeles"/>
    <x v="1"/>
    <n v="90036"/>
    <x v="1"/>
    <x v="723"/>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x v="315"/>
    <x v="1"/>
    <x v="8"/>
    <s v="Acco Hanging Data Binders"/>
    <n v="15.24"/>
    <n v="5"/>
    <n v="0.2"/>
    <n v="5.3339999999999996"/>
  </r>
  <r>
    <n v="3500"/>
    <x v="1737"/>
    <x v="0"/>
    <x v="321"/>
    <d v="2013-10-04T00:00:00"/>
    <s v="Standard Class"/>
    <s v="JK-15730"/>
    <s v="Joe Kamberova"/>
    <x v="0"/>
    <s v="United States"/>
    <s v="Mobile"/>
    <x v="19"/>
    <n v="36608"/>
    <x v="0"/>
    <x v="1509"/>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x v="542"/>
    <x v="1"/>
    <x v="8"/>
    <s v="Premium Transparent Presentation Covers by GBC"/>
    <n v="62.94"/>
    <n v="3"/>
    <n v="0"/>
    <n v="30.211199999999998"/>
  </r>
  <r>
    <n v="3502"/>
    <x v="1737"/>
    <x v="0"/>
    <x v="321"/>
    <d v="2013-10-04T00:00:00"/>
    <s v="Standard Class"/>
    <s v="JK-15730"/>
    <s v="Joe Kamberova"/>
    <x v="0"/>
    <s v="United States"/>
    <s v="Mobile"/>
    <x v="19"/>
    <n v="36608"/>
    <x v="0"/>
    <x v="130"/>
    <x v="1"/>
    <x v="6"/>
    <s v="Sanford Colorific Colored Pencils, 12/Box"/>
    <n v="25.919999999999998"/>
    <n v="9"/>
    <n v="0"/>
    <n v="7.7759999999999989"/>
  </r>
  <r>
    <n v="3503"/>
    <x v="1738"/>
    <x v="3"/>
    <x v="318"/>
    <d v="2014-04-11T00:00:00"/>
    <s v="Same Day"/>
    <s v="RD-19930"/>
    <s v="Russell D'Ascenzo"/>
    <x v="0"/>
    <s v="United States"/>
    <s v="Austin"/>
    <x v="5"/>
    <n v="78745"/>
    <x v="2"/>
    <x v="511"/>
    <x v="1"/>
    <x v="10"/>
    <s v="Xerox 1894"/>
    <n v="10.368000000000002"/>
    <n v="2"/>
    <n v="0.2"/>
    <n v="3.6288"/>
  </r>
  <r>
    <n v="3504"/>
    <x v="1738"/>
    <x v="3"/>
    <x v="318"/>
    <d v="2014-04-11T00:00:00"/>
    <s v="Same Day"/>
    <s v="RD-19930"/>
    <s v="Russell D'Ascenzo"/>
    <x v="0"/>
    <s v="United States"/>
    <s v="Austin"/>
    <x v="5"/>
    <n v="78745"/>
    <x v="2"/>
    <x v="685"/>
    <x v="2"/>
    <x v="11"/>
    <s v="Logitech MX Performance Wireless Mouse"/>
    <n v="95.736000000000004"/>
    <n v="3"/>
    <n v="0.2"/>
    <n v="20.343900000000001"/>
  </r>
  <r>
    <n v="3505"/>
    <x v="1739"/>
    <x v="0"/>
    <x v="122"/>
    <d v="2013-12-21T00:00:00"/>
    <s v="Second Class"/>
    <s v="JK-16120"/>
    <s v="Julie Kriz"/>
    <x v="2"/>
    <s v="United States"/>
    <s v="New York City"/>
    <x v="15"/>
    <n v="10009"/>
    <x v="3"/>
    <x v="906"/>
    <x v="1"/>
    <x v="4"/>
    <s v="Tennsco Double-Tier Lockers"/>
    <n v="900.08"/>
    <n v="4"/>
    <n v="0"/>
    <n v="117.0104"/>
  </r>
  <r>
    <n v="3506"/>
    <x v="1740"/>
    <x v="2"/>
    <x v="886"/>
    <d v="2011-06-24T00:00:00"/>
    <s v="Standard Class"/>
    <s v="SC-20020"/>
    <s v="Sam Craven"/>
    <x v="0"/>
    <s v="United States"/>
    <s v="Plano"/>
    <x v="5"/>
    <n v="75023"/>
    <x v="2"/>
    <x v="1370"/>
    <x v="2"/>
    <x v="7"/>
    <s v="HTC One Mini"/>
    <n v="201.584"/>
    <n v="2"/>
    <n v="0.2"/>
    <n v="20.158400000000015"/>
  </r>
  <r>
    <n v="3507"/>
    <x v="1740"/>
    <x v="2"/>
    <x v="886"/>
    <d v="2011-06-24T00:00:00"/>
    <s v="Standard Class"/>
    <s v="SC-20020"/>
    <s v="Sam Craven"/>
    <x v="0"/>
    <s v="United States"/>
    <s v="Plano"/>
    <x v="5"/>
    <n v="75023"/>
    <x v="2"/>
    <x v="15"/>
    <x v="1"/>
    <x v="8"/>
    <s v="Storex DuraTech Recycled Plastic Frosted Binders"/>
    <n v="3.3919999999999995"/>
    <n v="4"/>
    <n v="0.8"/>
    <n v="-5.088000000000001"/>
  </r>
  <r>
    <n v="3508"/>
    <x v="1740"/>
    <x v="2"/>
    <x v="886"/>
    <d v="2011-06-24T00:00:00"/>
    <s v="Standard Class"/>
    <s v="SC-20020"/>
    <s v="Sam Craven"/>
    <x v="0"/>
    <s v="United States"/>
    <s v="Plano"/>
    <x v="5"/>
    <n v="75023"/>
    <x v="2"/>
    <x v="1544"/>
    <x v="0"/>
    <x v="0"/>
    <s v="Hon Metal Bookcases, Black"/>
    <n v="193.06559999999999"/>
    <n v="4"/>
    <n v="0.32"/>
    <n v="-19.874399999999994"/>
  </r>
  <r>
    <n v="3509"/>
    <x v="1740"/>
    <x v="2"/>
    <x v="886"/>
    <d v="2011-06-24T00:00:00"/>
    <s v="Standard Class"/>
    <s v="SC-20020"/>
    <s v="Sam Craven"/>
    <x v="0"/>
    <s v="United States"/>
    <s v="Plano"/>
    <x v="5"/>
    <n v="75023"/>
    <x v="2"/>
    <x v="778"/>
    <x v="1"/>
    <x v="10"/>
    <s v="Xerox 2"/>
    <n v="15.552000000000003"/>
    <n v="3"/>
    <n v="0.2"/>
    <n v="5.4432"/>
  </r>
  <r>
    <n v="3510"/>
    <x v="1740"/>
    <x v="2"/>
    <x v="886"/>
    <d v="2011-06-24T00:00:00"/>
    <s v="Standard Class"/>
    <s v="SC-20020"/>
    <s v="Sam Craven"/>
    <x v="0"/>
    <s v="United States"/>
    <s v="Plano"/>
    <x v="5"/>
    <n v="75023"/>
    <x v="2"/>
    <x v="57"/>
    <x v="1"/>
    <x v="10"/>
    <s v="Array Parchment Paper, Assorted Colors"/>
    <n v="11.648000000000001"/>
    <n v="2"/>
    <n v="0.2"/>
    <n v="4.0768000000000004"/>
  </r>
  <r>
    <n v="3511"/>
    <x v="1740"/>
    <x v="2"/>
    <x v="886"/>
    <d v="2011-06-24T00:00:00"/>
    <s v="Standard Class"/>
    <s v="SC-20020"/>
    <s v="Sam Craven"/>
    <x v="0"/>
    <s v="United States"/>
    <s v="Plano"/>
    <x v="5"/>
    <n v="75023"/>
    <x v="2"/>
    <x v="1491"/>
    <x v="2"/>
    <x v="15"/>
    <s v="Okidata C331dn Printer"/>
    <n v="418.8"/>
    <n v="2"/>
    <n v="0.4"/>
    <n v="-97.71999999999997"/>
  </r>
  <r>
    <n v="3512"/>
    <x v="1740"/>
    <x v="2"/>
    <x v="886"/>
    <d v="2011-06-24T00:00:00"/>
    <s v="Standard Class"/>
    <s v="SC-20020"/>
    <s v="Sam Craven"/>
    <x v="0"/>
    <s v="United States"/>
    <s v="Plano"/>
    <x v="5"/>
    <n v="75023"/>
    <x v="2"/>
    <x v="72"/>
    <x v="1"/>
    <x v="4"/>
    <s v="Safco Industrial Wire Shelving System"/>
    <n v="509.48800000000006"/>
    <n v="7"/>
    <n v="0.2"/>
    <n v="-127.37200000000001"/>
  </r>
  <r>
    <n v="3513"/>
    <x v="1741"/>
    <x v="3"/>
    <x v="507"/>
    <d v="2014-09-07T00:00:00"/>
    <s v="First Class"/>
    <s v="HW-14935"/>
    <s v="Helen Wasserman"/>
    <x v="1"/>
    <s v="United States"/>
    <s v="Chicago"/>
    <x v="10"/>
    <n v="60653"/>
    <x v="2"/>
    <x v="1545"/>
    <x v="0"/>
    <x v="0"/>
    <s v="Bush Birmingham Collection Bookcase, Dark Cherry"/>
    <n v="825.17399999999998"/>
    <n v="9"/>
    <n v="0.3"/>
    <n v="-117.88199999999998"/>
  </r>
  <r>
    <n v="3514"/>
    <x v="1741"/>
    <x v="3"/>
    <x v="507"/>
    <d v="2014-09-07T00:00:00"/>
    <s v="First Class"/>
    <s v="HW-14935"/>
    <s v="Helen Wasserman"/>
    <x v="1"/>
    <s v="United States"/>
    <s v="Chicago"/>
    <x v="10"/>
    <n v="60653"/>
    <x v="2"/>
    <x v="956"/>
    <x v="1"/>
    <x v="10"/>
    <s v="It's Hot Message Books with Stickers, 2 3/4&quot; x 5&quot;"/>
    <n v="17.760000000000002"/>
    <n v="3"/>
    <n v="0.2"/>
    <n v="5.55"/>
  </r>
  <r>
    <n v="3515"/>
    <x v="1741"/>
    <x v="3"/>
    <x v="507"/>
    <d v="2014-09-07T00:00:00"/>
    <s v="First Class"/>
    <s v="HW-14935"/>
    <s v="Helen Wasserman"/>
    <x v="1"/>
    <s v="United States"/>
    <s v="Chicago"/>
    <x v="10"/>
    <n v="60653"/>
    <x v="2"/>
    <x v="130"/>
    <x v="1"/>
    <x v="6"/>
    <s v="Sanford Colorific Colored Pencils, 12/Box"/>
    <n v="6.911999999999999"/>
    <n v="3"/>
    <n v="0.2"/>
    <n v="0.86399999999999988"/>
  </r>
  <r>
    <n v="3516"/>
    <x v="1742"/>
    <x v="0"/>
    <x v="887"/>
    <d v="2013-12-25T00:00:00"/>
    <s v="Standard Class"/>
    <s v="SC-20800"/>
    <s v="Stuart Calhoun"/>
    <x v="0"/>
    <s v="United States"/>
    <s v="Jackson"/>
    <x v="35"/>
    <n v="39212"/>
    <x v="0"/>
    <x v="176"/>
    <x v="2"/>
    <x v="11"/>
    <s v="SanDisk Ultra 32 GB MicroSDHC Class 10 Memory Card"/>
    <n v="66.300000000000011"/>
    <n v="3"/>
    <n v="0"/>
    <n v="8.6190000000000033"/>
  </r>
  <r>
    <n v="3517"/>
    <x v="1743"/>
    <x v="0"/>
    <x v="888"/>
    <d v="2013-08-13T00:00:00"/>
    <s v="First Class"/>
    <s v="HA-14920"/>
    <s v="Helen Andreada"/>
    <x v="0"/>
    <s v="United States"/>
    <s v="Fayetteville"/>
    <x v="3"/>
    <n v="28314"/>
    <x v="0"/>
    <x v="1012"/>
    <x v="1"/>
    <x v="10"/>
    <s v="Xerox 199"/>
    <n v="30.816000000000003"/>
    <n v="9"/>
    <n v="0.2"/>
    <n v="9.6299999999999955"/>
  </r>
  <r>
    <n v="3518"/>
    <x v="1743"/>
    <x v="0"/>
    <x v="888"/>
    <d v="2013-08-13T00:00:00"/>
    <s v="First Class"/>
    <s v="HA-14920"/>
    <s v="Helen Andreada"/>
    <x v="0"/>
    <s v="United States"/>
    <s v="Fayetteville"/>
    <x v="3"/>
    <n v="28314"/>
    <x v="0"/>
    <x v="1480"/>
    <x v="2"/>
    <x v="7"/>
    <s v="Apple EarPods with Remote and Mic"/>
    <n v="44.783999999999999"/>
    <n v="2"/>
    <n v="0.2"/>
    <n v="4.4783999999999988"/>
  </r>
  <r>
    <n v="3519"/>
    <x v="1743"/>
    <x v="0"/>
    <x v="888"/>
    <d v="2013-08-13T00:00:00"/>
    <s v="First Class"/>
    <s v="HA-14920"/>
    <s v="Helen Andreada"/>
    <x v="0"/>
    <s v="United States"/>
    <s v="Fayetteville"/>
    <x v="3"/>
    <n v="28314"/>
    <x v="0"/>
    <x v="159"/>
    <x v="1"/>
    <x v="9"/>
    <s v="Kensington 7 Outlet MasterPiece Power Center"/>
    <n v="569.53599999999994"/>
    <n v="4"/>
    <n v="0.2"/>
    <n v="64.072799999999944"/>
  </r>
  <r>
    <n v="3520"/>
    <x v="1744"/>
    <x v="1"/>
    <x v="137"/>
    <d v="2012-06-25T00:00:00"/>
    <s v="First Class"/>
    <s v="MG-17875"/>
    <s v="Michael Grace"/>
    <x v="2"/>
    <s v="United States"/>
    <s v="Aurora"/>
    <x v="10"/>
    <n v="60505"/>
    <x v="2"/>
    <x v="1337"/>
    <x v="0"/>
    <x v="3"/>
    <s v="Hon Rectangular Conference Tables"/>
    <n v="796.42500000000007"/>
    <n v="7"/>
    <n v="0.5"/>
    <n v="-525.6405000000002"/>
  </r>
  <r>
    <n v="3521"/>
    <x v="1745"/>
    <x v="1"/>
    <x v="889"/>
    <d v="2012-04-15T00:00:00"/>
    <s v="Standard Class"/>
    <s v="DM-12955"/>
    <s v="Dario Medina"/>
    <x v="1"/>
    <s v="United States"/>
    <s v="Sacramento"/>
    <x v="1"/>
    <n v="95823"/>
    <x v="1"/>
    <x v="385"/>
    <x v="1"/>
    <x v="8"/>
    <s v="Insertable Tab Post Binder Dividers"/>
    <n v="12.832000000000001"/>
    <n v="2"/>
    <n v="0.2"/>
    <n v="4.3307999999999982"/>
  </r>
  <r>
    <n v="3522"/>
    <x v="1746"/>
    <x v="0"/>
    <x v="831"/>
    <d v="2013-11-26T00:00:00"/>
    <s v="Second Class"/>
    <s v="DM-13345"/>
    <s v="Denise Monton"/>
    <x v="1"/>
    <s v="United States"/>
    <s v="Des Moines"/>
    <x v="23"/>
    <n v="50315"/>
    <x v="2"/>
    <x v="371"/>
    <x v="1"/>
    <x v="10"/>
    <s v="Xerox 1987"/>
    <n v="40.46"/>
    <n v="7"/>
    <n v="0"/>
    <n v="19.825400000000002"/>
  </r>
  <r>
    <n v="3523"/>
    <x v="1746"/>
    <x v="0"/>
    <x v="831"/>
    <d v="2013-11-26T00:00:00"/>
    <s v="Second Class"/>
    <s v="DM-13345"/>
    <s v="Denise Monton"/>
    <x v="1"/>
    <s v="United States"/>
    <s v="Des Moines"/>
    <x v="23"/>
    <n v="50315"/>
    <x v="2"/>
    <x v="233"/>
    <x v="2"/>
    <x v="7"/>
    <s v="Logitech Mobile Speakerphone P710e - speaker phone"/>
    <n v="404.93999999999994"/>
    <n v="3"/>
    <n v="0"/>
    <n v="109.33379999999998"/>
  </r>
  <r>
    <n v="3524"/>
    <x v="1747"/>
    <x v="0"/>
    <x v="64"/>
    <d v="2013-09-11T00:00:00"/>
    <s v="Standard Class"/>
    <s v="ML-17395"/>
    <s v="Marina Lichtenstein"/>
    <x v="1"/>
    <s v="United States"/>
    <s v="San Diego"/>
    <x v="1"/>
    <n v="92105"/>
    <x v="1"/>
    <x v="174"/>
    <x v="2"/>
    <x v="11"/>
    <s v="HP Standard 104 key PS/2 Keyboard"/>
    <n v="116"/>
    <n v="8"/>
    <n v="0"/>
    <n v="29"/>
  </r>
  <r>
    <n v="3525"/>
    <x v="1748"/>
    <x v="0"/>
    <x v="390"/>
    <d v="2013-11-29T00:00:00"/>
    <s v="Standard Class"/>
    <s v="GA-14515"/>
    <s v="George Ashbrook"/>
    <x v="0"/>
    <s v="United States"/>
    <s v="Dallas"/>
    <x v="5"/>
    <n v="75081"/>
    <x v="2"/>
    <x v="1546"/>
    <x v="2"/>
    <x v="7"/>
    <s v="AT&amp;T 1080 Phone"/>
    <n v="657.55200000000013"/>
    <n v="6"/>
    <n v="0.2"/>
    <n v="49.316399999999987"/>
  </r>
  <r>
    <n v="3526"/>
    <x v="1749"/>
    <x v="3"/>
    <x v="389"/>
    <d v="2014-12-16T00:00:00"/>
    <s v="Second Class"/>
    <s v="SU-20665"/>
    <s v="Stephanie Ulpright"/>
    <x v="2"/>
    <s v="United States"/>
    <s v="Jackson"/>
    <x v="35"/>
    <n v="39212"/>
    <x v="0"/>
    <x v="651"/>
    <x v="2"/>
    <x v="11"/>
    <s v="Razer Tiamat Over Ear 7.1 Surround Sound PC Gaming Headset"/>
    <n v="599.97"/>
    <n v="3"/>
    <n v="0"/>
    <n v="257.98710000000005"/>
  </r>
  <r>
    <n v="3527"/>
    <x v="1749"/>
    <x v="3"/>
    <x v="389"/>
    <d v="2014-12-16T00:00:00"/>
    <s v="Second Class"/>
    <s v="SU-20665"/>
    <s v="Stephanie Ulpright"/>
    <x v="2"/>
    <s v="United States"/>
    <s v="Jackson"/>
    <x v="35"/>
    <n v="39212"/>
    <x v="0"/>
    <x v="780"/>
    <x v="2"/>
    <x v="7"/>
    <s v="Cyber Acoustics AC-202b Speech Recognition Stereo Headset"/>
    <n v="38.97"/>
    <n v="3"/>
    <n v="0"/>
    <n v="0.77940000000000076"/>
  </r>
  <r>
    <n v="3528"/>
    <x v="1749"/>
    <x v="3"/>
    <x v="389"/>
    <d v="2014-12-16T00:00:00"/>
    <s v="Second Class"/>
    <s v="SU-20665"/>
    <s v="Stephanie Ulpright"/>
    <x v="2"/>
    <s v="United States"/>
    <s v="Jackson"/>
    <x v="35"/>
    <n v="39212"/>
    <x v="0"/>
    <x v="1547"/>
    <x v="1"/>
    <x v="8"/>
    <s v="Avery Metallic Poly Binders"/>
    <n v="45.84"/>
    <n v="8"/>
    <n v="0"/>
    <n v="22.0032"/>
  </r>
  <r>
    <n v="3529"/>
    <x v="1750"/>
    <x v="0"/>
    <x v="890"/>
    <d v="2013-06-30T00:00:00"/>
    <s v="Standard Class"/>
    <s v="BD-11320"/>
    <s v="Bill Donatelli"/>
    <x v="0"/>
    <s v="United States"/>
    <s v="San Diego"/>
    <x v="1"/>
    <n v="92024"/>
    <x v="1"/>
    <x v="1378"/>
    <x v="2"/>
    <x v="7"/>
    <s v="Macally Suction Cup Mount"/>
    <n v="38.24"/>
    <n v="4"/>
    <n v="0.2"/>
    <n v="-9.56"/>
  </r>
  <r>
    <n v="3530"/>
    <x v="1751"/>
    <x v="1"/>
    <x v="14"/>
    <d v="2012-09-23T00:00:00"/>
    <s v="Standard Class"/>
    <s v="DB-13405"/>
    <s v="Denny Blanton"/>
    <x v="0"/>
    <s v="United States"/>
    <s v="Orlando"/>
    <x v="2"/>
    <n v="32839"/>
    <x v="0"/>
    <x v="477"/>
    <x v="2"/>
    <x v="11"/>
    <s v="SanDisk Cruzer 64 GB USB Flash Drive"/>
    <n v="87.168000000000006"/>
    <n v="3"/>
    <n v="0.2"/>
    <n v="10.895999999999987"/>
  </r>
  <r>
    <n v="3531"/>
    <x v="1752"/>
    <x v="0"/>
    <x v="288"/>
    <d v="2013-05-24T00:00:00"/>
    <s v="Standard Class"/>
    <s v="RP-19855"/>
    <s v="Roy Phan"/>
    <x v="1"/>
    <s v="United States"/>
    <s v="Lafayette"/>
    <x v="14"/>
    <n v="47905"/>
    <x v="2"/>
    <x v="18"/>
    <x v="1"/>
    <x v="6"/>
    <s v="Newell 341"/>
    <n v="21.400000000000002"/>
    <n v="5"/>
    <n v="0"/>
    <n v="6.2059999999999977"/>
  </r>
  <r>
    <n v="3532"/>
    <x v="1753"/>
    <x v="0"/>
    <x v="316"/>
    <d v="2013-05-29T00:00:00"/>
    <s v="Same Day"/>
    <s v="EH-13765"/>
    <s v="Edward Hooks"/>
    <x v="1"/>
    <s v="United States"/>
    <s v="New York City"/>
    <x v="15"/>
    <n v="10035"/>
    <x v="3"/>
    <x v="133"/>
    <x v="1"/>
    <x v="14"/>
    <s v="Fiskars Softgrip Scissors"/>
    <n v="54.900000000000006"/>
    <n v="5"/>
    <n v="0"/>
    <n v="15.372000000000003"/>
  </r>
  <r>
    <n v="3533"/>
    <x v="1754"/>
    <x v="2"/>
    <x v="891"/>
    <d v="2011-04-23T00:00:00"/>
    <s v="Standard Class"/>
    <s v="JL-15835"/>
    <s v="John Lee"/>
    <x v="0"/>
    <s v="United States"/>
    <s v="Los Angeles"/>
    <x v="1"/>
    <n v="90049"/>
    <x v="1"/>
    <x v="1548"/>
    <x v="2"/>
    <x v="15"/>
    <s v="Ativa MDM8000 8-Sheet Micro-Cut Shredder"/>
    <n v="287.96800000000002"/>
    <n v="4"/>
    <n v="0.2"/>
    <n v="97.189199999999985"/>
  </r>
  <r>
    <n v="3534"/>
    <x v="1754"/>
    <x v="2"/>
    <x v="891"/>
    <d v="2011-04-23T00:00:00"/>
    <s v="Standard Class"/>
    <s v="JL-15835"/>
    <s v="John Lee"/>
    <x v="0"/>
    <s v="United States"/>
    <s v="Los Angeles"/>
    <x v="1"/>
    <n v="90049"/>
    <x v="1"/>
    <x v="836"/>
    <x v="1"/>
    <x v="6"/>
    <s v="Newell 351"/>
    <n v="13.12"/>
    <n v="4"/>
    <n v="0"/>
    <n v="3.8047999999999984"/>
  </r>
  <r>
    <n v="3535"/>
    <x v="1754"/>
    <x v="2"/>
    <x v="891"/>
    <d v="2011-04-23T00:00:00"/>
    <s v="Standard Class"/>
    <s v="JL-15835"/>
    <s v="John Lee"/>
    <x v="0"/>
    <s v="United States"/>
    <s v="Los Angeles"/>
    <x v="1"/>
    <n v="90049"/>
    <x v="1"/>
    <x v="1539"/>
    <x v="1"/>
    <x v="6"/>
    <s v="Binney &amp; Smith inkTank Desk Highlighter, Chisel Tip, Yellow, 12/Box"/>
    <n v="10.75"/>
    <n v="5"/>
    <n v="0"/>
    <n v="3.547499999999999"/>
  </r>
  <r>
    <n v="3536"/>
    <x v="1754"/>
    <x v="2"/>
    <x v="891"/>
    <d v="2011-04-23T00:00:00"/>
    <s v="Standard Class"/>
    <s v="JL-15835"/>
    <s v="John Lee"/>
    <x v="0"/>
    <s v="United States"/>
    <s v="Los Angeles"/>
    <x v="1"/>
    <n v="90049"/>
    <x v="1"/>
    <x v="195"/>
    <x v="1"/>
    <x v="13"/>
    <s v="Advantus Push Pins, Aluminum Head"/>
    <n v="11.62"/>
    <n v="2"/>
    <n v="0"/>
    <n v="3.6021999999999998"/>
  </r>
  <r>
    <n v="3537"/>
    <x v="1755"/>
    <x v="0"/>
    <x v="26"/>
    <d v="2013-06-21T00:00:00"/>
    <s v="Second Class"/>
    <s v="FM-14380"/>
    <s v="Fred McMath"/>
    <x v="0"/>
    <s v="United States"/>
    <s v="New York City"/>
    <x v="15"/>
    <n v="10024"/>
    <x v="3"/>
    <x v="1033"/>
    <x v="1"/>
    <x v="4"/>
    <s v="Rogers Jumbo File, Granite"/>
    <n v="40.74"/>
    <n v="3"/>
    <n v="0"/>
    <n v="0.4073999999999991"/>
  </r>
  <r>
    <n v="3538"/>
    <x v="1756"/>
    <x v="2"/>
    <x v="309"/>
    <d v="2011-05-09T00:00:00"/>
    <s v="Same Day"/>
    <s v="SB-20290"/>
    <s v="Sean Braxton"/>
    <x v="1"/>
    <s v="United States"/>
    <s v="Henderson"/>
    <x v="0"/>
    <n v="42420"/>
    <x v="0"/>
    <x v="17"/>
    <x v="1"/>
    <x v="4"/>
    <s v="Fellowes Super Stor/Drawer"/>
    <n v="83.25"/>
    <n v="3"/>
    <n v="0"/>
    <n v="14.984999999999992"/>
  </r>
  <r>
    <n v="3539"/>
    <x v="1756"/>
    <x v="2"/>
    <x v="309"/>
    <d v="2011-05-09T00:00:00"/>
    <s v="Same Day"/>
    <s v="SB-20290"/>
    <s v="Sean Braxton"/>
    <x v="1"/>
    <s v="United States"/>
    <s v="Henderson"/>
    <x v="0"/>
    <n v="42420"/>
    <x v="0"/>
    <x v="1042"/>
    <x v="1"/>
    <x v="2"/>
    <s v="Avery 518"/>
    <n v="9.4499999999999993"/>
    <n v="3"/>
    <n v="0"/>
    <n v="4.5359999999999996"/>
  </r>
  <r>
    <n v="3540"/>
    <x v="1756"/>
    <x v="2"/>
    <x v="309"/>
    <d v="2011-05-09T00:00:00"/>
    <s v="Same Day"/>
    <s v="SB-20290"/>
    <s v="Sean Braxton"/>
    <x v="1"/>
    <s v="United States"/>
    <s v="Henderson"/>
    <x v="0"/>
    <n v="42420"/>
    <x v="0"/>
    <x v="1008"/>
    <x v="1"/>
    <x v="2"/>
    <s v="Avery 506"/>
    <n v="20.65"/>
    <n v="5"/>
    <n v="0"/>
    <n v="9.4989999999999988"/>
  </r>
  <r>
    <n v="3541"/>
    <x v="1756"/>
    <x v="2"/>
    <x v="309"/>
    <d v="2011-05-09T00:00:00"/>
    <s v="Same Day"/>
    <s v="SB-20290"/>
    <s v="Sean Braxton"/>
    <x v="1"/>
    <s v="United States"/>
    <s v="Henderson"/>
    <x v="0"/>
    <n v="42420"/>
    <x v="0"/>
    <x v="1076"/>
    <x v="1"/>
    <x v="10"/>
    <s v="Weyerhaeuser First Choice Laser/Copy Paper (20Lb. and 88 Bright)"/>
    <n v="45.36"/>
    <n v="7"/>
    <n v="0"/>
    <n v="21.772800000000004"/>
  </r>
  <r>
    <n v="3542"/>
    <x v="1757"/>
    <x v="0"/>
    <x v="31"/>
    <d v="2013-09-21T00:00:00"/>
    <s v="First Class"/>
    <s v="SV-20365"/>
    <s v="Seth Vernon"/>
    <x v="0"/>
    <s v="United States"/>
    <s v="Columbus"/>
    <x v="24"/>
    <n v="43229"/>
    <x v="3"/>
    <x v="1348"/>
    <x v="0"/>
    <x v="5"/>
    <s v="Eldon Pizzaz Desk Accessories"/>
    <n v="5.3520000000000003"/>
    <n v="3"/>
    <n v="0.2"/>
    <n v="1.6055999999999999"/>
  </r>
  <r>
    <n v="3543"/>
    <x v="1757"/>
    <x v="0"/>
    <x v="31"/>
    <d v="2013-09-21T00:00:00"/>
    <s v="First Class"/>
    <s v="SV-20365"/>
    <s v="Seth Vernon"/>
    <x v="0"/>
    <s v="United States"/>
    <s v="Columbus"/>
    <x v="24"/>
    <n v="43229"/>
    <x v="3"/>
    <x v="474"/>
    <x v="0"/>
    <x v="1"/>
    <s v="Situations Contoured Folding Chairs, 4/Set"/>
    <n v="99.372"/>
    <n v="2"/>
    <n v="0.3"/>
    <n v="-7.0979999999999919"/>
  </r>
  <r>
    <n v="3544"/>
    <x v="1757"/>
    <x v="0"/>
    <x v="31"/>
    <d v="2013-09-21T00:00:00"/>
    <s v="First Class"/>
    <s v="SV-20365"/>
    <s v="Seth Vernon"/>
    <x v="0"/>
    <s v="United States"/>
    <s v="Columbus"/>
    <x v="24"/>
    <n v="43229"/>
    <x v="3"/>
    <x v="1216"/>
    <x v="1"/>
    <x v="6"/>
    <s v="Eldon Spacemaker Box, Quick-Snap Lid, Clear"/>
    <n v="2.6720000000000002"/>
    <n v="1"/>
    <n v="0.2"/>
    <n v="0.36739999999999962"/>
  </r>
  <r>
    <n v="3545"/>
    <x v="1758"/>
    <x v="3"/>
    <x v="331"/>
    <d v="2014-12-26T00:00:00"/>
    <s v="Second Class"/>
    <s v="MM-17920"/>
    <s v="Michael Moore"/>
    <x v="0"/>
    <s v="United States"/>
    <s v="College Station"/>
    <x v="5"/>
    <n v="77840"/>
    <x v="2"/>
    <x v="1056"/>
    <x v="1"/>
    <x v="10"/>
    <s v="Spiral Phone Message Books with Labels by Adams"/>
    <n v="28.672000000000004"/>
    <n v="8"/>
    <n v="0.2"/>
    <n v="10.393600000000001"/>
  </r>
  <r>
    <n v="3546"/>
    <x v="1758"/>
    <x v="3"/>
    <x v="331"/>
    <d v="2014-12-26T00:00:00"/>
    <s v="Second Class"/>
    <s v="MM-17920"/>
    <s v="Michael Moore"/>
    <x v="0"/>
    <s v="United States"/>
    <s v="College Station"/>
    <x v="5"/>
    <n v="77840"/>
    <x v="2"/>
    <x v="1549"/>
    <x v="1"/>
    <x v="9"/>
    <s v="Acco 6 Outlet Guardian Premium Plus Surge Suppressor"/>
    <n v="29.311999999999994"/>
    <n v="8"/>
    <n v="0.8"/>
    <n v="-74.74560000000001"/>
  </r>
  <r>
    <n v="3547"/>
    <x v="1759"/>
    <x v="3"/>
    <x v="505"/>
    <d v="2014-11-02T00:00:00"/>
    <s v="First Class"/>
    <s v="RD-19810"/>
    <s v="Ross DeVincentis"/>
    <x v="2"/>
    <s v="United States"/>
    <s v="Richmond"/>
    <x v="0"/>
    <n v="40475"/>
    <x v="0"/>
    <x v="464"/>
    <x v="1"/>
    <x v="4"/>
    <s v="Eldon Gobal File Keepers"/>
    <n v="105.98"/>
    <n v="7"/>
    <n v="0"/>
    <n v="4.2391999999999932"/>
  </r>
  <r>
    <n v="3548"/>
    <x v="1759"/>
    <x v="3"/>
    <x v="505"/>
    <d v="2014-11-02T00:00:00"/>
    <s v="First Class"/>
    <s v="RD-19810"/>
    <s v="Ross DeVincentis"/>
    <x v="2"/>
    <s v="United States"/>
    <s v="Richmond"/>
    <x v="0"/>
    <n v="40475"/>
    <x v="0"/>
    <x v="354"/>
    <x v="1"/>
    <x v="14"/>
    <s v="Acme 10&quot; Easy Grip Assistive Scissors"/>
    <n v="35.06"/>
    <n v="2"/>
    <n v="0"/>
    <n v="10.517999999999997"/>
  </r>
  <r>
    <n v="3549"/>
    <x v="1759"/>
    <x v="3"/>
    <x v="505"/>
    <d v="2014-11-02T00:00:00"/>
    <s v="First Class"/>
    <s v="RD-19810"/>
    <s v="Ross DeVincentis"/>
    <x v="2"/>
    <s v="United States"/>
    <s v="Richmond"/>
    <x v="0"/>
    <n v="40475"/>
    <x v="0"/>
    <x v="1272"/>
    <x v="0"/>
    <x v="1"/>
    <s v="Metal Folding Chairs, Beige, 4/Carton"/>
    <n v="33.94"/>
    <n v="1"/>
    <n v="0"/>
    <n v="9.1637999999999984"/>
  </r>
  <r>
    <n v="3550"/>
    <x v="1759"/>
    <x v="3"/>
    <x v="505"/>
    <d v="2014-11-02T00:00:00"/>
    <s v="First Class"/>
    <s v="RD-19810"/>
    <s v="Ross DeVincentis"/>
    <x v="2"/>
    <s v="United States"/>
    <s v="Richmond"/>
    <x v="0"/>
    <n v="40475"/>
    <x v="0"/>
    <x v="1550"/>
    <x v="1"/>
    <x v="2"/>
    <s v="Smead Alpha-Z Color-Coded Name Labels First Letter Starter Set"/>
    <n v="30"/>
    <n v="8"/>
    <n v="0"/>
    <n v="14.399999999999999"/>
  </r>
  <r>
    <n v="3551"/>
    <x v="1760"/>
    <x v="0"/>
    <x v="892"/>
    <d v="2013-04-03T00:00:00"/>
    <s v="Second Class"/>
    <s v="ME-17320"/>
    <s v="Maria Etezadi"/>
    <x v="2"/>
    <s v="United States"/>
    <s v="Chicago"/>
    <x v="10"/>
    <n v="60653"/>
    <x v="2"/>
    <x v="1237"/>
    <x v="1"/>
    <x v="10"/>
    <s v="Computer Printout Paper with Letter-Trim Perforations"/>
    <n v="45.527999999999999"/>
    <n v="3"/>
    <n v="0.2"/>
    <n v="15.934799999999997"/>
  </r>
  <r>
    <n v="3552"/>
    <x v="1760"/>
    <x v="0"/>
    <x v="892"/>
    <d v="2013-04-03T00:00:00"/>
    <s v="Second Class"/>
    <s v="ME-17320"/>
    <s v="Maria Etezadi"/>
    <x v="2"/>
    <s v="United States"/>
    <s v="Chicago"/>
    <x v="10"/>
    <n v="60653"/>
    <x v="2"/>
    <x v="228"/>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x v="143"/>
    <x v="2"/>
    <x v="7"/>
    <s v="Jabra BIZ 2300 Duo QD Duo Corded Headset"/>
    <n v="812.73599999999999"/>
    <n v="8"/>
    <n v="0.2"/>
    <n v="60.955199999999962"/>
  </r>
  <r>
    <n v="3554"/>
    <x v="1761"/>
    <x v="3"/>
    <x v="51"/>
    <d v="2014-11-27T00:00:00"/>
    <s v="Second Class"/>
    <s v="FH-14275"/>
    <s v="Frank Hawley"/>
    <x v="1"/>
    <s v="United States"/>
    <s v="Philadelphia"/>
    <x v="9"/>
    <n v="19120"/>
    <x v="3"/>
    <x v="444"/>
    <x v="1"/>
    <x v="8"/>
    <s v="GBC Standard Therm-A-Bind Covers"/>
    <n v="7.4760000000000018"/>
    <n v="1"/>
    <n v="0.7"/>
    <n v="-5.9807999999999986"/>
  </r>
  <r>
    <n v="3555"/>
    <x v="1762"/>
    <x v="2"/>
    <x v="893"/>
    <d v="2011-03-26T00:00:00"/>
    <s v="Second Class"/>
    <s v="PO-18865"/>
    <s v="Patrick O'Donnell"/>
    <x v="0"/>
    <s v="United States"/>
    <s v="Los Angeles"/>
    <x v="1"/>
    <n v="90036"/>
    <x v="1"/>
    <x v="546"/>
    <x v="1"/>
    <x v="4"/>
    <s v="Economy Rollaway Files"/>
    <n v="330.4"/>
    <n v="2"/>
    <n v="0"/>
    <n v="85.903999999999996"/>
  </r>
  <r>
    <n v="3556"/>
    <x v="1762"/>
    <x v="2"/>
    <x v="893"/>
    <d v="2011-03-26T00:00:00"/>
    <s v="Second Class"/>
    <s v="PO-18865"/>
    <s v="Patrick O'Donnell"/>
    <x v="0"/>
    <s v="United States"/>
    <s v="Los Angeles"/>
    <x v="1"/>
    <n v="90036"/>
    <x v="1"/>
    <x v="1551"/>
    <x v="2"/>
    <x v="7"/>
    <s v="Ooma Telo VoIP Home Phone System"/>
    <n v="604.75199999999995"/>
    <n v="6"/>
    <n v="0.2"/>
    <n v="37.797000000000025"/>
  </r>
  <r>
    <n v="3557"/>
    <x v="1763"/>
    <x v="3"/>
    <x v="96"/>
    <d v="2014-12-06T00:00:00"/>
    <s v="Standard Class"/>
    <s v="CC-12550"/>
    <s v="Clay Cheatham"/>
    <x v="0"/>
    <s v="United States"/>
    <s v="Los Angeles"/>
    <x v="1"/>
    <n v="90008"/>
    <x v="1"/>
    <x v="832"/>
    <x v="1"/>
    <x v="10"/>
    <s v="Xerox 1905"/>
    <n v="45.36"/>
    <n v="7"/>
    <n v="0"/>
    <n v="21.772800000000004"/>
  </r>
  <r>
    <n v="3558"/>
    <x v="1763"/>
    <x v="3"/>
    <x v="96"/>
    <d v="2014-12-06T00:00:00"/>
    <s v="Standard Class"/>
    <s v="CC-12550"/>
    <s v="Clay Cheatham"/>
    <x v="0"/>
    <s v="United States"/>
    <s v="Los Angeles"/>
    <x v="1"/>
    <n v="90008"/>
    <x v="1"/>
    <x v="858"/>
    <x v="1"/>
    <x v="8"/>
    <s v="Cardinal HOLDit! Binder Insert Strips,Extra Strips"/>
    <n v="10.128"/>
    <n v="2"/>
    <n v="0.2"/>
    <n v="3.6714000000000002"/>
  </r>
  <r>
    <n v="3559"/>
    <x v="1764"/>
    <x v="3"/>
    <x v="659"/>
    <d v="2014-11-13T00:00:00"/>
    <s v="Standard Class"/>
    <s v="TS-21505"/>
    <s v="Tony Sayre"/>
    <x v="0"/>
    <s v="United States"/>
    <s v="San Francisco"/>
    <x v="1"/>
    <n v="94122"/>
    <x v="1"/>
    <x v="1282"/>
    <x v="1"/>
    <x v="8"/>
    <s v="Avery Self-Adhesive Photo Pockets for Polaroid Photos"/>
    <n v="21.792000000000002"/>
    <n v="4"/>
    <n v="0.2"/>
    <n v="7.6271999999999984"/>
  </r>
  <r>
    <n v="3560"/>
    <x v="1764"/>
    <x v="3"/>
    <x v="659"/>
    <d v="2014-11-13T00:00:00"/>
    <s v="Standard Class"/>
    <s v="TS-21505"/>
    <s v="Tony Sayre"/>
    <x v="0"/>
    <s v="United States"/>
    <s v="San Francisco"/>
    <x v="1"/>
    <n v="94122"/>
    <x v="1"/>
    <x v="989"/>
    <x v="2"/>
    <x v="11"/>
    <s v="Plantronics Audio 995 Wireless Stereo Headset"/>
    <n v="439.8"/>
    <n v="4"/>
    <n v="0"/>
    <n v="145.13400000000001"/>
  </r>
  <r>
    <n v="3561"/>
    <x v="1765"/>
    <x v="3"/>
    <x v="507"/>
    <d v="2014-09-10T00:00:00"/>
    <s v="Second Class"/>
    <s v="MD-17350"/>
    <s v="Maribeth Dona"/>
    <x v="0"/>
    <s v="United States"/>
    <s v="Akron"/>
    <x v="24"/>
    <n v="44312"/>
    <x v="3"/>
    <x v="679"/>
    <x v="1"/>
    <x v="6"/>
    <s v="DIXON Oriole Pencils"/>
    <n v="8.2560000000000002"/>
    <n v="4"/>
    <n v="0.2"/>
    <n v="0.61920000000000019"/>
  </r>
  <r>
    <n v="3562"/>
    <x v="1765"/>
    <x v="3"/>
    <x v="507"/>
    <d v="2014-09-10T00:00:00"/>
    <s v="Second Class"/>
    <s v="MD-17350"/>
    <s v="Maribeth Dona"/>
    <x v="0"/>
    <s v="United States"/>
    <s v="Akron"/>
    <x v="24"/>
    <n v="44312"/>
    <x v="3"/>
    <x v="822"/>
    <x v="1"/>
    <x v="8"/>
    <s v="GBC Recycled VeloBinder Covers"/>
    <n v="25.560000000000002"/>
    <n v="5"/>
    <n v="0.7"/>
    <n v="-20.448"/>
  </r>
  <r>
    <n v="3563"/>
    <x v="1765"/>
    <x v="3"/>
    <x v="507"/>
    <d v="2014-09-10T00:00:00"/>
    <s v="Second Class"/>
    <s v="MD-17350"/>
    <s v="Maribeth Dona"/>
    <x v="0"/>
    <s v="United States"/>
    <s v="Akron"/>
    <x v="24"/>
    <n v="44312"/>
    <x v="3"/>
    <x v="24"/>
    <x v="1"/>
    <x v="8"/>
    <s v="Wilson Jones Active Use Binders"/>
    <n v="4.3680000000000012"/>
    <n v="2"/>
    <n v="0.7"/>
    <n v="-3.0575999999999999"/>
  </r>
  <r>
    <n v="3564"/>
    <x v="1765"/>
    <x v="3"/>
    <x v="507"/>
    <d v="2014-09-10T00:00:00"/>
    <s v="Second Class"/>
    <s v="MD-17350"/>
    <s v="Maribeth Dona"/>
    <x v="0"/>
    <s v="United States"/>
    <s v="Akron"/>
    <x v="24"/>
    <n v="44312"/>
    <x v="3"/>
    <x v="1552"/>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x v="1553"/>
    <x v="1"/>
    <x v="10"/>
    <s v="Xerox 200"/>
    <n v="12.96"/>
    <n v="2"/>
    <n v="0"/>
    <n v="6.2208000000000006"/>
  </r>
  <r>
    <n v="3566"/>
    <x v="1766"/>
    <x v="0"/>
    <x v="894"/>
    <d v="2013-07-07T00:00:00"/>
    <s v="First Class"/>
    <s v="GT-14755"/>
    <s v="Guy Thornton"/>
    <x v="0"/>
    <s v="United States"/>
    <s v="Los Angeles"/>
    <x v="1"/>
    <n v="90049"/>
    <x v="1"/>
    <x v="1079"/>
    <x v="1"/>
    <x v="13"/>
    <s v="Brites Rubber Bands, 1 1/2 oz. Box"/>
    <n v="3.96"/>
    <n v="2"/>
    <n v="0"/>
    <n v="7.9200000000000159E-2"/>
  </r>
  <r>
    <n v="3567"/>
    <x v="1767"/>
    <x v="3"/>
    <x v="210"/>
    <d v="2014-09-15T00:00:00"/>
    <s v="Standard Class"/>
    <s v="RD-19660"/>
    <s v="Robert Dilbeck"/>
    <x v="2"/>
    <s v="United States"/>
    <s v="Independence"/>
    <x v="25"/>
    <n v="64055"/>
    <x v="2"/>
    <x v="115"/>
    <x v="1"/>
    <x v="8"/>
    <s v="GBC DocuBind 300 Electric Binding Machine"/>
    <n v="1577.94"/>
    <n v="3"/>
    <n v="0"/>
    <n v="757.41120000000001"/>
  </r>
  <r>
    <n v="3568"/>
    <x v="1768"/>
    <x v="0"/>
    <x v="369"/>
    <d v="2013-09-15T00:00:00"/>
    <s v="Second Class"/>
    <s v="DB-12910"/>
    <s v="Daniel Byrd"/>
    <x v="2"/>
    <s v="United States"/>
    <s v="Dallas"/>
    <x v="5"/>
    <n v="75220"/>
    <x v="2"/>
    <x v="1441"/>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x v="246"/>
    <x v="2"/>
    <x v="11"/>
    <s v="Logitech 910-002974 M325 Wireless Mouse for Web Scrolling"/>
    <n v="59.98"/>
    <n v="2"/>
    <n v="0"/>
    <n v="26.391200000000005"/>
  </r>
  <r>
    <n v="3570"/>
    <x v="1769"/>
    <x v="3"/>
    <x v="445"/>
    <d v="2014-07-04T00:00:00"/>
    <s v="Same Day"/>
    <s v="JK-15640"/>
    <s v="Jim Kriz"/>
    <x v="2"/>
    <s v="United States"/>
    <s v="Seattle"/>
    <x v="4"/>
    <n v="98105"/>
    <x v="1"/>
    <x v="206"/>
    <x v="2"/>
    <x v="15"/>
    <s v="Okidata MB491 Multifunction Printer"/>
    <n v="2395.2000000000003"/>
    <n v="6"/>
    <n v="0.2"/>
    <n v="209.58000000000004"/>
  </r>
  <r>
    <n v="3571"/>
    <x v="1769"/>
    <x v="3"/>
    <x v="445"/>
    <d v="2014-07-04T00:00:00"/>
    <s v="Same Day"/>
    <s v="JK-15640"/>
    <s v="Jim Kriz"/>
    <x v="2"/>
    <s v="United States"/>
    <s v="Seattle"/>
    <x v="4"/>
    <n v="98105"/>
    <x v="1"/>
    <x v="695"/>
    <x v="2"/>
    <x v="11"/>
    <s v="Plantronics Savi W720 Multi-Device Wireless Headset System"/>
    <n v="1687.8"/>
    <n v="4"/>
    <n v="0"/>
    <n v="742.63200000000006"/>
  </r>
  <r>
    <n v="3572"/>
    <x v="1769"/>
    <x v="3"/>
    <x v="445"/>
    <d v="2014-07-04T00:00:00"/>
    <s v="Same Day"/>
    <s v="JK-15640"/>
    <s v="Jim Kriz"/>
    <x v="2"/>
    <s v="United States"/>
    <s v="Seattle"/>
    <x v="4"/>
    <n v="98105"/>
    <x v="1"/>
    <x v="312"/>
    <x v="2"/>
    <x v="7"/>
    <s v="Square Credit Card Reader, 4 1/2&quot; x 4 1/2&quot; x 1&quot;, White"/>
    <n v="7.9920000000000009"/>
    <n v="1"/>
    <n v="0.2"/>
    <n v="2.6972999999999994"/>
  </r>
  <r>
    <n v="3573"/>
    <x v="1770"/>
    <x v="3"/>
    <x v="222"/>
    <d v="2014-07-05T00:00:00"/>
    <s v="Standard Class"/>
    <s v="FC-14335"/>
    <s v="Fred Chung"/>
    <x v="1"/>
    <s v="United States"/>
    <s v="Mesquite"/>
    <x v="5"/>
    <n v="75150"/>
    <x v="2"/>
    <x v="644"/>
    <x v="1"/>
    <x v="10"/>
    <s v="Xerox 218"/>
    <n v="5.1840000000000011"/>
    <n v="1"/>
    <n v="0.2"/>
    <n v="1.8144"/>
  </r>
  <r>
    <n v="3574"/>
    <x v="1771"/>
    <x v="3"/>
    <x v="783"/>
    <d v="2014-08-13T00:00:00"/>
    <s v="Standard Class"/>
    <s v="JW-15955"/>
    <s v="Joni Wasserman"/>
    <x v="0"/>
    <s v="United States"/>
    <s v="Long Beach"/>
    <x v="15"/>
    <n v="11561"/>
    <x v="3"/>
    <x v="241"/>
    <x v="1"/>
    <x v="6"/>
    <s v="Quartet Omega Colored Chalk, 12/Pack"/>
    <n v="11.68"/>
    <n v="2"/>
    <n v="0"/>
    <n v="5.4895999999999994"/>
  </r>
  <r>
    <n v="3575"/>
    <x v="1771"/>
    <x v="3"/>
    <x v="783"/>
    <d v="2014-08-13T00:00:00"/>
    <s v="Standard Class"/>
    <s v="JW-15955"/>
    <s v="Joni Wasserman"/>
    <x v="0"/>
    <s v="United States"/>
    <s v="Long Beach"/>
    <x v="15"/>
    <n v="11561"/>
    <x v="3"/>
    <x v="1554"/>
    <x v="1"/>
    <x v="6"/>
    <s v="Staples"/>
    <n v="104.80000000000001"/>
    <n v="10"/>
    <n v="0"/>
    <n v="26.200000000000003"/>
  </r>
  <r>
    <n v="3576"/>
    <x v="1772"/>
    <x v="1"/>
    <x v="531"/>
    <d v="2012-03-24T00:00:00"/>
    <s v="Standard Class"/>
    <s v="DC-12850"/>
    <s v="Dan Campbell"/>
    <x v="0"/>
    <s v="United States"/>
    <s v="North Miami"/>
    <x v="2"/>
    <n v="33161"/>
    <x v="0"/>
    <x v="670"/>
    <x v="1"/>
    <x v="10"/>
    <s v="Adams Telephone Message Books, 5 1/4” x 11”"/>
    <n v="14.496000000000002"/>
    <n v="3"/>
    <n v="0.2"/>
    <n v="4.8924000000000003"/>
  </r>
  <r>
    <n v="3577"/>
    <x v="1773"/>
    <x v="0"/>
    <x v="843"/>
    <d v="2013-06-12T00:00:00"/>
    <s v="Standard Class"/>
    <s v="FM-14290"/>
    <s v="Frank Merwin"/>
    <x v="2"/>
    <s v="United States"/>
    <s v="Bakersfield"/>
    <x v="1"/>
    <n v="93309"/>
    <x v="1"/>
    <x v="570"/>
    <x v="1"/>
    <x v="8"/>
    <s v="Avery Hanging File Binders"/>
    <n v="4.7840000000000007"/>
    <n v="1"/>
    <n v="0.2"/>
    <n v="1.5547999999999997"/>
  </r>
  <r>
    <n v="3578"/>
    <x v="1773"/>
    <x v="0"/>
    <x v="843"/>
    <d v="2013-06-12T00:00:00"/>
    <s v="Standard Class"/>
    <s v="FM-14290"/>
    <s v="Frank Merwin"/>
    <x v="2"/>
    <s v="United States"/>
    <s v="Bakersfield"/>
    <x v="1"/>
    <n v="93309"/>
    <x v="1"/>
    <x v="204"/>
    <x v="1"/>
    <x v="10"/>
    <s v="While You Were Out Pads, 50 per Pad, 4 x 5 1/4, Green Cycle"/>
    <n v="4.7300000000000004"/>
    <n v="1"/>
    <n v="0"/>
    <n v="2.3177000000000003"/>
  </r>
  <r>
    <n v="3579"/>
    <x v="1774"/>
    <x v="0"/>
    <x v="197"/>
    <d v="2013-07-30T00:00:00"/>
    <s v="Standard Class"/>
    <s v="MT-17815"/>
    <s v="Meg Tillman"/>
    <x v="0"/>
    <s v="United States"/>
    <s v="Jackson"/>
    <x v="35"/>
    <n v="39212"/>
    <x v="0"/>
    <x v="1555"/>
    <x v="1"/>
    <x v="4"/>
    <s v="Akro Stacking Bins"/>
    <n v="7.89"/>
    <n v="1"/>
    <n v="0"/>
    <n v="0.31559999999999899"/>
  </r>
  <r>
    <n v="3580"/>
    <x v="1774"/>
    <x v="0"/>
    <x v="197"/>
    <d v="2013-07-30T00:00:00"/>
    <s v="Standard Class"/>
    <s v="MT-17815"/>
    <s v="Meg Tillman"/>
    <x v="0"/>
    <s v="United States"/>
    <s v="Jackson"/>
    <x v="35"/>
    <n v="39212"/>
    <x v="0"/>
    <x v="1402"/>
    <x v="1"/>
    <x v="10"/>
    <s v="Advantus Motivational Note Cards"/>
    <n v="65.5"/>
    <n v="5"/>
    <n v="0"/>
    <n v="32.094999999999999"/>
  </r>
  <r>
    <n v="3581"/>
    <x v="1774"/>
    <x v="0"/>
    <x v="197"/>
    <d v="2013-07-30T00:00:00"/>
    <s v="Standard Class"/>
    <s v="MT-17815"/>
    <s v="Meg Tillman"/>
    <x v="0"/>
    <s v="United States"/>
    <s v="Jackson"/>
    <x v="35"/>
    <n v="39212"/>
    <x v="0"/>
    <x v="335"/>
    <x v="0"/>
    <x v="3"/>
    <s v="Office Impressions End Table, 20-1/2&quot;H x 24&quot;W x 20&quot;D"/>
    <n v="2430.08"/>
    <n v="8"/>
    <n v="0"/>
    <n v="388.81280000000015"/>
  </r>
  <r>
    <n v="3582"/>
    <x v="1775"/>
    <x v="3"/>
    <x v="172"/>
    <d v="2014-10-08T00:00:00"/>
    <s v="Standard Class"/>
    <s v="DK-13090"/>
    <s v="Dave Kipp"/>
    <x v="0"/>
    <s v="United States"/>
    <s v="Fremont"/>
    <x v="8"/>
    <n v="68025"/>
    <x v="2"/>
    <x v="921"/>
    <x v="1"/>
    <x v="10"/>
    <s v="Xerox 1915"/>
    <n v="104.85"/>
    <n v="1"/>
    <n v="0"/>
    <n v="50.327999999999996"/>
  </r>
  <r>
    <n v="3583"/>
    <x v="1776"/>
    <x v="1"/>
    <x v="895"/>
    <d v="2012-12-16T00:00:00"/>
    <s v="Standard Class"/>
    <s v="KD-16495"/>
    <s v="Keith Dawkins"/>
    <x v="1"/>
    <s v="United States"/>
    <s v="Jackson"/>
    <x v="12"/>
    <n v="49201"/>
    <x v="2"/>
    <x v="130"/>
    <x v="1"/>
    <x v="6"/>
    <s v="Avery Hi-Liter Comfort Grip Fluorescent Highlighter, Yellow Ink"/>
    <n v="3.9"/>
    <n v="2"/>
    <n v="0"/>
    <n v="1.5209999999999999"/>
  </r>
  <r>
    <n v="3584"/>
    <x v="1776"/>
    <x v="1"/>
    <x v="895"/>
    <d v="2012-12-16T00:00:00"/>
    <s v="Standard Class"/>
    <s v="KD-16495"/>
    <s v="Keith Dawkins"/>
    <x v="1"/>
    <s v="United States"/>
    <s v="Jackson"/>
    <x v="12"/>
    <n v="49201"/>
    <x v="2"/>
    <x v="1382"/>
    <x v="0"/>
    <x v="3"/>
    <s v="Bretford CR8500 Series Meeting Room Furniture"/>
    <n v="801.96"/>
    <n v="2"/>
    <n v="0"/>
    <n v="200.49"/>
  </r>
  <r>
    <n v="3585"/>
    <x v="1776"/>
    <x v="1"/>
    <x v="895"/>
    <d v="2012-12-16T00:00:00"/>
    <s v="Standard Class"/>
    <s v="KD-16495"/>
    <s v="Keith Dawkins"/>
    <x v="1"/>
    <s v="United States"/>
    <s v="Jackson"/>
    <x v="12"/>
    <n v="49201"/>
    <x v="2"/>
    <x v="992"/>
    <x v="0"/>
    <x v="1"/>
    <s v="Global Super Steno Chair"/>
    <n v="191.96"/>
    <n v="2"/>
    <n v="0"/>
    <n v="32.633199999999988"/>
  </r>
  <r>
    <n v="3586"/>
    <x v="1776"/>
    <x v="1"/>
    <x v="895"/>
    <d v="2012-12-16T00:00:00"/>
    <s v="Standard Class"/>
    <s v="KD-16495"/>
    <s v="Keith Dawkins"/>
    <x v="1"/>
    <s v="United States"/>
    <s v="Jackson"/>
    <x v="12"/>
    <n v="49201"/>
    <x v="2"/>
    <x v="709"/>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x v="79"/>
    <x v="1"/>
    <x v="6"/>
    <s v="Premium Writing Pencils, Soft, #2 by Central Association for the Blind"/>
    <n v="5.96"/>
    <n v="2"/>
    <n v="0"/>
    <n v="1.6688000000000001"/>
  </r>
  <r>
    <n v="3588"/>
    <x v="1778"/>
    <x v="3"/>
    <x v="241"/>
    <d v="2014-09-29T00:00:00"/>
    <s v="Standard Class"/>
    <s v="MH-18115"/>
    <s v="Mick Hernandez"/>
    <x v="2"/>
    <s v="United States"/>
    <s v="Lancaster"/>
    <x v="24"/>
    <n v="43130"/>
    <x v="3"/>
    <x v="1148"/>
    <x v="2"/>
    <x v="7"/>
    <s v="Apple iPhone 5"/>
    <n v="1169.694"/>
    <n v="3"/>
    <n v="0.4"/>
    <n v="-253.43369999999993"/>
  </r>
  <r>
    <n v="3589"/>
    <x v="1779"/>
    <x v="3"/>
    <x v="484"/>
    <d v="2014-12-22T00:00:00"/>
    <s v="First Class"/>
    <s v="AC-10450"/>
    <s v="Amy Cox"/>
    <x v="0"/>
    <s v="United States"/>
    <s v="Lafayette"/>
    <x v="28"/>
    <n v="70506"/>
    <x v="0"/>
    <x v="465"/>
    <x v="1"/>
    <x v="14"/>
    <s v="Martin Yale Chadless Opener Electric Letter Opener"/>
    <n v="1665.62"/>
    <n v="2"/>
    <n v="0"/>
    <n v="33.312400000000025"/>
  </r>
  <r>
    <n v="3590"/>
    <x v="1780"/>
    <x v="3"/>
    <x v="221"/>
    <d v="2014-12-01T00:00:00"/>
    <s v="Standard Class"/>
    <s v="FM-14290"/>
    <s v="Frank Merwin"/>
    <x v="2"/>
    <s v="United States"/>
    <s v="Richmond"/>
    <x v="0"/>
    <n v="40475"/>
    <x v="0"/>
    <x v="614"/>
    <x v="1"/>
    <x v="8"/>
    <s v="Avery Durable Binders"/>
    <n v="2.88"/>
    <n v="1"/>
    <n v="0"/>
    <n v="1.4112"/>
  </r>
  <r>
    <n v="3591"/>
    <x v="1780"/>
    <x v="3"/>
    <x v="221"/>
    <d v="2014-12-01T00:00:00"/>
    <s v="Standard Class"/>
    <s v="FM-14290"/>
    <s v="Frank Merwin"/>
    <x v="2"/>
    <s v="United States"/>
    <s v="Richmond"/>
    <x v="0"/>
    <n v="40475"/>
    <x v="0"/>
    <x v="772"/>
    <x v="1"/>
    <x v="4"/>
    <s v="Iceberg Mobile Mega Data/Printer Cart "/>
    <n v="1443.96"/>
    <n v="12"/>
    <n v="0"/>
    <n v="375.42959999999994"/>
  </r>
  <r>
    <n v="3592"/>
    <x v="1781"/>
    <x v="2"/>
    <x v="736"/>
    <d v="2011-12-15T00:00:00"/>
    <s v="Second Class"/>
    <s v="RA-19285"/>
    <s v="Ralph Arnett"/>
    <x v="0"/>
    <s v="United States"/>
    <s v="Houston"/>
    <x v="5"/>
    <n v="77070"/>
    <x v="2"/>
    <x v="503"/>
    <x v="1"/>
    <x v="14"/>
    <s v="Acme Value Line Scissors"/>
    <n v="2.92"/>
    <n v="1"/>
    <n v="0.2"/>
    <n v="0.36499999999999977"/>
  </r>
  <r>
    <n v="3593"/>
    <x v="1782"/>
    <x v="0"/>
    <x v="5"/>
    <d v="2013-12-08T00:00:00"/>
    <s v="Second Class"/>
    <s v="JG-15160"/>
    <s v="James Galang"/>
    <x v="0"/>
    <s v="United States"/>
    <s v="New York City"/>
    <x v="15"/>
    <n v="10024"/>
    <x v="3"/>
    <x v="1449"/>
    <x v="1"/>
    <x v="4"/>
    <s v="Dual Level, Single-Width Filing Carts"/>
    <n v="465.18"/>
    <n v="3"/>
    <n v="0"/>
    <n v="120.94680000000001"/>
  </r>
  <r>
    <n v="3594"/>
    <x v="1783"/>
    <x v="0"/>
    <x v="108"/>
    <d v="2013-09-18T00:00:00"/>
    <s v="Standard Class"/>
    <s v="NZ-18565"/>
    <s v="Nick Zandusky"/>
    <x v="2"/>
    <s v="United States"/>
    <s v="Toledo"/>
    <x v="24"/>
    <n v="43615"/>
    <x v="3"/>
    <x v="444"/>
    <x v="1"/>
    <x v="8"/>
    <s v="GBC Standard Therm-A-Bind Covers"/>
    <n v="22.428000000000004"/>
    <n v="3"/>
    <n v="0.7"/>
    <n v="-17.942399999999992"/>
  </r>
  <r>
    <n v="3595"/>
    <x v="1783"/>
    <x v="0"/>
    <x v="108"/>
    <d v="2013-09-18T00:00:00"/>
    <s v="Standard Class"/>
    <s v="NZ-18565"/>
    <s v="Nick Zandusky"/>
    <x v="2"/>
    <s v="United States"/>
    <s v="Toledo"/>
    <x v="24"/>
    <n v="43615"/>
    <x v="3"/>
    <x v="1190"/>
    <x v="1"/>
    <x v="4"/>
    <s v="Staples"/>
    <n v="37.52000000000001"/>
    <n v="5"/>
    <n v="0.2"/>
    <n v="3.7519999999999989"/>
  </r>
  <r>
    <n v="3596"/>
    <x v="1784"/>
    <x v="3"/>
    <x v="34"/>
    <d v="2014-12-16T00:00:00"/>
    <s v="Standard Class"/>
    <s v="KM-16225"/>
    <s v="Kalyca Meade"/>
    <x v="1"/>
    <s v="United States"/>
    <s v="Philadelphia"/>
    <x v="9"/>
    <n v="19143"/>
    <x v="3"/>
    <x v="346"/>
    <x v="1"/>
    <x v="6"/>
    <s v="Crayola Colored Pencils"/>
    <n v="2.6240000000000001"/>
    <n v="1"/>
    <n v="0.2"/>
    <n v="0.42639999999999978"/>
  </r>
  <r>
    <n v="3597"/>
    <x v="1785"/>
    <x v="2"/>
    <x v="340"/>
    <d v="2011-09-14T00:00:00"/>
    <s v="Second Class"/>
    <s v="LC-17140"/>
    <s v="Logan Currie"/>
    <x v="0"/>
    <s v="United States"/>
    <s v="Philadelphia"/>
    <x v="9"/>
    <n v="19140"/>
    <x v="3"/>
    <x v="739"/>
    <x v="1"/>
    <x v="10"/>
    <s v="Xerox 210"/>
    <n v="15.552000000000003"/>
    <n v="3"/>
    <n v="0.2"/>
    <n v="5.4432"/>
  </r>
  <r>
    <n v="3598"/>
    <x v="1785"/>
    <x v="2"/>
    <x v="340"/>
    <d v="2011-09-14T00:00:00"/>
    <s v="Second Class"/>
    <s v="LC-17140"/>
    <s v="Logan Currie"/>
    <x v="0"/>
    <s v="United States"/>
    <s v="Philadelphia"/>
    <x v="9"/>
    <n v="19140"/>
    <x v="3"/>
    <x v="1556"/>
    <x v="2"/>
    <x v="11"/>
    <s v="Rosewill 107 Normal Keys USB Wired Standard Keyboard"/>
    <n v="64.704000000000008"/>
    <n v="6"/>
    <n v="0.2"/>
    <n v="-4.852800000000002"/>
  </r>
  <r>
    <n v="3599"/>
    <x v="1785"/>
    <x v="2"/>
    <x v="340"/>
    <d v="2011-09-14T00:00:00"/>
    <s v="Second Class"/>
    <s v="LC-17140"/>
    <s v="Logan Currie"/>
    <x v="0"/>
    <s v="United States"/>
    <s v="Philadelphia"/>
    <x v="9"/>
    <n v="19140"/>
    <x v="3"/>
    <x v="1027"/>
    <x v="0"/>
    <x v="5"/>
    <s v="Master Caster Door Stop, Large Neon Orange"/>
    <n v="17.472000000000001"/>
    <n v="3"/>
    <n v="0.2"/>
    <n v="5.023200000000001"/>
  </r>
  <r>
    <n v="3600"/>
    <x v="1785"/>
    <x v="2"/>
    <x v="340"/>
    <d v="2011-09-14T00:00:00"/>
    <s v="Second Class"/>
    <s v="LC-17140"/>
    <s v="Logan Currie"/>
    <x v="0"/>
    <s v="United States"/>
    <s v="Philadelphia"/>
    <x v="9"/>
    <n v="19140"/>
    <x v="3"/>
    <x v="944"/>
    <x v="2"/>
    <x v="7"/>
    <s v="Polycom SoundPoint IP 450 VoIP phone"/>
    <n v="135.51599999999999"/>
    <n v="1"/>
    <n v="0.4"/>
    <n v="-31.620400000000004"/>
  </r>
  <r>
    <n v="3601"/>
    <x v="1786"/>
    <x v="3"/>
    <x v="335"/>
    <d v="2014-07-01T00:00:00"/>
    <s v="Standard Class"/>
    <s v="NP-18700"/>
    <s v="Nora Preis"/>
    <x v="0"/>
    <s v="United States"/>
    <s v="Denver"/>
    <x v="22"/>
    <n v="80219"/>
    <x v="1"/>
    <x v="876"/>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x v="565"/>
    <x v="1"/>
    <x v="10"/>
    <s v="Southworth 100% Résumé Paper, 24lb."/>
    <n v="12.448"/>
    <n v="2"/>
    <n v="0.2"/>
    <n v="3.8899999999999988"/>
  </r>
  <r>
    <n v="3603"/>
    <x v="1787"/>
    <x v="2"/>
    <x v="664"/>
    <d v="2011-11-24T00:00:00"/>
    <s v="Standard Class"/>
    <s v="RB-19330"/>
    <s v="Randy Bradley"/>
    <x v="0"/>
    <s v="United States"/>
    <s v="Philadelphia"/>
    <x v="9"/>
    <n v="19143"/>
    <x v="3"/>
    <x v="499"/>
    <x v="0"/>
    <x v="1"/>
    <s v="Hon Every-Day Series Multi-Task Chairs"/>
    <n v="657.93"/>
    <n v="5"/>
    <n v="0.3"/>
    <n v="-93.989999999999952"/>
  </r>
  <r>
    <n v="3604"/>
    <x v="1788"/>
    <x v="3"/>
    <x v="170"/>
    <d v="2014-08-28T00:00:00"/>
    <s v="Standard Class"/>
    <s v="TH-21550"/>
    <s v="Tracy Hopkins"/>
    <x v="2"/>
    <s v="United States"/>
    <s v="Columbia"/>
    <x v="39"/>
    <n v="21044"/>
    <x v="3"/>
    <x v="447"/>
    <x v="1"/>
    <x v="10"/>
    <s v="Xerox 1888"/>
    <n v="277.39999999999998"/>
    <n v="5"/>
    <n v="0"/>
    <n v="133.15199999999999"/>
  </r>
  <r>
    <n v="3605"/>
    <x v="1788"/>
    <x v="3"/>
    <x v="170"/>
    <d v="2014-08-28T00:00:00"/>
    <s v="Standard Class"/>
    <s v="TH-21550"/>
    <s v="Tracy Hopkins"/>
    <x v="2"/>
    <s v="United States"/>
    <s v="Columbia"/>
    <x v="39"/>
    <n v="21044"/>
    <x v="3"/>
    <x v="980"/>
    <x v="0"/>
    <x v="5"/>
    <s v="DAX Executive Solid Wood Document Frame, Desktop or Hang, Mahogany, 5 x 7"/>
    <n v="25.16"/>
    <n v="2"/>
    <n v="0"/>
    <n v="8.5543999999999976"/>
  </r>
  <r>
    <n v="3606"/>
    <x v="1788"/>
    <x v="3"/>
    <x v="170"/>
    <d v="2014-08-28T00:00:00"/>
    <s v="Standard Class"/>
    <s v="TH-21550"/>
    <s v="Tracy Hopkins"/>
    <x v="2"/>
    <s v="United States"/>
    <s v="Columbia"/>
    <x v="39"/>
    <n v="21044"/>
    <x v="3"/>
    <x v="935"/>
    <x v="0"/>
    <x v="5"/>
    <s v="Seth Thomas 12&quot; Clock w/ Goldtone Case"/>
    <n v="91.92"/>
    <n v="4"/>
    <n v="0"/>
    <n v="31.252800000000001"/>
  </r>
  <r>
    <n v="3607"/>
    <x v="1789"/>
    <x v="0"/>
    <x v="299"/>
    <d v="2013-03-17T00:00:00"/>
    <s v="Second Class"/>
    <s v="CK-12595"/>
    <s v="Clytie Kelty"/>
    <x v="0"/>
    <s v="United States"/>
    <s v="New York City"/>
    <x v="15"/>
    <n v="10024"/>
    <x v="3"/>
    <x v="706"/>
    <x v="1"/>
    <x v="12"/>
    <s v="Staples"/>
    <n v="29.339999999999996"/>
    <n v="3"/>
    <n v="0"/>
    <n v="13.496399999999998"/>
  </r>
  <r>
    <n v="3608"/>
    <x v="1790"/>
    <x v="2"/>
    <x v="865"/>
    <d v="2011-09-28T00:00:00"/>
    <s v="Second Class"/>
    <s v="ST-20530"/>
    <s v="Shui Tom"/>
    <x v="0"/>
    <s v="United States"/>
    <s v="New York City"/>
    <x v="15"/>
    <n v="10035"/>
    <x v="3"/>
    <x v="920"/>
    <x v="1"/>
    <x v="8"/>
    <s v="Avery Arch Ring Binders"/>
    <n v="139.44"/>
    <n v="3"/>
    <n v="0.2"/>
    <n v="47.060999999999993"/>
  </r>
  <r>
    <n v="3609"/>
    <x v="1791"/>
    <x v="2"/>
    <x v="582"/>
    <d v="2011-05-03T00:00:00"/>
    <s v="Standard Class"/>
    <s v="GB-14530"/>
    <s v="George Bell"/>
    <x v="1"/>
    <s v="United States"/>
    <s v="Newark"/>
    <x v="24"/>
    <n v="43055"/>
    <x v="3"/>
    <x v="745"/>
    <x v="1"/>
    <x v="2"/>
    <s v="Avery File Folder Labels"/>
    <n v="6.911999999999999"/>
    <n v="3"/>
    <n v="0.2"/>
    <n v="2.5056000000000003"/>
  </r>
  <r>
    <n v="3610"/>
    <x v="1791"/>
    <x v="2"/>
    <x v="582"/>
    <d v="2011-05-03T00:00:00"/>
    <s v="Standard Class"/>
    <s v="GB-14530"/>
    <s v="George Bell"/>
    <x v="1"/>
    <s v="United States"/>
    <s v="Newark"/>
    <x v="24"/>
    <n v="43055"/>
    <x v="3"/>
    <x v="1011"/>
    <x v="1"/>
    <x v="4"/>
    <s v="X-Rack File for Hanging Folders"/>
    <n v="27.096"/>
    <n v="3"/>
    <n v="0.2"/>
    <n v="2.0321999999999987"/>
  </r>
  <r>
    <n v="3611"/>
    <x v="1791"/>
    <x v="2"/>
    <x v="582"/>
    <d v="2011-05-03T00:00:00"/>
    <s v="Standard Class"/>
    <s v="GB-14530"/>
    <s v="George Bell"/>
    <x v="1"/>
    <s v="United States"/>
    <s v="Newark"/>
    <x v="24"/>
    <n v="43055"/>
    <x v="3"/>
    <x v="1439"/>
    <x v="1"/>
    <x v="4"/>
    <s v="Carina Mini System Audio Rack, Model AR050B"/>
    <n v="177.56800000000001"/>
    <n v="2"/>
    <n v="0.2"/>
    <n v="-37.733199999999989"/>
  </r>
  <r>
    <n v="3612"/>
    <x v="1792"/>
    <x v="0"/>
    <x v="896"/>
    <d v="2013-12-02T00:00:00"/>
    <s v="Second Class"/>
    <s v="NC-18535"/>
    <s v="Nick Crebassa"/>
    <x v="1"/>
    <s v="United States"/>
    <s v="Dallas"/>
    <x v="5"/>
    <n v="75217"/>
    <x v="2"/>
    <x v="1312"/>
    <x v="2"/>
    <x v="11"/>
    <s v="Memorex Micro Travel Drive 32 GB"/>
    <n v="58.415999999999997"/>
    <n v="2"/>
    <n v="0.2"/>
    <n v="16.794600000000003"/>
  </r>
  <r>
    <n v="3613"/>
    <x v="1793"/>
    <x v="1"/>
    <x v="155"/>
    <d v="2012-12-08T00:00:00"/>
    <s v="Standard Class"/>
    <s v="AB-10255"/>
    <s v="Alejandro Ballentine"/>
    <x v="2"/>
    <s v="United States"/>
    <s v="Philadelphia"/>
    <x v="9"/>
    <n v="19134"/>
    <x v="3"/>
    <x v="1536"/>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x v="43"/>
    <x v="2"/>
    <x v="11"/>
    <s v="Verbatim 25 GB 6x Blu-ray Single Layer Recordable Disc, 25/Pack"/>
    <n v="36.783999999999999"/>
    <n v="2"/>
    <n v="0.2"/>
    <n v="10.5754"/>
  </r>
  <r>
    <n v="3615"/>
    <x v="1794"/>
    <x v="3"/>
    <x v="123"/>
    <d v="2014-11-22T00:00:00"/>
    <s v="First Class"/>
    <s v="SC-20770"/>
    <s v="Stewart Carmichael"/>
    <x v="1"/>
    <s v="United States"/>
    <s v="San Antonio"/>
    <x v="5"/>
    <n v="78207"/>
    <x v="2"/>
    <x v="975"/>
    <x v="0"/>
    <x v="3"/>
    <s v="Bush Andora Conference Table, Maple/Graphite Gray Finish"/>
    <n v="718.11599999999987"/>
    <n v="6"/>
    <n v="0.3"/>
    <n v="-71.811599999999999"/>
  </r>
  <r>
    <n v="3616"/>
    <x v="1794"/>
    <x v="3"/>
    <x v="123"/>
    <d v="2014-11-22T00:00:00"/>
    <s v="First Class"/>
    <s v="SC-20770"/>
    <s v="Stewart Carmichael"/>
    <x v="1"/>
    <s v="United States"/>
    <s v="San Antonio"/>
    <x v="5"/>
    <n v="78207"/>
    <x v="2"/>
    <x v="1068"/>
    <x v="1"/>
    <x v="6"/>
    <s v="Peel-Off China Markers"/>
    <n v="31.776"/>
    <n v="4"/>
    <n v="0.2"/>
    <n v="8.7384000000000022"/>
  </r>
  <r>
    <n v="3617"/>
    <x v="1795"/>
    <x v="0"/>
    <x v="64"/>
    <d v="2013-09-10T00:00:00"/>
    <s v="Standard Class"/>
    <s v="JC-15340"/>
    <s v="Jasper Cacioppo"/>
    <x v="0"/>
    <s v="United States"/>
    <s v="Philadelphia"/>
    <x v="9"/>
    <n v="19120"/>
    <x v="3"/>
    <x v="48"/>
    <x v="1"/>
    <x v="8"/>
    <s v="C-Line Peel &amp; Stick Add-On Filing Pockets, 8-3/4 x 5-1/8, 10/Pack"/>
    <n v="9.5550000000000015"/>
    <n v="5"/>
    <n v="0.7"/>
    <n v="-7.3254999999999981"/>
  </r>
  <r>
    <n v="3618"/>
    <x v="1796"/>
    <x v="3"/>
    <x v="507"/>
    <d v="2014-09-09T00:00:00"/>
    <s v="Standard Class"/>
    <s v="RA-19285"/>
    <s v="Ralph Arnett"/>
    <x v="0"/>
    <s v="United States"/>
    <s v="Los Angeles"/>
    <x v="1"/>
    <n v="90004"/>
    <x v="1"/>
    <x v="569"/>
    <x v="1"/>
    <x v="8"/>
    <s v="Ibico Hi-Tech Manual Binding System"/>
    <n v="487.98400000000004"/>
    <n v="2"/>
    <n v="0.2"/>
    <n v="152.49499999999998"/>
  </r>
  <r>
    <n v="3619"/>
    <x v="1796"/>
    <x v="3"/>
    <x v="507"/>
    <d v="2014-09-09T00:00:00"/>
    <s v="Standard Class"/>
    <s v="RA-19285"/>
    <s v="Ralph Arnett"/>
    <x v="0"/>
    <s v="United States"/>
    <s v="Los Angeles"/>
    <x v="1"/>
    <n v="90004"/>
    <x v="1"/>
    <x v="1091"/>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x v="123"/>
    <x v="1"/>
    <x v="4"/>
    <s v="Trav-L-File Heavy-Duty Shuttle II, Black"/>
    <n v="217.85"/>
    <n v="5"/>
    <n v="0"/>
    <n v="65.35499999999999"/>
  </r>
  <r>
    <n v="3621"/>
    <x v="1797"/>
    <x v="0"/>
    <x v="897"/>
    <d v="2013-09-30T00:00:00"/>
    <s v="Standard Class"/>
    <s v="SH-19975"/>
    <s v="Sally Hughsby"/>
    <x v="1"/>
    <s v="United States"/>
    <s v="Smyrna"/>
    <x v="18"/>
    <n v="37167"/>
    <x v="0"/>
    <x v="1385"/>
    <x v="1"/>
    <x v="6"/>
    <s v="Berol Giant Pencil Sharpener"/>
    <n v="40.775999999999996"/>
    <n v="3"/>
    <n v="0.2"/>
    <n v="4.5872999999999937"/>
  </r>
  <r>
    <n v="3622"/>
    <x v="1797"/>
    <x v="0"/>
    <x v="897"/>
    <d v="2013-09-30T00:00:00"/>
    <s v="Standard Class"/>
    <s v="SH-19975"/>
    <s v="Sally Hughsby"/>
    <x v="1"/>
    <s v="United States"/>
    <s v="Smyrna"/>
    <x v="18"/>
    <n v="37167"/>
    <x v="0"/>
    <x v="1557"/>
    <x v="2"/>
    <x v="7"/>
    <s v="PayAnywhere Card Reader"/>
    <n v="63.936000000000007"/>
    <n v="8"/>
    <n v="0.2"/>
    <n v="5.5944000000000003"/>
  </r>
  <r>
    <n v="3623"/>
    <x v="1798"/>
    <x v="2"/>
    <x v="80"/>
    <d v="2011-09-19T00:00:00"/>
    <s v="Standard Class"/>
    <s v="JC-15775"/>
    <s v="John Castell"/>
    <x v="0"/>
    <s v="United States"/>
    <s v="Macon"/>
    <x v="32"/>
    <n v="31204"/>
    <x v="0"/>
    <x v="1146"/>
    <x v="0"/>
    <x v="5"/>
    <s v="Seth Thomas 14&quot; Day/Date Wall Clock"/>
    <n v="142.4"/>
    <n v="5"/>
    <n v="0"/>
    <n v="52.688000000000002"/>
  </r>
  <r>
    <n v="3624"/>
    <x v="1798"/>
    <x v="2"/>
    <x v="80"/>
    <d v="2011-09-19T00:00:00"/>
    <s v="Standard Class"/>
    <s v="JC-15775"/>
    <s v="John Castell"/>
    <x v="0"/>
    <s v="United States"/>
    <s v="Macon"/>
    <x v="32"/>
    <n v="31204"/>
    <x v="0"/>
    <x v="175"/>
    <x v="1"/>
    <x v="8"/>
    <s v="Avery Poly Binder Pockets"/>
    <n v="7.16"/>
    <n v="2"/>
    <n v="0"/>
    <n v="3.4367999999999999"/>
  </r>
  <r>
    <n v="3625"/>
    <x v="1799"/>
    <x v="3"/>
    <x v="240"/>
    <d v="2014-05-22T00:00:00"/>
    <s v="Second Class"/>
    <s v="BC-11125"/>
    <s v="Becky Castell"/>
    <x v="2"/>
    <s v="United States"/>
    <s v="San Francisco"/>
    <x v="1"/>
    <n v="94109"/>
    <x v="1"/>
    <x v="474"/>
    <x v="0"/>
    <x v="1"/>
    <s v="Situations Contoured Folding Chairs, 4/Set"/>
    <n v="681.40800000000013"/>
    <n v="12"/>
    <n v="0.2"/>
    <n v="42.588000000000022"/>
  </r>
  <r>
    <n v="3626"/>
    <x v="1799"/>
    <x v="3"/>
    <x v="240"/>
    <d v="2014-05-22T00:00:00"/>
    <s v="Second Class"/>
    <s v="BC-11125"/>
    <s v="Becky Castell"/>
    <x v="2"/>
    <s v="United States"/>
    <s v="San Francisco"/>
    <x v="1"/>
    <n v="94109"/>
    <x v="1"/>
    <x v="1039"/>
    <x v="1"/>
    <x v="6"/>
    <s v="Newell 310"/>
    <n v="3.52"/>
    <n v="2"/>
    <n v="0"/>
    <n v="1.0207999999999999"/>
  </r>
  <r>
    <n v="3627"/>
    <x v="1799"/>
    <x v="3"/>
    <x v="240"/>
    <d v="2014-05-22T00:00:00"/>
    <s v="Second Class"/>
    <s v="BC-11125"/>
    <s v="Becky Castell"/>
    <x v="2"/>
    <s v="United States"/>
    <s v="San Francisco"/>
    <x v="1"/>
    <n v="94109"/>
    <x v="1"/>
    <x v="311"/>
    <x v="1"/>
    <x v="6"/>
    <s v="Newell 314"/>
    <n v="5.58"/>
    <n v="1"/>
    <n v="0"/>
    <n v="1.3949999999999996"/>
  </r>
  <r>
    <n v="3628"/>
    <x v="1799"/>
    <x v="3"/>
    <x v="240"/>
    <d v="2014-05-22T00:00:00"/>
    <s v="Second Class"/>
    <s v="BC-11125"/>
    <s v="Becky Castell"/>
    <x v="2"/>
    <s v="United States"/>
    <s v="San Francisco"/>
    <x v="1"/>
    <n v="94109"/>
    <x v="1"/>
    <x v="477"/>
    <x v="2"/>
    <x v="11"/>
    <s v="SanDisk Cruzer 64 GB USB Flash Drive"/>
    <n v="36.32"/>
    <n v="1"/>
    <n v="0"/>
    <n v="10.895999999999997"/>
  </r>
  <r>
    <n v="3629"/>
    <x v="1800"/>
    <x v="2"/>
    <x v="128"/>
    <d v="2011-08-13T00:00:00"/>
    <s v="Standard Class"/>
    <s v="JH-15985"/>
    <s v="Joseph Holt"/>
    <x v="0"/>
    <s v="United States"/>
    <s v="Seattle"/>
    <x v="4"/>
    <n v="98103"/>
    <x v="1"/>
    <x v="1498"/>
    <x v="1"/>
    <x v="8"/>
    <s v="Ibico Ibimaster 300 Manual Binding System"/>
    <n v="2060.7440000000001"/>
    <n v="7"/>
    <n v="0.2"/>
    <n v="643.98249999999996"/>
  </r>
  <r>
    <n v="3630"/>
    <x v="1801"/>
    <x v="3"/>
    <x v="200"/>
    <d v="2014-12-01T00:00:00"/>
    <s v="Standard Class"/>
    <s v="CC-12610"/>
    <s v="Corey Catlett"/>
    <x v="1"/>
    <s v="United States"/>
    <s v="Columbus"/>
    <x v="24"/>
    <n v="43229"/>
    <x v="3"/>
    <x v="1112"/>
    <x v="1"/>
    <x v="9"/>
    <s v="Holmes HEPA Air Purifier"/>
    <n v="52.272000000000006"/>
    <n v="3"/>
    <n v="0.2"/>
    <n v="9.8009999999999984"/>
  </r>
  <r>
    <n v="3631"/>
    <x v="1801"/>
    <x v="3"/>
    <x v="200"/>
    <d v="2014-12-01T00:00:00"/>
    <s v="Standard Class"/>
    <s v="CC-12610"/>
    <s v="Corey Catlett"/>
    <x v="1"/>
    <s v="United States"/>
    <s v="Columbus"/>
    <x v="24"/>
    <n v="43229"/>
    <x v="3"/>
    <x v="513"/>
    <x v="1"/>
    <x v="9"/>
    <s v="Fellowes Superior 10 Outlet Split Surge Protector"/>
    <n v="213.13600000000002"/>
    <n v="7"/>
    <n v="0.2"/>
    <n v="23.977799999999988"/>
  </r>
  <r>
    <n v="3632"/>
    <x v="1802"/>
    <x v="3"/>
    <x v="898"/>
    <d v="2014-05-09T00:00:00"/>
    <s v="Second Class"/>
    <s v="DB-12970"/>
    <s v="Darren Budd"/>
    <x v="1"/>
    <s v="United States"/>
    <s v="Los Angeles"/>
    <x v="1"/>
    <n v="90004"/>
    <x v="1"/>
    <x v="1156"/>
    <x v="1"/>
    <x v="4"/>
    <s v="Multi-Use Personal File Cart and Caster Set, Three Stacking Bins"/>
    <n v="69.52"/>
    <n v="2"/>
    <n v="0"/>
    <n v="19.465600000000002"/>
  </r>
  <r>
    <n v="3633"/>
    <x v="1802"/>
    <x v="3"/>
    <x v="898"/>
    <d v="2014-05-09T00:00:00"/>
    <s v="Second Class"/>
    <s v="DB-12970"/>
    <s v="Darren Budd"/>
    <x v="1"/>
    <s v="United States"/>
    <s v="Los Angeles"/>
    <x v="1"/>
    <n v="90004"/>
    <x v="1"/>
    <x v="621"/>
    <x v="1"/>
    <x v="4"/>
    <s v="Fellowes Stor/Drawer Steel Plus Storage Drawers"/>
    <n v="763.44"/>
    <n v="8"/>
    <n v="0"/>
    <n v="45.80639999999994"/>
  </r>
  <r>
    <n v="3634"/>
    <x v="1803"/>
    <x v="0"/>
    <x v="338"/>
    <d v="2013-11-15T00:00:00"/>
    <s v="Standard Class"/>
    <s v="PP-18955"/>
    <s v="Paul Prost"/>
    <x v="2"/>
    <s v="United States"/>
    <s v="Springfield"/>
    <x v="24"/>
    <n v="45503"/>
    <x v="3"/>
    <x v="745"/>
    <x v="1"/>
    <x v="2"/>
    <s v="Avery File Folder Labels"/>
    <n v="9.2159999999999993"/>
    <n v="4"/>
    <n v="0.2"/>
    <n v="3.3408000000000002"/>
  </r>
  <r>
    <n v="3635"/>
    <x v="1803"/>
    <x v="0"/>
    <x v="338"/>
    <d v="2013-11-15T00:00:00"/>
    <s v="Standard Class"/>
    <s v="PP-18955"/>
    <s v="Paul Prost"/>
    <x v="2"/>
    <s v="United States"/>
    <s v="Springfield"/>
    <x v="24"/>
    <n v="45503"/>
    <x v="3"/>
    <x v="433"/>
    <x v="2"/>
    <x v="7"/>
    <s v="Square Credit Card Reader"/>
    <n v="41.957999999999998"/>
    <n v="7"/>
    <n v="0.4"/>
    <n v="-9.7901999999999987"/>
  </r>
  <r>
    <n v="3636"/>
    <x v="1803"/>
    <x v="0"/>
    <x v="338"/>
    <d v="2013-11-15T00:00:00"/>
    <s v="Standard Class"/>
    <s v="PP-18955"/>
    <s v="Paul Prost"/>
    <x v="2"/>
    <s v="United States"/>
    <s v="Springfield"/>
    <x v="24"/>
    <n v="45503"/>
    <x v="3"/>
    <x v="1558"/>
    <x v="1"/>
    <x v="10"/>
    <s v="Xerox 1882"/>
    <n v="89.567999999999998"/>
    <n v="2"/>
    <n v="0.2"/>
    <n v="32.468400000000003"/>
  </r>
  <r>
    <n v="3637"/>
    <x v="1803"/>
    <x v="0"/>
    <x v="338"/>
    <d v="2013-11-15T00:00:00"/>
    <s v="Standard Class"/>
    <s v="PP-18955"/>
    <s v="Paul Prost"/>
    <x v="2"/>
    <s v="United States"/>
    <s v="Springfield"/>
    <x v="24"/>
    <n v="45503"/>
    <x v="3"/>
    <x v="128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x v="549"/>
    <x v="1"/>
    <x v="9"/>
    <s v="Eureka The Boss Plus 12-Amp Hard Box Upright Vacuum, Red"/>
    <n v="334.88000000000005"/>
    <n v="4"/>
    <n v="0.2"/>
    <n v="29.301999999999978"/>
  </r>
  <r>
    <n v="3639"/>
    <x v="1803"/>
    <x v="0"/>
    <x v="338"/>
    <d v="2013-11-15T00:00:00"/>
    <s v="Standard Class"/>
    <s v="PP-18955"/>
    <s v="Paul Prost"/>
    <x v="2"/>
    <s v="United States"/>
    <s v="Springfield"/>
    <x v="24"/>
    <n v="45503"/>
    <x v="3"/>
    <x v="1092"/>
    <x v="0"/>
    <x v="5"/>
    <s v="DAX Natural Wood-Tone Poster Frame"/>
    <n v="148.28800000000001"/>
    <n v="7"/>
    <n v="0.2"/>
    <n v="29.657599999999988"/>
  </r>
  <r>
    <n v="3640"/>
    <x v="1803"/>
    <x v="0"/>
    <x v="338"/>
    <d v="2013-11-15T00:00:00"/>
    <s v="Standard Class"/>
    <s v="PP-18955"/>
    <s v="Paul Prost"/>
    <x v="2"/>
    <s v="United States"/>
    <s v="Springfield"/>
    <x v="24"/>
    <n v="45503"/>
    <x v="3"/>
    <x v="874"/>
    <x v="1"/>
    <x v="10"/>
    <s v="Xerox 1924"/>
    <n v="4.6240000000000006"/>
    <n v="1"/>
    <n v="0.2"/>
    <n v="1.6762000000000001"/>
  </r>
  <r>
    <n v="3641"/>
    <x v="1803"/>
    <x v="0"/>
    <x v="338"/>
    <d v="2013-11-15T00:00:00"/>
    <s v="Standard Class"/>
    <s v="PP-18955"/>
    <s v="Paul Prost"/>
    <x v="2"/>
    <s v="United States"/>
    <s v="Springfield"/>
    <x v="24"/>
    <n v="45503"/>
    <x v="3"/>
    <x v="1365"/>
    <x v="2"/>
    <x v="11"/>
    <s v="Memorex 25GB 6X Branded Blu-Ray Recordable Disc, 30/Pack"/>
    <n v="178.92000000000002"/>
    <n v="7"/>
    <n v="0.2"/>
    <n v="-29.074500000000008"/>
  </r>
  <r>
    <n v="3642"/>
    <x v="1803"/>
    <x v="0"/>
    <x v="338"/>
    <d v="2013-11-15T00:00:00"/>
    <s v="Standard Class"/>
    <s v="PP-18955"/>
    <s v="Paul Prost"/>
    <x v="2"/>
    <s v="United States"/>
    <s v="Springfield"/>
    <x v="24"/>
    <n v="45503"/>
    <x v="3"/>
    <x v="1197"/>
    <x v="1"/>
    <x v="8"/>
    <s v="GBC Twin Loop Wire Binding Elements"/>
    <n v="69.888000000000005"/>
    <n v="7"/>
    <n v="0.7"/>
    <n v="-46.591999999999999"/>
  </r>
  <r>
    <n v="3643"/>
    <x v="1804"/>
    <x v="2"/>
    <x v="414"/>
    <d v="2011-12-23T00:00:00"/>
    <s v="Second Class"/>
    <s v="MC-17845"/>
    <s v="Michael Chen"/>
    <x v="0"/>
    <s v="United States"/>
    <s v="Los Angeles"/>
    <x v="1"/>
    <n v="90008"/>
    <x v="1"/>
    <x v="569"/>
    <x v="1"/>
    <x v="8"/>
    <s v="Ibico Hi-Tech Manual Binding System"/>
    <n v="487.98400000000004"/>
    <n v="2"/>
    <n v="0.2"/>
    <n v="152.49499999999998"/>
  </r>
  <r>
    <n v="3644"/>
    <x v="1804"/>
    <x v="2"/>
    <x v="414"/>
    <d v="2011-12-23T00:00:00"/>
    <s v="Second Class"/>
    <s v="MC-17845"/>
    <s v="Michael Chen"/>
    <x v="0"/>
    <s v="United States"/>
    <s v="Los Angeles"/>
    <x v="1"/>
    <n v="90008"/>
    <x v="1"/>
    <x v="1559"/>
    <x v="1"/>
    <x v="6"/>
    <s v="Boston Home &amp; Office Model 2000 Electric Pencil Sharpeners"/>
    <n v="47.3"/>
    <n v="2"/>
    <n v="0"/>
    <n v="12.298000000000002"/>
  </r>
  <r>
    <n v="3645"/>
    <x v="1804"/>
    <x v="2"/>
    <x v="414"/>
    <d v="2011-12-23T00:00:00"/>
    <s v="Second Class"/>
    <s v="MC-17845"/>
    <s v="Michael Chen"/>
    <x v="0"/>
    <s v="United States"/>
    <s v="Los Angeles"/>
    <x v="1"/>
    <n v="90008"/>
    <x v="1"/>
    <x v="1560"/>
    <x v="1"/>
    <x v="6"/>
    <s v="Newell 31"/>
    <n v="4.13"/>
    <n v="1"/>
    <n v="0"/>
    <n v="1.1564000000000001"/>
  </r>
  <r>
    <n v="3646"/>
    <x v="1804"/>
    <x v="2"/>
    <x v="414"/>
    <d v="2011-12-23T00:00:00"/>
    <s v="Second Class"/>
    <s v="MC-17845"/>
    <s v="Michael Chen"/>
    <x v="0"/>
    <s v="United States"/>
    <s v="Los Angeles"/>
    <x v="1"/>
    <n v="90008"/>
    <x v="1"/>
    <x v="1561"/>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x v="727"/>
    <x v="1"/>
    <x v="10"/>
    <s v="Xerox 1966"/>
    <n v="6.48"/>
    <n v="1"/>
    <n v="0"/>
    <n v="3.1752000000000002"/>
  </r>
  <r>
    <n v="3648"/>
    <x v="1805"/>
    <x v="2"/>
    <x v="739"/>
    <d v="2011-07-27T00:00:00"/>
    <s v="Second Class"/>
    <s v="VF-21715"/>
    <s v="Vicky Freymann"/>
    <x v="2"/>
    <s v="United States"/>
    <s v="Los Angeles"/>
    <x v="1"/>
    <n v="90045"/>
    <x v="1"/>
    <x v="1562"/>
    <x v="1"/>
    <x v="14"/>
    <s v="Acme Kleen Earth Office Shears"/>
    <n v="15.52"/>
    <n v="4"/>
    <n v="0"/>
    <n v="4.5007999999999981"/>
  </r>
  <r>
    <n v="3649"/>
    <x v="1806"/>
    <x v="1"/>
    <x v="6"/>
    <d v="2012-11-27T00:00:00"/>
    <s v="Standard Class"/>
    <s v="MC-17275"/>
    <s v="Marc Crier"/>
    <x v="0"/>
    <s v="United States"/>
    <s v="Memphis"/>
    <x v="18"/>
    <n v="38109"/>
    <x v="0"/>
    <x v="696"/>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x v="271"/>
    <x v="1"/>
    <x v="13"/>
    <s v="Vinyl Coated Wire Paper Clips in Organizer Box, 800/Box"/>
    <n v="55.104000000000006"/>
    <n v="6"/>
    <n v="0.2"/>
    <n v="18.597599999999993"/>
  </r>
  <r>
    <n v="3651"/>
    <x v="1807"/>
    <x v="3"/>
    <x v="34"/>
    <d v="2014-12-12T00:00:00"/>
    <s v="Second Class"/>
    <s v="DB-13210"/>
    <s v="Dean Braden"/>
    <x v="0"/>
    <s v="United States"/>
    <s v="Detroit"/>
    <x v="12"/>
    <n v="48234"/>
    <x v="2"/>
    <x v="1563"/>
    <x v="2"/>
    <x v="11"/>
    <s v="Maxell Pro 80 Minute CD-R, 10/Pack"/>
    <n v="104.88"/>
    <n v="6"/>
    <n v="0"/>
    <n v="41.952000000000005"/>
  </r>
  <r>
    <n v="3652"/>
    <x v="1807"/>
    <x v="3"/>
    <x v="34"/>
    <d v="2014-12-12T00:00:00"/>
    <s v="Second Class"/>
    <s v="DB-13210"/>
    <s v="Dean Braden"/>
    <x v="0"/>
    <s v="United States"/>
    <s v="Detroit"/>
    <x v="12"/>
    <n v="48234"/>
    <x v="2"/>
    <x v="924"/>
    <x v="1"/>
    <x v="6"/>
    <s v="BIC Liqua Brite Liner"/>
    <n v="34.700000000000003"/>
    <n v="5"/>
    <n v="0"/>
    <n v="12.492000000000001"/>
  </r>
  <r>
    <n v="3653"/>
    <x v="1807"/>
    <x v="3"/>
    <x v="34"/>
    <d v="2014-12-12T00:00:00"/>
    <s v="Second Class"/>
    <s v="DB-13210"/>
    <s v="Dean Braden"/>
    <x v="0"/>
    <s v="United States"/>
    <s v="Detroit"/>
    <x v="12"/>
    <n v="48234"/>
    <x v="2"/>
    <x v="674"/>
    <x v="1"/>
    <x v="8"/>
    <s v="Ibico Plastic and Wire Spiral Binding Combs"/>
    <n v="33.72"/>
    <n v="4"/>
    <n v="0"/>
    <n v="15.511199999999999"/>
  </r>
  <r>
    <n v="3654"/>
    <x v="1807"/>
    <x v="3"/>
    <x v="34"/>
    <d v="2014-12-12T00:00:00"/>
    <s v="Second Class"/>
    <s v="DB-13210"/>
    <s v="Dean Braden"/>
    <x v="0"/>
    <s v="United States"/>
    <s v="Detroit"/>
    <x v="12"/>
    <n v="48234"/>
    <x v="2"/>
    <x v="811"/>
    <x v="1"/>
    <x v="10"/>
    <s v="Staples"/>
    <n v="14.940000000000001"/>
    <n v="3"/>
    <n v="0"/>
    <n v="7.0218000000000007"/>
  </r>
  <r>
    <n v="3655"/>
    <x v="1808"/>
    <x v="3"/>
    <x v="515"/>
    <d v="2014-09-06T00:00:00"/>
    <s v="Standard Class"/>
    <s v="AJ-10945"/>
    <s v="Ashley Jarboe"/>
    <x v="0"/>
    <s v="United States"/>
    <s v="Lawrence"/>
    <x v="14"/>
    <n v="46226"/>
    <x v="2"/>
    <x v="554"/>
    <x v="1"/>
    <x v="9"/>
    <s v="Tripp Lite Isotel 8 Ultra 8 Outlet Metal Surge"/>
    <n v="638.73"/>
    <n v="9"/>
    <n v="0"/>
    <n v="166.06979999999999"/>
  </r>
  <r>
    <n v="3656"/>
    <x v="1809"/>
    <x v="3"/>
    <x v="558"/>
    <d v="2014-05-01T00:00:00"/>
    <s v="Standard Class"/>
    <s v="CP-12340"/>
    <s v="Christine Phan"/>
    <x v="1"/>
    <s v="United States"/>
    <s v="Jacksonville"/>
    <x v="2"/>
    <n v="32216"/>
    <x v="0"/>
    <x v="1043"/>
    <x v="1"/>
    <x v="4"/>
    <s v="Sensible Storage WireTech Storage Systems"/>
    <n v="113.56800000000001"/>
    <n v="2"/>
    <n v="0.2"/>
    <n v="-21.294000000000018"/>
  </r>
  <r>
    <n v="3657"/>
    <x v="1810"/>
    <x v="3"/>
    <x v="565"/>
    <d v="2014-09-15T00:00:00"/>
    <s v="Standard Class"/>
    <s v="DB-13555"/>
    <s v="Dorothy Badders"/>
    <x v="1"/>
    <s v="United States"/>
    <s v="Dublin"/>
    <x v="24"/>
    <n v="43017"/>
    <x v="3"/>
    <x v="1564"/>
    <x v="2"/>
    <x v="11"/>
    <s v="Imation Swivel Flash Drive USB flash drive - 8 GB"/>
    <n v="9.0960000000000001"/>
    <n v="1"/>
    <n v="0.2"/>
    <n v="1.7054999999999998"/>
  </r>
  <r>
    <n v="3658"/>
    <x v="1811"/>
    <x v="1"/>
    <x v="899"/>
    <d v="2012-03-17T00:00:00"/>
    <s v="Standard Class"/>
    <s v="EB-13750"/>
    <s v="Edward Becker"/>
    <x v="1"/>
    <s v="United States"/>
    <s v="Plantation"/>
    <x v="2"/>
    <n v="33317"/>
    <x v="0"/>
    <x v="135"/>
    <x v="1"/>
    <x v="12"/>
    <s v="Convenience Packs of Business Envelopes"/>
    <n v="8.6880000000000006"/>
    <n v="3"/>
    <n v="0.2"/>
    <n v="2.9322000000000004"/>
  </r>
  <r>
    <n v="3659"/>
    <x v="1811"/>
    <x v="1"/>
    <x v="899"/>
    <d v="2012-03-17T00:00:00"/>
    <s v="Standard Class"/>
    <s v="EB-13750"/>
    <s v="Edward Becker"/>
    <x v="1"/>
    <s v="United States"/>
    <s v="Plantation"/>
    <x v="2"/>
    <n v="33317"/>
    <x v="0"/>
    <x v="76"/>
    <x v="0"/>
    <x v="5"/>
    <s v="Eldon Expressions Desk Accessory, Wood Pencil Holder, Oak"/>
    <n v="30.880000000000003"/>
    <n v="4"/>
    <n v="0.2"/>
    <n v="3.8599999999999977"/>
  </r>
  <r>
    <n v="3660"/>
    <x v="1811"/>
    <x v="1"/>
    <x v="899"/>
    <d v="2012-03-17T00:00:00"/>
    <s v="Standard Class"/>
    <s v="EB-13750"/>
    <s v="Edward Becker"/>
    <x v="1"/>
    <s v="United States"/>
    <s v="Plantation"/>
    <x v="2"/>
    <n v="33317"/>
    <x v="0"/>
    <x v="1565"/>
    <x v="0"/>
    <x v="5"/>
    <s v="Acrylic Self-Standing Desk Frames"/>
    <n v="6.4080000000000004"/>
    <n v="3"/>
    <n v="0.2"/>
    <n v="1.4418"/>
  </r>
  <r>
    <n v="3661"/>
    <x v="1812"/>
    <x v="0"/>
    <x v="427"/>
    <d v="2013-07-24T00:00:00"/>
    <s v="Standard Class"/>
    <s v="JP-15460"/>
    <s v="Jennifer Patt"/>
    <x v="1"/>
    <s v="United States"/>
    <s v="Glendale"/>
    <x v="16"/>
    <n v="85301"/>
    <x v="1"/>
    <x v="1566"/>
    <x v="1"/>
    <x v="14"/>
    <s v="Elite 5&quot; Scissors"/>
    <n v="33.799999999999997"/>
    <n v="5"/>
    <n v="0.2"/>
    <n v="4.2249999999999979"/>
  </r>
  <r>
    <n v="3662"/>
    <x v="1813"/>
    <x v="0"/>
    <x v="900"/>
    <d v="2013-06-16T00:00:00"/>
    <s v="Second Class"/>
    <s v="SC-20050"/>
    <s v="Sample Company A"/>
    <x v="2"/>
    <s v="United States"/>
    <s v="Jackson"/>
    <x v="12"/>
    <n v="49201"/>
    <x v="2"/>
    <x v="1551"/>
    <x v="2"/>
    <x v="7"/>
    <s v="Ooma Telo VoIP Home Phone System"/>
    <n v="377.96999999999997"/>
    <n v="3"/>
    <n v="0"/>
    <n v="94.492500000000007"/>
  </r>
  <r>
    <n v="3663"/>
    <x v="1814"/>
    <x v="3"/>
    <x v="445"/>
    <d v="2014-07-10T00:00:00"/>
    <s v="Standard Class"/>
    <s v="FM-14290"/>
    <s v="Frank Merwin"/>
    <x v="2"/>
    <s v="United States"/>
    <s v="Quincy"/>
    <x v="31"/>
    <n v="2169"/>
    <x v="3"/>
    <x v="1113"/>
    <x v="2"/>
    <x v="11"/>
    <s v="TRENDnet 56K USB 2.0 Phone, Internet and Fax Modem"/>
    <n v="258.89999999999998"/>
    <n v="10"/>
    <n v="0"/>
    <n v="93.203999999999994"/>
  </r>
  <r>
    <n v="3664"/>
    <x v="1814"/>
    <x v="3"/>
    <x v="445"/>
    <d v="2014-07-10T00:00:00"/>
    <s v="Standard Class"/>
    <s v="FM-14290"/>
    <s v="Frank Merwin"/>
    <x v="2"/>
    <s v="United States"/>
    <s v="Quincy"/>
    <x v="31"/>
    <n v="2169"/>
    <x v="3"/>
    <x v="314"/>
    <x v="1"/>
    <x v="10"/>
    <s v="Xerox 1881"/>
    <n v="24.56"/>
    <n v="2"/>
    <n v="0"/>
    <n v="11.543199999999999"/>
  </r>
  <r>
    <n v="3665"/>
    <x v="1815"/>
    <x v="2"/>
    <x v="589"/>
    <d v="2011-12-13T00:00:00"/>
    <s v="Standard Class"/>
    <s v="TB-21250"/>
    <s v="Tim Brockman"/>
    <x v="0"/>
    <s v="United States"/>
    <s v="Salem"/>
    <x v="21"/>
    <n v="97301"/>
    <x v="1"/>
    <x v="639"/>
    <x v="1"/>
    <x v="2"/>
    <s v="Avery 499"/>
    <n v="27.888000000000002"/>
    <n v="7"/>
    <n v="0.2"/>
    <n v="9.0635999999999974"/>
  </r>
  <r>
    <n v="3666"/>
    <x v="1815"/>
    <x v="2"/>
    <x v="589"/>
    <d v="2011-12-13T00:00:00"/>
    <s v="Standard Class"/>
    <s v="TB-21250"/>
    <s v="Tim Brockman"/>
    <x v="0"/>
    <s v="United States"/>
    <s v="Salem"/>
    <x v="21"/>
    <n v="97301"/>
    <x v="1"/>
    <x v="636"/>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x v="1513"/>
    <x v="2"/>
    <x v="7"/>
    <s v="Samsung HM1900 Bluetooth Headset"/>
    <n v="52.679999999999993"/>
    <n v="3"/>
    <n v="0.2"/>
    <n v="19.754999999999999"/>
  </r>
  <r>
    <n v="3668"/>
    <x v="1815"/>
    <x v="2"/>
    <x v="589"/>
    <d v="2011-12-13T00:00:00"/>
    <s v="Standard Class"/>
    <s v="TB-21250"/>
    <s v="Tim Brockman"/>
    <x v="0"/>
    <s v="United States"/>
    <s v="Salem"/>
    <x v="21"/>
    <n v="97301"/>
    <x v="1"/>
    <x v="1567"/>
    <x v="1"/>
    <x v="14"/>
    <s v="Acco Side-Punched Conventional Columnar Pads"/>
    <n v="13.88"/>
    <n v="5"/>
    <n v="0.2"/>
    <n v="-2.6025000000000014"/>
  </r>
  <r>
    <n v="3669"/>
    <x v="1815"/>
    <x v="2"/>
    <x v="589"/>
    <d v="2011-12-13T00:00:00"/>
    <s v="Standard Class"/>
    <s v="TB-21250"/>
    <s v="Tim Brockman"/>
    <x v="0"/>
    <s v="United States"/>
    <s v="Salem"/>
    <x v="21"/>
    <n v="97301"/>
    <x v="1"/>
    <x v="1421"/>
    <x v="2"/>
    <x v="11"/>
    <s v="SanDisk Ultra 16 GB MicroSDHC Class 10 Memory Card"/>
    <n v="103.92000000000002"/>
    <n v="10"/>
    <n v="0.2"/>
    <n v="-18.186000000000014"/>
  </r>
  <r>
    <n v="3670"/>
    <x v="1815"/>
    <x v="2"/>
    <x v="589"/>
    <d v="2011-12-13T00:00:00"/>
    <s v="Standard Class"/>
    <s v="TB-21250"/>
    <s v="Tim Brockman"/>
    <x v="0"/>
    <s v="United States"/>
    <s v="Salem"/>
    <x v="21"/>
    <n v="97301"/>
    <x v="1"/>
    <x v="1568"/>
    <x v="1"/>
    <x v="2"/>
    <s v="Avery 492"/>
    <n v="11.52"/>
    <n v="5"/>
    <n v="0.2"/>
    <n v="3.7439999999999989"/>
  </r>
  <r>
    <n v="3671"/>
    <x v="1815"/>
    <x v="2"/>
    <x v="589"/>
    <d v="2011-12-13T00:00:00"/>
    <s v="Standard Class"/>
    <s v="TB-21250"/>
    <s v="Tim Brockman"/>
    <x v="0"/>
    <s v="United States"/>
    <s v="Salem"/>
    <x v="21"/>
    <n v="97301"/>
    <x v="1"/>
    <x v="55"/>
    <x v="1"/>
    <x v="10"/>
    <s v="Xerox 232"/>
    <n v="10.368000000000002"/>
    <n v="2"/>
    <n v="0.2"/>
    <n v="3.6288"/>
  </r>
  <r>
    <n v="3672"/>
    <x v="1815"/>
    <x v="2"/>
    <x v="589"/>
    <d v="2011-12-13T00:00:00"/>
    <s v="Standard Class"/>
    <s v="TB-21250"/>
    <s v="Tim Brockman"/>
    <x v="0"/>
    <s v="United States"/>
    <s v="Salem"/>
    <x v="21"/>
    <n v="97301"/>
    <x v="1"/>
    <x v="1569"/>
    <x v="1"/>
    <x v="4"/>
    <s v="Adjustable Personal File Tote"/>
    <n v="39.072000000000003"/>
    <n v="3"/>
    <n v="0.2"/>
    <n v="2.9304000000000023"/>
  </r>
  <r>
    <n v="3673"/>
    <x v="1816"/>
    <x v="0"/>
    <x v="143"/>
    <d v="2013-04-15T00:00:00"/>
    <s v="Standard Class"/>
    <s v="EH-14125"/>
    <s v="Eugene Hildebrand"/>
    <x v="2"/>
    <s v="United States"/>
    <s v="Troy"/>
    <x v="24"/>
    <n v="45373"/>
    <x v="3"/>
    <x v="1475"/>
    <x v="1"/>
    <x v="12"/>
    <s v="#10 Self-Seal White Envelopes"/>
    <n v="8.8719999999999999"/>
    <n v="1"/>
    <n v="0.2"/>
    <n v="3.2161"/>
  </r>
  <r>
    <n v="3674"/>
    <x v="1816"/>
    <x v="0"/>
    <x v="143"/>
    <d v="2013-04-15T00:00:00"/>
    <s v="Standard Class"/>
    <s v="EH-14125"/>
    <s v="Eugene Hildebrand"/>
    <x v="2"/>
    <s v="United States"/>
    <s v="Troy"/>
    <x v="24"/>
    <n v="45373"/>
    <x v="3"/>
    <x v="1080"/>
    <x v="1"/>
    <x v="8"/>
    <s v="Catalog Binders with Expanding Posts"/>
    <n v="121.10400000000003"/>
    <n v="6"/>
    <n v="0.7"/>
    <n v="-100.91999999999999"/>
  </r>
  <r>
    <n v="3675"/>
    <x v="1817"/>
    <x v="3"/>
    <x v="44"/>
    <d v="2014-11-12T00:00:00"/>
    <s v="Standard Class"/>
    <s v="ML-17410"/>
    <s v="Maris LaWare"/>
    <x v="0"/>
    <s v="United States"/>
    <s v="Philadelphia"/>
    <x v="9"/>
    <n v="19143"/>
    <x v="3"/>
    <x v="1209"/>
    <x v="0"/>
    <x v="1"/>
    <s v="Global Wood Trimmed Manager's Task Chair, Khaki"/>
    <n v="127.372"/>
    <n v="2"/>
    <n v="0.3"/>
    <n v="-30.933200000000006"/>
  </r>
  <r>
    <n v="3676"/>
    <x v="1817"/>
    <x v="3"/>
    <x v="44"/>
    <d v="2014-11-12T00:00:00"/>
    <s v="Standard Class"/>
    <s v="ML-17410"/>
    <s v="Maris LaWare"/>
    <x v="0"/>
    <s v="United States"/>
    <s v="Philadelphia"/>
    <x v="9"/>
    <n v="19143"/>
    <x v="3"/>
    <x v="368"/>
    <x v="1"/>
    <x v="10"/>
    <s v="Xerox 191"/>
    <n v="47.952000000000005"/>
    <n v="3"/>
    <n v="0.2"/>
    <n v="16.183799999999998"/>
  </r>
  <r>
    <n v="3677"/>
    <x v="1818"/>
    <x v="1"/>
    <x v="901"/>
    <d v="2012-12-09T00:00:00"/>
    <s v="Standard Class"/>
    <s v="MH-17620"/>
    <s v="Matt Hagelstein"/>
    <x v="1"/>
    <s v="United States"/>
    <s v="San Diego"/>
    <x v="1"/>
    <n v="92105"/>
    <x v="1"/>
    <x v="642"/>
    <x v="0"/>
    <x v="5"/>
    <s v="Executive Impressions 14&quot; Contract Wall Clock"/>
    <n v="44.46"/>
    <n v="2"/>
    <n v="0"/>
    <n v="14.671799999999998"/>
  </r>
  <r>
    <n v="3678"/>
    <x v="1819"/>
    <x v="1"/>
    <x v="584"/>
    <d v="2012-07-14T00:00:00"/>
    <s v="Standard Class"/>
    <s v="BT-11680"/>
    <s v="Brian Thompson"/>
    <x v="0"/>
    <s v="United States"/>
    <s v="Clinton"/>
    <x v="39"/>
    <n v="20735"/>
    <x v="3"/>
    <x v="1432"/>
    <x v="1"/>
    <x v="13"/>
    <s v="Advantus Map Pennant Flags and Round Head Tacks"/>
    <n v="15.8"/>
    <n v="4"/>
    <n v="0"/>
    <n v="5.0559999999999992"/>
  </r>
  <r>
    <n v="3679"/>
    <x v="1819"/>
    <x v="1"/>
    <x v="584"/>
    <d v="2012-07-14T00:00:00"/>
    <s v="Standard Class"/>
    <s v="BT-11680"/>
    <s v="Brian Thompson"/>
    <x v="0"/>
    <s v="United States"/>
    <s v="Clinton"/>
    <x v="39"/>
    <n v="20735"/>
    <x v="3"/>
    <x v="1520"/>
    <x v="2"/>
    <x v="15"/>
    <s v="Fellowes Powershred HS-440 4-Sheet High Security Shredder"/>
    <n v="464.97"/>
    <n v="3"/>
    <n v="0"/>
    <n v="209.23649999999998"/>
  </r>
  <r>
    <n v="3680"/>
    <x v="1819"/>
    <x v="1"/>
    <x v="584"/>
    <d v="2012-07-14T00:00:00"/>
    <s v="Standard Class"/>
    <s v="BT-11680"/>
    <s v="Brian Thompson"/>
    <x v="0"/>
    <s v="United States"/>
    <s v="Clinton"/>
    <x v="39"/>
    <n v="20735"/>
    <x v="3"/>
    <x v="269"/>
    <x v="0"/>
    <x v="5"/>
    <s v="Eldon ClusterMat Chair Mat with Cordless Antistatic Protection"/>
    <n v="181.96"/>
    <n v="2"/>
    <n v="0"/>
    <n v="20.015600000000006"/>
  </r>
  <r>
    <n v="3681"/>
    <x v="1819"/>
    <x v="1"/>
    <x v="584"/>
    <d v="2012-07-14T00:00:00"/>
    <s v="Standard Class"/>
    <s v="BT-11680"/>
    <s v="Brian Thompson"/>
    <x v="0"/>
    <s v="United States"/>
    <s v="Clinton"/>
    <x v="39"/>
    <n v="20735"/>
    <x v="3"/>
    <x v="1570"/>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x v="912"/>
    <x v="1"/>
    <x v="8"/>
    <s v="Performers Binder/Pad Holder, Black"/>
    <n v="84.09"/>
    <n v="3"/>
    <n v="0"/>
    <n v="42.045000000000002"/>
  </r>
  <r>
    <n v="3683"/>
    <x v="1819"/>
    <x v="1"/>
    <x v="584"/>
    <d v="2012-07-14T00:00:00"/>
    <s v="Standard Class"/>
    <s v="BT-11680"/>
    <s v="Brian Thompson"/>
    <x v="0"/>
    <s v="United States"/>
    <s v="Clinton"/>
    <x v="39"/>
    <n v="20735"/>
    <x v="3"/>
    <x v="1571"/>
    <x v="1"/>
    <x v="6"/>
    <s v="Prismacolor Color Pencil Set"/>
    <n v="79.36"/>
    <n v="4"/>
    <n v="0"/>
    <n v="32.537600000000005"/>
  </r>
  <r>
    <n v="3684"/>
    <x v="1819"/>
    <x v="1"/>
    <x v="584"/>
    <d v="2012-07-14T00:00:00"/>
    <s v="Standard Class"/>
    <s v="BT-11680"/>
    <s v="Brian Thompson"/>
    <x v="0"/>
    <s v="United States"/>
    <s v="Clinton"/>
    <x v="39"/>
    <n v="20735"/>
    <x v="3"/>
    <x v="822"/>
    <x v="1"/>
    <x v="8"/>
    <s v="GBC Recycled VeloBinder Covers"/>
    <n v="153.35999999999999"/>
    <n v="9"/>
    <n v="0"/>
    <n v="70.545599999999979"/>
  </r>
  <r>
    <n v="3685"/>
    <x v="1819"/>
    <x v="1"/>
    <x v="584"/>
    <d v="2012-07-14T00:00:00"/>
    <s v="Standard Class"/>
    <s v="BT-11680"/>
    <s v="Brian Thompson"/>
    <x v="0"/>
    <s v="United States"/>
    <s v="Clinton"/>
    <x v="39"/>
    <n v="20735"/>
    <x v="3"/>
    <x v="24"/>
    <x v="1"/>
    <x v="8"/>
    <s v="Wilson Jones Active Use Binders"/>
    <n v="43.68"/>
    <n v="6"/>
    <n v="0"/>
    <n v="21.403200000000002"/>
  </r>
  <r>
    <n v="3686"/>
    <x v="1819"/>
    <x v="1"/>
    <x v="584"/>
    <d v="2012-07-14T00:00:00"/>
    <s v="Standard Class"/>
    <s v="BT-11680"/>
    <s v="Brian Thompson"/>
    <x v="0"/>
    <s v="United States"/>
    <s v="Clinton"/>
    <x v="39"/>
    <n v="20735"/>
    <x v="3"/>
    <x v="768"/>
    <x v="1"/>
    <x v="4"/>
    <s v="Project Tote Personal File"/>
    <n v="98.21"/>
    <n v="7"/>
    <n v="0"/>
    <n v="28.480899999999984"/>
  </r>
  <r>
    <n v="3687"/>
    <x v="1820"/>
    <x v="0"/>
    <x v="180"/>
    <d v="2013-12-20T00:00:00"/>
    <s v="Standard Class"/>
    <s v="JC-15340"/>
    <s v="Jasper Cacioppo"/>
    <x v="0"/>
    <s v="United States"/>
    <s v="Riverside"/>
    <x v="1"/>
    <n v="92503"/>
    <x v="1"/>
    <x v="346"/>
    <x v="1"/>
    <x v="6"/>
    <s v="Crayola Colored Pencils"/>
    <n v="9.84"/>
    <n v="3"/>
    <n v="0"/>
    <n v="3.2471999999999994"/>
  </r>
  <r>
    <n v="3688"/>
    <x v="1821"/>
    <x v="0"/>
    <x v="244"/>
    <d v="2013-05-25T00:00:00"/>
    <s v="Standard Class"/>
    <s v="DB-13210"/>
    <s v="Dean Braden"/>
    <x v="0"/>
    <s v="United States"/>
    <s v="Port Saint Lucie"/>
    <x v="2"/>
    <n v="34952"/>
    <x v="0"/>
    <x v="307"/>
    <x v="1"/>
    <x v="8"/>
    <s v="Avery Non-Stick Binders"/>
    <n v="2.6940000000000004"/>
    <n v="2"/>
    <n v="0.7"/>
    <n v="-2.2450000000000001"/>
  </r>
  <r>
    <n v="3689"/>
    <x v="1822"/>
    <x v="3"/>
    <x v="455"/>
    <d v="2014-06-06T00:00:00"/>
    <s v="Second Class"/>
    <s v="DO-13435"/>
    <s v="Denny Ordway"/>
    <x v="0"/>
    <s v="United States"/>
    <s v="Mesa"/>
    <x v="16"/>
    <n v="85204"/>
    <x v="1"/>
    <x v="218"/>
    <x v="1"/>
    <x v="10"/>
    <s v="Xerox 4200 Series MultiUse Premium Copy Paper (20Lb. and 84 Bright)"/>
    <n v="25.344000000000001"/>
    <n v="6"/>
    <n v="0.2"/>
    <n v="7.92"/>
  </r>
  <r>
    <n v="3690"/>
    <x v="1822"/>
    <x v="3"/>
    <x v="455"/>
    <d v="2014-06-06T00:00:00"/>
    <s v="Second Class"/>
    <s v="DO-13435"/>
    <s v="Denny Ordway"/>
    <x v="0"/>
    <s v="United States"/>
    <s v="Mesa"/>
    <x v="16"/>
    <n v="85204"/>
    <x v="1"/>
    <x v="598"/>
    <x v="1"/>
    <x v="12"/>
    <s v="Manila Recycled Extra-Heavyweight Clasp Envelopes, 6&quot; x 9&quot;"/>
    <n v="43.92"/>
    <n v="5"/>
    <n v="0.2"/>
    <n v="15.921000000000003"/>
  </r>
  <r>
    <n v="3691"/>
    <x v="1823"/>
    <x v="1"/>
    <x v="628"/>
    <d v="2012-11-02T00:00:00"/>
    <s v="Second Class"/>
    <s v="FA-14230"/>
    <s v="Frank Atkinson"/>
    <x v="1"/>
    <s v="United States"/>
    <s v="Denver"/>
    <x v="22"/>
    <n v="80219"/>
    <x v="1"/>
    <x v="1313"/>
    <x v="2"/>
    <x v="15"/>
    <s v="Lexmark S315 Color Inkjet Printer"/>
    <n v="59.994000000000007"/>
    <n v="2"/>
    <n v="0.7"/>
    <n v="-45.995400000000004"/>
  </r>
  <r>
    <n v="3692"/>
    <x v="1823"/>
    <x v="1"/>
    <x v="628"/>
    <d v="2012-11-02T00:00:00"/>
    <s v="Second Class"/>
    <s v="FA-14230"/>
    <s v="Frank Atkinson"/>
    <x v="1"/>
    <s v="United States"/>
    <s v="Denver"/>
    <x v="22"/>
    <n v="80219"/>
    <x v="1"/>
    <x v="1572"/>
    <x v="2"/>
    <x v="16"/>
    <s v="Sharp 1540cs Digital Laser Copier"/>
    <n v="439.99200000000002"/>
    <n v="1"/>
    <n v="0.2"/>
    <n v="164.99700000000001"/>
  </r>
  <r>
    <n v="3693"/>
    <x v="1823"/>
    <x v="1"/>
    <x v="628"/>
    <d v="2012-11-02T00:00:00"/>
    <s v="Second Class"/>
    <s v="FA-14230"/>
    <s v="Frank Atkinson"/>
    <x v="1"/>
    <s v="United States"/>
    <s v="Denver"/>
    <x v="22"/>
    <n v="80219"/>
    <x v="1"/>
    <x v="722"/>
    <x v="2"/>
    <x v="7"/>
    <s v="OtterBox Commuter Series Case - iPhone 5 &amp; 5s"/>
    <n v="87.96"/>
    <n v="5"/>
    <n v="0.2"/>
    <n v="30.785999999999998"/>
  </r>
  <r>
    <n v="3694"/>
    <x v="1823"/>
    <x v="1"/>
    <x v="628"/>
    <d v="2012-11-02T00:00:00"/>
    <s v="Second Class"/>
    <s v="FA-14230"/>
    <s v="Frank Atkinson"/>
    <x v="1"/>
    <s v="United States"/>
    <s v="Denver"/>
    <x v="22"/>
    <n v="80219"/>
    <x v="1"/>
    <x v="1573"/>
    <x v="0"/>
    <x v="5"/>
    <s v="Eldon Regeneration Recycled Desk Accessories, Black"/>
    <n v="15.488"/>
    <n v="4"/>
    <n v="0.2"/>
    <n v="3.6783999999999999"/>
  </r>
  <r>
    <n v="3695"/>
    <x v="1824"/>
    <x v="0"/>
    <x v="680"/>
    <d v="2013-10-21T00:00:00"/>
    <s v="Standard Class"/>
    <s v="QJ-19255"/>
    <s v="Quincy Jones"/>
    <x v="1"/>
    <s v="United States"/>
    <s v="Springfield"/>
    <x v="17"/>
    <n v="22153"/>
    <x v="0"/>
    <x v="1197"/>
    <x v="1"/>
    <x v="8"/>
    <s v="GBC Twin Loop Wire Binding Elements"/>
    <n v="232.96"/>
    <n v="7"/>
    <n v="0"/>
    <n v="116.48"/>
  </r>
  <r>
    <n v="3696"/>
    <x v="1824"/>
    <x v="0"/>
    <x v="680"/>
    <d v="2013-10-21T00:00:00"/>
    <s v="Standard Class"/>
    <s v="QJ-19255"/>
    <s v="Quincy Jones"/>
    <x v="1"/>
    <s v="United States"/>
    <s v="Springfield"/>
    <x v="17"/>
    <n v="22153"/>
    <x v="0"/>
    <x v="1475"/>
    <x v="1"/>
    <x v="12"/>
    <s v="#10 Self-Seal White Envelopes"/>
    <n v="66.539999999999992"/>
    <n v="6"/>
    <n v="0"/>
    <n v="32.604599999999998"/>
  </r>
  <r>
    <n v="3697"/>
    <x v="1824"/>
    <x v="0"/>
    <x v="680"/>
    <d v="2013-10-21T00:00:00"/>
    <s v="Standard Class"/>
    <s v="QJ-19255"/>
    <s v="Quincy Jones"/>
    <x v="1"/>
    <s v="United States"/>
    <s v="Springfield"/>
    <x v="17"/>
    <n v="22153"/>
    <x v="0"/>
    <x v="336"/>
    <x v="1"/>
    <x v="9"/>
    <s v="Holmes Odor Grabber"/>
    <n v="43.26"/>
    <n v="3"/>
    <n v="0"/>
    <n v="14.275799999999998"/>
  </r>
  <r>
    <n v="3698"/>
    <x v="1825"/>
    <x v="1"/>
    <x v="902"/>
    <d v="2012-11-21T00:00:00"/>
    <s v="Second Class"/>
    <s v="TC-21475"/>
    <s v="Tony Chapman"/>
    <x v="2"/>
    <s v="United States"/>
    <s v="Seattle"/>
    <x v="4"/>
    <n v="98115"/>
    <x v="1"/>
    <x v="1460"/>
    <x v="0"/>
    <x v="5"/>
    <s v="Tenex V2T-RE Standard Weight Series Chair Mat, 45&quot; x 53&quot;, Lip 25&quot; x 12&quot;"/>
    <n v="141.96"/>
    <n v="2"/>
    <n v="0"/>
    <n v="22.7136"/>
  </r>
  <r>
    <n v="3699"/>
    <x v="1826"/>
    <x v="2"/>
    <x v="103"/>
    <d v="2011-09-17T00:00:00"/>
    <s v="Standard Class"/>
    <s v="ON-18715"/>
    <s v="Odella Nelson"/>
    <x v="1"/>
    <s v="United States"/>
    <s v="Tempe"/>
    <x v="16"/>
    <n v="85281"/>
    <x v="1"/>
    <x v="1574"/>
    <x v="1"/>
    <x v="4"/>
    <s v="Eldon File Chest Portable File"/>
    <n v="79.400000000000006"/>
    <n v="5"/>
    <n v="0.2"/>
    <n v="5.9550000000000054"/>
  </r>
  <r>
    <n v="3700"/>
    <x v="1827"/>
    <x v="3"/>
    <x v="38"/>
    <d v="2014-11-19T00:00:00"/>
    <s v="Second Class"/>
    <s v="AD-10180"/>
    <s v="Alan Dominguez"/>
    <x v="2"/>
    <s v="United States"/>
    <s v="Yonkers"/>
    <x v="15"/>
    <n v="10701"/>
    <x v="3"/>
    <x v="374"/>
    <x v="2"/>
    <x v="11"/>
    <s v="KeyTronic 6101 Series - Keyboard - Black"/>
    <n v="163.96"/>
    <n v="4"/>
    <n v="0"/>
    <n v="70.502800000000008"/>
  </r>
  <r>
    <n v="3701"/>
    <x v="1828"/>
    <x v="3"/>
    <x v="165"/>
    <d v="2014-12-30T00:00:00"/>
    <s v="Standard Class"/>
    <s v="AC-10615"/>
    <s v="Ann Chong"/>
    <x v="1"/>
    <s v="United States"/>
    <s v="Rochester"/>
    <x v="15"/>
    <n v="14609"/>
    <x v="3"/>
    <x v="767"/>
    <x v="0"/>
    <x v="5"/>
    <s v="Eldon Delta Triangular Chair Mat, 52&quot; x 58&quot;, Clear"/>
    <n v="37.93"/>
    <n v="1"/>
    <n v="0"/>
    <n v="6.8273999999999972"/>
  </r>
  <r>
    <n v="3702"/>
    <x v="1829"/>
    <x v="0"/>
    <x v="850"/>
    <d v="2013-01-13T00:00:00"/>
    <s v="Second Class"/>
    <s v="MF-17665"/>
    <s v="Maureen Fritzler"/>
    <x v="1"/>
    <s v="United States"/>
    <s v="Toledo"/>
    <x v="24"/>
    <n v="43615"/>
    <x v="3"/>
    <x v="1462"/>
    <x v="0"/>
    <x v="5"/>
    <s v="DAX Two-Tone Rosewood/Black Document Frame, Desktop, 5 x 7"/>
    <n v="15.168000000000001"/>
    <n v="2"/>
    <n v="0.2"/>
    <n v="3.7920000000000011"/>
  </r>
  <r>
    <n v="3703"/>
    <x v="1830"/>
    <x v="1"/>
    <x v="385"/>
    <d v="2012-06-19T00:00:00"/>
    <s v="Standard Class"/>
    <s v="DH-13075"/>
    <s v="Dave Hallsten"/>
    <x v="1"/>
    <s v="United States"/>
    <s v="Decatur"/>
    <x v="19"/>
    <n v="35601"/>
    <x v="0"/>
    <x v="1560"/>
    <x v="1"/>
    <x v="6"/>
    <s v="Newell 31"/>
    <n v="24.78"/>
    <n v="6"/>
    <n v="0"/>
    <n v="6.9384000000000006"/>
  </r>
  <r>
    <n v="3704"/>
    <x v="1830"/>
    <x v="1"/>
    <x v="385"/>
    <d v="2012-06-19T00:00:00"/>
    <s v="Standard Class"/>
    <s v="DH-13075"/>
    <s v="Dave Hallsten"/>
    <x v="1"/>
    <s v="United States"/>
    <s v="Decatur"/>
    <x v="19"/>
    <n v="35601"/>
    <x v="0"/>
    <x v="1206"/>
    <x v="1"/>
    <x v="8"/>
    <s v="Avery Heavy-Duty EZD View Binder with Locking Rings"/>
    <n v="19.14"/>
    <n v="3"/>
    <n v="0"/>
    <n v="8.8043999999999993"/>
  </r>
  <r>
    <n v="3705"/>
    <x v="1830"/>
    <x v="1"/>
    <x v="385"/>
    <d v="2012-06-19T00:00:00"/>
    <s v="Standard Class"/>
    <s v="DH-13075"/>
    <s v="Dave Hallsten"/>
    <x v="1"/>
    <s v="United States"/>
    <s v="Decatur"/>
    <x v="19"/>
    <n v="35601"/>
    <x v="0"/>
    <x v="851"/>
    <x v="2"/>
    <x v="16"/>
    <s v="Brother DCP1000 Digital 3 in 1 Multifunction Machine"/>
    <n v="899.97"/>
    <n v="3"/>
    <n v="0"/>
    <n v="314.98950000000002"/>
  </r>
  <r>
    <n v="3706"/>
    <x v="1830"/>
    <x v="1"/>
    <x v="385"/>
    <d v="2012-06-19T00:00:00"/>
    <s v="Standard Class"/>
    <s v="DH-13075"/>
    <s v="Dave Hallsten"/>
    <x v="1"/>
    <s v="United States"/>
    <s v="Decatur"/>
    <x v="19"/>
    <n v="35601"/>
    <x v="0"/>
    <x v="1541"/>
    <x v="1"/>
    <x v="10"/>
    <s v="Xerox 204"/>
    <n v="32.400000000000006"/>
    <n v="5"/>
    <n v="0"/>
    <n v="15.552000000000001"/>
  </r>
  <r>
    <n v="3707"/>
    <x v="1831"/>
    <x v="3"/>
    <x v="257"/>
    <d v="2014-03-23T00:00:00"/>
    <s v="Standard Class"/>
    <s v="EN-13780"/>
    <s v="Edward Nazzal"/>
    <x v="0"/>
    <s v="United States"/>
    <s v="Dallas"/>
    <x v="5"/>
    <n v="75220"/>
    <x v="2"/>
    <x v="1068"/>
    <x v="1"/>
    <x v="6"/>
    <s v="Peel-Off China Markers"/>
    <n v="23.832000000000001"/>
    <n v="3"/>
    <n v="0.2"/>
    <n v="6.5538000000000007"/>
  </r>
  <r>
    <n v="3708"/>
    <x v="1832"/>
    <x v="2"/>
    <x v="533"/>
    <d v="2011-11-27T00:00:00"/>
    <s v="Standard Class"/>
    <s v="SS-20140"/>
    <s v="Saphhira Shifley"/>
    <x v="1"/>
    <s v="United States"/>
    <s v="Mesquite"/>
    <x v="5"/>
    <n v="75150"/>
    <x v="2"/>
    <x v="740"/>
    <x v="0"/>
    <x v="5"/>
    <s v="Staples"/>
    <n v="6.3680000000000003"/>
    <n v="2"/>
    <n v="0.6"/>
    <n v="-2.5471999999999984"/>
  </r>
  <r>
    <n v="3709"/>
    <x v="1832"/>
    <x v="2"/>
    <x v="533"/>
    <d v="2011-11-27T00:00:00"/>
    <s v="Standard Class"/>
    <s v="SS-20140"/>
    <s v="Saphhira Shifley"/>
    <x v="1"/>
    <s v="United States"/>
    <s v="Mesquite"/>
    <x v="5"/>
    <n v="75150"/>
    <x v="2"/>
    <x v="1051"/>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x v="1425"/>
    <x v="2"/>
    <x v="11"/>
    <s v="Maxell 4.7GB DVD-R 5/Pack"/>
    <n v="5.5440000000000005"/>
    <n v="7"/>
    <n v="0.2"/>
    <n v="1.6632000000000007"/>
  </r>
  <r>
    <n v="3711"/>
    <x v="1833"/>
    <x v="3"/>
    <x v="453"/>
    <d v="2014-10-18T00:00:00"/>
    <s v="First Class"/>
    <s v="RS-19765"/>
    <s v="Roland Schwarz"/>
    <x v="1"/>
    <s v="United States"/>
    <s v="Los Angeles"/>
    <x v="1"/>
    <n v="90045"/>
    <x v="1"/>
    <x v="214"/>
    <x v="0"/>
    <x v="3"/>
    <s v="Bush Advantage Collection Round Conference Table"/>
    <n v="510.24"/>
    <n v="3"/>
    <n v="0.2"/>
    <n v="6.3779999999999575"/>
  </r>
  <r>
    <n v="3712"/>
    <x v="1833"/>
    <x v="3"/>
    <x v="453"/>
    <d v="2014-10-18T00:00:00"/>
    <s v="First Class"/>
    <s v="RS-19765"/>
    <s v="Roland Schwarz"/>
    <x v="1"/>
    <s v="United States"/>
    <s v="Los Angeles"/>
    <x v="1"/>
    <n v="90045"/>
    <x v="1"/>
    <x v="1127"/>
    <x v="1"/>
    <x v="10"/>
    <s v="Xerox 1919"/>
    <n v="204.95000000000002"/>
    <n v="5"/>
    <n v="0"/>
    <n v="100.4255"/>
  </r>
  <r>
    <n v="3713"/>
    <x v="1834"/>
    <x v="3"/>
    <x v="81"/>
    <d v="2014-04-25T00:00:00"/>
    <s v="First Class"/>
    <s v="JW-15955"/>
    <s v="Joni Wasserman"/>
    <x v="0"/>
    <s v="United States"/>
    <s v="Seattle"/>
    <x v="4"/>
    <n v="98103"/>
    <x v="1"/>
    <x v="1575"/>
    <x v="2"/>
    <x v="11"/>
    <s v="Verbatim Slim CD and DVD Storage Cases, 50/Pack"/>
    <n v="11.54"/>
    <n v="1"/>
    <n v="0"/>
    <n v="3.4619999999999997"/>
  </r>
  <r>
    <n v="3714"/>
    <x v="1834"/>
    <x v="3"/>
    <x v="81"/>
    <d v="2014-04-25T00:00:00"/>
    <s v="First Class"/>
    <s v="JW-15955"/>
    <s v="Joni Wasserman"/>
    <x v="0"/>
    <s v="United States"/>
    <s v="Seattle"/>
    <x v="4"/>
    <n v="98103"/>
    <x v="1"/>
    <x v="797"/>
    <x v="0"/>
    <x v="5"/>
    <s v="Eldon Advantage Foldable Chair Mats for Low Pile Carpets"/>
    <n v="162.60000000000002"/>
    <n v="3"/>
    <n v="0"/>
    <n v="34.145999999999994"/>
  </r>
  <r>
    <n v="3715"/>
    <x v="1835"/>
    <x v="2"/>
    <x v="589"/>
    <d v="2011-12-10T00:00:00"/>
    <s v="Second Class"/>
    <s v="JK-15625"/>
    <s v="Jim Karlsson"/>
    <x v="0"/>
    <s v="United States"/>
    <s v="Olympia"/>
    <x v="4"/>
    <n v="98502"/>
    <x v="1"/>
    <x v="600"/>
    <x v="1"/>
    <x v="10"/>
    <s v="Xerox 1964"/>
    <n v="45.68"/>
    <n v="2"/>
    <n v="0"/>
    <n v="21.012799999999999"/>
  </r>
  <r>
    <n v="3716"/>
    <x v="1835"/>
    <x v="2"/>
    <x v="589"/>
    <d v="2011-12-10T00:00:00"/>
    <s v="Second Class"/>
    <s v="JK-15625"/>
    <s v="Jim Karlsson"/>
    <x v="0"/>
    <s v="United States"/>
    <s v="Olympia"/>
    <x v="4"/>
    <n v="98502"/>
    <x v="1"/>
    <x v="291"/>
    <x v="0"/>
    <x v="1"/>
    <s v="DMI Arturo Collection Mission-style Design Wood Chair"/>
    <n v="603.91999999999996"/>
    <n v="5"/>
    <n v="0.2"/>
    <n v="45.294000000000011"/>
  </r>
  <r>
    <n v="3717"/>
    <x v="1836"/>
    <x v="3"/>
    <x v="148"/>
    <d v="2014-06-03T00:00:00"/>
    <s v="Standard Class"/>
    <s v="JO-15550"/>
    <s v="Jesus Ocampo"/>
    <x v="2"/>
    <s v="United States"/>
    <s v="Omaha"/>
    <x v="8"/>
    <n v="68104"/>
    <x v="2"/>
    <x v="1217"/>
    <x v="1"/>
    <x v="13"/>
    <s v="Plymouth Boxed Rubber Bands by Plymouth"/>
    <n v="23.55"/>
    <n v="5"/>
    <n v="0"/>
    <n v="1.1775000000000002"/>
  </r>
  <r>
    <n v="3718"/>
    <x v="1837"/>
    <x v="0"/>
    <x v="251"/>
    <d v="2013-09-24T00:00:00"/>
    <s v="Standard Class"/>
    <s v="TP-21130"/>
    <s v="Theone Pippenger"/>
    <x v="0"/>
    <s v="United States"/>
    <s v="Columbus"/>
    <x v="32"/>
    <n v="31907"/>
    <x v="0"/>
    <x v="1576"/>
    <x v="1"/>
    <x v="14"/>
    <s v="Letter Slitter"/>
    <n v="5.04"/>
    <n v="2"/>
    <n v="0"/>
    <n v="0.15120000000000022"/>
  </r>
  <r>
    <n v="3719"/>
    <x v="1837"/>
    <x v="0"/>
    <x v="251"/>
    <d v="2013-09-24T00:00:00"/>
    <s v="Standard Class"/>
    <s v="TP-21130"/>
    <s v="Theone Pippenger"/>
    <x v="0"/>
    <s v="United States"/>
    <s v="Columbus"/>
    <x v="32"/>
    <n v="31907"/>
    <x v="0"/>
    <x v="1135"/>
    <x v="2"/>
    <x v="11"/>
    <s v="Logitech Wireless Marathon Mouse M705"/>
    <n v="249.95000000000002"/>
    <n v="5"/>
    <n v="0"/>
    <n v="107.47850000000001"/>
  </r>
  <r>
    <n v="3720"/>
    <x v="1838"/>
    <x v="0"/>
    <x v="42"/>
    <d v="2013-09-24T00:00:00"/>
    <s v="Standard Class"/>
    <s v="BS-11590"/>
    <s v="Brendan Sweed"/>
    <x v="1"/>
    <s v="United States"/>
    <s v="Columbus"/>
    <x v="14"/>
    <n v="47201"/>
    <x v="2"/>
    <x v="158"/>
    <x v="1"/>
    <x v="6"/>
    <s v="Sanford Liquid Accent Highlighters"/>
    <n v="33.4"/>
    <n v="5"/>
    <n v="0"/>
    <n v="12.357999999999997"/>
  </r>
  <r>
    <n v="3721"/>
    <x v="1839"/>
    <x v="0"/>
    <x v="887"/>
    <d v="2013-12-25T00:00:00"/>
    <s v="Standard Class"/>
    <s v="AB-10255"/>
    <s v="Alejandro Ballentine"/>
    <x v="2"/>
    <s v="United States"/>
    <s v="Jackson"/>
    <x v="35"/>
    <n v="39212"/>
    <x v="0"/>
    <x v="283"/>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x v="8"/>
    <x v="1"/>
    <x v="8"/>
    <s v="DXL Angle-View Binders with Locking Rings by Samsill"/>
    <n v="15.42"/>
    <n v="2"/>
    <n v="0"/>
    <n v="6.9390000000000001"/>
  </r>
  <r>
    <n v="3723"/>
    <x v="1840"/>
    <x v="3"/>
    <x v="903"/>
    <d v="2014-11-27T00:00:00"/>
    <s v="Standard Class"/>
    <s v="FO-14305"/>
    <s v="Frank Olsen"/>
    <x v="0"/>
    <s v="United States"/>
    <s v="Houston"/>
    <x v="5"/>
    <n v="77070"/>
    <x v="2"/>
    <x v="311"/>
    <x v="1"/>
    <x v="6"/>
    <s v="Newell 314"/>
    <n v="35.712000000000003"/>
    <n v="8"/>
    <n v="0.2"/>
    <n v="2.2319999999999958"/>
  </r>
  <r>
    <n v="3724"/>
    <x v="1841"/>
    <x v="2"/>
    <x v="125"/>
    <d v="2012-01-04T00:00:00"/>
    <s v="Standard Class"/>
    <s v="MF-17665"/>
    <s v="Maureen Fritzler"/>
    <x v="1"/>
    <s v="United States"/>
    <s v="Phoenix"/>
    <x v="16"/>
    <n v="85023"/>
    <x v="1"/>
    <x v="1498"/>
    <x v="1"/>
    <x v="8"/>
    <s v="Ibico Ibimaster 300 Manual Binding System"/>
    <n v="551.98500000000013"/>
    <n v="5"/>
    <n v="0.7"/>
    <n v="-459.98750000000018"/>
  </r>
  <r>
    <n v="3725"/>
    <x v="1842"/>
    <x v="3"/>
    <x v="355"/>
    <d v="2014-04-06T00:00:00"/>
    <s v="First Class"/>
    <s v="SA-20830"/>
    <s v="Sue Ann Reed"/>
    <x v="0"/>
    <s v="United States"/>
    <s v="Chicago"/>
    <x v="10"/>
    <n v="60653"/>
    <x v="2"/>
    <x v="425"/>
    <x v="1"/>
    <x v="6"/>
    <s v="Prang Colored Pencils"/>
    <n v="7.0559999999999992"/>
    <n v="3"/>
    <n v="0.2"/>
    <n v="2.2050000000000001"/>
  </r>
  <r>
    <n v="3726"/>
    <x v="1843"/>
    <x v="0"/>
    <x v="482"/>
    <d v="2014-01-03T00:00:00"/>
    <s v="Standard Class"/>
    <s v="SH-19975"/>
    <s v="Sally Hughsby"/>
    <x v="1"/>
    <s v="United States"/>
    <s v="Denver"/>
    <x v="22"/>
    <n v="80219"/>
    <x v="1"/>
    <x v="1267"/>
    <x v="1"/>
    <x v="9"/>
    <s v="Harmony HEPA Quiet Air Purifiers"/>
    <n v="18.72"/>
    <n v="2"/>
    <n v="0.2"/>
    <n v="3.51"/>
  </r>
  <r>
    <n v="3727"/>
    <x v="1844"/>
    <x v="0"/>
    <x v="410"/>
    <d v="2013-06-12T00:00:00"/>
    <s v="Standard Class"/>
    <s v="JL-15235"/>
    <s v="Janet Lee"/>
    <x v="0"/>
    <s v="United States"/>
    <s v="Newark"/>
    <x v="13"/>
    <n v="19711"/>
    <x v="3"/>
    <x v="734"/>
    <x v="1"/>
    <x v="4"/>
    <s v="Standard Rollaway File with Lock"/>
    <n v="360.38"/>
    <n v="2"/>
    <n v="0"/>
    <n v="93.698800000000006"/>
  </r>
  <r>
    <n v="3728"/>
    <x v="1844"/>
    <x v="0"/>
    <x v="410"/>
    <d v="2013-06-12T00:00:00"/>
    <s v="Standard Class"/>
    <s v="JL-15235"/>
    <s v="Janet Lee"/>
    <x v="0"/>
    <s v="United States"/>
    <s v="Newark"/>
    <x v="13"/>
    <n v="19711"/>
    <x v="3"/>
    <x v="311"/>
    <x v="1"/>
    <x v="6"/>
    <s v="Newell 314"/>
    <n v="11.16"/>
    <n v="2"/>
    <n v="0"/>
    <n v="2.7899999999999991"/>
  </r>
  <r>
    <n v="3729"/>
    <x v="1844"/>
    <x v="0"/>
    <x v="410"/>
    <d v="2013-06-12T00:00:00"/>
    <s v="Standard Class"/>
    <s v="JL-15235"/>
    <s v="Janet Lee"/>
    <x v="0"/>
    <s v="United States"/>
    <s v="Newark"/>
    <x v="13"/>
    <n v="19711"/>
    <x v="3"/>
    <x v="1508"/>
    <x v="1"/>
    <x v="2"/>
    <s v="Avery White Multi-Purpose Labels"/>
    <n v="14.940000000000001"/>
    <n v="3"/>
    <n v="0"/>
    <n v="6.8723999999999998"/>
  </r>
  <r>
    <n v="3730"/>
    <x v="1845"/>
    <x v="1"/>
    <x v="227"/>
    <d v="2012-09-23T00:00:00"/>
    <s v="Standard Class"/>
    <s v="KH-16630"/>
    <s v="Ken Heidel"/>
    <x v="1"/>
    <s v="United States"/>
    <s v="Clinton"/>
    <x v="39"/>
    <n v="20735"/>
    <x v="3"/>
    <x v="1018"/>
    <x v="1"/>
    <x v="4"/>
    <s v="Acco Perma 3000 Stacking Storage Drawers"/>
    <n v="41.96"/>
    <n v="2"/>
    <n v="0"/>
    <n v="7.9724000000000004"/>
  </r>
  <r>
    <n v="3731"/>
    <x v="1845"/>
    <x v="1"/>
    <x v="227"/>
    <d v="2012-09-23T00:00:00"/>
    <s v="Standard Class"/>
    <s v="KH-16630"/>
    <s v="Ken Heidel"/>
    <x v="1"/>
    <s v="United States"/>
    <s v="Clinton"/>
    <x v="39"/>
    <n v="20735"/>
    <x v="3"/>
    <x v="72"/>
    <x v="1"/>
    <x v="4"/>
    <s v="Safco Industrial Wire Shelving System"/>
    <n v="636.86"/>
    <n v="7"/>
    <n v="0"/>
    <n v="0"/>
  </r>
  <r>
    <n v="3732"/>
    <x v="1845"/>
    <x v="1"/>
    <x v="227"/>
    <d v="2012-09-23T00:00:00"/>
    <s v="Standard Class"/>
    <s v="KH-16630"/>
    <s v="Ken Heidel"/>
    <x v="1"/>
    <s v="United States"/>
    <s v="Clinton"/>
    <x v="39"/>
    <n v="20735"/>
    <x v="3"/>
    <x v="1577"/>
    <x v="2"/>
    <x v="7"/>
    <s v="Samsung Galaxy S4 Active"/>
    <n v="499.99"/>
    <n v="1"/>
    <n v="0"/>
    <n v="129.99740000000003"/>
  </r>
  <r>
    <n v="3733"/>
    <x v="1845"/>
    <x v="1"/>
    <x v="227"/>
    <d v="2012-09-23T00:00:00"/>
    <s v="Standard Class"/>
    <s v="KH-16630"/>
    <s v="Ken Heidel"/>
    <x v="1"/>
    <s v="United States"/>
    <s v="Clinton"/>
    <x v="39"/>
    <n v="20735"/>
    <x v="3"/>
    <x v="1149"/>
    <x v="2"/>
    <x v="7"/>
    <s v="Polycom VVX 310 VoIP phone"/>
    <n v="1259.93"/>
    <n v="7"/>
    <n v="0"/>
    <n v="327.58180000000004"/>
  </r>
  <r>
    <n v="3734"/>
    <x v="1845"/>
    <x v="1"/>
    <x v="227"/>
    <d v="2012-09-23T00:00:00"/>
    <s v="Standard Class"/>
    <s v="KH-16630"/>
    <s v="Ken Heidel"/>
    <x v="1"/>
    <s v="United States"/>
    <s v="Clinton"/>
    <x v="39"/>
    <n v="20735"/>
    <x v="3"/>
    <x v="1526"/>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x v="145"/>
    <x v="1"/>
    <x v="10"/>
    <s v="Xerox 1883"/>
    <n v="26.38"/>
    <n v="1"/>
    <n v="0"/>
    <n v="12.134799999999998"/>
  </r>
  <r>
    <n v="3736"/>
    <x v="1846"/>
    <x v="3"/>
    <x v="904"/>
    <d v="2014-03-12T00:00:00"/>
    <s v="Second Class"/>
    <s v="RM-19750"/>
    <s v="Roland Murray"/>
    <x v="0"/>
    <s v="United States"/>
    <s v="New York City"/>
    <x v="15"/>
    <n v="10011"/>
    <x v="3"/>
    <x v="928"/>
    <x v="0"/>
    <x v="5"/>
    <s v="Westinghouse Floor Lamp with Metal Mesh Shade, Black"/>
    <n v="71.97"/>
    <n v="3"/>
    <n v="0"/>
    <n v="16.553099999999993"/>
  </r>
  <r>
    <n v="3737"/>
    <x v="1847"/>
    <x v="0"/>
    <x v="716"/>
    <d v="2013-03-18T00:00:00"/>
    <s v="Same Day"/>
    <s v="VM-21835"/>
    <s v="Vivian Mathis"/>
    <x v="0"/>
    <s v="United States"/>
    <s v="Newark"/>
    <x v="13"/>
    <n v="19711"/>
    <x v="3"/>
    <x v="1417"/>
    <x v="2"/>
    <x v="7"/>
    <s v="Plantronics Voyager Pro HD - Bluetooth Headset"/>
    <n v="129.97999999999999"/>
    <n v="2"/>
    <n v="0"/>
    <n v="62.3904"/>
  </r>
  <r>
    <n v="3738"/>
    <x v="1847"/>
    <x v="0"/>
    <x v="716"/>
    <d v="2013-03-18T00:00:00"/>
    <s v="Same Day"/>
    <s v="VM-21835"/>
    <s v="Vivian Mathis"/>
    <x v="0"/>
    <s v="United States"/>
    <s v="Newark"/>
    <x v="13"/>
    <n v="19711"/>
    <x v="3"/>
    <x v="1526"/>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x v="47"/>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x v="1016"/>
    <x v="2"/>
    <x v="11"/>
    <s v="Logitech Trackman Marble Mouse"/>
    <n v="59.98"/>
    <n v="2"/>
    <n v="0"/>
    <n v="25.191600000000001"/>
  </r>
  <r>
    <n v="3741"/>
    <x v="1848"/>
    <x v="0"/>
    <x v="10"/>
    <d v="2013-12-14T00:00:00"/>
    <s v="Standard Class"/>
    <s v="LH-17155"/>
    <s v="Logan Haushalter"/>
    <x v="0"/>
    <s v="United States"/>
    <s v="Jackson"/>
    <x v="12"/>
    <n v="49201"/>
    <x v="2"/>
    <x v="14"/>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x v="318"/>
    <x v="1"/>
    <x v="12"/>
    <s v="#10 Gummed Flap White Envelopes, 100/Box"/>
    <n v="16.52"/>
    <n v="4"/>
    <n v="0"/>
    <n v="7.5991999999999997"/>
  </r>
  <r>
    <n v="3743"/>
    <x v="1849"/>
    <x v="0"/>
    <x v="804"/>
    <d v="2013-01-21T00:00:00"/>
    <s v="Standard Class"/>
    <s v="WB-21850"/>
    <s v="William Brown"/>
    <x v="0"/>
    <s v="United States"/>
    <s v="New York City"/>
    <x v="15"/>
    <n v="10011"/>
    <x v="3"/>
    <x v="1283"/>
    <x v="1"/>
    <x v="10"/>
    <s v="Xerox 1959"/>
    <n v="60.12"/>
    <n v="9"/>
    <n v="0"/>
    <n v="28.857599999999998"/>
  </r>
  <r>
    <n v="3744"/>
    <x v="1849"/>
    <x v="0"/>
    <x v="804"/>
    <d v="2013-01-21T00:00:00"/>
    <s v="Standard Class"/>
    <s v="WB-21850"/>
    <s v="William Brown"/>
    <x v="0"/>
    <s v="United States"/>
    <s v="New York City"/>
    <x v="15"/>
    <n v="10011"/>
    <x v="3"/>
    <x v="340"/>
    <x v="1"/>
    <x v="8"/>
    <s v="Square Ring Data Binders, Rigid 75 Pt. Covers, 11&quot; x 14-7/8&quot;"/>
    <n v="49.536000000000001"/>
    <n v="3"/>
    <n v="0.2"/>
    <n v="17.337599999999998"/>
  </r>
  <r>
    <n v="3745"/>
    <x v="1850"/>
    <x v="2"/>
    <x v="745"/>
    <d v="2011-10-24T00:00:00"/>
    <s v="Same Day"/>
    <s v="AP-10915"/>
    <s v="Arthur Prichep"/>
    <x v="0"/>
    <s v="United States"/>
    <s v="Rock Hill"/>
    <x v="20"/>
    <n v="29730"/>
    <x v="0"/>
    <x v="1432"/>
    <x v="1"/>
    <x v="13"/>
    <s v="Advantus Map Pennant Flags and Round Head Tacks"/>
    <n v="11.850000000000001"/>
    <n v="3"/>
    <n v="0"/>
    <n v="3.7919999999999994"/>
  </r>
  <r>
    <n v="3746"/>
    <x v="1851"/>
    <x v="0"/>
    <x v="713"/>
    <d v="2013-09-29T00:00:00"/>
    <s v="Second Class"/>
    <s v="RA-19915"/>
    <s v="Russell Applegate"/>
    <x v="0"/>
    <s v="United States"/>
    <s v="Columbus"/>
    <x v="32"/>
    <n v="31907"/>
    <x v="0"/>
    <x v="392"/>
    <x v="1"/>
    <x v="4"/>
    <s v="Eldon Mobile Mega Data Cart  Mega Stackable  Add-On Trays"/>
    <n v="118.25"/>
    <n v="5"/>
    <n v="0"/>
    <n v="34.292499999999997"/>
  </r>
  <r>
    <n v="3747"/>
    <x v="1851"/>
    <x v="0"/>
    <x v="713"/>
    <d v="2013-09-29T00:00:00"/>
    <s v="Second Class"/>
    <s v="RA-19915"/>
    <s v="Russell Applegate"/>
    <x v="0"/>
    <s v="United States"/>
    <s v="Columbus"/>
    <x v="32"/>
    <n v="31907"/>
    <x v="0"/>
    <x v="1265"/>
    <x v="0"/>
    <x v="1"/>
    <s v="Hon Mobius Operator's Chair"/>
    <n v="368.96999999999997"/>
    <n v="3"/>
    <n v="0"/>
    <n v="81.173400000000001"/>
  </r>
  <r>
    <n v="3748"/>
    <x v="1852"/>
    <x v="3"/>
    <x v="151"/>
    <d v="2014-08-30T00:00:00"/>
    <s v="Second Class"/>
    <s v="DR-12880"/>
    <s v="Dan Reichenbach"/>
    <x v="1"/>
    <s v="United States"/>
    <s v="Inglewood"/>
    <x v="1"/>
    <n v="90301"/>
    <x v="1"/>
    <x v="1071"/>
    <x v="0"/>
    <x v="5"/>
    <s v="GE 48&quot; Fluorescent Tube, Cool White Energy Saver, 34 Watts, 30/Box"/>
    <n v="198.46"/>
    <n v="2"/>
    <n v="0"/>
    <n v="99.23"/>
  </r>
  <r>
    <n v="3749"/>
    <x v="1852"/>
    <x v="3"/>
    <x v="151"/>
    <d v="2014-08-30T00:00:00"/>
    <s v="Second Class"/>
    <s v="DR-12880"/>
    <s v="Dan Reichenbach"/>
    <x v="1"/>
    <s v="United States"/>
    <s v="Inglewood"/>
    <x v="1"/>
    <n v="90301"/>
    <x v="1"/>
    <x v="1429"/>
    <x v="1"/>
    <x v="9"/>
    <s v="APC 7 Outlet Network SurgeArrest Surge Protector"/>
    <n v="321.92"/>
    <n v="4"/>
    <n v="0"/>
    <n v="96.575999999999993"/>
  </r>
  <r>
    <n v="3750"/>
    <x v="1852"/>
    <x v="3"/>
    <x v="151"/>
    <d v="2014-08-30T00:00:00"/>
    <s v="Second Class"/>
    <s v="DR-12880"/>
    <s v="Dan Reichenbach"/>
    <x v="1"/>
    <s v="United States"/>
    <s v="Inglewood"/>
    <x v="1"/>
    <n v="90301"/>
    <x v="1"/>
    <x v="1572"/>
    <x v="2"/>
    <x v="16"/>
    <s v="Sharp 1540cs Digital Laser Copier"/>
    <n v="879.98400000000004"/>
    <n v="2"/>
    <n v="0.2"/>
    <n v="329.99400000000003"/>
  </r>
  <r>
    <n v="3751"/>
    <x v="1852"/>
    <x v="3"/>
    <x v="151"/>
    <d v="2014-08-30T00:00:00"/>
    <s v="Second Class"/>
    <s v="DR-12880"/>
    <s v="Dan Reichenbach"/>
    <x v="1"/>
    <s v="United States"/>
    <s v="Inglewood"/>
    <x v="1"/>
    <n v="90301"/>
    <x v="1"/>
    <x v="675"/>
    <x v="1"/>
    <x v="14"/>
    <s v="Acme Preferred Stainless Steel Scissors"/>
    <n v="28.4"/>
    <n v="5"/>
    <n v="0"/>
    <n v="8.2359999999999989"/>
  </r>
  <r>
    <n v="3752"/>
    <x v="1852"/>
    <x v="3"/>
    <x v="151"/>
    <d v="2014-08-30T00:00:00"/>
    <s v="Second Class"/>
    <s v="DR-12880"/>
    <s v="Dan Reichenbach"/>
    <x v="1"/>
    <s v="United States"/>
    <s v="Inglewood"/>
    <x v="1"/>
    <n v="90301"/>
    <x v="1"/>
    <x v="370"/>
    <x v="0"/>
    <x v="1"/>
    <s v="Bevis Steel Folding Chairs"/>
    <n v="230.28000000000003"/>
    <n v="3"/>
    <n v="0.2"/>
    <n v="23.027999999999992"/>
  </r>
  <r>
    <n v="3753"/>
    <x v="1852"/>
    <x v="3"/>
    <x v="151"/>
    <d v="2014-08-30T00:00:00"/>
    <s v="Second Class"/>
    <s v="DR-12880"/>
    <s v="Dan Reichenbach"/>
    <x v="1"/>
    <s v="United States"/>
    <s v="Inglewood"/>
    <x v="1"/>
    <n v="90301"/>
    <x v="1"/>
    <x v="968"/>
    <x v="1"/>
    <x v="10"/>
    <s v="White Computer Printout Paper by Universal"/>
    <n v="116.28"/>
    <n v="3"/>
    <n v="0"/>
    <n v="56.977199999999996"/>
  </r>
  <r>
    <n v="3754"/>
    <x v="1852"/>
    <x v="3"/>
    <x v="151"/>
    <d v="2014-08-30T00:00:00"/>
    <s v="Second Class"/>
    <s v="DR-12880"/>
    <s v="Dan Reichenbach"/>
    <x v="1"/>
    <s v="United States"/>
    <s v="Inglewood"/>
    <x v="1"/>
    <n v="90301"/>
    <x v="1"/>
    <x v="115"/>
    <x v="1"/>
    <x v="8"/>
    <s v="GBC DocuBind 300 Electric Binding Machine"/>
    <n v="841.5680000000001"/>
    <n v="2"/>
    <n v="0.2"/>
    <n v="294.54879999999991"/>
  </r>
  <r>
    <n v="3755"/>
    <x v="1852"/>
    <x v="3"/>
    <x v="151"/>
    <d v="2014-08-30T00:00:00"/>
    <s v="Second Class"/>
    <s v="DR-12880"/>
    <s v="Dan Reichenbach"/>
    <x v="1"/>
    <s v="United States"/>
    <s v="Inglewood"/>
    <x v="1"/>
    <n v="90301"/>
    <x v="1"/>
    <x v="1043"/>
    <x v="1"/>
    <x v="4"/>
    <s v="Sensible Storage WireTech Storage Systems"/>
    <n v="354.90000000000003"/>
    <n v="5"/>
    <n v="0"/>
    <n v="17.744999999999962"/>
  </r>
  <r>
    <n v="3756"/>
    <x v="1853"/>
    <x v="0"/>
    <x v="840"/>
    <d v="2013-03-07T00:00:00"/>
    <s v="First Class"/>
    <s v="JG-15310"/>
    <s v="Jason Gross"/>
    <x v="1"/>
    <s v="United States"/>
    <s v="Odessa"/>
    <x v="5"/>
    <n v="79762"/>
    <x v="2"/>
    <x v="827"/>
    <x v="1"/>
    <x v="10"/>
    <s v="Rediform Wirebound &quot;Phone Memo&quot; Message Book, 11 x 5-3/4"/>
    <n v="42.783999999999999"/>
    <n v="7"/>
    <n v="0.2"/>
    <n v="15.509199999999998"/>
  </r>
  <r>
    <n v="3757"/>
    <x v="1853"/>
    <x v="0"/>
    <x v="840"/>
    <d v="2013-03-07T00:00:00"/>
    <s v="First Class"/>
    <s v="JG-15310"/>
    <s v="Jason Gross"/>
    <x v="1"/>
    <s v="United States"/>
    <s v="Odessa"/>
    <x v="5"/>
    <n v="79762"/>
    <x v="2"/>
    <x v="1578"/>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x v="1500"/>
    <x v="1"/>
    <x v="6"/>
    <s v="Newell 34"/>
    <n v="111.104"/>
    <n v="7"/>
    <n v="0.2"/>
    <n v="8.3328000000000024"/>
  </r>
  <r>
    <n v="3759"/>
    <x v="1855"/>
    <x v="1"/>
    <x v="227"/>
    <d v="2012-09-23T00:00:00"/>
    <s v="Standard Class"/>
    <s v="GB-14530"/>
    <s v="George Bell"/>
    <x v="1"/>
    <s v="United States"/>
    <s v="Los Angeles"/>
    <x v="1"/>
    <n v="90049"/>
    <x v="1"/>
    <x v="241"/>
    <x v="1"/>
    <x v="6"/>
    <s v="Quartet Omega Colored Chalk, 12/Pack"/>
    <n v="11.68"/>
    <n v="2"/>
    <n v="0"/>
    <n v="5.4895999999999994"/>
  </r>
  <r>
    <n v="3760"/>
    <x v="1855"/>
    <x v="1"/>
    <x v="227"/>
    <d v="2012-09-23T00:00:00"/>
    <s v="Standard Class"/>
    <s v="GB-14530"/>
    <s v="George Bell"/>
    <x v="1"/>
    <s v="United States"/>
    <s v="Los Angeles"/>
    <x v="1"/>
    <n v="90049"/>
    <x v="1"/>
    <x v="1566"/>
    <x v="1"/>
    <x v="14"/>
    <s v="Elite 5&quot; Scissors"/>
    <n v="16.899999999999999"/>
    <n v="2"/>
    <n v="0"/>
    <n v="5.0699999999999985"/>
  </r>
  <r>
    <n v="3761"/>
    <x v="1855"/>
    <x v="1"/>
    <x v="227"/>
    <d v="2012-09-23T00:00:00"/>
    <s v="Standard Class"/>
    <s v="GB-14530"/>
    <s v="George Bell"/>
    <x v="1"/>
    <s v="United States"/>
    <s v="Los Angeles"/>
    <x v="1"/>
    <n v="90049"/>
    <x v="1"/>
    <x v="1122"/>
    <x v="0"/>
    <x v="5"/>
    <s v="Advantus Panel Wall Certificate Holder - 8.5x11"/>
    <n v="24.4"/>
    <n v="2"/>
    <n v="0"/>
    <n v="10.248000000000001"/>
  </r>
  <r>
    <n v="3762"/>
    <x v="1856"/>
    <x v="3"/>
    <x v="605"/>
    <d v="2014-05-18T00:00:00"/>
    <s v="Standard Class"/>
    <s v="CK-12205"/>
    <s v="Chloris Kastensmidt"/>
    <x v="0"/>
    <s v="United States"/>
    <s v="Everett"/>
    <x v="31"/>
    <n v="2149"/>
    <x v="3"/>
    <x v="161"/>
    <x v="1"/>
    <x v="10"/>
    <s v="TOPS Carbonless Receipt Book, Four 2-3/4 x 7-1/4 Money Receipts per Page"/>
    <n v="87.6"/>
    <n v="5"/>
    <n v="0"/>
    <n v="42.047999999999995"/>
  </r>
  <r>
    <n v="3763"/>
    <x v="1857"/>
    <x v="0"/>
    <x v="572"/>
    <d v="2013-08-19T00:00:00"/>
    <s v="Second Class"/>
    <s v="TS-21160"/>
    <s v="Theresa Swint"/>
    <x v="1"/>
    <s v="United States"/>
    <s v="West Allis"/>
    <x v="6"/>
    <n v="53214"/>
    <x v="2"/>
    <x v="430"/>
    <x v="0"/>
    <x v="0"/>
    <s v="O'Sullivan Living Dimensions 2-Shelf Bookcases"/>
    <n v="241.96"/>
    <n v="2"/>
    <n v="0"/>
    <n v="24.195999999999998"/>
  </r>
  <r>
    <n v="3764"/>
    <x v="1857"/>
    <x v="0"/>
    <x v="572"/>
    <d v="2013-08-19T00:00:00"/>
    <s v="Second Class"/>
    <s v="TS-21160"/>
    <s v="Theresa Swint"/>
    <x v="1"/>
    <s v="United States"/>
    <s v="West Allis"/>
    <x v="6"/>
    <n v="53214"/>
    <x v="2"/>
    <x v="798"/>
    <x v="1"/>
    <x v="8"/>
    <s v="Avery Round Ring Poly Binders"/>
    <n v="8.52"/>
    <n v="3"/>
    <n v="0"/>
    <n v="4.1747999999999994"/>
  </r>
  <r>
    <n v="3765"/>
    <x v="1858"/>
    <x v="3"/>
    <x v="906"/>
    <d v="2014-03-03T00:00:00"/>
    <s v="Standard Class"/>
    <s v="MH-18025"/>
    <s v="Michelle Huthwaite"/>
    <x v="0"/>
    <s v="United States"/>
    <s v="Chicago"/>
    <x v="10"/>
    <n v="60623"/>
    <x v="2"/>
    <x v="98"/>
    <x v="1"/>
    <x v="8"/>
    <s v="Avery Hidden Tab Dividers for Binding Systems"/>
    <n v="1.7879999999999996"/>
    <n v="3"/>
    <n v="0.8"/>
    <n v="-3.0396000000000001"/>
  </r>
  <r>
    <n v="3766"/>
    <x v="1859"/>
    <x v="0"/>
    <x v="844"/>
    <d v="2013-03-26T00:00:00"/>
    <s v="Standard Class"/>
    <s v="DM-12955"/>
    <s v="Dario Medina"/>
    <x v="1"/>
    <s v="United States"/>
    <s v="Houston"/>
    <x v="5"/>
    <n v="77036"/>
    <x v="2"/>
    <x v="1169"/>
    <x v="0"/>
    <x v="3"/>
    <s v="Safco Drafting Table"/>
    <n v="99.372"/>
    <n v="2"/>
    <n v="0.3"/>
    <n v="-1.4196000000000097"/>
  </r>
  <r>
    <n v="3767"/>
    <x v="1859"/>
    <x v="0"/>
    <x v="844"/>
    <d v="2013-03-26T00:00:00"/>
    <s v="Standard Class"/>
    <s v="DM-12955"/>
    <s v="Dario Medina"/>
    <x v="1"/>
    <s v="United States"/>
    <s v="Houston"/>
    <x v="5"/>
    <n v="77036"/>
    <x v="2"/>
    <x v="59"/>
    <x v="1"/>
    <x v="6"/>
    <s v="Prang Dustless Chalk Sticks"/>
    <n v="1.3440000000000001"/>
    <n v="1"/>
    <n v="0.2"/>
    <n v="0.504"/>
  </r>
  <r>
    <n v="3768"/>
    <x v="1860"/>
    <x v="1"/>
    <x v="575"/>
    <d v="2012-12-10T00:00:00"/>
    <s v="Second Class"/>
    <s v="JJ-15760"/>
    <s v="Joel Jenkins"/>
    <x v="2"/>
    <s v="United States"/>
    <s v="Houston"/>
    <x v="5"/>
    <n v="77036"/>
    <x v="2"/>
    <x v="173"/>
    <x v="2"/>
    <x v="7"/>
    <s v="Nokia Lumia 521 (T-Mobile)"/>
    <n v="119.96000000000001"/>
    <n v="5"/>
    <n v="0.2"/>
    <n v="11.996000000000002"/>
  </r>
  <r>
    <n v="3769"/>
    <x v="1861"/>
    <x v="2"/>
    <x v="757"/>
    <d v="2011-12-20T00:00:00"/>
    <s v="Second Class"/>
    <s v="KB-16585"/>
    <s v="Ken Black"/>
    <x v="1"/>
    <s v="United States"/>
    <s v="Hialeah"/>
    <x v="2"/>
    <n v="33012"/>
    <x v="0"/>
    <x v="1153"/>
    <x v="0"/>
    <x v="1"/>
    <s v="Hon Olson Stacker Stools"/>
    <n v="1013.8320000000001"/>
    <n v="9"/>
    <n v="0.2"/>
    <n v="101.38319999999999"/>
  </r>
  <r>
    <n v="3770"/>
    <x v="1861"/>
    <x v="2"/>
    <x v="757"/>
    <d v="2011-12-20T00:00:00"/>
    <s v="Second Class"/>
    <s v="KB-16585"/>
    <s v="Ken Black"/>
    <x v="1"/>
    <s v="United States"/>
    <s v="Hialeah"/>
    <x v="2"/>
    <n v="33012"/>
    <x v="0"/>
    <x v="310"/>
    <x v="1"/>
    <x v="13"/>
    <s v="OIC Binder Clips, Mini, 1/4&quot; Capacity, Black"/>
    <n v="1.984"/>
    <n v="2"/>
    <n v="0.2"/>
    <n v="0.66959999999999997"/>
  </r>
  <r>
    <n v="3771"/>
    <x v="1862"/>
    <x v="0"/>
    <x v="907"/>
    <d v="2013-12-22T00:00:00"/>
    <s v="Standard Class"/>
    <s v="CM-12160"/>
    <s v="Charles McCrossin"/>
    <x v="0"/>
    <s v="United States"/>
    <s v="San Francisco"/>
    <x v="1"/>
    <n v="94122"/>
    <x v="1"/>
    <x v="489"/>
    <x v="0"/>
    <x v="3"/>
    <s v="Bretford “Just In Time” Height-Adjustable Multi-Task Work Tables"/>
    <n v="2003.52"/>
    <n v="6"/>
    <n v="0.2"/>
    <n v="-325.57200000000023"/>
  </r>
  <r>
    <n v="3772"/>
    <x v="1863"/>
    <x v="0"/>
    <x v="536"/>
    <d v="2013-05-18T00:00:00"/>
    <s v="Standard Class"/>
    <s v="FM-14215"/>
    <s v="Filia McAdams"/>
    <x v="1"/>
    <s v="United States"/>
    <s v="Philadelphia"/>
    <x v="9"/>
    <n v="19140"/>
    <x v="3"/>
    <x v="232"/>
    <x v="1"/>
    <x v="4"/>
    <s v="Belkin 19&quot; Vented Equipment Shelf, Black"/>
    <n v="82.367999999999995"/>
    <n v="2"/>
    <n v="0.2"/>
    <n v="-19.562399999999997"/>
  </r>
  <r>
    <n v="3773"/>
    <x v="1864"/>
    <x v="2"/>
    <x v="908"/>
    <d v="2011-08-11T00:00:00"/>
    <s v="Second Class"/>
    <s v="RF-19735"/>
    <s v="Roland Fjeld"/>
    <x v="0"/>
    <s v="United States"/>
    <s v="Columbia"/>
    <x v="20"/>
    <n v="29203"/>
    <x v="0"/>
    <x v="917"/>
    <x v="2"/>
    <x v="11"/>
    <s v="Maxell 74 Minute CD-R Spindle, 50/Pack"/>
    <n v="62.91"/>
    <n v="3"/>
    <n v="0"/>
    <n v="22.647599999999997"/>
  </r>
  <r>
    <n v="3774"/>
    <x v="1865"/>
    <x v="2"/>
    <x v="909"/>
    <d v="2011-04-13T00:00:00"/>
    <s v="Second Class"/>
    <s v="JK-15370"/>
    <s v="Jay Kimmel"/>
    <x v="0"/>
    <s v="United States"/>
    <s v="Miami"/>
    <x v="2"/>
    <n v="33180"/>
    <x v="0"/>
    <x v="1579"/>
    <x v="1"/>
    <x v="13"/>
    <s v="Acco Banker's Clasps, 5 3/4&quot;-Long"/>
    <n v="6.911999999999999"/>
    <n v="3"/>
    <n v="0.2"/>
    <n v="2.3327999999999998"/>
  </r>
  <r>
    <n v="3775"/>
    <x v="1865"/>
    <x v="2"/>
    <x v="909"/>
    <d v="2011-04-13T00:00:00"/>
    <s v="Second Class"/>
    <s v="JK-15370"/>
    <s v="Jay Kimmel"/>
    <x v="0"/>
    <s v="United States"/>
    <s v="Miami"/>
    <x v="2"/>
    <n v="33180"/>
    <x v="0"/>
    <x v="265"/>
    <x v="2"/>
    <x v="11"/>
    <s v="Logitech Wireless Gaming Headset G930"/>
    <n v="383.97600000000006"/>
    <n v="3"/>
    <n v="0.2"/>
    <n v="81.59490000000001"/>
  </r>
  <r>
    <n v="3776"/>
    <x v="1865"/>
    <x v="2"/>
    <x v="909"/>
    <d v="2011-04-13T00:00:00"/>
    <s v="Second Class"/>
    <s v="JK-15370"/>
    <s v="Jay Kimmel"/>
    <x v="0"/>
    <s v="United States"/>
    <s v="Miami"/>
    <x v="2"/>
    <n v="33180"/>
    <x v="0"/>
    <x v="815"/>
    <x v="1"/>
    <x v="10"/>
    <s v="Xerox 224"/>
    <n v="10.368000000000002"/>
    <n v="2"/>
    <n v="0.2"/>
    <n v="3.6288"/>
  </r>
  <r>
    <n v="3777"/>
    <x v="1865"/>
    <x v="2"/>
    <x v="909"/>
    <d v="2011-04-13T00:00:00"/>
    <s v="Second Class"/>
    <s v="JK-15370"/>
    <s v="Jay Kimmel"/>
    <x v="0"/>
    <s v="United States"/>
    <s v="Miami"/>
    <x v="2"/>
    <n v="33180"/>
    <x v="0"/>
    <x v="1580"/>
    <x v="2"/>
    <x v="11"/>
    <s v="Logitech Wireless Anywhere Mouse MX for PC and Mac"/>
    <n v="335.94400000000002"/>
    <n v="7"/>
    <n v="0.2"/>
    <n v="41.992999999999995"/>
  </r>
  <r>
    <n v="3778"/>
    <x v="1866"/>
    <x v="1"/>
    <x v="910"/>
    <d v="2012-05-08T00:00:00"/>
    <s v="Standard Class"/>
    <s v="JB-16045"/>
    <s v="Julia Barnett"/>
    <x v="2"/>
    <s v="United States"/>
    <s v="Chula Vista"/>
    <x v="1"/>
    <n v="91911"/>
    <x v="1"/>
    <x v="1319"/>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x v="993"/>
    <x v="2"/>
    <x v="7"/>
    <s v="OtterBox Defender Series Case - Samsung Galaxy S4"/>
    <n v="71.975999999999999"/>
    <n v="3"/>
    <n v="0.2"/>
    <n v="8.9969999999999892"/>
  </r>
  <r>
    <n v="3780"/>
    <x v="1868"/>
    <x v="3"/>
    <x v="911"/>
    <d v="2014-02-21T00:00:00"/>
    <s v="Standard Class"/>
    <s v="LF-17185"/>
    <s v="Luke Foster"/>
    <x v="0"/>
    <s v="United States"/>
    <s v="New York City"/>
    <x v="15"/>
    <n v="10035"/>
    <x v="3"/>
    <x v="423"/>
    <x v="1"/>
    <x v="10"/>
    <s v="Xerox 1912"/>
    <n v="37.94"/>
    <n v="2"/>
    <n v="0"/>
    <n v="18.211199999999998"/>
  </r>
  <r>
    <n v="3781"/>
    <x v="1869"/>
    <x v="2"/>
    <x v="912"/>
    <d v="2011-11-20T00:00:00"/>
    <s v="Standard Class"/>
    <s v="RH-19510"/>
    <s v="Rick Huthwaite"/>
    <x v="2"/>
    <s v="United States"/>
    <s v="Manhattan"/>
    <x v="41"/>
    <n v="66502"/>
    <x v="2"/>
    <x v="1075"/>
    <x v="2"/>
    <x v="7"/>
    <s v="Jawbone MINI JAMBOX Wireless Bluetooth Speaker"/>
    <n v="273.95999999999998"/>
    <n v="2"/>
    <n v="0"/>
    <n v="10.958399999999983"/>
  </r>
  <r>
    <n v="3782"/>
    <x v="1870"/>
    <x v="1"/>
    <x v="584"/>
    <d v="2012-07-14T00:00:00"/>
    <s v="Second Class"/>
    <s v="MC-17575"/>
    <s v="Matt Collins"/>
    <x v="0"/>
    <s v="United States"/>
    <s v="Philadelphia"/>
    <x v="9"/>
    <n v="19120"/>
    <x v="3"/>
    <x v="1334"/>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x v="1101"/>
    <x v="1"/>
    <x v="10"/>
    <s v="&quot;While you Were Out&quot; Message Book, One Form per Page"/>
    <n v="8.9039999999999999"/>
    <n v="3"/>
    <n v="0.2"/>
    <n v="3.3389999999999995"/>
  </r>
  <r>
    <n v="3784"/>
    <x v="1871"/>
    <x v="3"/>
    <x v="38"/>
    <d v="2014-11-17T00:00:00"/>
    <s v="Second Class"/>
    <s v="MN-17935"/>
    <s v="Michael Nguyen"/>
    <x v="0"/>
    <s v="United States"/>
    <s v="Memphis"/>
    <x v="18"/>
    <n v="38109"/>
    <x v="0"/>
    <x v="906"/>
    <x v="1"/>
    <x v="4"/>
    <s v="Tennsco Double-Tier Lockers"/>
    <n v="720.06400000000008"/>
    <n v="4"/>
    <n v="0.2"/>
    <n v="-63.005600000000015"/>
  </r>
  <r>
    <n v="3785"/>
    <x v="1872"/>
    <x v="3"/>
    <x v="689"/>
    <d v="2014-08-05T00:00:00"/>
    <s v="Standard Class"/>
    <s v="EH-14125"/>
    <s v="Eugene Hildebrand"/>
    <x v="2"/>
    <s v="United States"/>
    <s v="Fort Lauderdale"/>
    <x v="2"/>
    <n v="33311"/>
    <x v="0"/>
    <x v="1113"/>
    <x v="2"/>
    <x v="11"/>
    <s v="TRENDnet 56K USB 2.0 Phone, Internet and Fax Modem"/>
    <n v="41.424000000000007"/>
    <n v="2"/>
    <n v="0.2"/>
    <n v="8.2847999999999971"/>
  </r>
  <r>
    <n v="3786"/>
    <x v="1873"/>
    <x v="3"/>
    <x v="377"/>
    <d v="2014-12-31T00:00:00"/>
    <s v="Standard Class"/>
    <s v="TC-21535"/>
    <s v="Tracy Collins"/>
    <x v="2"/>
    <s v="United States"/>
    <s v="Columbus"/>
    <x v="24"/>
    <n v="43229"/>
    <x v="3"/>
    <x v="1581"/>
    <x v="1"/>
    <x v="8"/>
    <s v="Acco Economy Flexible Poly Round Ring Binder"/>
    <n v="3.1320000000000001"/>
    <n v="2"/>
    <n v="0.7"/>
    <n v="-2.6099999999999994"/>
  </r>
  <r>
    <n v="3787"/>
    <x v="1874"/>
    <x v="0"/>
    <x v="731"/>
    <d v="2013-11-05T00:00:00"/>
    <s v="Standard Class"/>
    <s v="JD-15895"/>
    <s v="Jonathan Doherty"/>
    <x v="1"/>
    <s v="United States"/>
    <s v="Los Angeles"/>
    <x v="1"/>
    <n v="90045"/>
    <x v="1"/>
    <x v="1449"/>
    <x v="1"/>
    <x v="4"/>
    <s v="Dual Level, Single-Width Filing Carts"/>
    <n v="1085.42"/>
    <n v="7"/>
    <n v="0"/>
    <n v="282.20920000000001"/>
  </r>
  <r>
    <n v="3788"/>
    <x v="1875"/>
    <x v="0"/>
    <x v="913"/>
    <d v="2013-09-10T00:00:00"/>
    <s v="Standard Class"/>
    <s v="IL-15100"/>
    <s v="Ivan Liston"/>
    <x v="0"/>
    <s v="United States"/>
    <s v="Houston"/>
    <x v="5"/>
    <n v="77041"/>
    <x v="2"/>
    <x v="282"/>
    <x v="1"/>
    <x v="6"/>
    <s v="Faber Castell Col-Erase Pencils"/>
    <n v="3.9119999999999999"/>
    <n v="1"/>
    <n v="0.2"/>
    <n v="1.0269000000000001"/>
  </r>
  <r>
    <n v="3789"/>
    <x v="1875"/>
    <x v="0"/>
    <x v="913"/>
    <d v="2013-09-10T00:00:00"/>
    <s v="Standard Class"/>
    <s v="IL-15100"/>
    <s v="Ivan Liston"/>
    <x v="0"/>
    <s v="United States"/>
    <s v="Houston"/>
    <x v="5"/>
    <n v="77041"/>
    <x v="2"/>
    <x v="1062"/>
    <x v="1"/>
    <x v="6"/>
    <s v="BOSTON Ranger #55 Pencil Sharpener, Black"/>
    <n v="62.376000000000005"/>
    <n v="3"/>
    <n v="0.2"/>
    <n v="7.0172999999999952"/>
  </r>
  <r>
    <n v="3790"/>
    <x v="1876"/>
    <x v="0"/>
    <x v="764"/>
    <d v="2013-04-22T00:00:00"/>
    <s v="Standard Class"/>
    <s v="SW-20350"/>
    <s v="Sean Wendt"/>
    <x v="2"/>
    <s v="United States"/>
    <s v="Omaha"/>
    <x v="8"/>
    <n v="68104"/>
    <x v="2"/>
    <x v="195"/>
    <x v="1"/>
    <x v="13"/>
    <s v="Advantus Push Pins, Aluminum Head"/>
    <n v="29.049999999999997"/>
    <n v="5"/>
    <n v="0"/>
    <n v="9.0054999999999996"/>
  </r>
  <r>
    <n v="3791"/>
    <x v="1877"/>
    <x v="2"/>
    <x v="260"/>
    <d v="2011-07-11T00:00:00"/>
    <s v="Standard Class"/>
    <s v="DP-13390"/>
    <s v="Dennis Pardue"/>
    <x v="2"/>
    <s v="United States"/>
    <s v="Los Angeles"/>
    <x v="1"/>
    <n v="90004"/>
    <x v="1"/>
    <x v="443"/>
    <x v="1"/>
    <x v="8"/>
    <s v="Vinyl Sectional Post Binders"/>
    <n v="180.96000000000004"/>
    <n v="6"/>
    <n v="0.2"/>
    <n v="67.86"/>
  </r>
  <r>
    <n v="3792"/>
    <x v="1878"/>
    <x v="1"/>
    <x v="914"/>
    <d v="2012-02-28T00:00:00"/>
    <s v="First Class"/>
    <s v="BT-11395"/>
    <s v="Bill Tyler"/>
    <x v="1"/>
    <s v="United States"/>
    <s v="Altoona"/>
    <x v="9"/>
    <n v="16602"/>
    <x v="3"/>
    <x v="185"/>
    <x v="1"/>
    <x v="8"/>
    <s v="Pressboard Covers with Storage Hooks, 9 1/2&quot; x 11&quot;, Light Blue"/>
    <n v="4.4190000000000005"/>
    <n v="3"/>
    <n v="0.7"/>
    <n v="-3.3879000000000001"/>
  </r>
  <r>
    <n v="3793"/>
    <x v="1878"/>
    <x v="1"/>
    <x v="914"/>
    <d v="2012-02-28T00:00:00"/>
    <s v="First Class"/>
    <s v="BT-11395"/>
    <s v="Bill Tyler"/>
    <x v="1"/>
    <s v="United States"/>
    <s v="Altoona"/>
    <x v="9"/>
    <n v="16602"/>
    <x v="3"/>
    <x v="1216"/>
    <x v="1"/>
    <x v="6"/>
    <s v="Eldon Spacemaker Box, Quick-Snap Lid, Clear"/>
    <n v="16.032"/>
    <n v="6"/>
    <n v="0.2"/>
    <n v="2.2043999999999979"/>
  </r>
  <r>
    <n v="3794"/>
    <x v="1879"/>
    <x v="1"/>
    <x v="154"/>
    <d v="2012-12-01T00:00:00"/>
    <s v="Standard Class"/>
    <s v="JE-15475"/>
    <s v="Jeremy Ellison"/>
    <x v="0"/>
    <s v="United States"/>
    <s v="New York City"/>
    <x v="15"/>
    <n v="10024"/>
    <x v="3"/>
    <x v="1068"/>
    <x v="1"/>
    <x v="6"/>
    <s v="Peel-Off China Markers"/>
    <n v="29.79"/>
    <n v="3"/>
    <n v="0"/>
    <n v="12.511800000000001"/>
  </r>
  <r>
    <n v="3795"/>
    <x v="1880"/>
    <x v="2"/>
    <x v="915"/>
    <d v="2011-02-03T00:00:00"/>
    <s v="Standard Class"/>
    <s v="EJ-13720"/>
    <s v="Ed Jacobs"/>
    <x v="0"/>
    <s v="United States"/>
    <s v="San Diego"/>
    <x v="1"/>
    <n v="92037"/>
    <x v="1"/>
    <x v="1277"/>
    <x v="1"/>
    <x v="4"/>
    <s v="Recycled Steel Personal File for Hanging File Folders"/>
    <n v="57.23"/>
    <n v="1"/>
    <n v="0"/>
    <n v="14.307499999999997"/>
  </r>
  <r>
    <n v="3796"/>
    <x v="1880"/>
    <x v="2"/>
    <x v="915"/>
    <d v="2011-02-03T00:00:00"/>
    <s v="Standard Class"/>
    <s v="EJ-13720"/>
    <s v="Ed Jacobs"/>
    <x v="0"/>
    <s v="United States"/>
    <s v="San Diego"/>
    <x v="1"/>
    <n v="92037"/>
    <x v="1"/>
    <x v="1582"/>
    <x v="0"/>
    <x v="3"/>
    <s v="Balt Split Level Computer Training Table"/>
    <n v="333"/>
    <n v="3"/>
    <n v="0.2"/>
    <n v="-16.649999999999991"/>
  </r>
  <r>
    <n v="3797"/>
    <x v="1880"/>
    <x v="2"/>
    <x v="915"/>
    <d v="2011-02-03T00:00:00"/>
    <s v="Standard Class"/>
    <s v="EJ-13720"/>
    <s v="Ed Jacobs"/>
    <x v="0"/>
    <s v="United States"/>
    <s v="San Diego"/>
    <x v="1"/>
    <n v="92037"/>
    <x v="1"/>
    <x v="1583"/>
    <x v="1"/>
    <x v="6"/>
    <s v="Dixon Ticonderoga Core-Lock Colored Pencils"/>
    <n v="36.44"/>
    <n v="4"/>
    <n v="0"/>
    <n v="12.025199999999998"/>
  </r>
  <r>
    <n v="3798"/>
    <x v="1881"/>
    <x v="3"/>
    <x v="397"/>
    <d v="2014-09-27T00:00:00"/>
    <s v="First Class"/>
    <s v="BE-11410"/>
    <s v="Bobby Elias"/>
    <x v="0"/>
    <s v="United States"/>
    <s v="Miami"/>
    <x v="2"/>
    <n v="33178"/>
    <x v="0"/>
    <x v="656"/>
    <x v="1"/>
    <x v="10"/>
    <s v="Xerox 1941"/>
    <n v="251.64"/>
    <n v="3"/>
    <n v="0.2"/>
    <n v="88.073999999999984"/>
  </r>
  <r>
    <n v="3799"/>
    <x v="1882"/>
    <x v="3"/>
    <x v="259"/>
    <d v="2014-11-06T00:00:00"/>
    <s v="First Class"/>
    <s v="KL-16555"/>
    <s v="Kelly Lampkin"/>
    <x v="1"/>
    <s v="United States"/>
    <s v="Greensboro"/>
    <x v="3"/>
    <n v="27405"/>
    <x v="0"/>
    <x v="309"/>
    <x v="0"/>
    <x v="3"/>
    <s v="Hon 5100 Series Wood Tables"/>
    <n v="523.76400000000001"/>
    <n v="3"/>
    <n v="0.4"/>
    <n v="-192.04680000000008"/>
  </r>
  <r>
    <n v="3800"/>
    <x v="1882"/>
    <x v="3"/>
    <x v="259"/>
    <d v="2014-11-06T00:00:00"/>
    <s v="First Class"/>
    <s v="KL-16555"/>
    <s v="Kelly Lampkin"/>
    <x v="1"/>
    <s v="United States"/>
    <s v="Greensboro"/>
    <x v="3"/>
    <n v="27405"/>
    <x v="0"/>
    <x v="1194"/>
    <x v="2"/>
    <x v="7"/>
    <s v="Motorola Moto X"/>
    <n v="1359.96"/>
    <n v="5"/>
    <n v="0.2"/>
    <n v="118.99650000000003"/>
  </r>
  <r>
    <n v="3801"/>
    <x v="1883"/>
    <x v="0"/>
    <x v="500"/>
    <d v="2013-10-21T00:00:00"/>
    <s v="Standard Class"/>
    <s v="NC-18415"/>
    <s v="Nathan Cano"/>
    <x v="0"/>
    <s v="United States"/>
    <s v="Jacksonville"/>
    <x v="3"/>
    <n v="28540"/>
    <x v="0"/>
    <x v="1584"/>
    <x v="0"/>
    <x v="1"/>
    <s v="SAFCO Folding Chair Trolley"/>
    <n v="102.59200000000001"/>
    <n v="1"/>
    <n v="0.2"/>
    <n v="10.2592"/>
  </r>
  <r>
    <n v="3802"/>
    <x v="1883"/>
    <x v="0"/>
    <x v="500"/>
    <d v="2013-10-21T00:00:00"/>
    <s v="Standard Class"/>
    <s v="NC-18415"/>
    <s v="Nathan Cano"/>
    <x v="0"/>
    <s v="United States"/>
    <s v="Jacksonville"/>
    <x v="3"/>
    <n v="28540"/>
    <x v="0"/>
    <x v="721"/>
    <x v="2"/>
    <x v="11"/>
    <s v="Maxell 4.7GB DVD-R"/>
    <n v="22.704000000000001"/>
    <n v="1"/>
    <n v="0.2"/>
    <n v="5.9597999999999995"/>
  </r>
  <r>
    <n v="3803"/>
    <x v="1883"/>
    <x v="0"/>
    <x v="500"/>
    <d v="2013-10-21T00:00:00"/>
    <s v="Standard Class"/>
    <s v="NC-18415"/>
    <s v="Nathan Cano"/>
    <x v="0"/>
    <s v="United States"/>
    <s v="Jacksonville"/>
    <x v="3"/>
    <n v="28540"/>
    <x v="0"/>
    <x v="1413"/>
    <x v="1"/>
    <x v="10"/>
    <s v="Xerox 1944"/>
    <n v="93.024000000000001"/>
    <n v="3"/>
    <n v="0.2"/>
    <n v="33.721199999999996"/>
  </r>
  <r>
    <n v="3804"/>
    <x v="1883"/>
    <x v="0"/>
    <x v="500"/>
    <d v="2013-10-21T00:00:00"/>
    <s v="Standard Class"/>
    <s v="NC-18415"/>
    <s v="Nathan Cano"/>
    <x v="0"/>
    <s v="United States"/>
    <s v="Jacksonville"/>
    <x v="3"/>
    <n v="28540"/>
    <x v="0"/>
    <x v="1444"/>
    <x v="1"/>
    <x v="14"/>
    <s v="Staples"/>
    <n v="12.768000000000001"/>
    <n v="2"/>
    <n v="0.2"/>
    <n v="1.436399999999999"/>
  </r>
  <r>
    <n v="3805"/>
    <x v="1883"/>
    <x v="0"/>
    <x v="500"/>
    <d v="2013-10-21T00:00:00"/>
    <s v="Standard Class"/>
    <s v="NC-18415"/>
    <s v="Nathan Cano"/>
    <x v="0"/>
    <s v="United States"/>
    <s v="Jacksonville"/>
    <x v="3"/>
    <n v="28540"/>
    <x v="0"/>
    <x v="466"/>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x v="126"/>
    <x v="1"/>
    <x v="10"/>
    <s v="Xerox 1916"/>
    <n v="39.152000000000001"/>
    <n v="1"/>
    <n v="0.2"/>
    <n v="14.681999999999999"/>
  </r>
  <r>
    <n v="3807"/>
    <x v="1884"/>
    <x v="1"/>
    <x v="768"/>
    <d v="2012-11-19T00:00:00"/>
    <s v="Standard Class"/>
    <s v="AH-10690"/>
    <s v="Anna Häberlin"/>
    <x v="1"/>
    <s v="United States"/>
    <s v="Plantation"/>
    <x v="2"/>
    <n v="33317"/>
    <x v="0"/>
    <x v="454"/>
    <x v="1"/>
    <x v="6"/>
    <s v="Newell 317"/>
    <n v="11.76"/>
    <n v="5"/>
    <n v="0.2"/>
    <n v="1.3229999999999991"/>
  </r>
  <r>
    <n v="3808"/>
    <x v="1884"/>
    <x v="1"/>
    <x v="768"/>
    <d v="2012-11-19T00:00:00"/>
    <s v="Standard Class"/>
    <s v="AH-10690"/>
    <s v="Anna Häberlin"/>
    <x v="1"/>
    <s v="United States"/>
    <s v="Plantation"/>
    <x v="2"/>
    <n v="33317"/>
    <x v="0"/>
    <x v="44"/>
    <x v="1"/>
    <x v="8"/>
    <s v="Wilson Jones Leather-Like Binders with DublLock Round Rings"/>
    <n v="5.2380000000000013"/>
    <n v="2"/>
    <n v="0.7"/>
    <n v="-4.0158000000000005"/>
  </r>
  <r>
    <n v="3809"/>
    <x v="1884"/>
    <x v="1"/>
    <x v="768"/>
    <d v="2012-11-19T00:00:00"/>
    <s v="Standard Class"/>
    <s v="AH-10690"/>
    <s v="Anna Häberlin"/>
    <x v="1"/>
    <s v="United States"/>
    <s v="Plantation"/>
    <x v="2"/>
    <n v="33317"/>
    <x v="0"/>
    <x v="1472"/>
    <x v="1"/>
    <x v="8"/>
    <s v="SlimView Poly Binder, 3/8&quot;"/>
    <n v="4.6619999999999999"/>
    <n v="3"/>
    <n v="0.7"/>
    <n v="-3.7295999999999996"/>
  </r>
  <r>
    <n v="3810"/>
    <x v="1884"/>
    <x v="1"/>
    <x v="768"/>
    <d v="2012-11-19T00:00:00"/>
    <s v="Standard Class"/>
    <s v="AH-10690"/>
    <s v="Anna Häberlin"/>
    <x v="1"/>
    <s v="United States"/>
    <s v="Plantation"/>
    <x v="2"/>
    <n v="33317"/>
    <x v="0"/>
    <x v="1585"/>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x v="1066"/>
    <x v="2"/>
    <x v="7"/>
    <s v="VTech DS6151"/>
    <n v="100.792"/>
    <n v="1"/>
    <n v="0.2"/>
    <n v="10.079200000000007"/>
  </r>
  <r>
    <n v="3812"/>
    <x v="1884"/>
    <x v="1"/>
    <x v="768"/>
    <d v="2012-11-19T00:00:00"/>
    <s v="Standard Class"/>
    <s v="AH-10690"/>
    <s v="Anna Häberlin"/>
    <x v="1"/>
    <s v="United States"/>
    <s v="Plantation"/>
    <x v="2"/>
    <n v="33317"/>
    <x v="0"/>
    <x v="212"/>
    <x v="0"/>
    <x v="1"/>
    <s v="Global Push Button Manager's Chair, Indigo"/>
    <n v="146.13600000000002"/>
    <n v="3"/>
    <n v="0.2"/>
    <n v="16.440299999999986"/>
  </r>
  <r>
    <n v="3813"/>
    <x v="1885"/>
    <x v="3"/>
    <x v="916"/>
    <d v="2014-03-06T00:00:00"/>
    <s v="Same Day"/>
    <s v="PK-19075"/>
    <s v="Pete Kriz"/>
    <x v="0"/>
    <s v="United States"/>
    <s v="Milwaukee"/>
    <x v="6"/>
    <n v="53209"/>
    <x v="2"/>
    <x v="1586"/>
    <x v="1"/>
    <x v="2"/>
    <s v="Avery 515"/>
    <n v="25.06"/>
    <n v="2"/>
    <n v="0"/>
    <n v="11.778199999999998"/>
  </r>
  <r>
    <n v="3814"/>
    <x v="1886"/>
    <x v="1"/>
    <x v="599"/>
    <d v="2012-11-09T00:00:00"/>
    <s v="Standard Class"/>
    <s v="NG-18430"/>
    <s v="Nathan Gelder"/>
    <x v="0"/>
    <s v="United States"/>
    <s v="Quincy"/>
    <x v="10"/>
    <n v="62301"/>
    <x v="2"/>
    <x v="617"/>
    <x v="1"/>
    <x v="2"/>
    <s v="Avery 476"/>
    <n v="19.824000000000002"/>
    <n v="6"/>
    <n v="0.2"/>
    <n v="6.4427999999999992"/>
  </r>
  <r>
    <n v="3815"/>
    <x v="1887"/>
    <x v="0"/>
    <x v="630"/>
    <d v="2013-07-09T00:00:00"/>
    <s v="Same Day"/>
    <s v="ZD-21925"/>
    <s v="Zuschuss Donatelli"/>
    <x v="0"/>
    <s v="United States"/>
    <s v="Jacksonville"/>
    <x v="2"/>
    <n v="32216"/>
    <x v="0"/>
    <x v="1164"/>
    <x v="2"/>
    <x v="7"/>
    <s v="Jabra SPEAK 410 Multidevice Speakerphone"/>
    <n v="823.96000000000015"/>
    <n v="5"/>
    <n v="0.2"/>
    <n v="51.497499999999974"/>
  </r>
  <r>
    <n v="3816"/>
    <x v="1887"/>
    <x v="0"/>
    <x v="630"/>
    <d v="2013-07-09T00:00:00"/>
    <s v="Same Day"/>
    <s v="ZD-21925"/>
    <s v="Zuschuss Donatelli"/>
    <x v="0"/>
    <s v="United States"/>
    <s v="Jacksonville"/>
    <x v="2"/>
    <n v="32216"/>
    <x v="0"/>
    <x v="112"/>
    <x v="1"/>
    <x v="10"/>
    <s v="Xerox 1921"/>
    <n v="15.984000000000002"/>
    <n v="2"/>
    <n v="0.2"/>
    <n v="4.9949999999999992"/>
  </r>
  <r>
    <n v="3817"/>
    <x v="1888"/>
    <x v="1"/>
    <x v="426"/>
    <d v="2012-09-19T00:00:00"/>
    <s v="Standard Class"/>
    <s v="NW-18400"/>
    <s v="Natalie Webber"/>
    <x v="0"/>
    <s v="United States"/>
    <s v="Mobile"/>
    <x v="19"/>
    <n v="36608"/>
    <x v="0"/>
    <x v="1382"/>
    <x v="0"/>
    <x v="3"/>
    <s v="Bretford CR8500 Series Meeting Room Furniture"/>
    <n v="801.96"/>
    <n v="2"/>
    <n v="0"/>
    <n v="200.49"/>
  </r>
  <r>
    <n v="3818"/>
    <x v="1888"/>
    <x v="1"/>
    <x v="426"/>
    <d v="2012-09-19T00:00:00"/>
    <s v="Standard Class"/>
    <s v="NW-18400"/>
    <s v="Natalie Webber"/>
    <x v="0"/>
    <s v="United States"/>
    <s v="Mobile"/>
    <x v="19"/>
    <n v="36608"/>
    <x v="0"/>
    <x v="1431"/>
    <x v="2"/>
    <x v="7"/>
    <s v="Anker Astro Mini 3000mAh Ultra-Compact Portable Charger"/>
    <n v="59.97"/>
    <n v="3"/>
    <n v="0"/>
    <n v="0"/>
  </r>
  <r>
    <n v="3819"/>
    <x v="1888"/>
    <x v="1"/>
    <x v="426"/>
    <d v="2012-09-19T00:00:00"/>
    <s v="Standard Class"/>
    <s v="NW-18400"/>
    <s v="Natalie Webber"/>
    <x v="0"/>
    <s v="United States"/>
    <s v="Mobile"/>
    <x v="19"/>
    <n v="36608"/>
    <x v="0"/>
    <x v="531"/>
    <x v="0"/>
    <x v="1"/>
    <s v="Global Manager's Adjustable Task Chair, Storm"/>
    <n v="1056.8599999999999"/>
    <n v="7"/>
    <n v="0"/>
    <n v="306.48939999999988"/>
  </r>
  <r>
    <n v="3820"/>
    <x v="1889"/>
    <x v="3"/>
    <x v="449"/>
    <d v="2014-10-15T00:00:00"/>
    <s v="Standard Class"/>
    <s v="HG-14845"/>
    <s v="Harry Greene"/>
    <x v="0"/>
    <s v="United States"/>
    <s v="New York City"/>
    <x v="15"/>
    <n v="10024"/>
    <x v="3"/>
    <x v="880"/>
    <x v="1"/>
    <x v="8"/>
    <s v="Pressboard Data Binders by Wilson Jones"/>
    <n v="12.816000000000001"/>
    <n v="3"/>
    <n v="0.2"/>
    <n v="4.3253999999999984"/>
  </r>
  <r>
    <n v="3821"/>
    <x v="1889"/>
    <x v="3"/>
    <x v="449"/>
    <d v="2014-10-15T00:00:00"/>
    <s v="Standard Class"/>
    <s v="HG-14845"/>
    <s v="Harry Greene"/>
    <x v="0"/>
    <s v="United States"/>
    <s v="New York City"/>
    <x v="15"/>
    <n v="10024"/>
    <x v="3"/>
    <x v="1219"/>
    <x v="0"/>
    <x v="0"/>
    <s v="O'Sullivan Elevations Bookcase, Cherry Finish"/>
    <n v="314.35199999999998"/>
    <n v="3"/>
    <n v="0.2"/>
    <n v="-15.71759999999999"/>
  </r>
  <r>
    <n v="3822"/>
    <x v="1889"/>
    <x v="3"/>
    <x v="449"/>
    <d v="2014-10-15T00:00:00"/>
    <s v="Standard Class"/>
    <s v="HG-14845"/>
    <s v="Harry Greene"/>
    <x v="0"/>
    <s v="United States"/>
    <s v="New York City"/>
    <x v="15"/>
    <n v="10024"/>
    <x v="3"/>
    <x v="1587"/>
    <x v="1"/>
    <x v="10"/>
    <s v="TOPS 4 x 6 Fluorescent Color Memo Sheets, 500 Sheets per Pack"/>
    <n v="18.98"/>
    <n v="2"/>
    <n v="0"/>
    <n v="8.9206000000000003"/>
  </r>
  <r>
    <n v="3823"/>
    <x v="1889"/>
    <x v="3"/>
    <x v="449"/>
    <d v="2014-10-15T00:00:00"/>
    <s v="Standard Class"/>
    <s v="HG-14845"/>
    <s v="Harry Greene"/>
    <x v="0"/>
    <s v="United States"/>
    <s v="New York City"/>
    <x v="15"/>
    <n v="10024"/>
    <x v="3"/>
    <x v="1469"/>
    <x v="1"/>
    <x v="8"/>
    <s v="Durable Pressboard Binders"/>
    <n v="18.240000000000002"/>
    <n v="6"/>
    <n v="0.2"/>
    <n v="6.1560000000000006"/>
  </r>
  <r>
    <n v="3824"/>
    <x v="1890"/>
    <x v="1"/>
    <x v="471"/>
    <d v="2012-09-18T00:00:00"/>
    <s v="Standard Class"/>
    <s v="CC-12685"/>
    <s v="Craig Carroll"/>
    <x v="0"/>
    <s v="United States"/>
    <s v="New York City"/>
    <x v="15"/>
    <n v="10011"/>
    <x v="3"/>
    <x v="546"/>
    <x v="1"/>
    <x v="4"/>
    <s v="Economy Rollaway Files"/>
    <n v="991.19999999999993"/>
    <n v="6"/>
    <n v="0"/>
    <n v="257.71199999999999"/>
  </r>
  <r>
    <n v="3825"/>
    <x v="1890"/>
    <x v="1"/>
    <x v="471"/>
    <d v="2012-09-18T00:00:00"/>
    <s v="Standard Class"/>
    <s v="CC-12685"/>
    <s v="Craig Carroll"/>
    <x v="0"/>
    <s v="United States"/>
    <s v="New York City"/>
    <x v="15"/>
    <n v="10011"/>
    <x v="3"/>
    <x v="1572"/>
    <x v="2"/>
    <x v="16"/>
    <s v="Sharp 1540cs Digital Laser Copier"/>
    <n v="879.98400000000004"/>
    <n v="2"/>
    <n v="0.2"/>
    <n v="329.99400000000003"/>
  </r>
  <r>
    <n v="3826"/>
    <x v="1890"/>
    <x v="1"/>
    <x v="471"/>
    <d v="2012-09-18T00:00:00"/>
    <s v="Standard Class"/>
    <s v="CC-12685"/>
    <s v="Craig Carroll"/>
    <x v="0"/>
    <s v="United States"/>
    <s v="New York City"/>
    <x v="15"/>
    <n v="10011"/>
    <x v="3"/>
    <x v="751"/>
    <x v="1"/>
    <x v="8"/>
    <s v="Wilson Jones Easy Flow II Sheet Lifters"/>
    <n v="12.96"/>
    <n v="9"/>
    <n v="0.2"/>
    <n v="4.5359999999999996"/>
  </r>
  <r>
    <n v="3827"/>
    <x v="1891"/>
    <x v="2"/>
    <x v="273"/>
    <d v="2011-10-12T00:00:00"/>
    <s v="Standard Class"/>
    <s v="JG-15805"/>
    <s v="John Grady"/>
    <x v="1"/>
    <s v="United States"/>
    <s v="Dallas"/>
    <x v="5"/>
    <n v="75217"/>
    <x v="2"/>
    <x v="230"/>
    <x v="1"/>
    <x v="4"/>
    <s v="Fellowes Personal Hanging Folder Files, Navy"/>
    <n v="107.44"/>
    <n v="10"/>
    <n v="0.2"/>
    <n v="10.744000000000007"/>
  </r>
  <r>
    <n v="3828"/>
    <x v="1892"/>
    <x v="3"/>
    <x v="917"/>
    <d v="2014-05-12T00:00:00"/>
    <s v="Standard Class"/>
    <s v="RW-19540"/>
    <s v="Rick Wilson"/>
    <x v="1"/>
    <s v="United States"/>
    <s v="Detroit"/>
    <x v="12"/>
    <n v="48234"/>
    <x v="2"/>
    <x v="284"/>
    <x v="0"/>
    <x v="1"/>
    <s v="Hon 4070 Series Pagoda Armless Upholstered Stacking Chairs"/>
    <n v="1458.65"/>
    <n v="5"/>
    <n v="0"/>
    <n v="423.00849999999997"/>
  </r>
  <r>
    <n v="3829"/>
    <x v="1892"/>
    <x v="3"/>
    <x v="917"/>
    <d v="2014-05-12T00:00:00"/>
    <s v="Standard Class"/>
    <s v="RW-19540"/>
    <s v="Rick Wilson"/>
    <x v="1"/>
    <s v="United States"/>
    <s v="Detroit"/>
    <x v="12"/>
    <n v="48234"/>
    <x v="2"/>
    <x v="1391"/>
    <x v="0"/>
    <x v="1"/>
    <s v="SAFCO Optional Arm Kit for Workspace Cribbage Stacking Chair"/>
    <n v="26.64"/>
    <n v="1"/>
    <n v="0"/>
    <n v="7.4591999999999992"/>
  </r>
  <r>
    <n v="3830"/>
    <x v="1892"/>
    <x v="3"/>
    <x v="917"/>
    <d v="2014-05-12T00:00:00"/>
    <s v="Standard Class"/>
    <s v="RW-19540"/>
    <s v="Rick Wilson"/>
    <x v="1"/>
    <s v="United States"/>
    <s v="Detroit"/>
    <x v="12"/>
    <n v="48234"/>
    <x v="2"/>
    <x v="467"/>
    <x v="0"/>
    <x v="1"/>
    <s v="Safco Contoured Stacking Chairs"/>
    <n v="476.8"/>
    <n v="2"/>
    <n v="0"/>
    <n v="119.19999999999999"/>
  </r>
  <r>
    <n v="3831"/>
    <x v="1892"/>
    <x v="3"/>
    <x v="917"/>
    <d v="2014-05-12T00:00:00"/>
    <s v="Standard Class"/>
    <s v="RW-19540"/>
    <s v="Rick Wilson"/>
    <x v="1"/>
    <s v="United States"/>
    <s v="Detroit"/>
    <x v="12"/>
    <n v="48234"/>
    <x v="2"/>
    <x v="535"/>
    <x v="1"/>
    <x v="9"/>
    <s v="Belkin Premiere Surge Master II 8-outlet surge protector"/>
    <n v="87.444000000000003"/>
    <n v="2"/>
    <n v="0.1"/>
    <n v="18.460399999999986"/>
  </r>
  <r>
    <n v="3832"/>
    <x v="1893"/>
    <x v="1"/>
    <x v="717"/>
    <d v="2012-11-19T00:00:00"/>
    <s v="Standard Class"/>
    <s v="LS-17230"/>
    <s v="Lycoris Saunders"/>
    <x v="0"/>
    <s v="United States"/>
    <s v="Dover"/>
    <x v="13"/>
    <n v="19901"/>
    <x v="3"/>
    <x v="216"/>
    <x v="0"/>
    <x v="5"/>
    <s v="Executive Impressions 13&quot; Chairman Wall Clock"/>
    <n v="76.14"/>
    <n v="3"/>
    <n v="0"/>
    <n v="26.648999999999997"/>
  </r>
  <r>
    <n v="3833"/>
    <x v="1893"/>
    <x v="1"/>
    <x v="717"/>
    <d v="2012-11-19T00:00:00"/>
    <s v="Standard Class"/>
    <s v="LS-17230"/>
    <s v="Lycoris Saunders"/>
    <x v="0"/>
    <s v="United States"/>
    <s v="Dover"/>
    <x v="13"/>
    <n v="19901"/>
    <x v="3"/>
    <x v="1230"/>
    <x v="1"/>
    <x v="8"/>
    <s v="Avery Framed View Binder, EZD Ring (Locking), Navy, 1 1/2&quot;"/>
    <n v="19.96"/>
    <n v="2"/>
    <n v="0"/>
    <n v="9.3811999999999998"/>
  </r>
  <r>
    <n v="3834"/>
    <x v="1894"/>
    <x v="2"/>
    <x v="156"/>
    <d v="2011-11-24T00:00:00"/>
    <s v="Same Day"/>
    <s v="MY-18295"/>
    <s v="Muhammed Yedwab"/>
    <x v="1"/>
    <s v="United States"/>
    <s v="Columbus"/>
    <x v="24"/>
    <n v="43229"/>
    <x v="3"/>
    <x v="754"/>
    <x v="2"/>
    <x v="7"/>
    <s v="Samsung Galaxy S III - 16GB - pebble blue (T-Mobile)"/>
    <n v="1049.97"/>
    <n v="5"/>
    <n v="0.4"/>
    <n v="-209.99399999999991"/>
  </r>
  <r>
    <n v="3835"/>
    <x v="1894"/>
    <x v="2"/>
    <x v="156"/>
    <d v="2011-11-24T00:00:00"/>
    <s v="Same Day"/>
    <s v="MY-18295"/>
    <s v="Muhammed Yedwab"/>
    <x v="1"/>
    <s v="United States"/>
    <s v="Columbus"/>
    <x v="24"/>
    <n v="43229"/>
    <x v="3"/>
    <x v="1003"/>
    <x v="0"/>
    <x v="1"/>
    <s v="Global Executive Mid-Back Manager's Chair"/>
    <n v="611.05799999999999"/>
    <n v="3"/>
    <n v="0.3"/>
    <n v="-34.917600000000022"/>
  </r>
  <r>
    <n v="3836"/>
    <x v="1895"/>
    <x v="2"/>
    <x v="918"/>
    <d v="2011-04-15T00:00:00"/>
    <s v="Standard Class"/>
    <s v="JM-15655"/>
    <s v="Jim Mitchum"/>
    <x v="1"/>
    <s v="United States"/>
    <s v="Glendale"/>
    <x v="16"/>
    <n v="85301"/>
    <x v="1"/>
    <x v="1084"/>
    <x v="1"/>
    <x v="13"/>
    <s v="Binder Clips by OIC"/>
    <n v="2.3679999999999999"/>
    <n v="2"/>
    <n v="0.2"/>
    <n v="0.82879999999999987"/>
  </r>
  <r>
    <n v="3837"/>
    <x v="1895"/>
    <x v="2"/>
    <x v="918"/>
    <d v="2011-04-15T00:00:00"/>
    <s v="Standard Class"/>
    <s v="JM-15655"/>
    <s v="Jim Mitchum"/>
    <x v="1"/>
    <s v="United States"/>
    <s v="Glendale"/>
    <x v="16"/>
    <n v="85301"/>
    <x v="1"/>
    <x v="1588"/>
    <x v="1"/>
    <x v="10"/>
    <s v="Things To Do Today Spiral Book"/>
    <n v="19.008000000000003"/>
    <n v="3"/>
    <n v="0.2"/>
    <n v="6.8903999999999979"/>
  </r>
  <r>
    <n v="3838"/>
    <x v="1896"/>
    <x v="2"/>
    <x v="711"/>
    <d v="2011-08-02T00:00:00"/>
    <s v="Standard Class"/>
    <s v="KM-16720"/>
    <s v="Kunst Miller"/>
    <x v="0"/>
    <s v="United States"/>
    <s v="North Las Vegas"/>
    <x v="33"/>
    <n v="89031"/>
    <x v="1"/>
    <x v="432"/>
    <x v="2"/>
    <x v="7"/>
    <s v="Apple iPhone 5S"/>
    <n v="911.98400000000004"/>
    <n v="2"/>
    <n v="0.2"/>
    <n v="113.99799999999991"/>
  </r>
  <r>
    <n v="3839"/>
    <x v="1896"/>
    <x v="2"/>
    <x v="711"/>
    <d v="2011-08-02T00:00:00"/>
    <s v="Standard Class"/>
    <s v="KM-16720"/>
    <s v="Kunst Miller"/>
    <x v="0"/>
    <s v="United States"/>
    <s v="North Las Vegas"/>
    <x v="33"/>
    <n v="89031"/>
    <x v="1"/>
    <x v="299"/>
    <x v="0"/>
    <x v="1"/>
    <s v="Hon 2090 “Pillow Soft” Series Mid Back Swivel/Tilt Chairs"/>
    <n v="674.35200000000009"/>
    <n v="3"/>
    <n v="0.2"/>
    <n v="-109.58220000000011"/>
  </r>
  <r>
    <n v="3840"/>
    <x v="1896"/>
    <x v="2"/>
    <x v="711"/>
    <d v="2011-08-02T00:00:00"/>
    <s v="Standard Class"/>
    <s v="KM-16720"/>
    <s v="Kunst Miller"/>
    <x v="0"/>
    <s v="United States"/>
    <s v="North Las Vegas"/>
    <x v="33"/>
    <n v="89031"/>
    <x v="1"/>
    <x v="943"/>
    <x v="0"/>
    <x v="5"/>
    <s v="Tensor Computer Mounted Lamp"/>
    <n v="134.01"/>
    <n v="9"/>
    <n v="0"/>
    <n v="36.182700000000004"/>
  </r>
  <r>
    <n v="3841"/>
    <x v="1896"/>
    <x v="2"/>
    <x v="711"/>
    <d v="2011-08-02T00:00:00"/>
    <s v="Standard Class"/>
    <s v="KM-16720"/>
    <s v="Kunst Miller"/>
    <x v="0"/>
    <s v="United States"/>
    <s v="North Las Vegas"/>
    <x v="33"/>
    <n v="89031"/>
    <x v="1"/>
    <x v="1589"/>
    <x v="2"/>
    <x v="11"/>
    <s v="Logitech Illuminated Ultrathin Keyboard with Backlighting"/>
    <n v="170.97"/>
    <n v="3"/>
    <n v="0"/>
    <n v="70.097700000000003"/>
  </r>
  <r>
    <n v="3842"/>
    <x v="1897"/>
    <x v="2"/>
    <x v="785"/>
    <d v="2011-06-12T00:00:00"/>
    <s v="Standard Class"/>
    <s v="KE-16420"/>
    <s v="Katrina Edelman"/>
    <x v="1"/>
    <s v="United States"/>
    <s v="Bristol"/>
    <x v="18"/>
    <n v="37620"/>
    <x v="0"/>
    <x v="474"/>
    <x v="0"/>
    <x v="1"/>
    <s v="Situations Contoured Folding Chairs, 4/Set"/>
    <n v="170.35200000000003"/>
    <n v="3"/>
    <n v="0.2"/>
    <n v="10.647000000000006"/>
  </r>
  <r>
    <n v="3843"/>
    <x v="1898"/>
    <x v="2"/>
    <x v="919"/>
    <d v="2011-10-31T00:00:00"/>
    <s v="First Class"/>
    <s v="TS-21370"/>
    <s v="Todd Sumrall"/>
    <x v="1"/>
    <s v="United States"/>
    <s v="Los Angeles"/>
    <x v="1"/>
    <n v="90049"/>
    <x v="1"/>
    <x v="307"/>
    <x v="1"/>
    <x v="8"/>
    <s v="Avery Non-Stick Binders"/>
    <n v="7.1840000000000011"/>
    <n v="2"/>
    <n v="0.2"/>
    <n v="2.2449999999999992"/>
  </r>
  <r>
    <n v="3844"/>
    <x v="1898"/>
    <x v="2"/>
    <x v="919"/>
    <d v="2011-10-31T00:00:00"/>
    <s v="First Class"/>
    <s v="TS-21370"/>
    <s v="Todd Sumrall"/>
    <x v="1"/>
    <s v="United States"/>
    <s v="Los Angeles"/>
    <x v="1"/>
    <n v="90049"/>
    <x v="1"/>
    <x v="1590"/>
    <x v="1"/>
    <x v="14"/>
    <s v="Serrated Blade or Curved Handle Hand Letter Openers"/>
    <n v="6.28"/>
    <n v="2"/>
    <n v="0"/>
    <n v="6.2800000000000189E-2"/>
  </r>
  <r>
    <n v="3845"/>
    <x v="1898"/>
    <x v="2"/>
    <x v="919"/>
    <d v="2011-10-31T00:00:00"/>
    <s v="First Class"/>
    <s v="TS-21370"/>
    <s v="Todd Sumrall"/>
    <x v="1"/>
    <s v="United States"/>
    <s v="Los Angeles"/>
    <x v="1"/>
    <n v="90049"/>
    <x v="1"/>
    <x v="262"/>
    <x v="1"/>
    <x v="14"/>
    <s v="Premier Automatic Letter Opener"/>
    <n v="480.74"/>
    <n v="2"/>
    <n v="0"/>
    <n v="14.422200000000032"/>
  </r>
  <r>
    <n v="3846"/>
    <x v="1898"/>
    <x v="2"/>
    <x v="919"/>
    <d v="2011-10-31T00:00:00"/>
    <s v="First Class"/>
    <s v="TS-21370"/>
    <s v="Todd Sumrall"/>
    <x v="1"/>
    <s v="United States"/>
    <s v="Los Angeles"/>
    <x v="1"/>
    <n v="90049"/>
    <x v="1"/>
    <x v="430"/>
    <x v="0"/>
    <x v="0"/>
    <s v="O'Sullivan Living Dimensions 2-Shelf Bookcases"/>
    <n v="616.99800000000005"/>
    <n v="6"/>
    <n v="0.15"/>
    <n v="-36.293999999999997"/>
  </r>
  <r>
    <n v="3847"/>
    <x v="1898"/>
    <x v="2"/>
    <x v="919"/>
    <d v="2011-10-31T00:00:00"/>
    <s v="First Class"/>
    <s v="TS-21370"/>
    <s v="Todd Sumrall"/>
    <x v="1"/>
    <s v="United States"/>
    <s v="Los Angeles"/>
    <x v="1"/>
    <n v="90049"/>
    <x v="1"/>
    <x v="86"/>
    <x v="1"/>
    <x v="4"/>
    <s v="Eldon Portable Mobile Manager"/>
    <n v="141.4"/>
    <n v="5"/>
    <n v="0"/>
    <n v="38.177999999999997"/>
  </r>
  <r>
    <n v="3848"/>
    <x v="1899"/>
    <x v="3"/>
    <x v="920"/>
    <d v="2014-11-28T00:00:00"/>
    <s v="Second Class"/>
    <s v="SZ-20035"/>
    <s v="Sam Zeldin"/>
    <x v="2"/>
    <s v="United States"/>
    <s v="Canton"/>
    <x v="12"/>
    <n v="48187"/>
    <x v="2"/>
    <x v="749"/>
    <x v="1"/>
    <x v="4"/>
    <s v="Office Impressions Heavy Duty Welded Shelving &amp; Multimedia Storage Drawers"/>
    <n v="501.81000000000006"/>
    <n v="3"/>
    <n v="0"/>
    <n v="0"/>
  </r>
  <r>
    <n v="3849"/>
    <x v="1900"/>
    <x v="3"/>
    <x v="585"/>
    <d v="2014-09-24T00:00:00"/>
    <s v="First Class"/>
    <s v="JE-15745"/>
    <s v="Joel Eaton"/>
    <x v="0"/>
    <s v="United States"/>
    <s v="Fayetteville"/>
    <x v="36"/>
    <n v="72701"/>
    <x v="0"/>
    <x v="1591"/>
    <x v="1"/>
    <x v="8"/>
    <s v="Ibico EB-19 Dual Function Manual Binding System"/>
    <n v="691.96"/>
    <n v="4"/>
    <n v="0"/>
    <n v="318.30160000000001"/>
  </r>
  <r>
    <n v="3850"/>
    <x v="1900"/>
    <x v="3"/>
    <x v="585"/>
    <d v="2014-09-24T00:00:00"/>
    <s v="First Class"/>
    <s v="JE-15745"/>
    <s v="Joel Eaton"/>
    <x v="0"/>
    <s v="United States"/>
    <s v="Fayetteville"/>
    <x v="36"/>
    <n v="72701"/>
    <x v="0"/>
    <x v="60"/>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x v="314"/>
    <x v="1"/>
    <x v="10"/>
    <s v="Xerox 1881"/>
    <n v="85.96"/>
    <n v="7"/>
    <n v="0"/>
    <n v="40.401199999999996"/>
  </r>
  <r>
    <n v="3852"/>
    <x v="1902"/>
    <x v="1"/>
    <x v="481"/>
    <d v="2012-09-21T00:00:00"/>
    <s v="Same Day"/>
    <s v="DH-13675"/>
    <s v="Duane Huffman"/>
    <x v="2"/>
    <s v="United States"/>
    <s v="Quincy"/>
    <x v="31"/>
    <n v="2169"/>
    <x v="3"/>
    <x v="101"/>
    <x v="0"/>
    <x v="5"/>
    <s v="Deflect-o DuraMat Lighweight, Studded, Beveled Mat for Low Pile Carpeting"/>
    <n v="85.3"/>
    <n v="2"/>
    <n v="0"/>
    <n v="14.500999999999991"/>
  </r>
  <r>
    <n v="3853"/>
    <x v="1903"/>
    <x v="3"/>
    <x v="200"/>
    <d v="2014-11-30T00:00:00"/>
    <s v="First Class"/>
    <s v="GT-14755"/>
    <s v="Guy Thornton"/>
    <x v="0"/>
    <s v="United States"/>
    <s v="Rockford"/>
    <x v="10"/>
    <n v="61107"/>
    <x v="2"/>
    <x v="301"/>
    <x v="1"/>
    <x v="8"/>
    <s v="GBC Premium Transparent Covers with Diagonal Lined Pattern"/>
    <n v="33.567999999999991"/>
    <n v="8"/>
    <n v="0.8"/>
    <n v="-53.708800000000025"/>
  </r>
  <r>
    <n v="3854"/>
    <x v="1904"/>
    <x v="3"/>
    <x v="921"/>
    <d v="2014-06-11T00:00:00"/>
    <s v="Standard Class"/>
    <s v="GH-14410"/>
    <s v="Gary Hansen"/>
    <x v="2"/>
    <s v="United States"/>
    <s v="San Francisco"/>
    <x v="1"/>
    <n v="94122"/>
    <x v="1"/>
    <x v="1592"/>
    <x v="0"/>
    <x v="5"/>
    <s v="Eldon 300 Class Desk Accessories, Black"/>
    <n v="4.95"/>
    <n v="1"/>
    <n v="0"/>
    <n v="2.1780000000000004"/>
  </r>
  <r>
    <n v="3855"/>
    <x v="1904"/>
    <x v="3"/>
    <x v="921"/>
    <d v="2014-06-11T00:00:00"/>
    <s v="Standard Class"/>
    <s v="GH-14410"/>
    <s v="Gary Hansen"/>
    <x v="2"/>
    <s v="United States"/>
    <s v="San Francisco"/>
    <x v="1"/>
    <n v="94122"/>
    <x v="1"/>
    <x v="1505"/>
    <x v="1"/>
    <x v="4"/>
    <s v="Sterilite Show Offs Storage Containers"/>
    <n v="26.400000000000002"/>
    <n v="5"/>
    <n v="0"/>
    <n v="0"/>
  </r>
  <r>
    <n v="3856"/>
    <x v="1905"/>
    <x v="3"/>
    <x v="436"/>
    <d v="2014-10-29T00:00:00"/>
    <s v="Second Class"/>
    <s v="DM-13015"/>
    <s v="Darrin Martin"/>
    <x v="0"/>
    <s v="United States"/>
    <s v="San Antonio"/>
    <x v="5"/>
    <n v="78207"/>
    <x v="2"/>
    <x v="990"/>
    <x v="1"/>
    <x v="8"/>
    <s v="Storex Dura Pro Binders"/>
    <n v="3.5639999999999992"/>
    <n v="3"/>
    <n v="0.8"/>
    <n v="-6.2370000000000019"/>
  </r>
  <r>
    <n v="3857"/>
    <x v="1905"/>
    <x v="3"/>
    <x v="436"/>
    <d v="2014-10-29T00:00:00"/>
    <s v="Second Class"/>
    <s v="DM-13015"/>
    <s v="Darrin Martin"/>
    <x v="0"/>
    <s v="United States"/>
    <s v="San Antonio"/>
    <x v="5"/>
    <n v="78207"/>
    <x v="2"/>
    <x v="1164"/>
    <x v="2"/>
    <x v="7"/>
    <s v="Jabra SPEAK 410 Multidevice Speakerphone"/>
    <n v="823.96000000000015"/>
    <n v="5"/>
    <n v="0.2"/>
    <n v="51.497499999999974"/>
  </r>
  <r>
    <n v="3858"/>
    <x v="1905"/>
    <x v="3"/>
    <x v="436"/>
    <d v="2014-10-29T00:00:00"/>
    <s v="Second Class"/>
    <s v="DM-13015"/>
    <s v="Darrin Martin"/>
    <x v="0"/>
    <s v="United States"/>
    <s v="San Antonio"/>
    <x v="5"/>
    <n v="78207"/>
    <x v="2"/>
    <x v="1005"/>
    <x v="1"/>
    <x v="6"/>
    <s v="Newell 320"/>
    <n v="10.272000000000002"/>
    <n v="3"/>
    <n v="0.2"/>
    <n v="0.89880000000000004"/>
  </r>
  <r>
    <n v="3859"/>
    <x v="1906"/>
    <x v="2"/>
    <x v="414"/>
    <d v="2011-12-20T00:00:00"/>
    <s v="Same Day"/>
    <s v="TC-21295"/>
    <s v="Toby Carlisle"/>
    <x v="0"/>
    <s v="United States"/>
    <s v="Thornton"/>
    <x v="22"/>
    <n v="80229"/>
    <x v="1"/>
    <x v="1593"/>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x v="855"/>
    <x v="0"/>
    <x v="3"/>
    <s v="Chromcraft 48&quot; x 96&quot; Racetrack Double Pedestal Table"/>
    <n v="480.96"/>
    <n v="3"/>
    <n v="0.5"/>
    <n v="-269.33760000000001"/>
  </r>
  <r>
    <n v="3861"/>
    <x v="1907"/>
    <x v="3"/>
    <x v="922"/>
    <d v="2014-02-23T00:00:00"/>
    <s v="Standard Class"/>
    <s v="JK-16120"/>
    <s v="Julie Kriz"/>
    <x v="2"/>
    <s v="United States"/>
    <s v="Chicago"/>
    <x v="10"/>
    <n v="60653"/>
    <x v="2"/>
    <x v="1594"/>
    <x v="2"/>
    <x v="7"/>
    <s v="LG Exalt"/>
    <n v="124.79200000000002"/>
    <n v="1"/>
    <n v="0.2"/>
    <n v="10.919299999999996"/>
  </r>
  <r>
    <n v="3862"/>
    <x v="1908"/>
    <x v="2"/>
    <x v="523"/>
    <d v="2011-05-10T00:00:00"/>
    <s v="Standard Class"/>
    <s v="NC-18415"/>
    <s v="Nathan Cano"/>
    <x v="0"/>
    <s v="United States"/>
    <s v="Yonkers"/>
    <x v="15"/>
    <n v="10701"/>
    <x v="3"/>
    <x v="1595"/>
    <x v="1"/>
    <x v="8"/>
    <s v="GBC Poly Designer Binding Covers"/>
    <n v="40.176000000000002"/>
    <n v="3"/>
    <n v="0.2"/>
    <n v="14.563799999999997"/>
  </r>
  <r>
    <n v="3863"/>
    <x v="1908"/>
    <x v="2"/>
    <x v="523"/>
    <d v="2011-05-10T00:00:00"/>
    <s v="Standard Class"/>
    <s v="NC-18415"/>
    <s v="Nathan Cano"/>
    <x v="0"/>
    <s v="United States"/>
    <s v="Yonkers"/>
    <x v="15"/>
    <n v="10701"/>
    <x v="3"/>
    <x v="109"/>
    <x v="1"/>
    <x v="8"/>
    <s v="Avery Durable Plastic 1&quot; Binders"/>
    <n v="10.896000000000001"/>
    <n v="3"/>
    <n v="0.2"/>
    <n v="3.9497999999999998"/>
  </r>
  <r>
    <n v="3864"/>
    <x v="1909"/>
    <x v="3"/>
    <x v="161"/>
    <d v="2014-10-20T00:00:00"/>
    <s v="Second Class"/>
    <s v="AJ-10960"/>
    <s v="Astrea Jones"/>
    <x v="0"/>
    <s v="United States"/>
    <s v="San Diego"/>
    <x v="1"/>
    <n v="92037"/>
    <x v="1"/>
    <x v="1596"/>
    <x v="1"/>
    <x v="6"/>
    <s v="Economy #2 Pencils"/>
    <n v="10.64"/>
    <n v="4"/>
    <n v="0"/>
    <n v="2.7664"/>
  </r>
  <r>
    <n v="3865"/>
    <x v="1910"/>
    <x v="1"/>
    <x v="109"/>
    <d v="2012-12-03T00:00:00"/>
    <s v="Standard Class"/>
    <s v="LC-16885"/>
    <s v="Lena Creighton"/>
    <x v="0"/>
    <s v="United States"/>
    <s v="Champaign"/>
    <x v="10"/>
    <n v="61821"/>
    <x v="2"/>
    <x v="1597"/>
    <x v="0"/>
    <x v="5"/>
    <s v="Eldon &quot;L&quot; Workstation Diamond Chairmat"/>
    <n v="151.96"/>
    <n v="5"/>
    <n v="0.6"/>
    <n v="-182.35200000000003"/>
  </r>
  <r>
    <n v="3866"/>
    <x v="1911"/>
    <x v="2"/>
    <x v="923"/>
    <d v="2011-07-29T00:00:00"/>
    <s v="Second Class"/>
    <s v="GW-14605"/>
    <s v="Giulietta Weimer"/>
    <x v="0"/>
    <s v="United States"/>
    <s v="San Francisco"/>
    <x v="1"/>
    <n v="94122"/>
    <x v="1"/>
    <x v="1200"/>
    <x v="2"/>
    <x v="11"/>
    <s v="WD My Passport Ultra 2TB Portable External Hard Drive"/>
    <n v="238"/>
    <n v="2"/>
    <n v="0"/>
    <n v="38.080000000000013"/>
  </r>
  <r>
    <n v="3867"/>
    <x v="1912"/>
    <x v="3"/>
    <x v="756"/>
    <d v="2014-04-26T00:00:00"/>
    <s v="Second Class"/>
    <s v="SC-20305"/>
    <s v="Sean Christensen"/>
    <x v="0"/>
    <s v="United States"/>
    <s v="Lawrence"/>
    <x v="14"/>
    <n v="46226"/>
    <x v="2"/>
    <x v="1113"/>
    <x v="2"/>
    <x v="11"/>
    <s v="TRENDnet 56K USB 2.0 Phone, Internet and Fax Modem"/>
    <n v="155.34"/>
    <n v="6"/>
    <n v="0"/>
    <n v="55.922399999999996"/>
  </r>
  <r>
    <n v="3868"/>
    <x v="1913"/>
    <x v="1"/>
    <x v="924"/>
    <d v="2012-10-27T00:00:00"/>
    <s v="Second Class"/>
    <s v="JF-15355"/>
    <s v="Jay Fein"/>
    <x v="0"/>
    <s v="United States"/>
    <s v="San Diego"/>
    <x v="1"/>
    <n v="92105"/>
    <x v="1"/>
    <x v="678"/>
    <x v="2"/>
    <x v="11"/>
    <s v="Maxell DVD-RAM Discs"/>
    <n v="148.32"/>
    <n v="9"/>
    <n v="0"/>
    <n v="63.777600000000007"/>
  </r>
  <r>
    <n v="3869"/>
    <x v="1913"/>
    <x v="1"/>
    <x v="924"/>
    <d v="2012-10-27T00:00:00"/>
    <s v="Second Class"/>
    <s v="JF-15355"/>
    <s v="Jay Fein"/>
    <x v="0"/>
    <s v="United States"/>
    <s v="San Diego"/>
    <x v="1"/>
    <n v="92105"/>
    <x v="1"/>
    <x v="1496"/>
    <x v="0"/>
    <x v="1"/>
    <s v="Global Leather and Oak Executive Chair, Black"/>
    <n v="240.78400000000002"/>
    <n v="1"/>
    <n v="0.2"/>
    <n v="27.088199999999965"/>
  </r>
  <r>
    <n v="3870"/>
    <x v="1913"/>
    <x v="1"/>
    <x v="924"/>
    <d v="2012-10-27T00:00:00"/>
    <s v="Second Class"/>
    <s v="JF-15355"/>
    <s v="Jay Fein"/>
    <x v="0"/>
    <s v="United States"/>
    <s v="San Diego"/>
    <x v="1"/>
    <n v="92105"/>
    <x v="1"/>
    <x v="877"/>
    <x v="0"/>
    <x v="1"/>
    <s v="Global Chrome Stack Chair"/>
    <n v="191.96800000000002"/>
    <n v="7"/>
    <n v="0.2"/>
    <n v="16.797200000000004"/>
  </r>
  <r>
    <n v="3871"/>
    <x v="1913"/>
    <x v="1"/>
    <x v="924"/>
    <d v="2012-10-27T00:00:00"/>
    <s v="Second Class"/>
    <s v="JF-15355"/>
    <s v="Jay Fein"/>
    <x v="0"/>
    <s v="United States"/>
    <s v="San Diego"/>
    <x v="1"/>
    <n v="92105"/>
    <x v="1"/>
    <x v="609"/>
    <x v="1"/>
    <x v="10"/>
    <s v="Xerox 196"/>
    <n v="11.56"/>
    <n v="2"/>
    <n v="0"/>
    <n v="5.6644000000000005"/>
  </r>
  <r>
    <n v="3872"/>
    <x v="1913"/>
    <x v="1"/>
    <x v="924"/>
    <d v="2012-10-27T00:00:00"/>
    <s v="Second Class"/>
    <s v="JF-15355"/>
    <s v="Jay Fein"/>
    <x v="0"/>
    <s v="United States"/>
    <s v="San Diego"/>
    <x v="1"/>
    <n v="92105"/>
    <x v="1"/>
    <x v="111"/>
    <x v="1"/>
    <x v="12"/>
    <s v="Redi-Strip #10 Envelopes, 4 1/8 x 9 1/2"/>
    <n v="11.8"/>
    <n v="4"/>
    <n v="0"/>
    <n v="5.6639999999999997"/>
  </r>
  <r>
    <n v="3873"/>
    <x v="1913"/>
    <x v="1"/>
    <x v="924"/>
    <d v="2012-10-27T00:00:00"/>
    <s v="Second Class"/>
    <s v="JF-15355"/>
    <s v="Jay Fein"/>
    <x v="0"/>
    <s v="United States"/>
    <s v="San Diego"/>
    <x v="1"/>
    <n v="92105"/>
    <x v="1"/>
    <x v="1131"/>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x v="706"/>
    <x v="1"/>
    <x v="12"/>
    <s v="Staples"/>
    <n v="23.472000000000001"/>
    <n v="3"/>
    <n v="0.2"/>
    <n v="7.6283999999999974"/>
  </r>
  <r>
    <n v="3875"/>
    <x v="1914"/>
    <x v="0"/>
    <x v="64"/>
    <d v="2013-09-08T00:00:00"/>
    <s v="Second Class"/>
    <s v="DM-13015"/>
    <s v="Darrin Martin"/>
    <x v="0"/>
    <s v="United States"/>
    <s v="Johnson City"/>
    <x v="18"/>
    <n v="37604"/>
    <x v="0"/>
    <x v="800"/>
    <x v="1"/>
    <x v="8"/>
    <s v="Wilson Jones Ledger-Size, Piano-Hinge Binder, 2&quot;, Blue"/>
    <n v="86.058000000000007"/>
    <n v="7"/>
    <n v="0.7"/>
    <n v="-63.109199999999987"/>
  </r>
  <r>
    <n v="3876"/>
    <x v="1914"/>
    <x v="0"/>
    <x v="64"/>
    <d v="2013-09-08T00:00:00"/>
    <s v="Second Class"/>
    <s v="DM-13015"/>
    <s v="Darrin Martin"/>
    <x v="0"/>
    <s v="United States"/>
    <s v="Johnson City"/>
    <x v="18"/>
    <n v="37604"/>
    <x v="0"/>
    <x v="704"/>
    <x v="2"/>
    <x v="7"/>
    <s v="Nortel Networks T7316 E Nt8 B27"/>
    <n v="108.78399999999999"/>
    <n v="2"/>
    <n v="0.2"/>
    <n v="6.7990000000000066"/>
  </r>
  <r>
    <n v="3877"/>
    <x v="1914"/>
    <x v="0"/>
    <x v="64"/>
    <d v="2013-09-08T00:00:00"/>
    <s v="Second Class"/>
    <s v="DM-13015"/>
    <s v="Darrin Martin"/>
    <x v="0"/>
    <s v="United States"/>
    <s v="Johnson City"/>
    <x v="18"/>
    <n v="37604"/>
    <x v="0"/>
    <x v="1450"/>
    <x v="1"/>
    <x v="10"/>
    <s v="Xerox 1971"/>
    <n v="10.272000000000002"/>
    <n v="3"/>
    <n v="0.2"/>
    <n v="3.2099999999999982"/>
  </r>
  <r>
    <n v="3878"/>
    <x v="1915"/>
    <x v="0"/>
    <x v="99"/>
    <d v="2013-11-03T00:00:00"/>
    <s v="Standard Class"/>
    <s v="EP-13915"/>
    <s v="Emily Phan"/>
    <x v="0"/>
    <s v="United States"/>
    <s v="Tampa"/>
    <x v="2"/>
    <n v="33614"/>
    <x v="0"/>
    <x v="986"/>
    <x v="1"/>
    <x v="8"/>
    <s v="Canvas Sectional Post Binders"/>
    <n v="38.190000000000012"/>
    <n v="5"/>
    <n v="0.7"/>
    <n v="-26.732999999999997"/>
  </r>
  <r>
    <n v="3879"/>
    <x v="1916"/>
    <x v="2"/>
    <x v="267"/>
    <d v="2011-04-07T00:00:00"/>
    <s v="First Class"/>
    <s v="JG-15805"/>
    <s v="John Grady"/>
    <x v="1"/>
    <s v="United States"/>
    <s v="Decatur"/>
    <x v="10"/>
    <n v="62521"/>
    <x v="2"/>
    <x v="170"/>
    <x v="1"/>
    <x v="4"/>
    <s v="Tenex File Box, Personal Filing Tote with Lid, Black"/>
    <n v="49.632000000000005"/>
    <n v="4"/>
    <n v="0.2"/>
    <n v="3.7224000000000004"/>
  </r>
  <r>
    <n v="3880"/>
    <x v="1916"/>
    <x v="2"/>
    <x v="267"/>
    <d v="2011-04-07T00:00:00"/>
    <s v="First Class"/>
    <s v="JG-15805"/>
    <s v="John Grady"/>
    <x v="1"/>
    <s v="United States"/>
    <s v="Decatur"/>
    <x v="10"/>
    <n v="62521"/>
    <x v="2"/>
    <x v="1569"/>
    <x v="1"/>
    <x v="4"/>
    <s v="Adjustable Personal File Tote"/>
    <n v="52.096000000000004"/>
    <n v="4"/>
    <n v="0.2"/>
    <n v="3.9072000000000031"/>
  </r>
  <r>
    <n v="3881"/>
    <x v="1917"/>
    <x v="1"/>
    <x v="925"/>
    <d v="2012-06-20T00:00:00"/>
    <s v="Standard Class"/>
    <s v="PF-19120"/>
    <s v="Peter Fuller"/>
    <x v="0"/>
    <s v="United States"/>
    <s v="Gilbert"/>
    <x v="16"/>
    <n v="85234"/>
    <x v="1"/>
    <x v="1357"/>
    <x v="1"/>
    <x v="10"/>
    <s v="Xerox 1895"/>
    <n v="9.5680000000000014"/>
    <n v="2"/>
    <n v="0.2"/>
    <n v="2.9899999999999993"/>
  </r>
  <r>
    <n v="3882"/>
    <x v="1917"/>
    <x v="1"/>
    <x v="925"/>
    <d v="2012-06-20T00:00:00"/>
    <s v="Standard Class"/>
    <s v="PF-19120"/>
    <s v="Peter Fuller"/>
    <x v="0"/>
    <s v="United States"/>
    <s v="Gilbert"/>
    <x v="16"/>
    <n v="85234"/>
    <x v="1"/>
    <x v="232"/>
    <x v="1"/>
    <x v="4"/>
    <s v="Belkin 19&quot; Vented Equipment Shelf, Black"/>
    <n v="82.367999999999995"/>
    <n v="2"/>
    <n v="0.2"/>
    <n v="-19.562399999999997"/>
  </r>
  <r>
    <n v="3883"/>
    <x v="1917"/>
    <x v="1"/>
    <x v="925"/>
    <d v="2012-06-20T00:00:00"/>
    <s v="Standard Class"/>
    <s v="PF-19120"/>
    <s v="Peter Fuller"/>
    <x v="0"/>
    <s v="United States"/>
    <s v="Gilbert"/>
    <x v="16"/>
    <n v="85234"/>
    <x v="1"/>
    <x v="1597"/>
    <x v="0"/>
    <x v="5"/>
    <s v="Eldon &quot;L&quot; Workstation Diamond Chairmat"/>
    <n v="364.70400000000006"/>
    <n v="6"/>
    <n v="0.2"/>
    <n v="-36.470400000000041"/>
  </r>
  <r>
    <n v="3884"/>
    <x v="1917"/>
    <x v="1"/>
    <x v="925"/>
    <d v="2012-06-20T00:00:00"/>
    <s v="Standard Class"/>
    <s v="PF-19120"/>
    <s v="Peter Fuller"/>
    <x v="0"/>
    <s v="United States"/>
    <s v="Gilbert"/>
    <x v="16"/>
    <n v="85234"/>
    <x v="1"/>
    <x v="1598"/>
    <x v="0"/>
    <x v="5"/>
    <s v="DAX Copper Panel Document Frame, 5 x 7 Size"/>
    <n v="40.256"/>
    <n v="4"/>
    <n v="0.2"/>
    <n v="11.070400000000003"/>
  </r>
  <r>
    <n v="3885"/>
    <x v="1918"/>
    <x v="2"/>
    <x v="260"/>
    <d v="2011-07-12T00:00:00"/>
    <s v="Standard Class"/>
    <s v="DW-13195"/>
    <s v="David Wiener"/>
    <x v="1"/>
    <s v="United States"/>
    <s v="Knoxville"/>
    <x v="18"/>
    <n v="37918"/>
    <x v="0"/>
    <x v="6"/>
    <x v="1"/>
    <x v="6"/>
    <s v="Newell 322"/>
    <n v="4.3680000000000003"/>
    <n v="3"/>
    <n v="0.2"/>
    <n v="0.3822000000000001"/>
  </r>
  <r>
    <n v="3886"/>
    <x v="1919"/>
    <x v="3"/>
    <x v="926"/>
    <d v="2014-02-03T00:00:00"/>
    <s v="Standard Class"/>
    <s v="CK-12595"/>
    <s v="Clytie Kelty"/>
    <x v="0"/>
    <s v="United States"/>
    <s v="Chicago"/>
    <x v="10"/>
    <n v="60653"/>
    <x v="2"/>
    <x v="280"/>
    <x v="1"/>
    <x v="8"/>
    <s v="GBC Clear Cover, 8-1/2 x 11, unpunched, 25 covers per pack"/>
    <n v="12.127999999999997"/>
    <n v="4"/>
    <n v="0.8"/>
    <n v="-20.617600000000003"/>
  </r>
  <r>
    <n v="3887"/>
    <x v="1920"/>
    <x v="0"/>
    <x v="840"/>
    <d v="2013-03-09T00:00:00"/>
    <s v="Second Class"/>
    <s v="CC-12670"/>
    <s v="Craig Carreira"/>
    <x v="0"/>
    <s v="United States"/>
    <s v="Bloomington"/>
    <x v="14"/>
    <n v="47401"/>
    <x v="2"/>
    <x v="1517"/>
    <x v="2"/>
    <x v="7"/>
    <s v="Plantronics Encore H101 Dual Earpieces Headset"/>
    <n v="134.85000000000002"/>
    <n v="3"/>
    <n v="0"/>
    <n v="37.757999999999996"/>
  </r>
  <r>
    <n v="3888"/>
    <x v="1921"/>
    <x v="2"/>
    <x v="270"/>
    <d v="2011-06-06T00:00:00"/>
    <s v="Standard Class"/>
    <s v="SV-20785"/>
    <s v="Stewart Visinsky"/>
    <x v="0"/>
    <s v="United States"/>
    <s v="Roswell"/>
    <x v="32"/>
    <n v="30076"/>
    <x v="0"/>
    <x v="1253"/>
    <x v="1"/>
    <x v="6"/>
    <s v="Sanford Colorific Scented Colored Pencils, 12/Pack"/>
    <n v="8.56"/>
    <n v="2"/>
    <n v="0"/>
    <n v="2.6536"/>
  </r>
  <r>
    <n v="3889"/>
    <x v="1921"/>
    <x v="2"/>
    <x v="270"/>
    <d v="2011-06-06T00:00:00"/>
    <s v="Standard Class"/>
    <s v="SV-20785"/>
    <s v="Stewart Visinsky"/>
    <x v="0"/>
    <s v="United States"/>
    <s v="Roswell"/>
    <x v="32"/>
    <n v="30076"/>
    <x v="0"/>
    <x v="516"/>
    <x v="2"/>
    <x v="7"/>
    <s v="Mophie Juice Pack Helium for iPhone"/>
    <n v="239.96999999999997"/>
    <n v="3"/>
    <n v="0"/>
    <n v="67.191599999999994"/>
  </r>
  <r>
    <n v="3890"/>
    <x v="1921"/>
    <x v="2"/>
    <x v="270"/>
    <d v="2011-06-06T00:00:00"/>
    <s v="Standard Class"/>
    <s v="SV-20785"/>
    <s v="Stewart Visinsky"/>
    <x v="0"/>
    <s v="United States"/>
    <s v="Roswell"/>
    <x v="32"/>
    <n v="30076"/>
    <x v="0"/>
    <x v="518"/>
    <x v="1"/>
    <x v="4"/>
    <s v="Hot File 7-Pocket, Floor Stand"/>
    <n v="356.94"/>
    <n v="2"/>
    <n v="0"/>
    <n v="107.08199999999997"/>
  </r>
  <r>
    <n v="3891"/>
    <x v="1922"/>
    <x v="0"/>
    <x v="390"/>
    <d v="2013-12-01T00:00:00"/>
    <s v="Standard Class"/>
    <s v="SP-20860"/>
    <s v="Sung Pak"/>
    <x v="1"/>
    <s v="United States"/>
    <s v="Los Angeles"/>
    <x v="1"/>
    <n v="90036"/>
    <x v="1"/>
    <x v="764"/>
    <x v="2"/>
    <x v="11"/>
    <s v="Plantronics CS510 - Over-the-Head monaural Wireless Headset System"/>
    <n v="659.9"/>
    <n v="2"/>
    <n v="0"/>
    <n v="217.76699999999994"/>
  </r>
  <r>
    <n v="3892"/>
    <x v="1922"/>
    <x v="0"/>
    <x v="390"/>
    <d v="2013-12-01T00:00:00"/>
    <s v="Standard Class"/>
    <s v="SP-20860"/>
    <s v="Sung Pak"/>
    <x v="1"/>
    <s v="United States"/>
    <s v="Los Angeles"/>
    <x v="1"/>
    <n v="90036"/>
    <x v="1"/>
    <x v="654"/>
    <x v="0"/>
    <x v="1"/>
    <s v="Global Leather Executive Chair"/>
    <n v="1684.7520000000002"/>
    <n v="6"/>
    <n v="0.2"/>
    <n v="210.59399999999977"/>
  </r>
  <r>
    <n v="3893"/>
    <x v="1922"/>
    <x v="0"/>
    <x v="390"/>
    <d v="2013-12-01T00:00:00"/>
    <s v="Standard Class"/>
    <s v="SP-20860"/>
    <s v="Sung Pak"/>
    <x v="1"/>
    <s v="United States"/>
    <s v="Los Angeles"/>
    <x v="1"/>
    <n v="90036"/>
    <x v="1"/>
    <x v="1509"/>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x v="648"/>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x v="1230"/>
    <x v="1"/>
    <x v="8"/>
    <s v="Avery Framed View Binder, EZD Ring (Locking), Navy, 1 1/2&quot;"/>
    <n v="9.9799999999999969"/>
    <n v="5"/>
    <n v="0.8"/>
    <n v="-16.467000000000002"/>
  </r>
  <r>
    <n v="3896"/>
    <x v="1925"/>
    <x v="3"/>
    <x v="927"/>
    <d v="2014-05-06T00:00:00"/>
    <s v="Standard Class"/>
    <s v="SJ-20125"/>
    <s v="Sanjit Jacobs"/>
    <x v="2"/>
    <s v="United States"/>
    <s v="Texarkana"/>
    <x v="36"/>
    <n v="71854"/>
    <x v="0"/>
    <x v="1599"/>
    <x v="2"/>
    <x v="11"/>
    <s v="Maxell 74 Minute CDR, 10/Pack"/>
    <n v="48.9"/>
    <n v="5"/>
    <n v="0"/>
    <n v="18.093"/>
  </r>
  <r>
    <n v="3897"/>
    <x v="1926"/>
    <x v="3"/>
    <x v="226"/>
    <d v="2014-12-13T00:00:00"/>
    <s v="Standard Class"/>
    <s v="DS-13180"/>
    <s v="David Smith"/>
    <x v="1"/>
    <s v="United States"/>
    <s v="San Antonio"/>
    <x v="5"/>
    <n v="78207"/>
    <x v="2"/>
    <x v="1084"/>
    <x v="1"/>
    <x v="13"/>
    <s v="Binder Clips by OIC"/>
    <n v="3.5519999999999996"/>
    <n v="3"/>
    <n v="0.2"/>
    <n v="1.2431999999999999"/>
  </r>
  <r>
    <n v="3898"/>
    <x v="1926"/>
    <x v="3"/>
    <x v="226"/>
    <d v="2014-12-13T00:00:00"/>
    <s v="Standard Class"/>
    <s v="DS-13180"/>
    <s v="David Smith"/>
    <x v="1"/>
    <s v="United States"/>
    <s v="San Antonio"/>
    <x v="5"/>
    <n v="78207"/>
    <x v="2"/>
    <x v="88"/>
    <x v="1"/>
    <x v="10"/>
    <s v="Xerox 1995"/>
    <n v="15.552000000000003"/>
    <n v="3"/>
    <n v="0.2"/>
    <n v="5.4432"/>
  </r>
  <r>
    <n v="3899"/>
    <x v="1927"/>
    <x v="3"/>
    <x v="329"/>
    <d v="2014-12-05T00:00:00"/>
    <s v="Standard Class"/>
    <s v="SC-20800"/>
    <s v="Stuart Calhoun"/>
    <x v="0"/>
    <s v="United States"/>
    <s v="Edinburg"/>
    <x v="5"/>
    <n v="78539"/>
    <x v="2"/>
    <x v="1084"/>
    <x v="1"/>
    <x v="13"/>
    <s v="Binder Clips by OIC"/>
    <n v="2.3679999999999999"/>
    <n v="2"/>
    <n v="0.2"/>
    <n v="0.82879999999999987"/>
  </r>
  <r>
    <n v="3900"/>
    <x v="1928"/>
    <x v="3"/>
    <x v="226"/>
    <d v="2014-12-10T00:00:00"/>
    <s v="First Class"/>
    <s v="SH-20395"/>
    <s v="Shahid Hopkins"/>
    <x v="0"/>
    <s v="United States"/>
    <s v="Toledo"/>
    <x v="24"/>
    <n v="43615"/>
    <x v="3"/>
    <x v="428"/>
    <x v="2"/>
    <x v="11"/>
    <s v="Logitech G602 Wireless Gaming Mouse"/>
    <n v="127.98399999999999"/>
    <n v="2"/>
    <n v="0.2"/>
    <n v="25.596799999999998"/>
  </r>
  <r>
    <n v="3901"/>
    <x v="1929"/>
    <x v="1"/>
    <x v="928"/>
    <d v="2012-01-08T00:00:00"/>
    <s v="Standard Class"/>
    <s v="SF-20965"/>
    <s v="Sylvia Foulston"/>
    <x v="1"/>
    <s v="United States"/>
    <s v="Baytown"/>
    <x v="5"/>
    <n v="77520"/>
    <x v="2"/>
    <x v="289"/>
    <x v="1"/>
    <x v="10"/>
    <s v="Xerox 21"/>
    <n v="10.368000000000002"/>
    <n v="2"/>
    <n v="0.2"/>
    <n v="3.6288"/>
  </r>
  <r>
    <n v="3902"/>
    <x v="1930"/>
    <x v="1"/>
    <x v="717"/>
    <d v="2012-11-20T00:00:00"/>
    <s v="Standard Class"/>
    <s v="MG-17680"/>
    <s v="Maureen Gastineau"/>
    <x v="2"/>
    <s v="United States"/>
    <s v="Philadelphia"/>
    <x v="9"/>
    <n v="19143"/>
    <x v="3"/>
    <x v="1600"/>
    <x v="2"/>
    <x v="11"/>
    <s v="Micro Innovations Wireless Classic Keyboard with Mouse"/>
    <n v="47.984000000000002"/>
    <n v="2"/>
    <n v="0.2"/>
    <n v="-1.199600000000002"/>
  </r>
  <r>
    <n v="3903"/>
    <x v="1931"/>
    <x v="1"/>
    <x v="653"/>
    <d v="2012-10-07T00:00:00"/>
    <s v="Second Class"/>
    <s v="CS-12400"/>
    <s v="Christopher Schild"/>
    <x v="2"/>
    <s v="United States"/>
    <s v="Los Angeles"/>
    <x v="1"/>
    <n v="90045"/>
    <x v="1"/>
    <x v="1220"/>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x v="1297"/>
    <x v="1"/>
    <x v="9"/>
    <s v="Bionaire 99.97% HEPA Air Cleaner"/>
    <n v="98.111999999999995"/>
    <n v="7"/>
    <n v="0.2"/>
    <n v="18.396000000000001"/>
  </r>
  <r>
    <n v="3905"/>
    <x v="1932"/>
    <x v="1"/>
    <x v="57"/>
    <d v="2012-04-10T00:00:00"/>
    <s v="Standard Class"/>
    <s v="VT-21700"/>
    <s v="Valerie Takahito"/>
    <x v="2"/>
    <s v="United States"/>
    <s v="Philadelphia"/>
    <x v="9"/>
    <n v="19143"/>
    <x v="3"/>
    <x v="718"/>
    <x v="1"/>
    <x v="4"/>
    <s v="Fellowes High-Stak Drawer Files"/>
    <n v="563.80799999999999"/>
    <n v="4"/>
    <n v="0.2"/>
    <n v="21.142799999999966"/>
  </r>
  <r>
    <n v="3906"/>
    <x v="1932"/>
    <x v="1"/>
    <x v="57"/>
    <d v="2012-04-10T00:00:00"/>
    <s v="Standard Class"/>
    <s v="VT-21700"/>
    <s v="Valerie Takahito"/>
    <x v="2"/>
    <s v="United States"/>
    <s v="Philadelphia"/>
    <x v="9"/>
    <n v="19143"/>
    <x v="3"/>
    <x v="844"/>
    <x v="1"/>
    <x v="8"/>
    <s v="Cardinal Slant-D Ring Binders"/>
    <n v="10.428000000000001"/>
    <n v="4"/>
    <n v="0.7"/>
    <n v="-6.9519999999999982"/>
  </r>
  <r>
    <n v="3907"/>
    <x v="1932"/>
    <x v="1"/>
    <x v="57"/>
    <d v="2012-04-10T00:00:00"/>
    <s v="Standard Class"/>
    <s v="VT-21700"/>
    <s v="Valerie Takahito"/>
    <x v="2"/>
    <s v="United States"/>
    <s v="Philadelphia"/>
    <x v="9"/>
    <n v="19143"/>
    <x v="3"/>
    <x v="1304"/>
    <x v="0"/>
    <x v="5"/>
    <s v="Tenex Antistatic Computer Chair Mats"/>
    <n v="547.13599999999997"/>
    <n v="4"/>
    <n v="0.2"/>
    <n v="-68.392000000000053"/>
  </r>
  <r>
    <n v="3908"/>
    <x v="1932"/>
    <x v="1"/>
    <x v="57"/>
    <d v="2012-04-10T00:00:00"/>
    <s v="Standard Class"/>
    <s v="VT-21700"/>
    <s v="Valerie Takahito"/>
    <x v="2"/>
    <s v="United States"/>
    <s v="Philadelphia"/>
    <x v="9"/>
    <n v="19143"/>
    <x v="3"/>
    <x v="500"/>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x v="104"/>
    <x v="2"/>
    <x v="7"/>
    <s v="Speck Products Candyshell Flip Case"/>
    <n v="41.988"/>
    <n v="2"/>
    <n v="0.4"/>
    <n v="-9.7972000000000037"/>
  </r>
  <r>
    <n v="3910"/>
    <x v="1932"/>
    <x v="1"/>
    <x v="57"/>
    <d v="2012-04-10T00:00:00"/>
    <s v="Standard Class"/>
    <s v="VT-21700"/>
    <s v="Valerie Takahito"/>
    <x v="2"/>
    <s v="United States"/>
    <s v="Philadelphia"/>
    <x v="9"/>
    <n v="19143"/>
    <x v="3"/>
    <x v="1183"/>
    <x v="0"/>
    <x v="5"/>
    <s v="DAX Charcoal/Nickel-Tone Document Frame, 5 x 7"/>
    <n v="7.5840000000000005"/>
    <n v="1"/>
    <n v="0.2"/>
    <n v="2.37"/>
  </r>
  <r>
    <n v="3911"/>
    <x v="1932"/>
    <x v="1"/>
    <x v="57"/>
    <d v="2012-04-10T00:00:00"/>
    <s v="Standard Class"/>
    <s v="VT-21700"/>
    <s v="Valerie Takahito"/>
    <x v="2"/>
    <s v="United States"/>
    <s v="Philadelphia"/>
    <x v="9"/>
    <n v="19143"/>
    <x v="3"/>
    <x v="1601"/>
    <x v="0"/>
    <x v="0"/>
    <s v="Bush Heritage Pine Collection 5-Shelf Bookcase, Albany Pine Finish, *Special Order"/>
    <n v="352.45"/>
    <n v="5"/>
    <n v="0.5"/>
    <n v="-211.47"/>
  </r>
  <r>
    <n v="3912"/>
    <x v="1933"/>
    <x v="3"/>
    <x v="929"/>
    <d v="2014-06-07T00:00:00"/>
    <s v="First Class"/>
    <s v="AB-10105"/>
    <s v="Adrian Barton"/>
    <x v="0"/>
    <s v="United States"/>
    <s v="Pearland"/>
    <x v="5"/>
    <n v="77581"/>
    <x v="2"/>
    <x v="1602"/>
    <x v="2"/>
    <x v="7"/>
    <s v="LG G3"/>
    <n v="470.37600000000009"/>
    <n v="3"/>
    <n v="0.2"/>
    <n v="52.917299999999955"/>
  </r>
  <r>
    <n v="3913"/>
    <x v="1934"/>
    <x v="3"/>
    <x v="65"/>
    <d v="2014-09-26T00:00:00"/>
    <s v="Standard Class"/>
    <s v="MM-18280"/>
    <s v="Muhammed MacIntyre"/>
    <x v="1"/>
    <s v="United States"/>
    <s v="New York City"/>
    <x v="15"/>
    <n v="10035"/>
    <x v="3"/>
    <x v="988"/>
    <x v="1"/>
    <x v="10"/>
    <s v="Xerox 203"/>
    <n v="19.440000000000001"/>
    <n v="3"/>
    <n v="0"/>
    <n v="9.3312000000000008"/>
  </r>
  <r>
    <n v="3914"/>
    <x v="1934"/>
    <x v="3"/>
    <x v="65"/>
    <d v="2014-09-26T00:00:00"/>
    <s v="Standard Class"/>
    <s v="MM-18280"/>
    <s v="Muhammed MacIntyre"/>
    <x v="1"/>
    <s v="United States"/>
    <s v="New York City"/>
    <x v="15"/>
    <n v="10035"/>
    <x v="3"/>
    <x v="875"/>
    <x v="0"/>
    <x v="5"/>
    <s v="Ultra Door Push Plate"/>
    <n v="9.82"/>
    <n v="2"/>
    <n v="0"/>
    <n v="3.2405999999999997"/>
  </r>
  <r>
    <n v="3915"/>
    <x v="1935"/>
    <x v="3"/>
    <x v="930"/>
    <d v="2014-07-24T00:00:00"/>
    <s v="Standard Class"/>
    <s v="ML-17410"/>
    <s v="Maris LaWare"/>
    <x v="0"/>
    <s v="United States"/>
    <s v="Phoenix"/>
    <x v="16"/>
    <n v="85023"/>
    <x v="1"/>
    <x v="855"/>
    <x v="0"/>
    <x v="3"/>
    <s v="Chromcraft 48&quot; x 96&quot; Racetrack Double Pedestal Table"/>
    <n v="801.59999999999991"/>
    <n v="5"/>
    <n v="0.5"/>
    <n v="-448.89599999999996"/>
  </r>
  <r>
    <n v="3916"/>
    <x v="1935"/>
    <x v="3"/>
    <x v="930"/>
    <d v="2014-07-24T00:00:00"/>
    <s v="Standard Class"/>
    <s v="ML-17410"/>
    <s v="Maris LaWare"/>
    <x v="0"/>
    <s v="United States"/>
    <s v="Phoenix"/>
    <x v="16"/>
    <n v="85023"/>
    <x v="1"/>
    <x v="38"/>
    <x v="0"/>
    <x v="1"/>
    <s v="Global Fabric Manager's Chair, Dark Gray"/>
    <n v="161.56800000000001"/>
    <n v="2"/>
    <n v="0.2"/>
    <n v="10.098000000000006"/>
  </r>
  <r>
    <n v="3917"/>
    <x v="1935"/>
    <x v="3"/>
    <x v="930"/>
    <d v="2014-07-24T00:00:00"/>
    <s v="Standard Class"/>
    <s v="ML-17410"/>
    <s v="Maris LaWare"/>
    <x v="0"/>
    <s v="United States"/>
    <s v="Phoenix"/>
    <x v="16"/>
    <n v="85023"/>
    <x v="1"/>
    <x v="1603"/>
    <x v="1"/>
    <x v="10"/>
    <s v="Riverleaf Stik-Withit Designer Note Cubes"/>
    <n v="16.096"/>
    <n v="2"/>
    <n v="0.2"/>
    <n v="5.2312000000000003"/>
  </r>
  <r>
    <n v="3918"/>
    <x v="1935"/>
    <x v="3"/>
    <x v="930"/>
    <d v="2014-07-24T00:00:00"/>
    <s v="Standard Class"/>
    <s v="ML-17410"/>
    <s v="Maris LaWare"/>
    <x v="0"/>
    <s v="United States"/>
    <s v="Phoenix"/>
    <x v="16"/>
    <n v="85023"/>
    <x v="1"/>
    <x v="849"/>
    <x v="1"/>
    <x v="8"/>
    <s v="Acco Expandable Hanging Binders"/>
    <n v="7.6560000000000006"/>
    <n v="4"/>
    <n v="0.7"/>
    <n v="-6.1247999999999987"/>
  </r>
  <r>
    <n v="3919"/>
    <x v="1935"/>
    <x v="3"/>
    <x v="930"/>
    <d v="2014-07-24T00:00:00"/>
    <s v="Standard Class"/>
    <s v="ML-17410"/>
    <s v="Maris LaWare"/>
    <x v="0"/>
    <s v="United States"/>
    <s v="Phoenix"/>
    <x v="16"/>
    <n v="85023"/>
    <x v="1"/>
    <x v="70"/>
    <x v="0"/>
    <x v="1"/>
    <s v="High-Back Leather Manager's Chair"/>
    <n v="311.97600000000006"/>
    <n v="3"/>
    <n v="0.2"/>
    <n v="-42.89670000000001"/>
  </r>
  <r>
    <n v="3920"/>
    <x v="1936"/>
    <x v="1"/>
    <x v="494"/>
    <d v="2012-12-07T00:00:00"/>
    <s v="Standard Class"/>
    <s v="KD-16495"/>
    <s v="Keith Dawkins"/>
    <x v="1"/>
    <s v="United States"/>
    <s v="Chesapeake"/>
    <x v="17"/>
    <n v="23320"/>
    <x v="0"/>
    <x v="421"/>
    <x v="1"/>
    <x v="4"/>
    <s v="Decoflex Hanging Personal Folder File, Blue"/>
    <n v="61.68"/>
    <n v="4"/>
    <n v="0"/>
    <n v="16.653600000000004"/>
  </r>
  <r>
    <n v="3921"/>
    <x v="1936"/>
    <x v="1"/>
    <x v="494"/>
    <d v="2012-12-07T00:00:00"/>
    <s v="Standard Class"/>
    <s v="KD-16495"/>
    <s v="Keith Dawkins"/>
    <x v="1"/>
    <s v="United States"/>
    <s v="Chesapeake"/>
    <x v="17"/>
    <n v="23320"/>
    <x v="0"/>
    <x v="1399"/>
    <x v="1"/>
    <x v="8"/>
    <s v="GBC Pre-Punched Binding Paper, Plastic, White, 8-1/2&quot; x 11&quot;"/>
    <n v="63.96"/>
    <n v="4"/>
    <n v="0"/>
    <n v="30.700800000000001"/>
  </r>
  <r>
    <n v="3922"/>
    <x v="1937"/>
    <x v="0"/>
    <x v="931"/>
    <d v="2013-07-03T00:00:00"/>
    <s v="Second Class"/>
    <s v="RF-19735"/>
    <s v="Roland Fjeld"/>
    <x v="0"/>
    <s v="United States"/>
    <s v="Chicago"/>
    <x v="10"/>
    <n v="60610"/>
    <x v="2"/>
    <x v="1501"/>
    <x v="2"/>
    <x v="7"/>
    <s v="Polycom CX300 Desktop Phone USB VoIP phone"/>
    <n v="359.97600000000006"/>
    <n v="3"/>
    <n v="0.2"/>
    <n v="35.997600000000006"/>
  </r>
  <r>
    <n v="3923"/>
    <x v="1938"/>
    <x v="3"/>
    <x v="735"/>
    <d v="2014-09-02T00:00:00"/>
    <s v="Standard Class"/>
    <s v="SC-20305"/>
    <s v="Sean Christensen"/>
    <x v="0"/>
    <s v="United States"/>
    <s v="Chicago"/>
    <x v="10"/>
    <n v="60623"/>
    <x v="2"/>
    <x v="218"/>
    <x v="1"/>
    <x v="10"/>
    <s v="Xerox 4200 Series MultiUse Premium Copy Paper (20Lb. and 84 Bright)"/>
    <n v="25.344000000000001"/>
    <n v="6"/>
    <n v="0.2"/>
    <n v="7.92"/>
  </r>
  <r>
    <n v="3924"/>
    <x v="1938"/>
    <x v="3"/>
    <x v="735"/>
    <d v="2014-09-02T00:00:00"/>
    <s v="Standard Class"/>
    <s v="SC-20305"/>
    <s v="Sean Christensen"/>
    <x v="0"/>
    <s v="United States"/>
    <s v="Chicago"/>
    <x v="10"/>
    <n v="60623"/>
    <x v="2"/>
    <x v="1604"/>
    <x v="1"/>
    <x v="10"/>
    <s v="HP Office Paper (20Lb. and 87 Bright)"/>
    <n v="26.720000000000002"/>
    <n v="5"/>
    <n v="0.2"/>
    <n v="9.3520000000000003"/>
  </r>
  <r>
    <n v="3925"/>
    <x v="1939"/>
    <x v="2"/>
    <x v="328"/>
    <d v="2011-09-21T00:00:00"/>
    <s v="Standard Class"/>
    <s v="BN-11515"/>
    <s v="Bradley Nguyen"/>
    <x v="0"/>
    <s v="United States"/>
    <s v="Seattle"/>
    <x v="4"/>
    <n v="98103"/>
    <x v="1"/>
    <x v="464"/>
    <x v="1"/>
    <x v="4"/>
    <s v="Eldon Gobal File Keepers"/>
    <n v="30.28"/>
    <n v="2"/>
    <n v="0"/>
    <n v="1.2111999999999981"/>
  </r>
  <r>
    <n v="3926"/>
    <x v="1939"/>
    <x v="2"/>
    <x v="328"/>
    <d v="2011-09-21T00:00:00"/>
    <s v="Standard Class"/>
    <s v="BN-11515"/>
    <s v="Bradley Nguyen"/>
    <x v="0"/>
    <s v="United States"/>
    <s v="Seattle"/>
    <x v="4"/>
    <n v="98103"/>
    <x v="1"/>
    <x v="1220"/>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x v="1381"/>
    <x v="0"/>
    <x v="5"/>
    <s v="Executive Impressions 12&quot; Wall Clock"/>
    <n v="35.340000000000003"/>
    <n v="2"/>
    <n v="0"/>
    <n v="13.429200000000002"/>
  </r>
  <r>
    <n v="3928"/>
    <x v="1939"/>
    <x v="2"/>
    <x v="328"/>
    <d v="2011-09-21T00:00:00"/>
    <s v="Standard Class"/>
    <s v="BN-11515"/>
    <s v="Bradley Nguyen"/>
    <x v="0"/>
    <s v="United States"/>
    <s v="Seattle"/>
    <x v="4"/>
    <n v="98103"/>
    <x v="1"/>
    <x v="141"/>
    <x v="1"/>
    <x v="8"/>
    <s v="GBC Prestige Therm-A-Bind Covers"/>
    <n v="137.24"/>
    <n v="5"/>
    <n v="0.2"/>
    <n v="46.3185"/>
  </r>
  <r>
    <n v="3929"/>
    <x v="1940"/>
    <x v="0"/>
    <x v="560"/>
    <d v="2013-03-18T00:00:00"/>
    <s v="First Class"/>
    <s v="JS-15880"/>
    <s v="John Stevenson"/>
    <x v="0"/>
    <s v="United States"/>
    <s v="Harlingen"/>
    <x v="5"/>
    <n v="78550"/>
    <x v="2"/>
    <x v="631"/>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x v="548"/>
    <x v="1"/>
    <x v="10"/>
    <s v="Xerox 1993"/>
    <n v="5.1840000000000011"/>
    <n v="1"/>
    <n v="0.2"/>
    <n v="1.8792"/>
  </r>
  <r>
    <n v="3931"/>
    <x v="1940"/>
    <x v="0"/>
    <x v="560"/>
    <d v="2013-03-18T00:00:00"/>
    <s v="First Class"/>
    <s v="JS-15880"/>
    <s v="John Stevenson"/>
    <x v="0"/>
    <s v="United States"/>
    <s v="Harlingen"/>
    <x v="5"/>
    <n v="78550"/>
    <x v="2"/>
    <x v="1062"/>
    <x v="1"/>
    <x v="6"/>
    <s v="BOSTON Ranger #55 Pencil Sharpener, Black"/>
    <n v="145.54400000000001"/>
    <n v="7"/>
    <n v="0.2"/>
    <n v="16.373699999999992"/>
  </r>
  <r>
    <n v="3932"/>
    <x v="1941"/>
    <x v="0"/>
    <x v="370"/>
    <d v="2013-09-03T00:00:00"/>
    <s v="Standard Class"/>
    <s v="VG-21805"/>
    <s v="Vivek Grady"/>
    <x v="1"/>
    <s v="United States"/>
    <s v="Philadelphia"/>
    <x v="9"/>
    <n v="19140"/>
    <x v="3"/>
    <x v="160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x v="1016"/>
    <x v="2"/>
    <x v="11"/>
    <s v="Logitech Trackman Marble Mouse"/>
    <n v="47.984000000000002"/>
    <n v="2"/>
    <n v="0.2"/>
    <n v="13.195600000000001"/>
  </r>
  <r>
    <n v="3934"/>
    <x v="1942"/>
    <x v="3"/>
    <x v="264"/>
    <d v="2014-09-09T00:00:00"/>
    <s v="Standard Class"/>
    <s v="AW-10840"/>
    <s v="Anthony Witt"/>
    <x v="0"/>
    <s v="United States"/>
    <s v="Bakersfield"/>
    <x v="1"/>
    <n v="93309"/>
    <x v="1"/>
    <x v="868"/>
    <x v="1"/>
    <x v="6"/>
    <s v="OIC #2 Pencils, Medium Soft"/>
    <n v="9.3999999999999986"/>
    <n v="5"/>
    <n v="0"/>
    <n v="2.7259999999999995"/>
  </r>
  <r>
    <n v="3935"/>
    <x v="1942"/>
    <x v="3"/>
    <x v="264"/>
    <d v="2014-09-09T00:00:00"/>
    <s v="Standard Class"/>
    <s v="AW-10840"/>
    <s v="Anthony Witt"/>
    <x v="0"/>
    <s v="United States"/>
    <s v="Bakersfield"/>
    <x v="1"/>
    <n v="93309"/>
    <x v="1"/>
    <x v="198"/>
    <x v="1"/>
    <x v="2"/>
    <s v="Avery 505"/>
    <n v="74"/>
    <n v="5"/>
    <n v="0"/>
    <n v="37"/>
  </r>
  <r>
    <n v="3936"/>
    <x v="1942"/>
    <x v="3"/>
    <x v="264"/>
    <d v="2014-09-09T00:00:00"/>
    <s v="Standard Class"/>
    <s v="AW-10840"/>
    <s v="Anthony Witt"/>
    <x v="0"/>
    <s v="United States"/>
    <s v="Bakersfield"/>
    <x v="1"/>
    <n v="93309"/>
    <x v="1"/>
    <x v="1551"/>
    <x v="2"/>
    <x v="7"/>
    <s v="Ooma Telo VoIP Home Phone System"/>
    <n v="201.584"/>
    <n v="2"/>
    <n v="0.2"/>
    <n v="12.599000000000004"/>
  </r>
  <r>
    <n v="3937"/>
    <x v="1943"/>
    <x v="1"/>
    <x v="382"/>
    <d v="2012-06-20T00:00:00"/>
    <s v="Standard Class"/>
    <s v="LS-17230"/>
    <s v="Lycoris Saunders"/>
    <x v="0"/>
    <s v="United States"/>
    <s v="Grand Prairie"/>
    <x v="5"/>
    <n v="75051"/>
    <x v="2"/>
    <x v="1606"/>
    <x v="1"/>
    <x v="12"/>
    <s v="Staples"/>
    <n v="28.752000000000002"/>
    <n v="3"/>
    <n v="0.2"/>
    <n v="9.3443999999999985"/>
  </r>
  <r>
    <n v="3938"/>
    <x v="1943"/>
    <x v="1"/>
    <x v="382"/>
    <d v="2012-06-20T00:00:00"/>
    <s v="Standard Class"/>
    <s v="LS-17230"/>
    <s v="Lycoris Saunders"/>
    <x v="0"/>
    <s v="United States"/>
    <s v="Grand Prairie"/>
    <x v="5"/>
    <n v="75051"/>
    <x v="2"/>
    <x v="752"/>
    <x v="1"/>
    <x v="10"/>
    <s v="Xerox 188"/>
    <n v="27.216000000000001"/>
    <n v="3"/>
    <n v="0.2"/>
    <n v="9.8657999999999983"/>
  </r>
  <r>
    <n v="3939"/>
    <x v="1943"/>
    <x v="1"/>
    <x v="382"/>
    <d v="2012-06-20T00:00:00"/>
    <s v="Standard Class"/>
    <s v="LS-17230"/>
    <s v="Lycoris Saunders"/>
    <x v="0"/>
    <s v="United States"/>
    <s v="Grand Prairie"/>
    <x v="5"/>
    <n v="75051"/>
    <x v="2"/>
    <x v="901"/>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x v="463"/>
    <x v="0"/>
    <x v="1"/>
    <s v="Global Commerce Series High-Back Swivel/Tilt Chairs"/>
    <n v="1424.9"/>
    <n v="5"/>
    <n v="0"/>
    <n v="356.22500000000002"/>
  </r>
  <r>
    <n v="3941"/>
    <x v="1945"/>
    <x v="3"/>
    <x v="796"/>
    <d v="2014-05-24T00:00:00"/>
    <s v="Standard Class"/>
    <s v="TS-21340"/>
    <s v="Toby Swindell"/>
    <x v="0"/>
    <s v="United States"/>
    <s v="New York City"/>
    <x v="15"/>
    <n v="10024"/>
    <x v="3"/>
    <x v="1027"/>
    <x v="0"/>
    <x v="5"/>
    <s v="Master Caster Door Stop, Large Neon Orange"/>
    <n v="14.56"/>
    <n v="2"/>
    <n v="0"/>
    <n v="6.2608000000000015"/>
  </r>
  <r>
    <n v="3942"/>
    <x v="1945"/>
    <x v="3"/>
    <x v="796"/>
    <d v="2014-05-24T00:00:00"/>
    <s v="Standard Class"/>
    <s v="TS-21340"/>
    <s v="Toby Swindell"/>
    <x v="0"/>
    <s v="United States"/>
    <s v="New York City"/>
    <x v="15"/>
    <n v="10024"/>
    <x v="3"/>
    <x v="536"/>
    <x v="1"/>
    <x v="8"/>
    <s v="Acco Pressboard Covers with Storage Hooks, 9 1/2&quot; x 11&quot;, Executive Red"/>
    <n v="3.048"/>
    <n v="1"/>
    <n v="0.2"/>
    <n v="1.0286999999999997"/>
  </r>
  <r>
    <n v="3943"/>
    <x v="1946"/>
    <x v="3"/>
    <x v="837"/>
    <d v="2014-05-30T00:00:00"/>
    <s v="Second Class"/>
    <s v="EH-13945"/>
    <s v="Eric Hoffmann"/>
    <x v="0"/>
    <s v="United States"/>
    <s v="Memphis"/>
    <x v="18"/>
    <n v="38109"/>
    <x v="0"/>
    <x v="778"/>
    <x v="1"/>
    <x v="10"/>
    <s v="Xerox 2"/>
    <n v="25.920000000000005"/>
    <n v="5"/>
    <n v="0.2"/>
    <n v="9.0719999999999992"/>
  </r>
  <r>
    <n v="3944"/>
    <x v="1947"/>
    <x v="0"/>
    <x v="661"/>
    <d v="2013-07-01T00:00:00"/>
    <s v="Standard Class"/>
    <s v="MG-17695"/>
    <s v="Maureen Gnade"/>
    <x v="0"/>
    <s v="United States"/>
    <s v="Buffalo"/>
    <x v="15"/>
    <n v="14215"/>
    <x v="3"/>
    <x v="1420"/>
    <x v="1"/>
    <x v="14"/>
    <s v="Compact Automatic Electric Letter Opener"/>
    <n v="835.17000000000007"/>
    <n v="7"/>
    <n v="0"/>
    <n v="16.703400000000016"/>
  </r>
  <r>
    <n v="3945"/>
    <x v="1948"/>
    <x v="0"/>
    <x v="458"/>
    <d v="2013-05-22T00:00:00"/>
    <s v="Second Class"/>
    <s v="DO-13435"/>
    <s v="Denny Ordway"/>
    <x v="0"/>
    <s v="United States"/>
    <s v="Los Angeles"/>
    <x v="1"/>
    <n v="90036"/>
    <x v="1"/>
    <x v="609"/>
    <x v="1"/>
    <x v="10"/>
    <s v="Xerox 196"/>
    <n v="17.34"/>
    <n v="3"/>
    <n v="0"/>
    <n v="8.4966000000000008"/>
  </r>
  <r>
    <n v="3946"/>
    <x v="1949"/>
    <x v="3"/>
    <x v="551"/>
    <d v="2014-11-24T00:00:00"/>
    <s v="Standard Class"/>
    <s v="AF-10870"/>
    <s v="Art Ferguson"/>
    <x v="0"/>
    <s v="United States"/>
    <s v="Homestead"/>
    <x v="2"/>
    <n v="33030"/>
    <x v="0"/>
    <x v="1486"/>
    <x v="1"/>
    <x v="10"/>
    <s v="Xerox 194"/>
    <n v="44.384"/>
    <n v="1"/>
    <n v="0.2"/>
    <n v="15.534399999999998"/>
  </r>
  <r>
    <n v="3947"/>
    <x v="1949"/>
    <x v="3"/>
    <x v="551"/>
    <d v="2014-11-24T00:00:00"/>
    <s v="Standard Class"/>
    <s v="AF-10870"/>
    <s v="Art Ferguson"/>
    <x v="0"/>
    <s v="United States"/>
    <s v="Homestead"/>
    <x v="2"/>
    <n v="33030"/>
    <x v="0"/>
    <x v="327"/>
    <x v="1"/>
    <x v="14"/>
    <s v="Staples"/>
    <n v="2.9440000000000004"/>
    <n v="1"/>
    <n v="0.2"/>
    <n v="-0.66240000000000021"/>
  </r>
  <r>
    <n v="3948"/>
    <x v="1950"/>
    <x v="0"/>
    <x v="741"/>
    <d v="2013-11-23T00:00:00"/>
    <s v="Standard Class"/>
    <s v="SN-20710"/>
    <s v="Steve Nguyen"/>
    <x v="2"/>
    <s v="United States"/>
    <s v="Pasadena"/>
    <x v="5"/>
    <n v="77506"/>
    <x v="2"/>
    <x v="181"/>
    <x v="1"/>
    <x v="6"/>
    <s v="4009 Highlighters by Sanford"/>
    <n v="6.3680000000000003"/>
    <n v="2"/>
    <n v="0.2"/>
    <n v="1.0347999999999993"/>
  </r>
  <r>
    <n v="3949"/>
    <x v="1950"/>
    <x v="0"/>
    <x v="741"/>
    <d v="2013-11-23T00:00:00"/>
    <s v="Standard Class"/>
    <s v="SN-20710"/>
    <s v="Steve Nguyen"/>
    <x v="2"/>
    <s v="United States"/>
    <s v="Pasadena"/>
    <x v="5"/>
    <n v="77506"/>
    <x v="2"/>
    <x v="58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x v="314"/>
    <x v="1"/>
    <x v="10"/>
    <s v="Xerox 1881"/>
    <n v="19.648"/>
    <n v="2"/>
    <n v="0.2"/>
    <n v="6.6311999999999989"/>
  </r>
  <r>
    <n v="3951"/>
    <x v="1950"/>
    <x v="0"/>
    <x v="741"/>
    <d v="2013-11-23T00:00:00"/>
    <s v="Standard Class"/>
    <s v="SN-20710"/>
    <s v="Steve Nguyen"/>
    <x v="2"/>
    <s v="United States"/>
    <s v="Pasadena"/>
    <x v="5"/>
    <n v="77506"/>
    <x v="2"/>
    <x v="163"/>
    <x v="0"/>
    <x v="1"/>
    <s v="Global Value Steno Chair, Gray"/>
    <n v="255.108"/>
    <n v="6"/>
    <n v="0.3"/>
    <n v="-18.221999999999994"/>
  </r>
  <r>
    <n v="3952"/>
    <x v="1951"/>
    <x v="2"/>
    <x v="683"/>
    <d v="2011-11-30T00:00:00"/>
    <s v="Second Class"/>
    <s v="MO-17500"/>
    <s v="Mary O'Rourke"/>
    <x v="0"/>
    <s v="United States"/>
    <s v="Freeport"/>
    <x v="15"/>
    <n v="11520"/>
    <x v="3"/>
    <x v="828"/>
    <x v="1"/>
    <x v="8"/>
    <s v="GBC Standard Recycled Report Covers, Clear Plastic Sheets"/>
    <n v="17.248000000000001"/>
    <n v="2"/>
    <n v="0.2"/>
    <n v="6.0367999999999986"/>
  </r>
  <r>
    <n v="3953"/>
    <x v="1952"/>
    <x v="0"/>
    <x v="398"/>
    <d v="2013-03-09T00:00:00"/>
    <s v="Standard Class"/>
    <s v="ON-18715"/>
    <s v="Odella Nelson"/>
    <x v="1"/>
    <s v="United States"/>
    <s v="Denver"/>
    <x v="22"/>
    <n v="80219"/>
    <x v="1"/>
    <x v="1607"/>
    <x v="2"/>
    <x v="7"/>
    <s v="RCA ViSYS 25423RE1 Corded phone"/>
    <n v="159.98400000000001"/>
    <n v="2"/>
    <n v="0.2"/>
    <n v="13.998599999999989"/>
  </r>
  <r>
    <n v="3954"/>
    <x v="1953"/>
    <x v="3"/>
    <x v="787"/>
    <d v="2014-01-20T00:00:00"/>
    <s v="Standard Class"/>
    <s v="SC-20095"/>
    <s v="Sanjit Chand"/>
    <x v="0"/>
    <s v="United States"/>
    <s v="Quincy"/>
    <x v="31"/>
    <n v="2169"/>
    <x v="3"/>
    <x v="69"/>
    <x v="1"/>
    <x v="10"/>
    <s v="Telephone Message Books with Fax/Mobile Section, 5 1/2&quot; x 3 3/16&quot;"/>
    <n v="12.7"/>
    <n v="2"/>
    <n v="0"/>
    <n v="5.8419999999999996"/>
  </r>
  <r>
    <n v="3955"/>
    <x v="1954"/>
    <x v="2"/>
    <x v="527"/>
    <d v="2011-04-09T00:00:00"/>
    <s v="Standard Class"/>
    <s v="MS-17710"/>
    <s v="Maurice Satty"/>
    <x v="0"/>
    <s v="United States"/>
    <s v="Detroit"/>
    <x v="12"/>
    <n v="48205"/>
    <x v="2"/>
    <x v="493"/>
    <x v="0"/>
    <x v="5"/>
    <s v="Advantus Panel Wall Acrylic Frame"/>
    <n v="5.47"/>
    <n v="1"/>
    <n v="0"/>
    <n v="2.3521000000000001"/>
  </r>
  <r>
    <n v="3956"/>
    <x v="1954"/>
    <x v="2"/>
    <x v="527"/>
    <d v="2011-04-09T00:00:00"/>
    <s v="Standard Class"/>
    <s v="MS-17710"/>
    <s v="Maurice Satty"/>
    <x v="0"/>
    <s v="United States"/>
    <s v="Detroit"/>
    <x v="12"/>
    <n v="48205"/>
    <x v="2"/>
    <x v="1041"/>
    <x v="1"/>
    <x v="6"/>
    <s v="Newell 319"/>
    <n v="79.36"/>
    <n v="4"/>
    <n v="0"/>
    <n v="23.807999999999993"/>
  </r>
  <r>
    <n v="3957"/>
    <x v="1955"/>
    <x v="0"/>
    <x v="190"/>
    <d v="2013-07-04T00:00:00"/>
    <s v="Standard Class"/>
    <s v="DN-13690"/>
    <s v="Duane Noonan"/>
    <x v="0"/>
    <s v="United States"/>
    <s v="San Francisco"/>
    <x v="1"/>
    <n v="94109"/>
    <x v="1"/>
    <x v="1256"/>
    <x v="0"/>
    <x v="5"/>
    <s v="Eldon Expressions Wood Desk Accessories, Oak"/>
    <n v="22.14"/>
    <n v="3"/>
    <n v="0"/>
    <n v="6.4205999999999976"/>
  </r>
  <r>
    <n v="3958"/>
    <x v="1956"/>
    <x v="0"/>
    <x v="211"/>
    <d v="2013-06-03T00:00:00"/>
    <s v="Standard Class"/>
    <s v="RB-19360"/>
    <s v="Raymond Buch"/>
    <x v="0"/>
    <s v="United States"/>
    <s v="Nashville"/>
    <x v="18"/>
    <n v="37211"/>
    <x v="0"/>
    <x v="1095"/>
    <x v="1"/>
    <x v="8"/>
    <s v="GBC ProClick Spines for 32-Hole Punch"/>
    <n v="11.277000000000001"/>
    <n v="3"/>
    <n v="0.7"/>
    <n v="-8.6456999999999979"/>
  </r>
  <r>
    <n v="3959"/>
    <x v="1956"/>
    <x v="0"/>
    <x v="211"/>
    <d v="2013-06-03T00:00:00"/>
    <s v="Standard Class"/>
    <s v="RB-19360"/>
    <s v="Raymond Buch"/>
    <x v="0"/>
    <s v="United States"/>
    <s v="Nashville"/>
    <x v="18"/>
    <n v="37211"/>
    <x v="0"/>
    <x v="324"/>
    <x v="1"/>
    <x v="6"/>
    <s v="Newell 333"/>
    <n v="4.4479999999999995"/>
    <n v="2"/>
    <n v="0.2"/>
    <n v="0.3335999999999999"/>
  </r>
  <r>
    <n v="3960"/>
    <x v="1956"/>
    <x v="0"/>
    <x v="211"/>
    <d v="2013-06-03T00:00:00"/>
    <s v="Standard Class"/>
    <s v="RB-19360"/>
    <s v="Raymond Buch"/>
    <x v="0"/>
    <s v="United States"/>
    <s v="Nashville"/>
    <x v="18"/>
    <n v="37211"/>
    <x v="0"/>
    <x v="1608"/>
    <x v="0"/>
    <x v="5"/>
    <s v="3M Polarizing Light Filter Sleeves"/>
    <n v="44.76"/>
    <n v="3"/>
    <n v="0.2"/>
    <n v="14.546999999999995"/>
  </r>
  <r>
    <n v="3961"/>
    <x v="1957"/>
    <x v="1"/>
    <x v="324"/>
    <d v="2012-10-24T00:00:00"/>
    <s v="Standard Class"/>
    <s v="NH-18610"/>
    <s v="Nicole Hansen"/>
    <x v="1"/>
    <s v="United States"/>
    <s v="Detroit"/>
    <x v="12"/>
    <n v="48227"/>
    <x v="2"/>
    <x v="1206"/>
    <x v="1"/>
    <x v="8"/>
    <s v="Avery Heavy-Duty EZD View Binder with Locking Rings"/>
    <n v="38.28"/>
    <n v="6"/>
    <n v="0"/>
    <n v="17.608799999999999"/>
  </r>
  <r>
    <n v="3962"/>
    <x v="1957"/>
    <x v="1"/>
    <x v="324"/>
    <d v="2012-10-24T00:00:00"/>
    <s v="Standard Class"/>
    <s v="NH-18610"/>
    <s v="Nicole Hansen"/>
    <x v="1"/>
    <s v="United States"/>
    <s v="Detroit"/>
    <x v="12"/>
    <n v="48227"/>
    <x v="2"/>
    <x v="993"/>
    <x v="2"/>
    <x v="7"/>
    <s v="OtterBox Defender Series Case - Samsung Galaxy S4"/>
    <n v="149.94999999999999"/>
    <n v="5"/>
    <n v="0"/>
    <n v="44.984999999999985"/>
  </r>
  <r>
    <n v="3963"/>
    <x v="1958"/>
    <x v="3"/>
    <x v="600"/>
    <d v="2014-02-21T00:00:00"/>
    <s v="First Class"/>
    <s v="ED-13885"/>
    <s v="Emily Ducich"/>
    <x v="2"/>
    <s v="United States"/>
    <s v="Los Angeles"/>
    <x v="1"/>
    <n v="90045"/>
    <x v="1"/>
    <x v="1005"/>
    <x v="1"/>
    <x v="6"/>
    <s v="Newell 320"/>
    <n v="12.84"/>
    <n v="3"/>
    <n v="0"/>
    <n v="3.4668000000000005"/>
  </r>
  <r>
    <n v="3964"/>
    <x v="1958"/>
    <x v="3"/>
    <x v="600"/>
    <d v="2014-02-21T00:00:00"/>
    <s v="First Class"/>
    <s v="ED-13885"/>
    <s v="Emily Ducich"/>
    <x v="2"/>
    <s v="United States"/>
    <s v="Los Angeles"/>
    <x v="1"/>
    <n v="90045"/>
    <x v="1"/>
    <x v="943"/>
    <x v="0"/>
    <x v="5"/>
    <s v="Tensor Computer Mounted Lamp"/>
    <n v="44.67"/>
    <n v="3"/>
    <n v="0"/>
    <n v="12.060900000000002"/>
  </r>
  <r>
    <n v="3965"/>
    <x v="1959"/>
    <x v="0"/>
    <x v="897"/>
    <d v="2013-09-29T00:00:00"/>
    <s v="Standard Class"/>
    <s v="PW-19240"/>
    <s v="Pierre Wener"/>
    <x v="0"/>
    <s v="United States"/>
    <s v="Philadelphia"/>
    <x v="9"/>
    <n v="19140"/>
    <x v="3"/>
    <x v="1609"/>
    <x v="1"/>
    <x v="6"/>
    <s v="Newell 348"/>
    <n v="7.8719999999999999"/>
    <n v="3"/>
    <n v="0.2"/>
    <n v="0.88559999999999883"/>
  </r>
  <r>
    <n v="3966"/>
    <x v="1960"/>
    <x v="2"/>
    <x v="607"/>
    <d v="2011-11-17T00:00:00"/>
    <s v="Second Class"/>
    <s v="DM-13345"/>
    <s v="Denise Monton"/>
    <x v="1"/>
    <s v="United States"/>
    <s v="Asheville"/>
    <x v="3"/>
    <n v="28806"/>
    <x v="0"/>
    <x v="279"/>
    <x v="1"/>
    <x v="6"/>
    <s v="Newell 350"/>
    <n v="7.8719999999999999"/>
    <n v="3"/>
    <n v="0.2"/>
    <n v="0.88559999999999883"/>
  </r>
  <r>
    <n v="3967"/>
    <x v="1961"/>
    <x v="0"/>
    <x v="178"/>
    <d v="2013-04-07T00:00:00"/>
    <s v="Standard Class"/>
    <s v="DW-13540"/>
    <s v="Don Weiss"/>
    <x v="0"/>
    <s v="United States"/>
    <s v="New York City"/>
    <x v="15"/>
    <n v="10024"/>
    <x v="3"/>
    <x v="666"/>
    <x v="1"/>
    <x v="6"/>
    <s v="Boston 16801 Nautilus Battery Pencil Sharpener"/>
    <n v="88.04"/>
    <n v="4"/>
    <n v="0"/>
    <n v="22.8904"/>
  </r>
  <r>
    <n v="3968"/>
    <x v="1962"/>
    <x v="0"/>
    <x v="244"/>
    <d v="2013-05-24T00:00:00"/>
    <s v="First Class"/>
    <s v="EH-14125"/>
    <s v="Eugene Hildebrand"/>
    <x v="2"/>
    <s v="United States"/>
    <s v="Colorado Springs"/>
    <x v="22"/>
    <n v="80906"/>
    <x v="1"/>
    <x v="612"/>
    <x v="1"/>
    <x v="8"/>
    <s v="GBC Durable Plastic Covers"/>
    <n v="40.635000000000012"/>
    <n v="7"/>
    <n v="0.7"/>
    <n v="-32.507999999999996"/>
  </r>
  <r>
    <n v="3969"/>
    <x v="1963"/>
    <x v="1"/>
    <x v="932"/>
    <d v="2012-06-05T00:00:00"/>
    <s v="Standard Class"/>
    <s v="KE-16420"/>
    <s v="Katrina Edelman"/>
    <x v="1"/>
    <s v="United States"/>
    <s v="San Antonio"/>
    <x v="5"/>
    <n v="78207"/>
    <x v="2"/>
    <x v="175"/>
    <x v="1"/>
    <x v="8"/>
    <s v="Avery Poly Binder Pockets"/>
    <n v="5.7279999999999989"/>
    <n v="8"/>
    <n v="0.8"/>
    <n v="-9.1648000000000032"/>
  </r>
  <r>
    <n v="3970"/>
    <x v="1963"/>
    <x v="1"/>
    <x v="932"/>
    <d v="2012-06-05T00:00:00"/>
    <s v="Standard Class"/>
    <s v="KE-16420"/>
    <s v="Katrina Edelman"/>
    <x v="1"/>
    <s v="United States"/>
    <s v="San Antonio"/>
    <x v="5"/>
    <n v="78207"/>
    <x v="2"/>
    <x v="1610"/>
    <x v="1"/>
    <x v="10"/>
    <s v="Xerox 1928"/>
    <n v="42.24"/>
    <n v="10"/>
    <n v="0.2"/>
    <n v="13.199999999999998"/>
  </r>
  <r>
    <n v="3971"/>
    <x v="1964"/>
    <x v="2"/>
    <x v="754"/>
    <d v="2011-11-26T00:00:00"/>
    <s v="Standard Class"/>
    <s v="SP-20920"/>
    <s v="Susan Pistek"/>
    <x v="0"/>
    <s v="United States"/>
    <s v="Los Angeles"/>
    <x v="1"/>
    <n v="90036"/>
    <x v="1"/>
    <x v="1357"/>
    <x v="1"/>
    <x v="10"/>
    <s v="Xerox 1895"/>
    <n v="53.820000000000007"/>
    <n v="9"/>
    <n v="0"/>
    <n v="24.218999999999998"/>
  </r>
  <r>
    <n v="3972"/>
    <x v="1965"/>
    <x v="1"/>
    <x v="933"/>
    <d v="2012-02-24T00:00:00"/>
    <s v="Second Class"/>
    <s v="PS-19045"/>
    <s v="Penelope Sewall"/>
    <x v="2"/>
    <s v="United States"/>
    <s v="Sterling Heights"/>
    <x v="12"/>
    <n v="48310"/>
    <x v="2"/>
    <x v="1500"/>
    <x v="1"/>
    <x v="6"/>
    <s v="Newell 34"/>
    <n v="79.36"/>
    <n v="4"/>
    <n v="0"/>
    <n v="20.633600000000001"/>
  </r>
  <r>
    <n v="3973"/>
    <x v="1966"/>
    <x v="0"/>
    <x v="892"/>
    <d v="2013-04-03T00:00:00"/>
    <s v="Standard Class"/>
    <s v="JM-15250"/>
    <s v="Janet Martin"/>
    <x v="0"/>
    <s v="United States"/>
    <s v="New York City"/>
    <x v="15"/>
    <n v="10009"/>
    <x v="3"/>
    <x v="949"/>
    <x v="1"/>
    <x v="10"/>
    <s v="Memo Book, 100 Message Capacity, 5 3/8” x 11”"/>
    <n v="13.48"/>
    <n v="2"/>
    <n v="0"/>
    <n v="6.74"/>
  </r>
  <r>
    <n v="3974"/>
    <x v="1966"/>
    <x v="0"/>
    <x v="892"/>
    <d v="2013-04-03T00:00:00"/>
    <s v="Standard Class"/>
    <s v="JM-15250"/>
    <s v="Janet Martin"/>
    <x v="0"/>
    <s v="United States"/>
    <s v="New York City"/>
    <x v="15"/>
    <n v="10009"/>
    <x v="3"/>
    <x v="985"/>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x v="28"/>
    <x v="0"/>
    <x v="5"/>
    <s v="Howard Miller 13-3/4&quot; Diameter Brushed Chrome Round Wall Clock"/>
    <n v="414"/>
    <n v="8"/>
    <n v="0"/>
    <n v="124.19999999999999"/>
  </r>
  <r>
    <n v="3976"/>
    <x v="1966"/>
    <x v="0"/>
    <x v="892"/>
    <d v="2013-04-03T00:00:00"/>
    <s v="Standard Class"/>
    <s v="JM-15250"/>
    <s v="Janet Martin"/>
    <x v="0"/>
    <s v="United States"/>
    <s v="New York City"/>
    <x v="15"/>
    <n v="10009"/>
    <x v="3"/>
    <x v="777"/>
    <x v="1"/>
    <x v="8"/>
    <s v="GBC Plastic Binding Combs"/>
    <n v="41.328000000000003"/>
    <n v="7"/>
    <n v="0.2"/>
    <n v="14.981400000000001"/>
  </r>
  <r>
    <n v="3977"/>
    <x v="1967"/>
    <x v="0"/>
    <x v="332"/>
    <d v="2013-10-25T00:00:00"/>
    <s v="First Class"/>
    <s v="EB-13930"/>
    <s v="Eric Barreto"/>
    <x v="0"/>
    <s v="United States"/>
    <s v="Richmond"/>
    <x v="17"/>
    <n v="23223"/>
    <x v="0"/>
    <x v="1611"/>
    <x v="0"/>
    <x v="5"/>
    <s v="Eldon Expressions Wood and Plastic Desk Accessories, Oak"/>
    <n v="39.92"/>
    <n v="4"/>
    <n v="0"/>
    <n v="11.177600000000002"/>
  </r>
  <r>
    <n v="3978"/>
    <x v="1968"/>
    <x v="3"/>
    <x v="280"/>
    <d v="2014-10-08T00:00:00"/>
    <s v="Standard Class"/>
    <s v="FG-14260"/>
    <s v="Frank Gastineau"/>
    <x v="2"/>
    <s v="United States"/>
    <s v="Seattle"/>
    <x v="4"/>
    <n v="98105"/>
    <x v="1"/>
    <x v="127"/>
    <x v="1"/>
    <x v="13"/>
    <s v="Staples"/>
    <n v="8.94"/>
    <n v="3"/>
    <n v="0"/>
    <n v="4.1123999999999992"/>
  </r>
  <r>
    <n v="3979"/>
    <x v="1968"/>
    <x v="3"/>
    <x v="280"/>
    <d v="2014-10-08T00:00:00"/>
    <s v="Standard Class"/>
    <s v="FG-14260"/>
    <s v="Frank Gastineau"/>
    <x v="2"/>
    <s v="United States"/>
    <s v="Seattle"/>
    <x v="4"/>
    <n v="98105"/>
    <x v="1"/>
    <x v="509"/>
    <x v="2"/>
    <x v="7"/>
    <s v="i.Sound Portable Power - 8000 mAh"/>
    <n v="84.784000000000006"/>
    <n v="2"/>
    <n v="0.2"/>
    <n v="-20.136200000000006"/>
  </r>
  <r>
    <n v="3980"/>
    <x v="1969"/>
    <x v="2"/>
    <x v="851"/>
    <d v="2011-12-27T00:00:00"/>
    <s v="Standard Class"/>
    <s v="TH-21235"/>
    <s v="Tiffany House"/>
    <x v="1"/>
    <s v="United States"/>
    <s v="New York City"/>
    <x v="15"/>
    <n v="10024"/>
    <x v="3"/>
    <x v="972"/>
    <x v="0"/>
    <x v="3"/>
    <s v="Hon 61000 Series Interactive Training Tables"/>
    <n v="53.315999999999995"/>
    <n v="2"/>
    <n v="0.4"/>
    <n v="-19.549200000000006"/>
  </r>
  <r>
    <n v="3981"/>
    <x v="1969"/>
    <x v="2"/>
    <x v="851"/>
    <d v="2011-12-27T00:00:00"/>
    <s v="Standard Class"/>
    <s v="TH-21235"/>
    <s v="Tiffany House"/>
    <x v="1"/>
    <s v="United States"/>
    <s v="New York City"/>
    <x v="15"/>
    <n v="10024"/>
    <x v="3"/>
    <x v="551"/>
    <x v="1"/>
    <x v="9"/>
    <s v="Belkin F9H710-06 7 Outlet SurgeMaster Surge Protector"/>
    <n v="56.519999999999996"/>
    <n v="3"/>
    <n v="0"/>
    <n v="15.8256"/>
  </r>
  <r>
    <n v="3982"/>
    <x v="1970"/>
    <x v="3"/>
    <x v="934"/>
    <d v="2014-12-21T00:00:00"/>
    <s v="Standard Class"/>
    <s v="PL-18925"/>
    <s v="Paul Lucas"/>
    <x v="2"/>
    <s v="United States"/>
    <s v="Seattle"/>
    <x v="4"/>
    <n v="98115"/>
    <x v="1"/>
    <x v="560"/>
    <x v="0"/>
    <x v="5"/>
    <s v="Master Giant Foot Doorstop, Safety Yellow"/>
    <n v="22.77"/>
    <n v="3"/>
    <n v="0"/>
    <n v="9.7911000000000001"/>
  </r>
  <r>
    <n v="3983"/>
    <x v="1971"/>
    <x v="0"/>
    <x v="274"/>
    <d v="2013-07-10T00:00:00"/>
    <s v="Second Class"/>
    <s v="CC-12370"/>
    <s v="Christopher Conant"/>
    <x v="0"/>
    <s v="United States"/>
    <s v="Los Angeles"/>
    <x v="1"/>
    <n v="90045"/>
    <x v="1"/>
    <x v="51"/>
    <x v="0"/>
    <x v="1"/>
    <s v="Global Leather Task Chair, Black"/>
    <n v="287.96800000000002"/>
    <n v="4"/>
    <n v="0.2"/>
    <n v="-3.5996000000000521"/>
  </r>
  <r>
    <n v="3984"/>
    <x v="1971"/>
    <x v="0"/>
    <x v="274"/>
    <d v="2013-07-10T00:00:00"/>
    <s v="Second Class"/>
    <s v="CC-12370"/>
    <s v="Christopher Conant"/>
    <x v="0"/>
    <s v="United States"/>
    <s v="Los Angeles"/>
    <x v="1"/>
    <n v="90045"/>
    <x v="1"/>
    <x v="1293"/>
    <x v="2"/>
    <x v="16"/>
    <s v="Canon PC1060 Personal Laser Copier"/>
    <n v="2799.9600000000005"/>
    <n v="5"/>
    <n v="0.2"/>
    <n v="944.98649999999986"/>
  </r>
  <r>
    <n v="3985"/>
    <x v="1971"/>
    <x v="0"/>
    <x v="274"/>
    <d v="2013-07-10T00:00:00"/>
    <s v="Second Class"/>
    <s v="CC-12370"/>
    <s v="Christopher Conant"/>
    <x v="0"/>
    <s v="United States"/>
    <s v="Los Angeles"/>
    <x v="1"/>
    <n v="90045"/>
    <x v="1"/>
    <x v="1438"/>
    <x v="1"/>
    <x v="10"/>
    <s v="Xerox 1942"/>
    <n v="48.94"/>
    <n v="1"/>
    <n v="0"/>
    <n v="24.47"/>
  </r>
  <r>
    <n v="3986"/>
    <x v="1972"/>
    <x v="0"/>
    <x v="764"/>
    <d v="2013-04-22T00:00:00"/>
    <s v="Standard Class"/>
    <s v="JM-15535"/>
    <s v="Jessica Myrick"/>
    <x v="0"/>
    <s v="United States"/>
    <s v="Lakewood"/>
    <x v="1"/>
    <n v="90712"/>
    <x v="1"/>
    <x v="713"/>
    <x v="0"/>
    <x v="0"/>
    <s v="Bush Westfield Collection Bookcases, Fully Assembled"/>
    <n v="257.49900000000002"/>
    <n v="3"/>
    <n v="0.15"/>
    <n v="24.235199999999978"/>
  </r>
  <r>
    <n v="3987"/>
    <x v="1973"/>
    <x v="3"/>
    <x v="798"/>
    <d v="2014-04-15T00:00:00"/>
    <s v="Standard Class"/>
    <s v="KF-16285"/>
    <s v="Karen Ferguson"/>
    <x v="2"/>
    <s v="United States"/>
    <s v="Plainfield"/>
    <x v="30"/>
    <n v="7060"/>
    <x v="3"/>
    <x v="486"/>
    <x v="1"/>
    <x v="4"/>
    <s v="Tennsco 16-Compartment Lockers with Coat Rack"/>
    <n v="2591.56"/>
    <n v="4"/>
    <n v="0"/>
    <n v="621.97440000000006"/>
  </r>
  <r>
    <n v="3988"/>
    <x v="1973"/>
    <x v="3"/>
    <x v="798"/>
    <d v="2014-04-15T00:00:00"/>
    <s v="Standard Class"/>
    <s v="KF-16285"/>
    <s v="Karen Ferguson"/>
    <x v="2"/>
    <s v="United States"/>
    <s v="Plainfield"/>
    <x v="30"/>
    <n v="7060"/>
    <x v="3"/>
    <x v="161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x v="1613"/>
    <x v="0"/>
    <x v="5"/>
    <s v="Ultra Door Kickplate, 8&quot;H x 34&quot;W"/>
    <n v="79.12"/>
    <n v="5"/>
    <n v="0.2"/>
    <n v="13.845999999999997"/>
  </r>
  <r>
    <n v="3990"/>
    <x v="1975"/>
    <x v="2"/>
    <x v="641"/>
    <d v="2011-11-27T00:00:00"/>
    <s v="Second Class"/>
    <s v="AR-10540"/>
    <s v="Andy Reiter"/>
    <x v="0"/>
    <s v="United States"/>
    <s v="Woonsocket"/>
    <x v="34"/>
    <n v="2895"/>
    <x v="3"/>
    <x v="750"/>
    <x v="0"/>
    <x v="5"/>
    <s v="DAX Black Cherry Wood-Tone Poster Frame"/>
    <n v="52.96"/>
    <n v="2"/>
    <n v="0"/>
    <n v="20.1248"/>
  </r>
  <r>
    <n v="3991"/>
    <x v="1976"/>
    <x v="2"/>
    <x v="935"/>
    <d v="2011-11-08T00:00:00"/>
    <s v="Standard Class"/>
    <s v="MS-17770"/>
    <s v="Maxwell Schwartz"/>
    <x v="0"/>
    <s v="United States"/>
    <s v="Lancaster"/>
    <x v="9"/>
    <n v="17602"/>
    <x v="3"/>
    <x v="1420"/>
    <x v="1"/>
    <x v="14"/>
    <s v="Compact Automatic Electric Letter Opener"/>
    <n v="286.34400000000005"/>
    <n v="3"/>
    <n v="0.2"/>
    <n v="-64.427400000000006"/>
  </r>
  <r>
    <n v="3992"/>
    <x v="1977"/>
    <x v="1"/>
    <x v="489"/>
    <d v="2012-05-05T00:00:00"/>
    <s v="Standard Class"/>
    <s v="DB-13120"/>
    <s v="David Bremer"/>
    <x v="1"/>
    <s v="United States"/>
    <s v="Tampa"/>
    <x v="2"/>
    <n v="33614"/>
    <x v="0"/>
    <x v="750"/>
    <x v="0"/>
    <x v="5"/>
    <s v="DAX Black Cherry Wood-Tone Poster Frame"/>
    <n v="63.552000000000007"/>
    <n v="3"/>
    <n v="0.2"/>
    <n v="14.299199999999999"/>
  </r>
  <r>
    <n v="3993"/>
    <x v="1977"/>
    <x v="1"/>
    <x v="489"/>
    <d v="2012-05-05T00:00:00"/>
    <s v="Standard Class"/>
    <s v="DB-13120"/>
    <s v="David Bremer"/>
    <x v="1"/>
    <s v="United States"/>
    <s v="Tampa"/>
    <x v="2"/>
    <n v="33614"/>
    <x v="0"/>
    <x v="610"/>
    <x v="1"/>
    <x v="14"/>
    <s v="Fiskars 8&quot; Scissors, 2/Pack"/>
    <n v="41.375999999999998"/>
    <n v="3"/>
    <n v="0.2"/>
    <n v="4.6547999999999927"/>
  </r>
  <r>
    <n v="3994"/>
    <x v="1977"/>
    <x v="1"/>
    <x v="489"/>
    <d v="2012-05-05T00:00:00"/>
    <s v="Standard Class"/>
    <s v="DB-13120"/>
    <s v="David Bremer"/>
    <x v="1"/>
    <s v="United States"/>
    <s v="Tampa"/>
    <x v="2"/>
    <n v="33614"/>
    <x v="0"/>
    <x v="915"/>
    <x v="1"/>
    <x v="6"/>
    <s v="Panasonic KP-380BK Classic Electric Pencil Sharpener"/>
    <n v="172.70400000000001"/>
    <n v="6"/>
    <n v="0.2"/>
    <n v="10.793999999999983"/>
  </r>
  <r>
    <n v="3995"/>
    <x v="1978"/>
    <x v="1"/>
    <x v="936"/>
    <d v="2012-03-12T00:00:00"/>
    <s v="Standard Class"/>
    <s v="DK-12895"/>
    <s v="Dana Kaydos"/>
    <x v="0"/>
    <s v="United States"/>
    <s v="Kenosha"/>
    <x v="6"/>
    <n v="53142"/>
    <x v="2"/>
    <x v="1528"/>
    <x v="0"/>
    <x v="0"/>
    <s v="Rush Hierlooms Collection 1&quot; Thick Stackable Bookcases"/>
    <n v="512.93999999999994"/>
    <n v="3"/>
    <n v="0"/>
    <n v="97.45859999999999"/>
  </r>
  <r>
    <n v="3996"/>
    <x v="1978"/>
    <x v="1"/>
    <x v="936"/>
    <d v="2012-03-12T00:00:00"/>
    <s v="Standard Class"/>
    <s v="DK-12895"/>
    <s v="Dana Kaydos"/>
    <x v="0"/>
    <s v="United States"/>
    <s v="Kenosha"/>
    <x v="6"/>
    <n v="53142"/>
    <x v="2"/>
    <x v="1265"/>
    <x v="0"/>
    <x v="1"/>
    <s v="Hon Mobius Operator's Chair"/>
    <n v="860.93"/>
    <n v="7"/>
    <n v="0"/>
    <n v="189.40460000000002"/>
  </r>
  <r>
    <n v="3997"/>
    <x v="1978"/>
    <x v="1"/>
    <x v="936"/>
    <d v="2012-03-12T00:00:00"/>
    <s v="Standard Class"/>
    <s v="DK-12895"/>
    <s v="Dana Kaydos"/>
    <x v="0"/>
    <s v="United States"/>
    <s v="Kenosha"/>
    <x v="6"/>
    <n v="53142"/>
    <x v="2"/>
    <x v="348"/>
    <x v="2"/>
    <x v="7"/>
    <s v="Nortel Meridian M3904 Professional Digital phone"/>
    <n v="769.95"/>
    <n v="5"/>
    <n v="0"/>
    <n v="223.28549999999993"/>
  </r>
  <r>
    <n v="3998"/>
    <x v="1978"/>
    <x v="1"/>
    <x v="936"/>
    <d v="2012-03-12T00:00:00"/>
    <s v="Standard Class"/>
    <s v="DK-12895"/>
    <s v="Dana Kaydos"/>
    <x v="0"/>
    <s v="United States"/>
    <s v="Kenosha"/>
    <x v="6"/>
    <n v="53142"/>
    <x v="2"/>
    <x v="1614"/>
    <x v="1"/>
    <x v="6"/>
    <s v="Boston 1900 Electric Pencil Sharpener"/>
    <n v="14.98"/>
    <n v="1"/>
    <n v="0"/>
    <n v="4.4939999999999998"/>
  </r>
  <r>
    <n v="3999"/>
    <x v="1978"/>
    <x v="1"/>
    <x v="936"/>
    <d v="2012-03-12T00:00:00"/>
    <s v="Standard Class"/>
    <s v="DK-12895"/>
    <s v="Dana Kaydos"/>
    <x v="0"/>
    <s v="United States"/>
    <s v="Kenosha"/>
    <x v="6"/>
    <n v="53142"/>
    <x v="2"/>
    <x v="1292"/>
    <x v="0"/>
    <x v="5"/>
    <s v="Deflect-o Glass Clear Studded Chair Mats"/>
    <n v="373.08"/>
    <n v="6"/>
    <n v="0"/>
    <n v="82.077600000000004"/>
  </r>
  <r>
    <n v="4000"/>
    <x v="1979"/>
    <x v="1"/>
    <x v="789"/>
    <d v="2012-07-20T00:00:00"/>
    <s v="Second Class"/>
    <s v="MP-17965"/>
    <s v="Michael Paige"/>
    <x v="1"/>
    <s v="United States"/>
    <s v="Port Saint Lucie"/>
    <x v="2"/>
    <n v="34952"/>
    <x v="0"/>
    <x v="266"/>
    <x v="0"/>
    <x v="0"/>
    <s v="Bush Westfield Collection Bookcases, Medium Cherry Finish"/>
    <n v="231.92000000000002"/>
    <n v="5"/>
    <n v="0.2"/>
    <n v="5.7980000000000018"/>
  </r>
  <r>
    <n v="4001"/>
    <x v="1980"/>
    <x v="2"/>
    <x v="856"/>
    <d v="2011-10-16T00:00:00"/>
    <s v="Standard Class"/>
    <s v="Dp-13240"/>
    <s v="Dean percer"/>
    <x v="2"/>
    <s v="United States"/>
    <s v="Seattle"/>
    <x v="4"/>
    <n v="98115"/>
    <x v="1"/>
    <x v="1137"/>
    <x v="0"/>
    <x v="5"/>
    <s v="DAX Cubicle Frames - 8x10"/>
    <n v="63.47"/>
    <n v="11"/>
    <n v="0"/>
    <n v="19.040999999999997"/>
  </r>
  <r>
    <n v="4002"/>
    <x v="1980"/>
    <x v="2"/>
    <x v="856"/>
    <d v="2011-10-16T00:00:00"/>
    <s v="Standard Class"/>
    <s v="Dp-13240"/>
    <s v="Dean percer"/>
    <x v="2"/>
    <s v="United States"/>
    <s v="Seattle"/>
    <x v="4"/>
    <n v="98115"/>
    <x v="1"/>
    <x v="1615"/>
    <x v="2"/>
    <x v="11"/>
    <s v="WD My Passport Ultra 1TB Portable External Hard Drive"/>
    <n v="345"/>
    <n v="5"/>
    <n v="0"/>
    <n v="58.649999999999984"/>
  </r>
  <r>
    <n v="4003"/>
    <x v="1981"/>
    <x v="0"/>
    <x v="840"/>
    <d v="2013-03-09T00:00:00"/>
    <s v="Standard Class"/>
    <s v="CC-12220"/>
    <s v="Chris Cortes"/>
    <x v="0"/>
    <s v="United States"/>
    <s v="San Antonio"/>
    <x v="5"/>
    <n v="78207"/>
    <x v="2"/>
    <x v="335"/>
    <x v="0"/>
    <x v="3"/>
    <s v="Office Impressions End Table, 20-1/2&quot;H x 24&quot;W x 20&quot;D"/>
    <n v="637.89599999999996"/>
    <n v="3"/>
    <n v="0.3"/>
    <n v="-127.57919999999996"/>
  </r>
  <r>
    <n v="4004"/>
    <x v="1981"/>
    <x v="0"/>
    <x v="840"/>
    <d v="2013-03-09T00:00:00"/>
    <s v="Standard Class"/>
    <s v="CC-12220"/>
    <s v="Chris Cortes"/>
    <x v="0"/>
    <s v="United States"/>
    <s v="San Antonio"/>
    <x v="5"/>
    <n v="78207"/>
    <x v="2"/>
    <x v="1616"/>
    <x v="2"/>
    <x v="15"/>
    <s v="Canon PC170 Desktop Personal Copier"/>
    <n v="287.90999999999997"/>
    <n v="3"/>
    <n v="0.4"/>
    <n v="33.589499999999987"/>
  </r>
  <r>
    <n v="4005"/>
    <x v="1981"/>
    <x v="0"/>
    <x v="840"/>
    <d v="2013-03-09T00:00:00"/>
    <s v="Standard Class"/>
    <s v="CC-12220"/>
    <s v="Chris Cortes"/>
    <x v="0"/>
    <s v="United States"/>
    <s v="San Antonio"/>
    <x v="5"/>
    <n v="78207"/>
    <x v="2"/>
    <x v="373"/>
    <x v="1"/>
    <x v="12"/>
    <s v="White Envelopes, White Envelopes with Clear Poly Window"/>
    <n v="36.6"/>
    <n v="3"/>
    <n v="0.2"/>
    <n v="11.894999999999994"/>
  </r>
  <r>
    <n v="4006"/>
    <x v="1982"/>
    <x v="1"/>
    <x v="895"/>
    <d v="2012-12-16T00:00:00"/>
    <s v="Standard Class"/>
    <s v="KM-16660"/>
    <s v="Khloe Miller"/>
    <x v="0"/>
    <s v="United States"/>
    <s v="Roswell"/>
    <x v="32"/>
    <n v="30076"/>
    <x v="0"/>
    <x v="1325"/>
    <x v="1"/>
    <x v="6"/>
    <s v="Staples"/>
    <n v="1.78"/>
    <n v="1"/>
    <n v="0"/>
    <n v="0.49839999999999995"/>
  </r>
  <r>
    <n v="4007"/>
    <x v="1982"/>
    <x v="1"/>
    <x v="895"/>
    <d v="2012-12-16T00:00:00"/>
    <s v="Standard Class"/>
    <s v="KM-16660"/>
    <s v="Khloe Miller"/>
    <x v="0"/>
    <s v="United States"/>
    <s v="Roswell"/>
    <x v="32"/>
    <n v="30076"/>
    <x v="0"/>
    <x v="1440"/>
    <x v="1"/>
    <x v="10"/>
    <s v="Xerox 201"/>
    <n v="25.92"/>
    <n v="4"/>
    <n v="0"/>
    <n v="12.441600000000001"/>
  </r>
  <r>
    <n v="4008"/>
    <x v="1982"/>
    <x v="1"/>
    <x v="895"/>
    <d v="2012-12-16T00:00:00"/>
    <s v="Standard Class"/>
    <s v="KM-16660"/>
    <s v="Khloe Miller"/>
    <x v="0"/>
    <s v="United States"/>
    <s v="Roswell"/>
    <x v="32"/>
    <n v="30076"/>
    <x v="0"/>
    <x v="1617"/>
    <x v="2"/>
    <x v="11"/>
    <s v="Memorex 25GB 6X Branded Blu-Ray Recordable Disc, 15/Pack"/>
    <n v="101.94"/>
    <n v="6"/>
    <n v="0"/>
    <n v="21.407399999999999"/>
  </r>
  <r>
    <n v="4009"/>
    <x v="1983"/>
    <x v="1"/>
    <x v="217"/>
    <d v="2012-12-22T00:00:00"/>
    <s v="Standard Class"/>
    <s v="MK-17905"/>
    <s v="Michael Kennedy"/>
    <x v="1"/>
    <s v="United States"/>
    <s v="Louisville"/>
    <x v="22"/>
    <n v="80027"/>
    <x v="1"/>
    <x v="1005"/>
    <x v="1"/>
    <x v="6"/>
    <s v="Newell 320"/>
    <n v="6.8480000000000008"/>
    <n v="2"/>
    <n v="0.2"/>
    <n v="0.59920000000000018"/>
  </r>
  <r>
    <n v="4010"/>
    <x v="1984"/>
    <x v="3"/>
    <x v="314"/>
    <d v="2014-01-06T00:00:00"/>
    <s v="Standard Class"/>
    <s v="SC-20725"/>
    <s v="Steven Cartwright"/>
    <x v="0"/>
    <s v="United States"/>
    <s v="Los Angeles"/>
    <x v="1"/>
    <n v="90036"/>
    <x v="1"/>
    <x v="1618"/>
    <x v="0"/>
    <x v="5"/>
    <s v="Howard Miller 11-1/2&quot; Diameter Brentwood Wall Clock"/>
    <n v="474.43"/>
    <n v="11"/>
    <n v="0"/>
    <n v="199.26060000000004"/>
  </r>
  <r>
    <n v="4011"/>
    <x v="1985"/>
    <x v="3"/>
    <x v="610"/>
    <d v="2014-11-25T00:00:00"/>
    <s v="First Class"/>
    <s v="CC-12475"/>
    <s v="Cindy Chapman"/>
    <x v="0"/>
    <s v="United States"/>
    <s v="Philadelphia"/>
    <x v="9"/>
    <n v="19143"/>
    <x v="3"/>
    <x v="523"/>
    <x v="1"/>
    <x v="10"/>
    <s v="Xerox 1972"/>
    <n v="8.4480000000000004"/>
    <n v="2"/>
    <n v="0.2"/>
    <n v="2.6399999999999997"/>
  </r>
  <r>
    <n v="4012"/>
    <x v="1985"/>
    <x v="3"/>
    <x v="610"/>
    <d v="2014-11-25T00:00:00"/>
    <s v="First Class"/>
    <s v="CC-12475"/>
    <s v="Cindy Chapman"/>
    <x v="0"/>
    <s v="United States"/>
    <s v="Philadelphia"/>
    <x v="9"/>
    <n v="19143"/>
    <x v="3"/>
    <x v="576"/>
    <x v="1"/>
    <x v="4"/>
    <s v="Recycled Eldon Regeneration Jumbo File"/>
    <n v="39.295999999999999"/>
    <n v="4"/>
    <n v="0.2"/>
    <n v="3.9295999999999989"/>
  </r>
  <r>
    <n v="4013"/>
    <x v="1986"/>
    <x v="1"/>
    <x v="937"/>
    <d v="2012-12-27T00:00:00"/>
    <s v="Standard Class"/>
    <s v="BT-11305"/>
    <s v="Beth Thompson"/>
    <x v="2"/>
    <s v="United States"/>
    <s v="Superior"/>
    <x v="6"/>
    <n v="54880"/>
    <x v="2"/>
    <x v="786"/>
    <x v="1"/>
    <x v="6"/>
    <s v="Newell 336"/>
    <n v="17.12"/>
    <n v="4"/>
    <n v="0"/>
    <n v="4.9647999999999985"/>
  </r>
  <r>
    <n v="4014"/>
    <x v="1987"/>
    <x v="1"/>
    <x v="841"/>
    <d v="2012-08-28T00:00:00"/>
    <s v="Standard Class"/>
    <s v="FH-14350"/>
    <s v="Fred Harton"/>
    <x v="0"/>
    <s v="United States"/>
    <s v="Atlanta"/>
    <x v="32"/>
    <n v="30318"/>
    <x v="0"/>
    <x v="1107"/>
    <x v="1"/>
    <x v="9"/>
    <s v="Avanti 4.4 Cu. Ft. Refrigerator"/>
    <n v="542.93999999999994"/>
    <n v="3"/>
    <n v="0"/>
    <n v="152.02319999999997"/>
  </r>
  <r>
    <n v="4015"/>
    <x v="1987"/>
    <x v="1"/>
    <x v="841"/>
    <d v="2012-08-28T00:00:00"/>
    <s v="Standard Class"/>
    <s v="FH-14350"/>
    <s v="Fred Harton"/>
    <x v="0"/>
    <s v="United States"/>
    <s v="Atlanta"/>
    <x v="32"/>
    <n v="30318"/>
    <x v="0"/>
    <x v="1186"/>
    <x v="1"/>
    <x v="2"/>
    <s v="Avery 474"/>
    <n v="8.64"/>
    <n v="3"/>
    <n v="0"/>
    <n v="4.2336"/>
  </r>
  <r>
    <n v="4016"/>
    <x v="1987"/>
    <x v="1"/>
    <x v="841"/>
    <d v="2012-08-28T00:00:00"/>
    <s v="Standard Class"/>
    <s v="FH-14350"/>
    <s v="Fred Harton"/>
    <x v="0"/>
    <s v="United States"/>
    <s v="Atlanta"/>
    <x v="32"/>
    <n v="30318"/>
    <x v="0"/>
    <x v="1413"/>
    <x v="1"/>
    <x v="10"/>
    <s v="Xerox 1944"/>
    <n v="193.79999999999998"/>
    <n v="5"/>
    <n v="0"/>
    <n v="94.962000000000003"/>
  </r>
  <r>
    <n v="4017"/>
    <x v="1987"/>
    <x v="1"/>
    <x v="841"/>
    <d v="2012-08-28T00:00:00"/>
    <s v="Standard Class"/>
    <s v="FH-14350"/>
    <s v="Fred Harton"/>
    <x v="0"/>
    <s v="United States"/>
    <s v="Atlanta"/>
    <x v="32"/>
    <n v="30318"/>
    <x v="0"/>
    <x v="1117"/>
    <x v="1"/>
    <x v="10"/>
    <s v="Xerox 1962"/>
    <n v="21.400000000000002"/>
    <n v="5"/>
    <n v="0"/>
    <n v="9.629999999999999"/>
  </r>
  <r>
    <n v="4018"/>
    <x v="1987"/>
    <x v="1"/>
    <x v="841"/>
    <d v="2012-08-28T00:00:00"/>
    <s v="Standard Class"/>
    <s v="FH-14350"/>
    <s v="Fred Harton"/>
    <x v="0"/>
    <s v="United States"/>
    <s v="Atlanta"/>
    <x v="32"/>
    <n v="30318"/>
    <x v="0"/>
    <x v="1619"/>
    <x v="1"/>
    <x v="10"/>
    <s v="Xerox 1890"/>
    <n v="97.88"/>
    <n v="2"/>
    <n v="0"/>
    <n v="48.94"/>
  </r>
  <r>
    <n v="4019"/>
    <x v="1987"/>
    <x v="1"/>
    <x v="841"/>
    <d v="2012-08-28T00:00:00"/>
    <s v="Standard Class"/>
    <s v="FH-14350"/>
    <s v="Fred Harton"/>
    <x v="0"/>
    <s v="United States"/>
    <s v="Atlanta"/>
    <x v="32"/>
    <n v="30318"/>
    <x v="0"/>
    <x v="1130"/>
    <x v="2"/>
    <x v="11"/>
    <s v="Maxell LTO Ultrium - 800 GB"/>
    <n v="251.91"/>
    <n v="9"/>
    <n v="0"/>
    <n v="47.862899999999982"/>
  </r>
  <r>
    <n v="4020"/>
    <x v="1987"/>
    <x v="1"/>
    <x v="841"/>
    <d v="2012-08-28T00:00:00"/>
    <s v="Standard Class"/>
    <s v="FH-14350"/>
    <s v="Fred Harton"/>
    <x v="0"/>
    <s v="United States"/>
    <s v="Atlanta"/>
    <x v="32"/>
    <n v="30318"/>
    <x v="0"/>
    <x v="22"/>
    <x v="1"/>
    <x v="9"/>
    <s v="Acco Six-Outlet Power Strip, 4' Cord Length"/>
    <n v="25.86"/>
    <n v="3"/>
    <n v="0"/>
    <n v="6.7236000000000002"/>
  </r>
  <r>
    <n v="4021"/>
    <x v="1988"/>
    <x v="2"/>
    <x v="169"/>
    <d v="2011-06-27T00:00:00"/>
    <s v="Standard Class"/>
    <s v="AA-10645"/>
    <s v="Anna Andreadi"/>
    <x v="0"/>
    <s v="United States"/>
    <s v="Chester"/>
    <x v="9"/>
    <n v="19013"/>
    <x v="3"/>
    <x v="167"/>
    <x v="0"/>
    <x v="1"/>
    <s v="Padded Folding Chairs, Black, 4/Carton"/>
    <n v="170.05799999999999"/>
    <n v="3"/>
    <n v="0.3"/>
    <n v="-4.858799999999988"/>
  </r>
  <r>
    <n v="4022"/>
    <x v="1988"/>
    <x v="2"/>
    <x v="169"/>
    <d v="2011-06-27T00:00:00"/>
    <s v="Standard Class"/>
    <s v="AA-10645"/>
    <s v="Anna Andreadi"/>
    <x v="0"/>
    <s v="United States"/>
    <s v="Chester"/>
    <x v="9"/>
    <n v="19013"/>
    <x v="3"/>
    <x v="40"/>
    <x v="2"/>
    <x v="7"/>
    <s v="Panasonic Kx-TS550"/>
    <n v="82.782000000000011"/>
    <n v="3"/>
    <n v="0.4"/>
    <n v="-15.176700000000004"/>
  </r>
  <r>
    <n v="4023"/>
    <x v="1988"/>
    <x v="2"/>
    <x v="169"/>
    <d v="2011-06-27T00:00:00"/>
    <s v="Standard Class"/>
    <s v="AA-10645"/>
    <s v="Anna Andreadi"/>
    <x v="0"/>
    <s v="United States"/>
    <s v="Chester"/>
    <x v="9"/>
    <n v="19013"/>
    <x v="3"/>
    <x v="1"/>
    <x v="0"/>
    <x v="1"/>
    <s v="Hon Deluxe Fabric Upholstered Stacking Chairs, Rounded Back"/>
    <n v="853.92999999999984"/>
    <n v="5"/>
    <n v="0.3"/>
    <n v="0"/>
  </r>
  <r>
    <n v="4024"/>
    <x v="1989"/>
    <x v="3"/>
    <x v="855"/>
    <d v="2014-10-29T00:00:00"/>
    <s v="First Class"/>
    <s v="JO-15145"/>
    <s v="Jack O'Briant"/>
    <x v="1"/>
    <s v="United States"/>
    <s v="San Francisco"/>
    <x v="1"/>
    <n v="94110"/>
    <x v="1"/>
    <x v="1219"/>
    <x v="0"/>
    <x v="0"/>
    <s v="O'Sullivan Elevations Bookcase, Cherry Finish"/>
    <n v="556.66499999999996"/>
    <n v="5"/>
    <n v="0.15"/>
    <n v="6.5490000000000208"/>
  </r>
  <r>
    <n v="4025"/>
    <x v="1989"/>
    <x v="3"/>
    <x v="855"/>
    <d v="2014-10-29T00:00:00"/>
    <s v="First Class"/>
    <s v="JO-15145"/>
    <s v="Jack O'Briant"/>
    <x v="1"/>
    <s v="United States"/>
    <s v="San Francisco"/>
    <x v="1"/>
    <n v="94110"/>
    <x v="1"/>
    <x v="1620"/>
    <x v="2"/>
    <x v="7"/>
    <s v="Jackery Bar Premium Fast-charging Portable Charger"/>
    <n v="95.84"/>
    <n v="4"/>
    <n v="0.2"/>
    <n v="34.741999999999997"/>
  </r>
  <r>
    <n v="4026"/>
    <x v="1990"/>
    <x v="3"/>
    <x v="938"/>
    <d v="2014-08-14T00:00:00"/>
    <s v="First Class"/>
    <s v="SF-20965"/>
    <s v="Sylvia Foulston"/>
    <x v="1"/>
    <s v="United States"/>
    <s v="Bedford"/>
    <x v="5"/>
    <n v="76021"/>
    <x v="2"/>
    <x v="128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x v="1199"/>
    <x v="1"/>
    <x v="6"/>
    <s v="BIC Brite Liner Grip Highlighters"/>
    <n v="9.1840000000000011"/>
    <n v="7"/>
    <n v="0.2"/>
    <n v="2.8699999999999992"/>
  </r>
  <r>
    <n v="4028"/>
    <x v="1990"/>
    <x v="3"/>
    <x v="938"/>
    <d v="2014-08-14T00:00:00"/>
    <s v="First Class"/>
    <s v="SF-20965"/>
    <s v="Sylvia Foulston"/>
    <x v="1"/>
    <s v="United States"/>
    <s v="Bedford"/>
    <x v="5"/>
    <n v="76021"/>
    <x v="2"/>
    <x v="664"/>
    <x v="2"/>
    <x v="7"/>
    <s v="Pyle PMP37LED"/>
    <n v="153.584"/>
    <n v="2"/>
    <n v="0.2"/>
    <n v="13.438599999999994"/>
  </r>
  <r>
    <n v="4029"/>
    <x v="1990"/>
    <x v="3"/>
    <x v="938"/>
    <d v="2014-08-14T00:00:00"/>
    <s v="First Class"/>
    <s v="SF-20965"/>
    <s v="Sylvia Foulston"/>
    <x v="1"/>
    <s v="United States"/>
    <s v="Bedford"/>
    <x v="5"/>
    <n v="76021"/>
    <x v="2"/>
    <x v="1232"/>
    <x v="1"/>
    <x v="8"/>
    <s v="Fellowes Twister Kit, Gray/Clear, 3/pkg"/>
    <n v="12.863999999999995"/>
    <n v="8"/>
    <n v="0.8"/>
    <n v="-22.512"/>
  </r>
  <r>
    <n v="4030"/>
    <x v="1991"/>
    <x v="3"/>
    <x v="165"/>
    <d v="2014-12-29T00:00:00"/>
    <s v="Standard Class"/>
    <s v="CS-12355"/>
    <s v="Christine Sundaresam"/>
    <x v="0"/>
    <s v="United States"/>
    <s v="Lafayette"/>
    <x v="28"/>
    <n v="70506"/>
    <x v="0"/>
    <x v="958"/>
    <x v="2"/>
    <x v="15"/>
    <s v="DYMO CardScan Personal V9 Business Card Scanner"/>
    <n v="479.97"/>
    <n v="3"/>
    <n v="0"/>
    <n v="239.98500000000001"/>
  </r>
  <r>
    <n v="4031"/>
    <x v="1991"/>
    <x v="3"/>
    <x v="165"/>
    <d v="2014-12-29T00:00:00"/>
    <s v="Standard Class"/>
    <s v="CS-12355"/>
    <s v="Christine Sundaresam"/>
    <x v="0"/>
    <s v="United States"/>
    <s v="Lafayette"/>
    <x v="28"/>
    <n v="70506"/>
    <x v="0"/>
    <x v="1340"/>
    <x v="0"/>
    <x v="1"/>
    <s v="Iceberg Nesting Folding Chair, 19w x 6d x 43h"/>
    <n v="232.88"/>
    <n v="4"/>
    <n v="0"/>
    <n v="60.5488"/>
  </r>
  <r>
    <n v="4032"/>
    <x v="1992"/>
    <x v="0"/>
    <x v="182"/>
    <d v="2013-10-01T00:00:00"/>
    <s v="Standard Class"/>
    <s v="SN-20710"/>
    <s v="Steve Nguyen"/>
    <x v="2"/>
    <s v="United States"/>
    <s v="Covington"/>
    <x v="4"/>
    <n v="98042"/>
    <x v="1"/>
    <x v="643"/>
    <x v="1"/>
    <x v="9"/>
    <s v="Belkin 7 Outlet SurgeMaster II"/>
    <n v="236.88"/>
    <n v="6"/>
    <n v="0"/>
    <n v="66.326400000000007"/>
  </r>
  <r>
    <n v="4033"/>
    <x v="1992"/>
    <x v="0"/>
    <x v="182"/>
    <d v="2013-10-01T00:00:00"/>
    <s v="Standard Class"/>
    <s v="SN-20710"/>
    <s v="Steve Nguyen"/>
    <x v="2"/>
    <s v="United States"/>
    <s v="Covington"/>
    <x v="4"/>
    <n v="98042"/>
    <x v="1"/>
    <x v="99"/>
    <x v="1"/>
    <x v="10"/>
    <s v="Universal Premium White Copier/Laser Paper (20Lb. and 87 Bright)"/>
    <n v="29.900000000000002"/>
    <n v="5"/>
    <n v="0"/>
    <n v="14.651"/>
  </r>
  <r>
    <n v="4034"/>
    <x v="1992"/>
    <x v="0"/>
    <x v="182"/>
    <d v="2013-10-01T00:00:00"/>
    <s v="Standard Class"/>
    <s v="SN-20710"/>
    <s v="Steve Nguyen"/>
    <x v="2"/>
    <s v="United States"/>
    <s v="Covington"/>
    <x v="4"/>
    <n v="98042"/>
    <x v="1"/>
    <x v="1072"/>
    <x v="2"/>
    <x v="11"/>
    <s v="Micro Innovations USB RF Wireless Keyboard with Mouse"/>
    <n v="100"/>
    <n v="4"/>
    <n v="0"/>
    <n v="21"/>
  </r>
  <r>
    <n v="4035"/>
    <x v="1993"/>
    <x v="0"/>
    <x v="939"/>
    <d v="2013-12-13T00:00:00"/>
    <s v="Same Day"/>
    <s v="JM-15655"/>
    <s v="Jim Mitchum"/>
    <x v="1"/>
    <s v="United States"/>
    <s v="Lorain"/>
    <x v="24"/>
    <n v="44052"/>
    <x v="3"/>
    <x v="350"/>
    <x v="1"/>
    <x v="8"/>
    <s v="Wilson Jones Century Plastic Molded Ring Binders"/>
    <n v="18.693000000000001"/>
    <n v="3"/>
    <n v="0.7"/>
    <n v="-14.331299999999992"/>
  </r>
  <r>
    <n v="4036"/>
    <x v="1993"/>
    <x v="0"/>
    <x v="939"/>
    <d v="2013-12-13T00:00:00"/>
    <s v="Same Day"/>
    <s v="JM-15655"/>
    <s v="Jim Mitchum"/>
    <x v="1"/>
    <s v="United States"/>
    <s v="Lorain"/>
    <x v="24"/>
    <n v="44052"/>
    <x v="3"/>
    <x v="428"/>
    <x v="2"/>
    <x v="11"/>
    <s v="Logitech G602 Wireless Gaming Mouse"/>
    <n v="383.952"/>
    <n v="6"/>
    <n v="0.2"/>
    <n v="76.790399999999977"/>
  </r>
  <r>
    <n v="4037"/>
    <x v="1994"/>
    <x v="1"/>
    <x v="75"/>
    <d v="2013-01-01T00:00:00"/>
    <s v="Standard Class"/>
    <s v="FH-14350"/>
    <s v="Fred Harton"/>
    <x v="0"/>
    <s v="United States"/>
    <s v="Chicago"/>
    <x v="10"/>
    <n v="60623"/>
    <x v="2"/>
    <x v="1018"/>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x v="1467"/>
    <x v="0"/>
    <x v="5"/>
    <s v="Stacking Trays by OIC"/>
    <n v="24.900000000000002"/>
    <n v="5"/>
    <n v="0"/>
    <n v="8.2169999999999987"/>
  </r>
  <r>
    <n v="4039"/>
    <x v="1995"/>
    <x v="2"/>
    <x v="282"/>
    <d v="2012-01-02T00:00:00"/>
    <s v="Standard Class"/>
    <s v="AJ-10795"/>
    <s v="Anthony Johnson"/>
    <x v="1"/>
    <s v="United States"/>
    <s v="San Francisco"/>
    <x v="1"/>
    <n v="94110"/>
    <x v="1"/>
    <x v="1157"/>
    <x v="1"/>
    <x v="10"/>
    <s v="Xerox 1981"/>
    <n v="21.12"/>
    <n v="4"/>
    <n v="0"/>
    <n v="9.5039999999999996"/>
  </r>
  <r>
    <n v="4040"/>
    <x v="1995"/>
    <x v="2"/>
    <x v="282"/>
    <d v="2012-01-02T00:00:00"/>
    <s v="Standard Class"/>
    <s v="AJ-10795"/>
    <s v="Anthony Johnson"/>
    <x v="1"/>
    <s v="United States"/>
    <s v="San Francisco"/>
    <x v="1"/>
    <n v="94110"/>
    <x v="1"/>
    <x v="958"/>
    <x v="2"/>
    <x v="15"/>
    <s v="DYMO CardScan Personal V9 Business Card Scanner"/>
    <n v="767.95200000000011"/>
    <n v="6"/>
    <n v="0.2"/>
    <n v="287.98199999999997"/>
  </r>
  <r>
    <n v="4041"/>
    <x v="1995"/>
    <x v="2"/>
    <x v="282"/>
    <d v="2012-01-02T00:00:00"/>
    <s v="Standard Class"/>
    <s v="AJ-10795"/>
    <s v="Anthony Johnson"/>
    <x v="1"/>
    <s v="United States"/>
    <s v="San Francisco"/>
    <x v="1"/>
    <n v="94110"/>
    <x v="1"/>
    <x v="570"/>
    <x v="1"/>
    <x v="8"/>
    <s v="Avery Hanging File Binders"/>
    <n v="14.352000000000002"/>
    <n v="3"/>
    <n v="0.2"/>
    <n v="4.6643999999999988"/>
  </r>
  <r>
    <n v="4042"/>
    <x v="1995"/>
    <x v="2"/>
    <x v="282"/>
    <d v="2012-01-02T00:00:00"/>
    <s v="Standard Class"/>
    <s v="AJ-10795"/>
    <s v="Anthony Johnson"/>
    <x v="1"/>
    <s v="United States"/>
    <s v="San Francisco"/>
    <x v="1"/>
    <n v="94110"/>
    <x v="1"/>
    <x v="516"/>
    <x v="2"/>
    <x v="7"/>
    <s v="Mophie Juice Pack Helium for iPhone"/>
    <n v="191.976"/>
    <n v="3"/>
    <n v="0.2"/>
    <n v="19.197599999999994"/>
  </r>
  <r>
    <n v="4043"/>
    <x v="1995"/>
    <x v="2"/>
    <x v="282"/>
    <d v="2012-01-02T00:00:00"/>
    <s v="Standard Class"/>
    <s v="AJ-10795"/>
    <s v="Anthony Johnson"/>
    <x v="1"/>
    <s v="United States"/>
    <s v="San Francisco"/>
    <x v="1"/>
    <n v="94110"/>
    <x v="1"/>
    <x v="933"/>
    <x v="1"/>
    <x v="2"/>
    <s v="Avery 477"/>
    <n v="274.77"/>
    <n v="9"/>
    <n v="0"/>
    <n v="126.39420000000001"/>
  </r>
  <r>
    <n v="4044"/>
    <x v="1995"/>
    <x v="2"/>
    <x v="282"/>
    <d v="2012-01-02T00:00:00"/>
    <s v="Standard Class"/>
    <s v="AJ-10795"/>
    <s v="Anthony Johnson"/>
    <x v="1"/>
    <s v="United States"/>
    <s v="San Francisco"/>
    <x v="1"/>
    <n v="94110"/>
    <x v="1"/>
    <x v="1530"/>
    <x v="0"/>
    <x v="5"/>
    <s v="Executive Impressions 10&quot; Spectator Wall Clock"/>
    <n v="70.56"/>
    <n v="6"/>
    <n v="0"/>
    <n v="23.990399999999994"/>
  </r>
  <r>
    <n v="4045"/>
    <x v="1996"/>
    <x v="1"/>
    <x v="608"/>
    <d v="2012-06-30T00:00:00"/>
    <s v="Standard Class"/>
    <s v="JF-15565"/>
    <s v="Jill Fjeld"/>
    <x v="0"/>
    <s v="United States"/>
    <s v="San Francisco"/>
    <x v="1"/>
    <n v="94110"/>
    <x v="1"/>
    <x v="514"/>
    <x v="0"/>
    <x v="5"/>
    <s v="Dana Halogen Swing-Arm Architect Lamp"/>
    <n v="204.85"/>
    <n v="5"/>
    <n v="0"/>
    <n v="57.358000000000011"/>
  </r>
  <r>
    <n v="4046"/>
    <x v="1997"/>
    <x v="1"/>
    <x v="788"/>
    <d v="2012-04-07T00:00:00"/>
    <s v="Standard Class"/>
    <s v="CS-11845"/>
    <s v="Cari Sayre"/>
    <x v="1"/>
    <s v="United States"/>
    <s v="Houston"/>
    <x v="5"/>
    <n v="77070"/>
    <x v="2"/>
    <x v="785"/>
    <x v="1"/>
    <x v="8"/>
    <s v="Aluminum Screw Posts"/>
    <n v="9.155999999999997"/>
    <n v="3"/>
    <n v="0.8"/>
    <n v="-13.734000000000002"/>
  </r>
  <r>
    <n v="4047"/>
    <x v="1998"/>
    <x v="3"/>
    <x v="208"/>
    <d v="2014-10-26T00:00:00"/>
    <s v="Standard Class"/>
    <s v="SP-20920"/>
    <s v="Susan Pistek"/>
    <x v="0"/>
    <s v="United States"/>
    <s v="Chicago"/>
    <x v="10"/>
    <n v="60653"/>
    <x v="2"/>
    <x v="810"/>
    <x v="1"/>
    <x v="9"/>
    <s v="Belkin 8 Outlet SurgeMaster II Gold Surge Protector"/>
    <n v="23.991999999999994"/>
    <n v="2"/>
    <n v="0.8"/>
    <n v="-62.379199999999997"/>
  </r>
  <r>
    <n v="4048"/>
    <x v="1999"/>
    <x v="1"/>
    <x v="747"/>
    <d v="2012-07-19T00:00:00"/>
    <s v="First Class"/>
    <s v="KE-16420"/>
    <s v="Katrina Edelman"/>
    <x v="1"/>
    <s v="United States"/>
    <s v="New York City"/>
    <x v="15"/>
    <n v="10035"/>
    <x v="3"/>
    <x v="982"/>
    <x v="1"/>
    <x v="10"/>
    <s v="Petty Cash Envelope"/>
    <n v="80.88"/>
    <n v="3"/>
    <n v="0"/>
    <n v="39.6312"/>
  </r>
  <r>
    <n v="4049"/>
    <x v="1999"/>
    <x v="1"/>
    <x v="747"/>
    <d v="2012-07-19T00:00:00"/>
    <s v="First Class"/>
    <s v="KE-16420"/>
    <s v="Katrina Edelman"/>
    <x v="1"/>
    <s v="United States"/>
    <s v="New York City"/>
    <x v="15"/>
    <n v="10035"/>
    <x v="3"/>
    <x v="876"/>
    <x v="2"/>
    <x v="11"/>
    <s v="Kensington Orbit Wireless Mobile Trackball for PC and Mac"/>
    <n v="599.9"/>
    <n v="10"/>
    <n v="0"/>
    <n v="191.96799999999996"/>
  </r>
  <r>
    <n v="4050"/>
    <x v="2000"/>
    <x v="3"/>
    <x v="92"/>
    <d v="2014-06-27T00:00:00"/>
    <s v="Second Class"/>
    <s v="GA-14515"/>
    <s v="George Ashbrook"/>
    <x v="0"/>
    <s v="United States"/>
    <s v="New York City"/>
    <x v="15"/>
    <n v="10011"/>
    <x v="3"/>
    <x v="737"/>
    <x v="0"/>
    <x v="5"/>
    <s v="Deflect-o RollaMat Studded, Beveled Mat for Medium Pile Carpeting"/>
    <n v="276.69"/>
    <n v="3"/>
    <n v="0"/>
    <n v="49.804199999999994"/>
  </r>
  <r>
    <n v="4051"/>
    <x v="2000"/>
    <x v="3"/>
    <x v="92"/>
    <d v="2014-06-27T00:00:00"/>
    <s v="Second Class"/>
    <s v="GA-14515"/>
    <s v="George Ashbrook"/>
    <x v="0"/>
    <s v="United States"/>
    <s v="New York City"/>
    <x v="15"/>
    <n v="10011"/>
    <x v="3"/>
    <x v="268"/>
    <x v="0"/>
    <x v="1"/>
    <s v="Global Deluxe Office Fabric Chairs"/>
    <n v="172.76400000000001"/>
    <n v="2"/>
    <n v="0.1"/>
    <n v="32.633200000000016"/>
  </r>
  <r>
    <n v="4052"/>
    <x v="2001"/>
    <x v="2"/>
    <x v="411"/>
    <d v="2011-10-03T00:00:00"/>
    <s v="Standard Class"/>
    <s v="SM-20950"/>
    <s v="Suzanne McNair"/>
    <x v="1"/>
    <s v="United States"/>
    <s v="Philadelphia"/>
    <x v="9"/>
    <n v="19134"/>
    <x v="3"/>
    <x v="1273"/>
    <x v="1"/>
    <x v="6"/>
    <s v="Nontoxic Chalk"/>
    <n v="4.2240000000000002"/>
    <n v="3"/>
    <n v="0.2"/>
    <n v="1.4783999999999997"/>
  </r>
  <r>
    <n v="4053"/>
    <x v="2001"/>
    <x v="2"/>
    <x v="411"/>
    <d v="2011-10-03T00:00:00"/>
    <s v="Standard Class"/>
    <s v="SM-20950"/>
    <s v="Suzanne McNair"/>
    <x v="1"/>
    <s v="United States"/>
    <s v="Philadelphia"/>
    <x v="9"/>
    <n v="19134"/>
    <x v="3"/>
    <x v="1168"/>
    <x v="0"/>
    <x v="3"/>
    <s v="Hon 30&quot; x 60&quot; Table with Locking Drawer"/>
    <n v="409.27199999999999"/>
    <n v="2"/>
    <n v="0.4"/>
    <n v="-81.854399999999998"/>
  </r>
  <r>
    <n v="4054"/>
    <x v="2001"/>
    <x v="2"/>
    <x v="411"/>
    <d v="2011-10-03T00:00:00"/>
    <s v="Standard Class"/>
    <s v="SM-20950"/>
    <s v="Suzanne McNair"/>
    <x v="1"/>
    <s v="United States"/>
    <s v="Philadelphia"/>
    <x v="9"/>
    <n v="19134"/>
    <x v="3"/>
    <x v="1621"/>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x v="1221"/>
    <x v="1"/>
    <x v="10"/>
    <s v="Southworth Parchment Paper &amp; Envelopes"/>
    <n v="20.928000000000001"/>
    <n v="4"/>
    <n v="0.2"/>
    <n v="6.8015999999999996"/>
  </r>
  <r>
    <n v="4056"/>
    <x v="2001"/>
    <x v="2"/>
    <x v="411"/>
    <d v="2011-10-03T00:00:00"/>
    <s v="Standard Class"/>
    <s v="SM-20950"/>
    <s v="Suzanne McNair"/>
    <x v="1"/>
    <s v="United States"/>
    <s v="Philadelphia"/>
    <x v="9"/>
    <n v="19134"/>
    <x v="3"/>
    <x v="458"/>
    <x v="1"/>
    <x v="4"/>
    <s v="Tennsco Single-Tier Lockers"/>
    <n v="1801.6320000000001"/>
    <n v="6"/>
    <n v="0.2"/>
    <n v="-337.80600000000004"/>
  </r>
  <r>
    <n v="4057"/>
    <x v="2001"/>
    <x v="2"/>
    <x v="411"/>
    <d v="2011-10-03T00:00:00"/>
    <s v="Standard Class"/>
    <s v="SM-20950"/>
    <s v="Suzanne McNair"/>
    <x v="1"/>
    <s v="United States"/>
    <s v="Philadelphia"/>
    <x v="9"/>
    <n v="19134"/>
    <x v="3"/>
    <x v="823"/>
    <x v="0"/>
    <x v="3"/>
    <s v="Hon 4060 Series Tables"/>
    <n v="67.175999999999988"/>
    <n v="1"/>
    <n v="0.4"/>
    <n v="-20.152800000000006"/>
  </r>
  <r>
    <n v="4058"/>
    <x v="2002"/>
    <x v="2"/>
    <x v="156"/>
    <d v="2011-11-28T00:00:00"/>
    <s v="Standard Class"/>
    <s v="DK-12985"/>
    <s v="Darren Koutras"/>
    <x v="0"/>
    <s v="United States"/>
    <s v="Chicago"/>
    <x v="10"/>
    <n v="60610"/>
    <x v="2"/>
    <x v="765"/>
    <x v="1"/>
    <x v="4"/>
    <s v="Fellowes Super Stor/Drawer Files"/>
    <n v="646.20000000000005"/>
    <n v="5"/>
    <n v="0.2"/>
    <n v="-8.0774999999999864"/>
  </r>
  <r>
    <n v="4059"/>
    <x v="2003"/>
    <x v="1"/>
    <x v="312"/>
    <d v="2012-11-24T00:00:00"/>
    <s v="Standard Class"/>
    <s v="LC-16885"/>
    <s v="Lena Creighton"/>
    <x v="0"/>
    <s v="United States"/>
    <s v="Oakland"/>
    <x v="1"/>
    <n v="94601"/>
    <x v="1"/>
    <x v="714"/>
    <x v="2"/>
    <x v="7"/>
    <s v="Gear Head AU3700S Headset"/>
    <n v="72.744000000000014"/>
    <n v="7"/>
    <n v="0.2"/>
    <n v="-15.458100000000007"/>
  </r>
  <r>
    <n v="4060"/>
    <x v="2003"/>
    <x v="1"/>
    <x v="312"/>
    <d v="2012-11-24T00:00:00"/>
    <s v="Standard Class"/>
    <s v="LC-16885"/>
    <s v="Lena Creighton"/>
    <x v="0"/>
    <s v="United States"/>
    <s v="Oakland"/>
    <x v="1"/>
    <n v="94601"/>
    <x v="1"/>
    <x v="467"/>
    <x v="0"/>
    <x v="1"/>
    <s v="Safco Contoured Stacking Chairs"/>
    <n v="572.16000000000008"/>
    <n v="3"/>
    <n v="0.2"/>
    <n v="35.759999999999962"/>
  </r>
  <r>
    <n v="4061"/>
    <x v="2004"/>
    <x v="0"/>
    <x v="474"/>
    <d v="2013-11-08T00:00:00"/>
    <s v="Standard Class"/>
    <s v="XP-21865"/>
    <s v="Xylona Preis"/>
    <x v="0"/>
    <s v="United States"/>
    <s v="Chicago"/>
    <x v="10"/>
    <n v="60610"/>
    <x v="2"/>
    <x v="721"/>
    <x v="2"/>
    <x v="11"/>
    <s v="Maxell 4.7GB DVD-R"/>
    <n v="68.111999999999995"/>
    <n v="3"/>
    <n v="0.2"/>
    <n v="17.879399999999997"/>
  </r>
  <r>
    <n v="4062"/>
    <x v="2005"/>
    <x v="1"/>
    <x v="14"/>
    <d v="2012-09-20T00:00:00"/>
    <s v="First Class"/>
    <s v="CS-11845"/>
    <s v="Cari Sayre"/>
    <x v="1"/>
    <s v="United States"/>
    <s v="Seattle"/>
    <x v="4"/>
    <n v="98105"/>
    <x v="1"/>
    <x v="1124"/>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x v="1233"/>
    <x v="2"/>
    <x v="11"/>
    <s v="Plantronics Audio 478 Stereo USB Headset"/>
    <n v="39.992000000000004"/>
    <n v="1"/>
    <n v="0.2"/>
    <n v="7.4984999999999964"/>
  </r>
  <r>
    <n v="4064"/>
    <x v="2007"/>
    <x v="2"/>
    <x v="670"/>
    <d v="2011-06-26T00:00:00"/>
    <s v="First Class"/>
    <s v="DL-13330"/>
    <s v="Denise Leinenbach"/>
    <x v="0"/>
    <s v="United States"/>
    <s v="Concord"/>
    <x v="3"/>
    <n v="28027"/>
    <x v="0"/>
    <x v="1622"/>
    <x v="1"/>
    <x v="6"/>
    <s v="Prang Drawing Pencil Set"/>
    <n v="20.015999999999998"/>
    <n v="9"/>
    <n v="0.2"/>
    <n v="1.7514000000000003"/>
  </r>
  <r>
    <n v="4065"/>
    <x v="2007"/>
    <x v="2"/>
    <x v="670"/>
    <d v="2011-06-26T00:00:00"/>
    <s v="First Class"/>
    <s v="DL-13330"/>
    <s v="Denise Leinenbach"/>
    <x v="0"/>
    <s v="United States"/>
    <s v="Concord"/>
    <x v="3"/>
    <n v="28027"/>
    <x v="0"/>
    <x v="1562"/>
    <x v="1"/>
    <x v="14"/>
    <s v="Acme Kleen Earth Office Shears"/>
    <n v="3.1040000000000001"/>
    <n v="1"/>
    <n v="0.2"/>
    <n v="0.34919999999999951"/>
  </r>
  <r>
    <n v="4066"/>
    <x v="2008"/>
    <x v="2"/>
    <x v="301"/>
    <d v="2011-11-05T00:00:00"/>
    <s v="Standard Class"/>
    <s v="KH-16630"/>
    <s v="Ken Heidel"/>
    <x v="1"/>
    <s v="United States"/>
    <s v="Charlotte"/>
    <x v="3"/>
    <n v="28205"/>
    <x v="0"/>
    <x v="1014"/>
    <x v="1"/>
    <x v="13"/>
    <s v="Staples"/>
    <n v="7.52"/>
    <n v="5"/>
    <n v="0.2"/>
    <n v="1.4099999999999997"/>
  </r>
  <r>
    <n v="4067"/>
    <x v="2008"/>
    <x v="2"/>
    <x v="301"/>
    <d v="2011-11-05T00:00:00"/>
    <s v="Standard Class"/>
    <s v="KH-16630"/>
    <s v="Ken Heidel"/>
    <x v="1"/>
    <s v="United States"/>
    <s v="Charlotte"/>
    <x v="3"/>
    <n v="28205"/>
    <x v="0"/>
    <x v="1005"/>
    <x v="1"/>
    <x v="6"/>
    <s v="Newell 320"/>
    <n v="10.272000000000002"/>
    <n v="3"/>
    <n v="0.2"/>
    <n v="0.89880000000000004"/>
  </r>
  <r>
    <n v="4068"/>
    <x v="2008"/>
    <x v="2"/>
    <x v="301"/>
    <d v="2011-11-05T00:00:00"/>
    <s v="Standard Class"/>
    <s v="KH-16630"/>
    <s v="Ken Heidel"/>
    <x v="1"/>
    <s v="United States"/>
    <s v="Charlotte"/>
    <x v="3"/>
    <n v="28205"/>
    <x v="0"/>
    <x v="1140"/>
    <x v="1"/>
    <x v="2"/>
    <s v="Avery 513"/>
    <n v="47.808000000000007"/>
    <n v="12"/>
    <n v="0.2"/>
    <n v="15.537599999999998"/>
  </r>
  <r>
    <n v="4069"/>
    <x v="2008"/>
    <x v="2"/>
    <x v="301"/>
    <d v="2011-11-05T00:00:00"/>
    <s v="Standard Class"/>
    <s v="KH-16630"/>
    <s v="Ken Heidel"/>
    <x v="1"/>
    <s v="United States"/>
    <s v="Charlotte"/>
    <x v="3"/>
    <n v="28205"/>
    <x v="0"/>
    <x v="1623"/>
    <x v="2"/>
    <x v="7"/>
    <s v="Cisco IP Phone 7961G VoIP phone - Dark gray"/>
    <n v="978.83999999999992"/>
    <n v="9"/>
    <n v="0.2"/>
    <n v="110.1194999999999"/>
  </r>
  <r>
    <n v="4070"/>
    <x v="2009"/>
    <x v="0"/>
    <x v="770"/>
    <d v="2013-09-01T00:00:00"/>
    <s v="First Class"/>
    <s v="TP-21415"/>
    <s v="Tom Prescott"/>
    <x v="0"/>
    <s v="United States"/>
    <s v="Dallas"/>
    <x v="5"/>
    <n v="75081"/>
    <x v="2"/>
    <x v="347"/>
    <x v="1"/>
    <x v="8"/>
    <s v="Angle-D Binders with Locking Rings, Label Holders"/>
    <n v="13.139999999999997"/>
    <n v="9"/>
    <n v="0.8"/>
    <n v="-21.681000000000004"/>
  </r>
  <r>
    <n v="4071"/>
    <x v="2009"/>
    <x v="0"/>
    <x v="770"/>
    <d v="2013-09-01T00:00:00"/>
    <s v="First Class"/>
    <s v="TP-21415"/>
    <s v="Tom Prescott"/>
    <x v="0"/>
    <s v="United States"/>
    <s v="Dallas"/>
    <x v="5"/>
    <n v="75081"/>
    <x v="2"/>
    <x v="1095"/>
    <x v="1"/>
    <x v="8"/>
    <s v="GBC ProClick Spines for 32-Hole Punch"/>
    <n v="10.023999999999997"/>
    <n v="4"/>
    <n v="0.8"/>
    <n v="-16.539600000000007"/>
  </r>
  <r>
    <n v="4072"/>
    <x v="2009"/>
    <x v="0"/>
    <x v="770"/>
    <d v="2013-09-01T00:00:00"/>
    <s v="First Class"/>
    <s v="TP-21415"/>
    <s v="Tom Prescott"/>
    <x v="0"/>
    <s v="United States"/>
    <s v="Dallas"/>
    <x v="5"/>
    <n v="75081"/>
    <x v="2"/>
    <x v="1121"/>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x v="615"/>
    <x v="2"/>
    <x v="16"/>
    <s v="Hewlett Packard 610 Color Digital Copier / Printer"/>
    <n v="999.98"/>
    <n v="2"/>
    <n v="0"/>
    <n v="449.99099999999999"/>
  </r>
  <r>
    <n v="4074"/>
    <x v="2011"/>
    <x v="1"/>
    <x v="496"/>
    <d v="2012-09-27T00:00:00"/>
    <s v="First Class"/>
    <s v="SC-20680"/>
    <s v="Steve Carroll"/>
    <x v="2"/>
    <s v="United States"/>
    <s v="Broken Arrow"/>
    <x v="26"/>
    <n v="74012"/>
    <x v="2"/>
    <x v="1546"/>
    <x v="2"/>
    <x v="7"/>
    <s v="AT&amp;T 1080 Phone"/>
    <n v="821.94"/>
    <n v="6"/>
    <n v="0"/>
    <n v="213.70440000000002"/>
  </r>
  <r>
    <n v="4075"/>
    <x v="2012"/>
    <x v="3"/>
    <x v="940"/>
    <d v="2014-11-21T00:00:00"/>
    <s v="Standard Class"/>
    <s v="DK-12895"/>
    <s v="Dana Kaydos"/>
    <x v="0"/>
    <s v="United States"/>
    <s v="Miramar"/>
    <x v="2"/>
    <n v="33023"/>
    <x v="0"/>
    <x v="568"/>
    <x v="0"/>
    <x v="5"/>
    <s v="Howard Miller 13-1/2&quot; Diameter Rosebrook Wall Clock"/>
    <n v="220.06399999999999"/>
    <n v="4"/>
    <n v="0.2"/>
    <n v="55.016000000000012"/>
  </r>
  <r>
    <n v="4076"/>
    <x v="2012"/>
    <x v="3"/>
    <x v="940"/>
    <d v="2014-11-21T00:00:00"/>
    <s v="Standard Class"/>
    <s v="DK-12895"/>
    <s v="Dana Kaydos"/>
    <x v="0"/>
    <s v="United States"/>
    <s v="Miramar"/>
    <x v="2"/>
    <n v="33023"/>
    <x v="0"/>
    <x v="1060"/>
    <x v="0"/>
    <x v="5"/>
    <s v="Tenex 46&quot; x 60&quot; Computer Anti-Static Chairmat, Rectangular Shaped"/>
    <n v="339.13600000000002"/>
    <n v="4"/>
    <n v="0.2"/>
    <n v="0"/>
  </r>
  <r>
    <n v="4077"/>
    <x v="2013"/>
    <x v="1"/>
    <x v="546"/>
    <d v="2012-12-21T00:00:00"/>
    <s v="Second Class"/>
    <s v="SM-20950"/>
    <s v="Suzanne McNair"/>
    <x v="1"/>
    <s v="United States"/>
    <s v="Omaha"/>
    <x v="8"/>
    <n v="68104"/>
    <x v="2"/>
    <x v="653"/>
    <x v="1"/>
    <x v="8"/>
    <s v="Self-Adhesive Ring Binder Labels"/>
    <n v="7.04"/>
    <n v="2"/>
    <n v="0"/>
    <n v="3.3087999999999997"/>
  </r>
  <r>
    <n v="4078"/>
    <x v="2013"/>
    <x v="1"/>
    <x v="546"/>
    <d v="2012-12-21T00:00:00"/>
    <s v="Second Class"/>
    <s v="SM-20950"/>
    <s v="Suzanne McNair"/>
    <x v="1"/>
    <s v="United States"/>
    <s v="Omaha"/>
    <x v="8"/>
    <n v="68104"/>
    <x v="2"/>
    <x v="242"/>
    <x v="1"/>
    <x v="13"/>
    <s v="Bagged Rubber Bands"/>
    <n v="5.04"/>
    <n v="4"/>
    <n v="0"/>
    <n v="0.2016"/>
  </r>
  <r>
    <n v="4079"/>
    <x v="2013"/>
    <x v="1"/>
    <x v="546"/>
    <d v="2012-12-21T00:00:00"/>
    <s v="Second Class"/>
    <s v="SM-20950"/>
    <s v="Suzanne McNair"/>
    <x v="1"/>
    <s v="United States"/>
    <s v="Omaha"/>
    <x v="8"/>
    <n v="68104"/>
    <x v="2"/>
    <x v="968"/>
    <x v="1"/>
    <x v="10"/>
    <s v="White Computer Printout Paper by Universal"/>
    <n v="116.28"/>
    <n v="3"/>
    <n v="0"/>
    <n v="56.977199999999996"/>
  </r>
  <r>
    <n v="4080"/>
    <x v="2014"/>
    <x v="1"/>
    <x v="379"/>
    <d v="2012-12-24T00:00:00"/>
    <s v="First Class"/>
    <s v="LS-17245"/>
    <s v="Lynn Smith"/>
    <x v="0"/>
    <s v="United States"/>
    <s v="Jacksonville"/>
    <x v="3"/>
    <n v="28540"/>
    <x v="0"/>
    <x v="125"/>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x v="1305"/>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x v="1595"/>
    <x v="1"/>
    <x v="8"/>
    <s v="GBC Poly Designer Binding Covers"/>
    <n v="5.0220000000000002"/>
    <n v="1"/>
    <n v="0.7"/>
    <n v="-3.5153999999999996"/>
  </r>
  <r>
    <n v="4083"/>
    <x v="2016"/>
    <x v="3"/>
    <x v="92"/>
    <d v="2014-07-01T00:00:00"/>
    <s v="Standard Class"/>
    <s v="MC-17635"/>
    <s v="Matthew Clasen"/>
    <x v="1"/>
    <s v="United States"/>
    <s v="Decatur"/>
    <x v="10"/>
    <n v="62521"/>
    <x v="2"/>
    <x v="569"/>
    <x v="1"/>
    <x v="8"/>
    <s v="Ibico Hi-Tech Manual Binding System"/>
    <n v="182.99399999999997"/>
    <n v="3"/>
    <n v="0.8"/>
    <n v="-320.23950000000013"/>
  </r>
  <r>
    <n v="4084"/>
    <x v="2016"/>
    <x v="3"/>
    <x v="92"/>
    <d v="2014-07-01T00:00:00"/>
    <s v="Standard Class"/>
    <s v="MC-17635"/>
    <s v="Matthew Clasen"/>
    <x v="1"/>
    <s v="United States"/>
    <s v="Decatur"/>
    <x v="10"/>
    <n v="62521"/>
    <x v="2"/>
    <x v="1450"/>
    <x v="1"/>
    <x v="10"/>
    <s v="Xerox 1971"/>
    <n v="10.272000000000002"/>
    <n v="3"/>
    <n v="0.2"/>
    <n v="3.2099999999999982"/>
  </r>
  <r>
    <n v="4085"/>
    <x v="2017"/>
    <x v="3"/>
    <x v="210"/>
    <d v="2014-09-10T00:00:00"/>
    <s v="First Class"/>
    <s v="Dp-13240"/>
    <s v="Dean percer"/>
    <x v="2"/>
    <s v="United States"/>
    <s v="Phoenix"/>
    <x v="16"/>
    <n v="85023"/>
    <x v="1"/>
    <x v="44"/>
    <x v="1"/>
    <x v="8"/>
    <s v="Wilson Jones Leather-Like Binders with DublLock Round Rings"/>
    <n v="7.857000000000002"/>
    <n v="3"/>
    <n v="0.7"/>
    <n v="-6.0236999999999998"/>
  </r>
  <r>
    <n v="4086"/>
    <x v="2018"/>
    <x v="0"/>
    <x v="578"/>
    <d v="2013-08-07T00:00:00"/>
    <s v="Second Class"/>
    <s v="LC-16930"/>
    <s v="Linda Cazamias"/>
    <x v="1"/>
    <s v="United States"/>
    <s v="Sacramento"/>
    <x v="1"/>
    <n v="95823"/>
    <x v="1"/>
    <x v="7"/>
    <x v="2"/>
    <x v="7"/>
    <s v="Mitel 5320 IP Phone VoIP phone"/>
    <n v="302.38400000000001"/>
    <n v="2"/>
    <n v="0.2"/>
    <n v="30.238400000000013"/>
  </r>
  <r>
    <n v="4087"/>
    <x v="2018"/>
    <x v="0"/>
    <x v="578"/>
    <d v="2013-08-07T00:00:00"/>
    <s v="Second Class"/>
    <s v="LC-16930"/>
    <s v="Linda Cazamias"/>
    <x v="1"/>
    <s v="United States"/>
    <s v="Sacramento"/>
    <x v="1"/>
    <n v="95823"/>
    <x v="1"/>
    <x v="44"/>
    <x v="1"/>
    <x v="8"/>
    <s v="Wilson Jones Leather-Like Binders with DublLock Round Rings"/>
    <n v="20.952000000000002"/>
    <n v="3"/>
    <n v="0.2"/>
    <n v="7.0712999999999981"/>
  </r>
  <r>
    <n v="4088"/>
    <x v="2018"/>
    <x v="0"/>
    <x v="578"/>
    <d v="2013-08-07T00:00:00"/>
    <s v="Second Class"/>
    <s v="LC-16930"/>
    <s v="Linda Cazamias"/>
    <x v="1"/>
    <s v="United States"/>
    <s v="Sacramento"/>
    <x v="1"/>
    <n v="95823"/>
    <x v="1"/>
    <x v="185"/>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x v="1624"/>
    <x v="0"/>
    <x v="0"/>
    <s v="Hon Metal Bookcases, Gray"/>
    <n v="638.82000000000005"/>
    <n v="9"/>
    <n v="0"/>
    <n v="172.48140000000001"/>
  </r>
  <r>
    <n v="4090"/>
    <x v="2020"/>
    <x v="0"/>
    <x v="178"/>
    <d v="2013-04-06T00:00:00"/>
    <s v="Standard Class"/>
    <s v="TB-21175"/>
    <s v="Thomas Boland"/>
    <x v="1"/>
    <s v="United States"/>
    <s v="New York City"/>
    <x v="15"/>
    <n v="10035"/>
    <x v="3"/>
    <x v="488"/>
    <x v="1"/>
    <x v="2"/>
    <s v="Avery 473"/>
    <n v="20.7"/>
    <n v="2"/>
    <n v="0"/>
    <n v="9.9359999999999999"/>
  </r>
  <r>
    <n v="4091"/>
    <x v="2020"/>
    <x v="0"/>
    <x v="178"/>
    <d v="2013-04-06T00:00:00"/>
    <s v="Standard Class"/>
    <s v="TB-21175"/>
    <s v="Thomas Boland"/>
    <x v="1"/>
    <s v="United States"/>
    <s v="New York City"/>
    <x v="15"/>
    <n v="10035"/>
    <x v="3"/>
    <x v="503"/>
    <x v="1"/>
    <x v="14"/>
    <s v="Acme Value Line Scissors"/>
    <n v="10.95"/>
    <n v="3"/>
    <n v="0"/>
    <n v="3.2849999999999993"/>
  </r>
  <r>
    <n v="4092"/>
    <x v="2020"/>
    <x v="0"/>
    <x v="178"/>
    <d v="2013-04-06T00:00:00"/>
    <s v="Standard Class"/>
    <s v="TB-21175"/>
    <s v="Thomas Boland"/>
    <x v="1"/>
    <s v="United States"/>
    <s v="New York City"/>
    <x v="15"/>
    <n v="10035"/>
    <x v="3"/>
    <x v="570"/>
    <x v="1"/>
    <x v="8"/>
    <s v="Avery Hanging File Binders"/>
    <n v="14.352000000000002"/>
    <n v="3"/>
    <n v="0.2"/>
    <n v="4.6643999999999988"/>
  </r>
  <r>
    <n v="4093"/>
    <x v="2021"/>
    <x v="3"/>
    <x v="941"/>
    <d v="2014-05-19T00:00:00"/>
    <s v="First Class"/>
    <s v="JM-15865"/>
    <s v="John Murray"/>
    <x v="0"/>
    <s v="United States"/>
    <s v="Akron"/>
    <x v="24"/>
    <n v="44312"/>
    <x v="3"/>
    <x v="942"/>
    <x v="1"/>
    <x v="4"/>
    <s v="SAFCO Commercial Wire Shelving, Black"/>
    <n v="221.024"/>
    <n v="2"/>
    <n v="0.2"/>
    <n v="-55.256"/>
  </r>
  <r>
    <n v="4094"/>
    <x v="2022"/>
    <x v="1"/>
    <x v="252"/>
    <d v="2012-08-28T00:00:00"/>
    <s v="Standard Class"/>
    <s v="KW-16435"/>
    <s v="Katrina Willman"/>
    <x v="0"/>
    <s v="United States"/>
    <s v="Florence"/>
    <x v="0"/>
    <n v="41042"/>
    <x v="0"/>
    <x v="200"/>
    <x v="2"/>
    <x v="15"/>
    <s v="Cisco 9971 IP Video Phone Charcoal"/>
    <n v="3080"/>
    <n v="7"/>
    <n v="0"/>
    <n v="1416.7999999999997"/>
  </r>
  <r>
    <n v="4095"/>
    <x v="2022"/>
    <x v="1"/>
    <x v="252"/>
    <d v="2012-08-28T00:00:00"/>
    <s v="Standard Class"/>
    <s v="KW-16435"/>
    <s v="Katrina Willman"/>
    <x v="0"/>
    <s v="United States"/>
    <s v="Florence"/>
    <x v="0"/>
    <n v="41042"/>
    <x v="0"/>
    <x v="1235"/>
    <x v="2"/>
    <x v="11"/>
    <s v="Anker Ultra-Slim Mini Bluetooth 3.0 Wireless Keyboard"/>
    <n v="79.959999999999994"/>
    <n v="4"/>
    <n v="0"/>
    <n v="18.390799999999999"/>
  </r>
  <r>
    <n v="4096"/>
    <x v="2022"/>
    <x v="1"/>
    <x v="252"/>
    <d v="2012-08-28T00:00:00"/>
    <s v="Standard Class"/>
    <s v="KW-16435"/>
    <s v="Katrina Willman"/>
    <x v="0"/>
    <s v="United States"/>
    <s v="Florence"/>
    <x v="0"/>
    <n v="41042"/>
    <x v="0"/>
    <x v="1602"/>
    <x v="2"/>
    <x v="7"/>
    <s v="LG G3"/>
    <n v="587.97"/>
    <n v="3"/>
    <n v="0"/>
    <n v="170.51129999999998"/>
  </r>
  <r>
    <n v="4097"/>
    <x v="2023"/>
    <x v="2"/>
    <x v="865"/>
    <d v="2011-09-28T00:00:00"/>
    <s v="Standard Class"/>
    <s v="SC-20095"/>
    <s v="Sanjit Chand"/>
    <x v="0"/>
    <s v="United States"/>
    <s v="Minneapolis"/>
    <x v="11"/>
    <n v="55407"/>
    <x v="2"/>
    <x v="974"/>
    <x v="1"/>
    <x v="10"/>
    <s v="Xerox 217"/>
    <n v="32.400000000000006"/>
    <n v="5"/>
    <n v="0"/>
    <n v="15.552000000000001"/>
  </r>
  <r>
    <n v="4098"/>
    <x v="2023"/>
    <x v="2"/>
    <x v="865"/>
    <d v="2011-09-28T00:00:00"/>
    <s v="Standard Class"/>
    <s v="SC-20095"/>
    <s v="Sanjit Chand"/>
    <x v="0"/>
    <s v="United States"/>
    <s v="Minneapolis"/>
    <x v="11"/>
    <n v="55407"/>
    <x v="2"/>
    <x v="459"/>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x v="1625"/>
    <x v="1"/>
    <x v="8"/>
    <s v="Ibico EPK-21 Electric Binding System"/>
    <n v="9449.9500000000007"/>
    <n v="5"/>
    <n v="0"/>
    <n v="4630.4755000000005"/>
  </r>
  <r>
    <n v="4100"/>
    <x v="2023"/>
    <x v="2"/>
    <x v="865"/>
    <d v="2011-09-28T00:00:00"/>
    <s v="Standard Class"/>
    <s v="SC-20095"/>
    <s v="Sanjit Chand"/>
    <x v="0"/>
    <s v="United States"/>
    <s v="Minneapolis"/>
    <x v="11"/>
    <n v="55407"/>
    <x v="2"/>
    <x v="625"/>
    <x v="1"/>
    <x v="8"/>
    <s v="GBC Instant Report Kit"/>
    <n v="12.94"/>
    <n v="2"/>
    <n v="0"/>
    <n v="6.47"/>
  </r>
  <r>
    <n v="4101"/>
    <x v="2024"/>
    <x v="3"/>
    <x v="249"/>
    <d v="2014-06-24T00:00:00"/>
    <s v="Standard Class"/>
    <s v="ZC-21910"/>
    <s v="Zuschuss Carroll"/>
    <x v="0"/>
    <s v="United States"/>
    <s v="Houston"/>
    <x v="5"/>
    <n v="77095"/>
    <x v="2"/>
    <x v="1626"/>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x v="1108"/>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x v="1264"/>
    <x v="1"/>
    <x v="10"/>
    <s v="Xerox 1982"/>
    <n v="146.17600000000002"/>
    <n v="8"/>
    <n v="0.2"/>
    <n v="47.50719999999999"/>
  </r>
  <r>
    <n v="4104"/>
    <x v="2025"/>
    <x v="3"/>
    <x v="202"/>
    <d v="2014-12-22T00:00:00"/>
    <s v="Same Day"/>
    <s v="RB-19465"/>
    <s v="Rick Bensley"/>
    <x v="2"/>
    <s v="United States"/>
    <s v="Fremont"/>
    <x v="8"/>
    <n v="68025"/>
    <x v="2"/>
    <x v="740"/>
    <x v="0"/>
    <x v="5"/>
    <s v="Staples"/>
    <n v="15.92"/>
    <n v="2"/>
    <n v="0"/>
    <n v="7.0048000000000012"/>
  </r>
  <r>
    <n v="4105"/>
    <x v="2026"/>
    <x v="3"/>
    <x v="783"/>
    <d v="2014-08-14T00:00:00"/>
    <s v="Standard Class"/>
    <s v="JK-15370"/>
    <s v="Jay Kimmel"/>
    <x v="0"/>
    <s v="United States"/>
    <s v="San Diego"/>
    <x v="1"/>
    <n v="92105"/>
    <x v="1"/>
    <x v="884"/>
    <x v="2"/>
    <x v="7"/>
    <s v="GE DSL Phone Line Filter"/>
    <n v="159.96000000000004"/>
    <n v="5"/>
    <n v="0.2"/>
    <n v="17.995499999999979"/>
  </r>
  <r>
    <n v="4106"/>
    <x v="2026"/>
    <x v="3"/>
    <x v="783"/>
    <d v="2014-08-14T00:00:00"/>
    <s v="Standard Class"/>
    <s v="JK-15370"/>
    <s v="Jay Kimmel"/>
    <x v="0"/>
    <s v="United States"/>
    <s v="San Diego"/>
    <x v="1"/>
    <n v="92105"/>
    <x v="1"/>
    <x v="480"/>
    <x v="1"/>
    <x v="8"/>
    <s v="Avery Printable Repositionable Plastic Tabs"/>
    <n v="13.76"/>
    <n v="2"/>
    <n v="0.2"/>
    <n v="4.6440000000000001"/>
  </r>
  <r>
    <n v="4107"/>
    <x v="2027"/>
    <x v="0"/>
    <x v="250"/>
    <d v="2013-08-27T00:00:00"/>
    <s v="Standard Class"/>
    <s v="DD-13570"/>
    <s v="Dorothy Dickinson"/>
    <x v="0"/>
    <s v="United States"/>
    <s v="Houston"/>
    <x v="5"/>
    <n v="77041"/>
    <x v="2"/>
    <x v="828"/>
    <x v="1"/>
    <x v="8"/>
    <s v="GBC Standard Recycled Report Covers, Clear Plastic Sheets"/>
    <n v="4.3119999999999985"/>
    <n v="2"/>
    <n v="0.8"/>
    <n v="-6.8992000000000022"/>
  </r>
  <r>
    <n v="4108"/>
    <x v="2028"/>
    <x v="1"/>
    <x v="67"/>
    <d v="2012-09-07T00:00:00"/>
    <s v="Same Day"/>
    <s v="MC-17275"/>
    <s v="Marc Crier"/>
    <x v="0"/>
    <s v="United States"/>
    <s v="New York City"/>
    <x v="15"/>
    <n v="10011"/>
    <x v="3"/>
    <x v="700"/>
    <x v="1"/>
    <x v="4"/>
    <s v="Eldon Shelf Savers Cubes and Bins"/>
    <n v="13.96"/>
    <n v="2"/>
    <n v="0"/>
    <n v="0.27919999999999945"/>
  </r>
  <r>
    <n v="4109"/>
    <x v="2028"/>
    <x v="1"/>
    <x v="67"/>
    <d v="2012-09-07T00:00:00"/>
    <s v="Same Day"/>
    <s v="MC-17275"/>
    <s v="Marc Crier"/>
    <x v="0"/>
    <s v="United States"/>
    <s v="New York City"/>
    <x v="15"/>
    <n v="10011"/>
    <x v="3"/>
    <x v="1479"/>
    <x v="0"/>
    <x v="3"/>
    <s v="Anderson Hickey Conga Table Tops &amp; Accessories"/>
    <n v="27.414000000000001"/>
    <n v="3"/>
    <n v="0.4"/>
    <n v="-14.163900000000005"/>
  </r>
  <r>
    <n v="4110"/>
    <x v="2029"/>
    <x v="1"/>
    <x v="707"/>
    <d v="2013-01-01T00:00:00"/>
    <s v="Standard Class"/>
    <s v="DL-13495"/>
    <s v="Dionis Lloyd"/>
    <x v="1"/>
    <s v="United States"/>
    <s v="Detroit"/>
    <x v="12"/>
    <n v="48227"/>
    <x v="2"/>
    <x v="687"/>
    <x v="2"/>
    <x v="7"/>
    <s v="Logitech B530 USB Headset - headset - Full size, Binaural"/>
    <n v="73.98"/>
    <n v="2"/>
    <n v="0"/>
    <n v="19.974600000000002"/>
  </r>
  <r>
    <n v="4111"/>
    <x v="2029"/>
    <x v="1"/>
    <x v="707"/>
    <d v="2013-01-01T00:00:00"/>
    <s v="Standard Class"/>
    <s v="DL-13495"/>
    <s v="Dionis Lloyd"/>
    <x v="1"/>
    <s v="United States"/>
    <s v="Detroit"/>
    <x v="12"/>
    <n v="48227"/>
    <x v="2"/>
    <x v="1627"/>
    <x v="0"/>
    <x v="0"/>
    <s v="Rush Hierlooms Collection Rich Wood Bookcases"/>
    <n v="160.97999999999999"/>
    <n v="1"/>
    <n v="0"/>
    <n v="20.927400000000006"/>
  </r>
  <r>
    <n v="4112"/>
    <x v="2029"/>
    <x v="1"/>
    <x v="707"/>
    <d v="2013-01-01T00:00:00"/>
    <s v="Standard Class"/>
    <s v="DL-13495"/>
    <s v="Dionis Lloyd"/>
    <x v="1"/>
    <s v="United States"/>
    <s v="Detroit"/>
    <x v="12"/>
    <n v="48227"/>
    <x v="2"/>
    <x v="1215"/>
    <x v="1"/>
    <x v="10"/>
    <s v="Xerox 1978"/>
    <n v="17.34"/>
    <n v="3"/>
    <n v="0"/>
    <n v="8.4966000000000008"/>
  </r>
  <r>
    <n v="4113"/>
    <x v="2029"/>
    <x v="1"/>
    <x v="707"/>
    <d v="2013-01-01T00:00:00"/>
    <s v="Standard Class"/>
    <s v="DL-13495"/>
    <s v="Dionis Lloyd"/>
    <x v="1"/>
    <s v="United States"/>
    <s v="Detroit"/>
    <x v="12"/>
    <n v="48227"/>
    <x v="2"/>
    <x v="836"/>
    <x v="1"/>
    <x v="6"/>
    <s v="Newell 351"/>
    <n v="3.28"/>
    <n v="1"/>
    <n v="0"/>
    <n v="0.9511999999999996"/>
  </r>
  <r>
    <n v="4114"/>
    <x v="2030"/>
    <x v="1"/>
    <x v="942"/>
    <d v="2012-05-07T00:00:00"/>
    <s v="Standard Class"/>
    <s v="NC-18625"/>
    <s v="Noah Childs"/>
    <x v="1"/>
    <s v="United States"/>
    <s v="Houston"/>
    <x v="5"/>
    <n v="77095"/>
    <x v="2"/>
    <x v="1139"/>
    <x v="1"/>
    <x v="2"/>
    <s v="Avery 501"/>
    <n v="8.8559999999999999"/>
    <n v="3"/>
    <n v="0.2"/>
    <n v="2.9888999999999997"/>
  </r>
  <r>
    <n v="4115"/>
    <x v="2030"/>
    <x v="1"/>
    <x v="942"/>
    <d v="2012-05-07T00:00:00"/>
    <s v="Standard Class"/>
    <s v="NC-18625"/>
    <s v="Noah Childs"/>
    <x v="1"/>
    <s v="United States"/>
    <s v="Houston"/>
    <x v="5"/>
    <n v="77095"/>
    <x v="2"/>
    <x v="984"/>
    <x v="2"/>
    <x v="7"/>
    <s v="Samsung Rugby III"/>
    <n v="158.376"/>
    <n v="3"/>
    <n v="0.2"/>
    <n v="13.857900000000008"/>
  </r>
  <r>
    <n v="4116"/>
    <x v="2031"/>
    <x v="0"/>
    <x v="390"/>
    <d v="2013-11-28T00:00:00"/>
    <s v="First Class"/>
    <s v="AC-10450"/>
    <s v="Amy Cox"/>
    <x v="0"/>
    <s v="United States"/>
    <s v="Seattle"/>
    <x v="4"/>
    <n v="98105"/>
    <x v="1"/>
    <x v="569"/>
    <x v="1"/>
    <x v="8"/>
    <s v="Ibico Hi-Tech Manual Binding System"/>
    <n v="1219.96"/>
    <n v="5"/>
    <n v="0.2"/>
    <n v="381.23749999999995"/>
  </r>
  <r>
    <n v="4117"/>
    <x v="2032"/>
    <x v="1"/>
    <x v="27"/>
    <d v="2012-11-29T00:00:00"/>
    <s v="Standard Class"/>
    <s v="TS-21340"/>
    <s v="Toby Swindell"/>
    <x v="0"/>
    <s v="United States"/>
    <s v="Los Angeles"/>
    <x v="1"/>
    <n v="90036"/>
    <x v="1"/>
    <x v="922"/>
    <x v="1"/>
    <x v="8"/>
    <s v="Avery Reinforcements for Hole-Punch Pages"/>
    <n v="3.1680000000000001"/>
    <n v="2"/>
    <n v="0.2"/>
    <n v="0.99"/>
  </r>
  <r>
    <n v="4118"/>
    <x v="2032"/>
    <x v="1"/>
    <x v="27"/>
    <d v="2012-11-29T00:00:00"/>
    <s v="Standard Class"/>
    <s v="TS-21340"/>
    <s v="Toby Swindell"/>
    <x v="0"/>
    <s v="United States"/>
    <s v="Los Angeles"/>
    <x v="1"/>
    <n v="90036"/>
    <x v="1"/>
    <x v="510"/>
    <x v="1"/>
    <x v="10"/>
    <s v="Xerox 225"/>
    <n v="19.440000000000001"/>
    <n v="3"/>
    <n v="0"/>
    <n v="9.3312000000000008"/>
  </r>
  <r>
    <n v="4119"/>
    <x v="2032"/>
    <x v="1"/>
    <x v="27"/>
    <d v="2012-11-29T00:00:00"/>
    <s v="Standard Class"/>
    <s v="TS-21340"/>
    <s v="Toby Swindell"/>
    <x v="0"/>
    <s v="United States"/>
    <s v="Los Angeles"/>
    <x v="1"/>
    <n v="90036"/>
    <x v="1"/>
    <x v="391"/>
    <x v="1"/>
    <x v="4"/>
    <s v="Fellowes Bankers Box Staxonsteel Drawer File/Stacking System"/>
    <n v="454.86"/>
    <n v="7"/>
    <n v="0"/>
    <n v="54.583200000000019"/>
  </r>
  <r>
    <n v="4120"/>
    <x v="2032"/>
    <x v="1"/>
    <x v="27"/>
    <d v="2012-11-29T00:00:00"/>
    <s v="Standard Class"/>
    <s v="TS-21340"/>
    <s v="Toby Swindell"/>
    <x v="0"/>
    <s v="United States"/>
    <s v="Los Angeles"/>
    <x v="1"/>
    <n v="90036"/>
    <x v="1"/>
    <x v="276"/>
    <x v="1"/>
    <x v="8"/>
    <s v="Avery Premier Heavy-Duty Binder with Round Locking Rings"/>
    <n v="91.391999999999996"/>
    <n v="8"/>
    <n v="0.2"/>
    <n v="29.702399999999997"/>
  </r>
  <r>
    <n v="4121"/>
    <x v="2033"/>
    <x v="3"/>
    <x v="507"/>
    <d v="2014-09-11T00:00:00"/>
    <s v="Standard Class"/>
    <s v="MM-17920"/>
    <s v="Michael Moore"/>
    <x v="0"/>
    <s v="United States"/>
    <s v="Philadelphia"/>
    <x v="9"/>
    <n v="19120"/>
    <x v="3"/>
    <x v="1628"/>
    <x v="2"/>
    <x v="11"/>
    <s v="Kingston Digital DataTraveler 8GB USB 2.0"/>
    <n v="19.040000000000003"/>
    <n v="4"/>
    <n v="0.2"/>
    <n v="-1.4279999999999999"/>
  </r>
  <r>
    <n v="4122"/>
    <x v="2034"/>
    <x v="3"/>
    <x v="943"/>
    <d v="2014-05-13T00:00:00"/>
    <s v="Same Day"/>
    <s v="LP-17080"/>
    <s v="Liz Pelletier"/>
    <x v="0"/>
    <s v="United States"/>
    <s v="Seattle"/>
    <x v="4"/>
    <n v="98103"/>
    <x v="1"/>
    <x v="910"/>
    <x v="1"/>
    <x v="10"/>
    <s v="Ampad Phone Message Book, Recycled, 400 Message Capacity, 5 ¾” x 11”"/>
    <n v="37.44"/>
    <n v="6"/>
    <n v="0"/>
    <n v="16.847999999999999"/>
  </r>
  <r>
    <n v="4123"/>
    <x v="2034"/>
    <x v="3"/>
    <x v="943"/>
    <d v="2014-05-13T00:00:00"/>
    <s v="Same Day"/>
    <s v="LP-17080"/>
    <s v="Liz Pelletier"/>
    <x v="0"/>
    <s v="United States"/>
    <s v="Seattle"/>
    <x v="4"/>
    <n v="98103"/>
    <x v="1"/>
    <x v="1351"/>
    <x v="1"/>
    <x v="2"/>
    <s v="Avery 50"/>
    <n v="37.589999999999996"/>
    <n v="3"/>
    <n v="0"/>
    <n v="17.667299999999997"/>
  </r>
  <r>
    <n v="4124"/>
    <x v="2034"/>
    <x v="3"/>
    <x v="943"/>
    <d v="2014-05-13T00:00:00"/>
    <s v="Same Day"/>
    <s v="LP-17080"/>
    <s v="Liz Pelletier"/>
    <x v="0"/>
    <s v="United States"/>
    <s v="Seattle"/>
    <x v="4"/>
    <n v="98103"/>
    <x v="1"/>
    <x v="1526"/>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x v="360"/>
    <x v="1"/>
    <x v="9"/>
    <s v="Staples"/>
    <n v="35.910000000000004"/>
    <n v="3"/>
    <n v="0"/>
    <n v="9.6956999999999987"/>
  </r>
  <r>
    <n v="4126"/>
    <x v="2036"/>
    <x v="3"/>
    <x v="944"/>
    <d v="2014-08-01T00:00:00"/>
    <s v="Second Class"/>
    <s v="MG-18145"/>
    <s v="Mike Gockenbach"/>
    <x v="0"/>
    <s v="United States"/>
    <s v="Jacksonville"/>
    <x v="2"/>
    <n v="32216"/>
    <x v="0"/>
    <x v="767"/>
    <x v="0"/>
    <x v="5"/>
    <s v="Eldon Delta Triangular Chair Mat, 52&quot; x 58&quot;, Clear"/>
    <n v="91.032000000000011"/>
    <n v="3"/>
    <n v="0.2"/>
    <n v="-2.2758000000000109"/>
  </r>
  <r>
    <n v="4127"/>
    <x v="2037"/>
    <x v="3"/>
    <x v="636"/>
    <d v="2014-05-10T00:00:00"/>
    <s v="First Class"/>
    <s v="GZ-14470"/>
    <s v="Gary Zandusky"/>
    <x v="0"/>
    <s v="United States"/>
    <s v="Arlington"/>
    <x v="17"/>
    <n v="22204"/>
    <x v="0"/>
    <x v="1583"/>
    <x v="1"/>
    <x v="6"/>
    <s v="Dixon Ticonderoga Core-Lock Colored Pencils"/>
    <n v="54.66"/>
    <n v="6"/>
    <n v="0"/>
    <n v="18.037799999999997"/>
  </r>
  <r>
    <n v="4128"/>
    <x v="2038"/>
    <x v="2"/>
    <x v="111"/>
    <d v="2011-09-24T00:00:00"/>
    <s v="Standard Class"/>
    <s v="JL-15835"/>
    <s v="John Lee"/>
    <x v="0"/>
    <s v="United States"/>
    <s v="Charlotte"/>
    <x v="3"/>
    <n v="28205"/>
    <x v="0"/>
    <x v="768"/>
    <x v="1"/>
    <x v="4"/>
    <s v="Project Tote Personal File"/>
    <n v="67.343999999999994"/>
    <n v="6"/>
    <n v="0.2"/>
    <n v="7.5761999999999894"/>
  </r>
  <r>
    <n v="4129"/>
    <x v="2038"/>
    <x v="2"/>
    <x v="111"/>
    <d v="2011-09-24T00:00:00"/>
    <s v="Standard Class"/>
    <s v="JL-15835"/>
    <s v="John Lee"/>
    <x v="0"/>
    <s v="United States"/>
    <s v="Charlotte"/>
    <x v="3"/>
    <n v="28205"/>
    <x v="0"/>
    <x v="1629"/>
    <x v="2"/>
    <x v="15"/>
    <s v="HP Designjet T520 Inkjet Large Format Printer - 24&quot; Color"/>
    <n v="2624.9850000000001"/>
    <n v="3"/>
    <n v="0.5"/>
    <n v="-944.99460000000045"/>
  </r>
  <r>
    <n v="4130"/>
    <x v="2039"/>
    <x v="1"/>
    <x v="368"/>
    <d v="2012-04-04T00:00:00"/>
    <s v="Standard Class"/>
    <s v="DO-13435"/>
    <s v="Denny Ordway"/>
    <x v="0"/>
    <s v="United States"/>
    <s v="Seattle"/>
    <x v="4"/>
    <n v="98103"/>
    <x v="1"/>
    <x v="1549"/>
    <x v="1"/>
    <x v="9"/>
    <s v="Acco 6 Outlet Guardian Premium Plus Surge Suppressor"/>
    <n v="73.28"/>
    <n v="4"/>
    <n v="0"/>
    <n v="21.251199999999997"/>
  </r>
  <r>
    <n v="4131"/>
    <x v="2040"/>
    <x v="2"/>
    <x v="728"/>
    <d v="2011-11-25T00:00:00"/>
    <s v="Standard Class"/>
    <s v="AB-10600"/>
    <s v="Ann Blume"/>
    <x v="1"/>
    <s v="United States"/>
    <s v="Chicago"/>
    <x v="10"/>
    <n v="60623"/>
    <x v="2"/>
    <x v="497"/>
    <x v="1"/>
    <x v="8"/>
    <s v="GBC White Gloss Covers, Plain Front"/>
    <n v="14.479999999999997"/>
    <n v="5"/>
    <n v="0.8"/>
    <n v="-23.89200000000001"/>
  </r>
  <r>
    <n v="4132"/>
    <x v="2041"/>
    <x v="1"/>
    <x v="740"/>
    <d v="2012-07-09T00:00:00"/>
    <s v="Standard Class"/>
    <s v="KB-16315"/>
    <s v="Karl Braun"/>
    <x v="0"/>
    <s v="United States"/>
    <s v="Hollywood"/>
    <x v="2"/>
    <n v="33021"/>
    <x v="0"/>
    <x v="811"/>
    <x v="1"/>
    <x v="10"/>
    <s v="Staples"/>
    <n v="11.952000000000002"/>
    <n v="3"/>
    <n v="0.2"/>
    <n v="4.0338000000000003"/>
  </r>
  <r>
    <n v="4133"/>
    <x v="2041"/>
    <x v="1"/>
    <x v="740"/>
    <d v="2012-07-09T00:00:00"/>
    <s v="Standard Class"/>
    <s v="KB-16315"/>
    <s v="Karl Braun"/>
    <x v="0"/>
    <s v="United States"/>
    <s v="Hollywood"/>
    <x v="2"/>
    <n v="33021"/>
    <x v="0"/>
    <x v="219"/>
    <x v="1"/>
    <x v="10"/>
    <s v="Xerox 1957"/>
    <n v="15.552000000000003"/>
    <n v="3"/>
    <n v="0.2"/>
    <n v="5.6375999999999999"/>
  </r>
  <r>
    <n v="4134"/>
    <x v="2042"/>
    <x v="2"/>
    <x v="78"/>
    <d v="2011-09-13T00:00:00"/>
    <s v="Standard Class"/>
    <s v="TT-21070"/>
    <s v="Ted Trevino"/>
    <x v="0"/>
    <s v="United States"/>
    <s v="Chesapeake"/>
    <x v="17"/>
    <n v="23320"/>
    <x v="0"/>
    <x v="659"/>
    <x v="1"/>
    <x v="13"/>
    <s v="Advantus Plastic Paper Clips"/>
    <n v="45"/>
    <n v="9"/>
    <n v="0"/>
    <n v="21.599999999999998"/>
  </r>
  <r>
    <n v="4135"/>
    <x v="2042"/>
    <x v="2"/>
    <x v="78"/>
    <d v="2011-09-13T00:00:00"/>
    <s v="Standard Class"/>
    <s v="TT-21070"/>
    <s v="Ted Trevino"/>
    <x v="0"/>
    <s v="United States"/>
    <s v="Chesapeake"/>
    <x v="17"/>
    <n v="23320"/>
    <x v="0"/>
    <x v="380"/>
    <x v="2"/>
    <x v="15"/>
    <s v="Epson WorkForce WF-2530 All-in-One Printer, Copier Scanner"/>
    <n v="209.96999999999997"/>
    <n v="3"/>
    <n v="0"/>
    <n v="90.287100000000009"/>
  </r>
  <r>
    <n v="4136"/>
    <x v="2043"/>
    <x v="3"/>
    <x v="280"/>
    <d v="2014-10-09T00:00:00"/>
    <s v="Standard Class"/>
    <s v="PV-18985"/>
    <s v="Paul Van Hugh"/>
    <x v="2"/>
    <s v="United States"/>
    <s v="Los Angeles"/>
    <x v="1"/>
    <n v="90036"/>
    <x v="1"/>
    <x v="912"/>
    <x v="1"/>
    <x v="8"/>
    <s v="Performers Binder/Pad Holder, Black"/>
    <n v="112.12000000000002"/>
    <n v="5"/>
    <n v="0.2"/>
    <n v="42.045000000000002"/>
  </r>
  <r>
    <n v="4137"/>
    <x v="2043"/>
    <x v="3"/>
    <x v="280"/>
    <d v="2014-10-09T00:00:00"/>
    <s v="Standard Class"/>
    <s v="PV-18985"/>
    <s v="Paul Van Hugh"/>
    <x v="2"/>
    <s v="United States"/>
    <s v="Los Angeles"/>
    <x v="1"/>
    <n v="90036"/>
    <x v="1"/>
    <x v="906"/>
    <x v="1"/>
    <x v="4"/>
    <s v="Tennsco Double-Tier Lockers"/>
    <n v="1575.14"/>
    <n v="7"/>
    <n v="0"/>
    <n v="204.76820000000001"/>
  </r>
  <r>
    <n v="4138"/>
    <x v="2044"/>
    <x v="3"/>
    <x v="123"/>
    <d v="2014-11-24T00:00:00"/>
    <s v="Standard Class"/>
    <s v="DD-13570"/>
    <s v="Dorothy Dickinson"/>
    <x v="0"/>
    <s v="United States"/>
    <s v="Alexandria"/>
    <x v="17"/>
    <n v="22304"/>
    <x v="0"/>
    <x v="294"/>
    <x v="1"/>
    <x v="13"/>
    <s v="OIC Binder Clips"/>
    <n v="25.060000000000002"/>
    <n v="7"/>
    <n v="0"/>
    <n v="12.530000000000001"/>
  </r>
  <r>
    <n v="4139"/>
    <x v="2045"/>
    <x v="0"/>
    <x v="945"/>
    <d v="2014-01-02T00:00:00"/>
    <s v="First Class"/>
    <s v="KD-16495"/>
    <s v="Keith Dawkins"/>
    <x v="1"/>
    <s v="United States"/>
    <s v="Deer Park"/>
    <x v="5"/>
    <n v="77536"/>
    <x v="2"/>
    <x v="68"/>
    <x v="1"/>
    <x v="8"/>
    <s v="Avery Binding System Hidden Tab Executive Style Index Sets"/>
    <n v="6.9239999999999977"/>
    <n v="6"/>
    <n v="0.8"/>
    <n v="-10.385999999999999"/>
  </r>
  <r>
    <n v="4140"/>
    <x v="2046"/>
    <x v="3"/>
    <x v="96"/>
    <d v="2014-12-05T00:00:00"/>
    <s v="First Class"/>
    <s v="RA-19285"/>
    <s v="Ralph Arnett"/>
    <x v="0"/>
    <s v="United States"/>
    <s v="Philadelphia"/>
    <x v="9"/>
    <n v="19120"/>
    <x v="3"/>
    <x v="230"/>
    <x v="1"/>
    <x v="4"/>
    <s v="Personal File Boxes with Fold-Down Carry Handle"/>
    <n v="37.392000000000003"/>
    <n v="3"/>
    <n v="0.2"/>
    <n v="2.336999999999998"/>
  </r>
  <r>
    <n v="4141"/>
    <x v="2046"/>
    <x v="3"/>
    <x v="96"/>
    <d v="2014-12-05T00:00:00"/>
    <s v="First Class"/>
    <s v="RA-19285"/>
    <s v="Ralph Arnett"/>
    <x v="0"/>
    <s v="United States"/>
    <s v="Philadelphia"/>
    <x v="9"/>
    <n v="19120"/>
    <x v="3"/>
    <x v="1613"/>
    <x v="0"/>
    <x v="5"/>
    <s v="Ultra Door Kickplate, 8&quot;H x 34&quot;W"/>
    <n v="79.12"/>
    <n v="5"/>
    <n v="0.2"/>
    <n v="13.845999999999997"/>
  </r>
  <r>
    <n v="4142"/>
    <x v="2047"/>
    <x v="0"/>
    <x v="900"/>
    <d v="2013-06-18T00:00:00"/>
    <s v="Standard Class"/>
    <s v="SS-20590"/>
    <s v="Sonia Sunley"/>
    <x v="0"/>
    <s v="United States"/>
    <s v="Wichita"/>
    <x v="41"/>
    <n v="67212"/>
    <x v="2"/>
    <x v="165"/>
    <x v="1"/>
    <x v="2"/>
    <s v="Avery 51"/>
    <n v="18.899999999999999"/>
    <n v="3"/>
    <n v="0"/>
    <n v="8.6939999999999991"/>
  </r>
  <r>
    <n v="4143"/>
    <x v="2048"/>
    <x v="2"/>
    <x v="946"/>
    <d v="2011-05-23T00:00:00"/>
    <s v="Standard Class"/>
    <s v="JH-15820"/>
    <s v="John Huston"/>
    <x v="0"/>
    <s v="United States"/>
    <s v="Midland"/>
    <x v="12"/>
    <n v="48640"/>
    <x v="2"/>
    <x v="1206"/>
    <x v="1"/>
    <x v="8"/>
    <s v="Avery Heavy-Duty EZD View Binder with Locking Rings"/>
    <n v="57.42"/>
    <n v="9"/>
    <n v="0"/>
    <n v="26.413199999999996"/>
  </r>
  <r>
    <n v="4144"/>
    <x v="2049"/>
    <x v="3"/>
    <x v="289"/>
    <d v="2014-02-07T00:00:00"/>
    <s v="Standard Class"/>
    <s v="EH-14125"/>
    <s v="Eugene Hildebrand"/>
    <x v="2"/>
    <s v="United States"/>
    <s v="San Francisco"/>
    <x v="1"/>
    <n v="94110"/>
    <x v="1"/>
    <x v="853"/>
    <x v="1"/>
    <x v="6"/>
    <s v="Crayola Anti Dust Chalk, 12/Pack"/>
    <n v="12.74"/>
    <n v="7"/>
    <n v="0"/>
    <n v="5.7329999999999997"/>
  </r>
  <r>
    <n v="4145"/>
    <x v="2049"/>
    <x v="3"/>
    <x v="289"/>
    <d v="2014-02-07T00:00:00"/>
    <s v="Standard Class"/>
    <s v="EH-14125"/>
    <s v="Eugene Hildebrand"/>
    <x v="2"/>
    <s v="United States"/>
    <s v="San Francisco"/>
    <x v="1"/>
    <n v="94110"/>
    <x v="1"/>
    <x v="1630"/>
    <x v="1"/>
    <x v="6"/>
    <s v="Newell 338"/>
    <n v="8.82"/>
    <n v="3"/>
    <n v="0"/>
    <n v="2.3814000000000002"/>
  </r>
  <r>
    <n v="4146"/>
    <x v="2049"/>
    <x v="3"/>
    <x v="289"/>
    <d v="2014-02-07T00:00:00"/>
    <s v="Standard Class"/>
    <s v="EH-14125"/>
    <s v="Eugene Hildebrand"/>
    <x v="2"/>
    <s v="United States"/>
    <s v="San Francisco"/>
    <x v="1"/>
    <n v="94110"/>
    <x v="1"/>
    <x v="83"/>
    <x v="0"/>
    <x v="1"/>
    <s v="Novimex Swivel Fabric Task Chair"/>
    <n v="120.78399999999999"/>
    <n v="1"/>
    <n v="0.2"/>
    <n v="-13.588200000000001"/>
  </r>
  <r>
    <n v="4147"/>
    <x v="2050"/>
    <x v="1"/>
    <x v="109"/>
    <d v="2012-12-04T00:00:00"/>
    <s v="Standard Class"/>
    <s v="TP-21415"/>
    <s v="Tom Prescott"/>
    <x v="0"/>
    <s v="United States"/>
    <s v="Freeport"/>
    <x v="15"/>
    <n v="11520"/>
    <x v="3"/>
    <x v="216"/>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x v="1526"/>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x v="456"/>
    <x v="1"/>
    <x v="4"/>
    <s v="Advantus Rolling Storage Box"/>
    <n v="13.719999999999999"/>
    <n v="1"/>
    <n v="0.2"/>
    <n v="1.2004999999999999"/>
  </r>
  <r>
    <n v="4150"/>
    <x v="2051"/>
    <x v="3"/>
    <x v="436"/>
    <d v="2014-10-29T00:00:00"/>
    <s v="Standard Class"/>
    <s v="RB-19330"/>
    <s v="Randy Bradley"/>
    <x v="0"/>
    <s v="United States"/>
    <s v="Austin"/>
    <x v="5"/>
    <n v="78745"/>
    <x v="2"/>
    <x v="1615"/>
    <x v="2"/>
    <x v="11"/>
    <s v="WD My Passport Ultra 1TB Portable External Hard Drive"/>
    <n v="55.2"/>
    <n v="1"/>
    <n v="0.2"/>
    <n v="-2.0700000000000038"/>
  </r>
  <r>
    <n v="4151"/>
    <x v="2051"/>
    <x v="3"/>
    <x v="436"/>
    <d v="2014-10-29T00:00:00"/>
    <s v="Standard Class"/>
    <s v="RB-19330"/>
    <s v="Randy Bradley"/>
    <x v="0"/>
    <s v="United States"/>
    <s v="Austin"/>
    <x v="5"/>
    <n v="78745"/>
    <x v="2"/>
    <x v="871"/>
    <x v="1"/>
    <x v="4"/>
    <s v="Carina 42&quot;Hx23 3/4&quot;W Media Storage Unit"/>
    <n v="259.13600000000002"/>
    <n v="4"/>
    <n v="0.2"/>
    <n v="-58.305599999999984"/>
  </r>
  <r>
    <n v="4152"/>
    <x v="2052"/>
    <x v="3"/>
    <x v="210"/>
    <d v="2014-09-12T00:00:00"/>
    <s v="Standard Class"/>
    <s v="CB-12025"/>
    <s v="Cassandra Brandow"/>
    <x v="0"/>
    <s v="United States"/>
    <s v="Philadelphia"/>
    <x v="9"/>
    <n v="19134"/>
    <x v="3"/>
    <x v="148"/>
    <x v="1"/>
    <x v="2"/>
    <s v="Avery 519"/>
    <n v="29.24"/>
    <n v="5"/>
    <n v="0.2"/>
    <n v="9.8685000000000009"/>
  </r>
  <r>
    <n v="4153"/>
    <x v="2052"/>
    <x v="3"/>
    <x v="210"/>
    <d v="2014-09-12T00:00:00"/>
    <s v="Standard Class"/>
    <s v="CB-12025"/>
    <s v="Cassandra Brandow"/>
    <x v="0"/>
    <s v="United States"/>
    <s v="Philadelphia"/>
    <x v="9"/>
    <n v="19134"/>
    <x v="3"/>
    <x v="934"/>
    <x v="1"/>
    <x v="10"/>
    <s v="Eureka Recycled Copy Paper 8 1/2&quot; x 11&quot;, Ream"/>
    <n v="15.552000000000003"/>
    <n v="3"/>
    <n v="0.2"/>
    <n v="5.4432"/>
  </r>
  <r>
    <n v="4154"/>
    <x v="2052"/>
    <x v="3"/>
    <x v="210"/>
    <d v="2014-09-12T00:00:00"/>
    <s v="Standard Class"/>
    <s v="CB-12025"/>
    <s v="Cassandra Brandow"/>
    <x v="0"/>
    <s v="United States"/>
    <s v="Philadelphia"/>
    <x v="9"/>
    <n v="19134"/>
    <x v="3"/>
    <x v="29"/>
    <x v="1"/>
    <x v="12"/>
    <s v="Poly String Tie Envelopes"/>
    <n v="4.8960000000000008"/>
    <n v="3"/>
    <n v="0.2"/>
    <n v="1.6523999999999992"/>
  </r>
  <r>
    <n v="4155"/>
    <x v="2053"/>
    <x v="0"/>
    <x v="723"/>
    <d v="2014-01-04T00:00:00"/>
    <s v="Standard Class"/>
    <s v="MP-17965"/>
    <s v="Michael Paige"/>
    <x v="1"/>
    <s v="United States"/>
    <s v="Bristol"/>
    <x v="18"/>
    <n v="37620"/>
    <x v="0"/>
    <x v="132"/>
    <x v="1"/>
    <x v="8"/>
    <s v="GBC Wire Binding Strips"/>
    <n v="38.088000000000001"/>
    <n v="4"/>
    <n v="0.7"/>
    <n v="-27.93119999999999"/>
  </r>
  <r>
    <n v="4156"/>
    <x v="2053"/>
    <x v="0"/>
    <x v="723"/>
    <d v="2014-01-04T00:00:00"/>
    <s v="Standard Class"/>
    <s v="MP-17965"/>
    <s v="Michael Paige"/>
    <x v="1"/>
    <s v="United States"/>
    <s v="Bristol"/>
    <x v="18"/>
    <n v="37620"/>
    <x v="0"/>
    <x v="744"/>
    <x v="1"/>
    <x v="8"/>
    <s v="Zipper Ring Binder Pockets"/>
    <n v="2.8080000000000007"/>
    <n v="3"/>
    <n v="0.7"/>
    <n v="-1.9656000000000002"/>
  </r>
  <r>
    <n v="4157"/>
    <x v="2054"/>
    <x v="1"/>
    <x v="901"/>
    <d v="2012-12-09T00:00:00"/>
    <s v="Second Class"/>
    <s v="SW-20245"/>
    <s v="Scot Wooten"/>
    <x v="0"/>
    <s v="United States"/>
    <s v="Philadelphia"/>
    <x v="9"/>
    <n v="19140"/>
    <x v="3"/>
    <x v="1048"/>
    <x v="2"/>
    <x v="11"/>
    <s v="Belkin F8E887 USB Wired Ergonomic Keyboard"/>
    <n v="47.984000000000002"/>
    <n v="2"/>
    <n v="0.2"/>
    <n v="0.59979999999999656"/>
  </r>
  <r>
    <n v="4158"/>
    <x v="2054"/>
    <x v="1"/>
    <x v="901"/>
    <d v="2012-12-09T00:00:00"/>
    <s v="Second Class"/>
    <s v="SW-20245"/>
    <s v="Scot Wooten"/>
    <x v="0"/>
    <s v="United States"/>
    <s v="Philadelphia"/>
    <x v="9"/>
    <n v="19140"/>
    <x v="3"/>
    <x v="497"/>
    <x v="1"/>
    <x v="8"/>
    <s v="GBC White Gloss Covers, Plain Front"/>
    <n v="26.064000000000007"/>
    <n v="6"/>
    <n v="0.7"/>
    <n v="-19.982399999999991"/>
  </r>
  <r>
    <n v="4159"/>
    <x v="2055"/>
    <x v="2"/>
    <x v="301"/>
    <d v="2011-11-08T00:00:00"/>
    <s v="Standard Class"/>
    <s v="SM-20950"/>
    <s v="Suzanne McNair"/>
    <x v="1"/>
    <s v="United States"/>
    <s v="Chicago"/>
    <x v="10"/>
    <n v="60610"/>
    <x v="2"/>
    <x v="1221"/>
    <x v="1"/>
    <x v="10"/>
    <s v="Southworth Parchment Paper &amp; Envelopes"/>
    <n v="15.696000000000002"/>
    <n v="3"/>
    <n v="0.2"/>
    <n v="5.1011999999999995"/>
  </r>
  <r>
    <n v="4160"/>
    <x v="2056"/>
    <x v="0"/>
    <x v="947"/>
    <d v="2013-04-24T00:00:00"/>
    <s v="Standard Class"/>
    <s v="AP-10915"/>
    <s v="Arthur Prichep"/>
    <x v="0"/>
    <s v="United States"/>
    <s v="Columbus"/>
    <x v="32"/>
    <n v="31907"/>
    <x v="0"/>
    <x v="18"/>
    <x v="1"/>
    <x v="6"/>
    <s v="Newell 341"/>
    <n v="12.84"/>
    <n v="3"/>
    <n v="0"/>
    <n v="3.7235999999999989"/>
  </r>
  <r>
    <n v="4161"/>
    <x v="2057"/>
    <x v="3"/>
    <x v="304"/>
    <d v="2014-05-19T00:00:00"/>
    <s v="Standard Class"/>
    <s v="AH-10465"/>
    <s v="Amy Hunt"/>
    <x v="0"/>
    <s v="United States"/>
    <s v="New York City"/>
    <x v="15"/>
    <n v="10035"/>
    <x v="3"/>
    <x v="1400"/>
    <x v="2"/>
    <x v="7"/>
    <s v="Google Nexus 5"/>
    <n v="539.97"/>
    <n v="3"/>
    <n v="0"/>
    <n v="134.99250000000001"/>
  </r>
  <r>
    <n v="4162"/>
    <x v="2057"/>
    <x v="3"/>
    <x v="304"/>
    <d v="2014-05-19T00:00:00"/>
    <s v="Standard Class"/>
    <s v="AH-10465"/>
    <s v="Amy Hunt"/>
    <x v="0"/>
    <s v="United States"/>
    <s v="New York City"/>
    <x v="15"/>
    <n v="10035"/>
    <x v="3"/>
    <x v="1011"/>
    <x v="1"/>
    <x v="4"/>
    <s v="X-Rack File for Hanging Folders"/>
    <n v="22.58"/>
    <n v="2"/>
    <n v="0"/>
    <n v="5.8707999999999991"/>
  </r>
  <r>
    <n v="4163"/>
    <x v="2058"/>
    <x v="1"/>
    <x v="948"/>
    <d v="2012-03-18T00:00:00"/>
    <s v="Standard Class"/>
    <s v="EP-13915"/>
    <s v="Emily Phan"/>
    <x v="0"/>
    <s v="United States"/>
    <s v="Dover"/>
    <x v="38"/>
    <n v="3820"/>
    <x v="3"/>
    <x v="617"/>
    <x v="1"/>
    <x v="2"/>
    <s v="Avery 476"/>
    <n v="16.52"/>
    <n v="4"/>
    <n v="0"/>
    <n v="7.5991999999999997"/>
  </r>
  <r>
    <n v="4164"/>
    <x v="2058"/>
    <x v="1"/>
    <x v="948"/>
    <d v="2012-03-18T00:00:00"/>
    <s v="Standard Class"/>
    <s v="EP-13915"/>
    <s v="Emily Phan"/>
    <x v="0"/>
    <s v="United States"/>
    <s v="Dover"/>
    <x v="38"/>
    <n v="3820"/>
    <x v="3"/>
    <x v="1188"/>
    <x v="1"/>
    <x v="8"/>
    <s v="GBC DocuBind TL200 Manual Binding Machine"/>
    <n v="671.93999999999994"/>
    <n v="3"/>
    <n v="0"/>
    <n v="315.81179999999995"/>
  </r>
  <r>
    <n v="4165"/>
    <x v="2059"/>
    <x v="3"/>
    <x v="424"/>
    <d v="2014-01-17T00:00:00"/>
    <s v="First Class"/>
    <s v="TP-21565"/>
    <s v="Tracy Poddar"/>
    <x v="1"/>
    <s v="United States"/>
    <s v="Aurora"/>
    <x v="22"/>
    <n v="80013"/>
    <x v="1"/>
    <x v="25"/>
    <x v="2"/>
    <x v="11"/>
    <s v="Imation 8GB Mini TravelDrive USB 2.0 Flash Drive"/>
    <n v="169.06400000000002"/>
    <n v="7"/>
    <n v="0.2"/>
    <n v="-14.793099999999995"/>
  </r>
  <r>
    <n v="4166"/>
    <x v="2059"/>
    <x v="3"/>
    <x v="424"/>
    <d v="2014-01-17T00:00:00"/>
    <s v="First Class"/>
    <s v="TP-21565"/>
    <s v="Tracy Poddar"/>
    <x v="1"/>
    <s v="United States"/>
    <s v="Aurora"/>
    <x v="22"/>
    <n v="80013"/>
    <x v="1"/>
    <x v="1247"/>
    <x v="1"/>
    <x v="4"/>
    <s v="Mobile Personal File Cube"/>
    <n v="168.624"/>
    <n v="9"/>
    <n v="0.2"/>
    <n v="14.754599999999996"/>
  </r>
  <r>
    <n v="4167"/>
    <x v="2060"/>
    <x v="1"/>
    <x v="936"/>
    <d v="2012-03-13T00:00:00"/>
    <s v="Standard Class"/>
    <s v="AR-10825"/>
    <s v="Anthony Rawles"/>
    <x v="1"/>
    <s v="United States"/>
    <s v="Long Beach"/>
    <x v="15"/>
    <n v="11561"/>
    <x v="3"/>
    <x v="1465"/>
    <x v="1"/>
    <x v="10"/>
    <s v="Xerox 1997"/>
    <n v="19.440000000000001"/>
    <n v="3"/>
    <n v="0"/>
    <n v="9.3312000000000008"/>
  </r>
  <r>
    <n v="4168"/>
    <x v="2061"/>
    <x v="2"/>
    <x v="856"/>
    <d v="2011-10-13T00:00:00"/>
    <s v="First Class"/>
    <s v="HA-14920"/>
    <s v="Helen Andreada"/>
    <x v="0"/>
    <s v="United States"/>
    <s v="Pasadena"/>
    <x v="1"/>
    <n v="91104"/>
    <x v="1"/>
    <x v="861"/>
    <x v="1"/>
    <x v="4"/>
    <s v="Iris Project Case"/>
    <n v="31.92"/>
    <n v="4"/>
    <n v="0"/>
    <n v="8.299199999999999"/>
  </r>
  <r>
    <n v="4169"/>
    <x v="2061"/>
    <x v="2"/>
    <x v="856"/>
    <d v="2011-10-13T00:00:00"/>
    <s v="First Class"/>
    <s v="HA-14920"/>
    <s v="Helen Andreada"/>
    <x v="0"/>
    <s v="United States"/>
    <s v="Pasadena"/>
    <x v="1"/>
    <n v="91104"/>
    <x v="1"/>
    <x v="1631"/>
    <x v="0"/>
    <x v="1"/>
    <s v="Global Enterprise Series Seating High-Back Swivel/Tilt Chairs"/>
    <n v="433.56800000000004"/>
    <n v="2"/>
    <n v="0.2"/>
    <n v="-65.035200000000046"/>
  </r>
  <r>
    <n v="4170"/>
    <x v="2062"/>
    <x v="1"/>
    <x v="657"/>
    <d v="2012-04-14T00:00:00"/>
    <s v="First Class"/>
    <s v="HJ-14875"/>
    <s v="Heather Jas"/>
    <x v="2"/>
    <s v="United States"/>
    <s v="Mesa"/>
    <x v="16"/>
    <n v="85204"/>
    <x v="1"/>
    <x v="739"/>
    <x v="1"/>
    <x v="10"/>
    <s v="Xerox 210"/>
    <n v="31.104000000000006"/>
    <n v="6"/>
    <n v="0.2"/>
    <n v="10.8864"/>
  </r>
  <r>
    <n v="4171"/>
    <x v="2062"/>
    <x v="1"/>
    <x v="657"/>
    <d v="2012-04-14T00:00:00"/>
    <s v="First Class"/>
    <s v="HJ-14875"/>
    <s v="Heather Jas"/>
    <x v="2"/>
    <s v="United States"/>
    <s v="Mesa"/>
    <x v="16"/>
    <n v="85204"/>
    <x v="1"/>
    <x v="926"/>
    <x v="1"/>
    <x v="10"/>
    <s v="Xerox 1973"/>
    <n v="54.816000000000003"/>
    <n v="3"/>
    <n v="0.2"/>
    <n v="17.815199999999997"/>
  </r>
  <r>
    <n v="4172"/>
    <x v="2063"/>
    <x v="3"/>
    <x v="673"/>
    <d v="2014-11-21T00:00:00"/>
    <s v="Standard Class"/>
    <s v="JK-15370"/>
    <s v="Jay Kimmel"/>
    <x v="0"/>
    <s v="United States"/>
    <s v="Fresno"/>
    <x v="1"/>
    <n v="93727"/>
    <x v="1"/>
    <x v="700"/>
    <x v="1"/>
    <x v="4"/>
    <s v="Eldon Shelf Savers Cubes and Bins"/>
    <n v="48.86"/>
    <n v="7"/>
    <n v="0"/>
    <n v="0.97719999999999807"/>
  </r>
  <r>
    <n v="4173"/>
    <x v="2064"/>
    <x v="0"/>
    <x v="949"/>
    <d v="2013-07-02T00:00:00"/>
    <s v="Same Day"/>
    <s v="JF-15355"/>
    <s v="Jay Fein"/>
    <x v="0"/>
    <s v="United States"/>
    <s v="Columbia"/>
    <x v="20"/>
    <n v="29203"/>
    <x v="0"/>
    <x v="20"/>
    <x v="1"/>
    <x v="8"/>
    <s v="Wilson Jones Hanging View Binder, White, 1&quot;"/>
    <n v="14.2"/>
    <n v="2"/>
    <n v="0"/>
    <n v="6.5319999999999991"/>
  </r>
  <r>
    <n v="4174"/>
    <x v="2064"/>
    <x v="0"/>
    <x v="949"/>
    <d v="2013-07-02T00:00:00"/>
    <s v="Same Day"/>
    <s v="JF-15355"/>
    <s v="Jay Fein"/>
    <x v="0"/>
    <s v="United States"/>
    <s v="Columbia"/>
    <x v="20"/>
    <n v="29203"/>
    <x v="0"/>
    <x v="739"/>
    <x v="1"/>
    <x v="10"/>
    <s v="Xerox 210"/>
    <n v="12.96"/>
    <n v="2"/>
    <n v="0"/>
    <n v="6.2208000000000006"/>
  </r>
  <r>
    <n v="4175"/>
    <x v="2064"/>
    <x v="0"/>
    <x v="949"/>
    <d v="2013-07-02T00:00:00"/>
    <s v="Same Day"/>
    <s v="JF-15355"/>
    <s v="Jay Fein"/>
    <x v="0"/>
    <s v="United States"/>
    <s v="Columbia"/>
    <x v="20"/>
    <n v="29203"/>
    <x v="0"/>
    <x v="705"/>
    <x v="1"/>
    <x v="8"/>
    <s v="Binding Machine Supplies"/>
    <n v="58.34"/>
    <n v="2"/>
    <n v="0"/>
    <n v="28.0032"/>
  </r>
  <r>
    <n v="4176"/>
    <x v="2065"/>
    <x v="1"/>
    <x v="239"/>
    <d v="2012-11-30T00:00:00"/>
    <s v="First Class"/>
    <s v="EK-13795"/>
    <s v="Eileen Kiefer"/>
    <x v="2"/>
    <s v="United States"/>
    <s v="Santa Ana"/>
    <x v="1"/>
    <n v="92704"/>
    <x v="1"/>
    <x v="1473"/>
    <x v="1"/>
    <x v="6"/>
    <s v="Boston Electric Pencil Sharpener, Model 1818, Charcoal Black"/>
    <n v="56.3"/>
    <n v="2"/>
    <n v="0"/>
    <n v="15.764000000000003"/>
  </r>
  <r>
    <n v="4177"/>
    <x v="2066"/>
    <x v="2"/>
    <x v="884"/>
    <d v="2011-04-12T00:00:00"/>
    <s v="Standard Class"/>
    <s v="RS-19765"/>
    <s v="Roland Schwarz"/>
    <x v="1"/>
    <s v="United States"/>
    <s v="Columbia"/>
    <x v="20"/>
    <n v="29203"/>
    <x v="0"/>
    <x v="172"/>
    <x v="2"/>
    <x v="7"/>
    <s v="AT&amp;T TR1909W"/>
    <n v="629.94999999999993"/>
    <n v="5"/>
    <n v="0"/>
    <n v="163.78700000000003"/>
  </r>
  <r>
    <n v="4178"/>
    <x v="2066"/>
    <x v="2"/>
    <x v="884"/>
    <d v="2011-04-12T00:00:00"/>
    <s v="Standard Class"/>
    <s v="RS-19765"/>
    <s v="Roland Schwarz"/>
    <x v="1"/>
    <s v="United States"/>
    <s v="Columbia"/>
    <x v="20"/>
    <n v="29203"/>
    <x v="0"/>
    <x v="839"/>
    <x v="1"/>
    <x v="10"/>
    <s v="Xerox 1945"/>
    <n v="122.97"/>
    <n v="3"/>
    <n v="0"/>
    <n v="60.255300000000005"/>
  </r>
  <r>
    <n v="4179"/>
    <x v="2067"/>
    <x v="0"/>
    <x v="950"/>
    <d v="2013-06-19T00:00:00"/>
    <s v="Second Class"/>
    <s v="BD-11320"/>
    <s v="Bill Donatelli"/>
    <x v="0"/>
    <s v="United States"/>
    <s v="Los Angeles"/>
    <x v="1"/>
    <n v="90045"/>
    <x v="1"/>
    <x v="128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x v="73"/>
    <x v="1"/>
    <x v="8"/>
    <s v="Economy Binders"/>
    <n v="14.976000000000001"/>
    <n v="9"/>
    <n v="0.2"/>
    <n v="5.4288000000000007"/>
  </r>
  <r>
    <n v="4181"/>
    <x v="2069"/>
    <x v="3"/>
    <x v="566"/>
    <d v="2014-10-12T00:00:00"/>
    <s v="Standard Class"/>
    <s v="JK-15730"/>
    <s v="Joe Kamberova"/>
    <x v="0"/>
    <s v="United States"/>
    <s v="Houston"/>
    <x v="5"/>
    <n v="77036"/>
    <x v="2"/>
    <x v="15"/>
    <x v="1"/>
    <x v="8"/>
    <s v="Storex DuraTech Recycled Plastic Frosted Binders"/>
    <n v="4.2399999999999993"/>
    <n v="5"/>
    <n v="0.8"/>
    <n v="-6.3599999999999994"/>
  </r>
  <r>
    <n v="4182"/>
    <x v="2070"/>
    <x v="3"/>
    <x v="833"/>
    <d v="2014-10-13T00:00:00"/>
    <s v="Standard Class"/>
    <s v="CR-12820"/>
    <s v="Cyra Reiten"/>
    <x v="2"/>
    <s v="United States"/>
    <s v="New York City"/>
    <x v="15"/>
    <n v="10035"/>
    <x v="3"/>
    <x v="1593"/>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x v="126"/>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x v="156"/>
    <x v="1"/>
    <x v="4"/>
    <s v="Space Solutions HD Industrial Steel Shelving."/>
    <n v="344.90999999999997"/>
    <n v="3"/>
    <n v="0"/>
    <n v="10.347300000000004"/>
  </r>
  <r>
    <n v="4185"/>
    <x v="2071"/>
    <x v="0"/>
    <x v="5"/>
    <d v="2013-12-08T00:00:00"/>
    <s v="First Class"/>
    <s v="AG-10300"/>
    <s v="Aleksandra Gannaway"/>
    <x v="1"/>
    <s v="United States"/>
    <s v="Franklin"/>
    <x v="31"/>
    <n v="2038"/>
    <x v="3"/>
    <x v="1632"/>
    <x v="0"/>
    <x v="0"/>
    <s v="O'Sullivan 5-Shelf Heavy-Duty Bookcases"/>
    <n v="81.94"/>
    <n v="1"/>
    <n v="0"/>
    <n v="20.484999999999999"/>
  </r>
  <r>
    <n v="4186"/>
    <x v="2072"/>
    <x v="0"/>
    <x v="147"/>
    <d v="2013-10-23T00:00:00"/>
    <s v="First Class"/>
    <s v="CM-12160"/>
    <s v="Charles McCrossin"/>
    <x v="0"/>
    <s v="United States"/>
    <s v="Baltimore"/>
    <x v="39"/>
    <n v="21215"/>
    <x v="3"/>
    <x v="960"/>
    <x v="2"/>
    <x v="11"/>
    <s v="Logitech Desktop MK120 Mouse and keyboard Combo"/>
    <n v="98.16"/>
    <n v="6"/>
    <n v="0"/>
    <n v="9.8159999999999954"/>
  </r>
  <r>
    <n v="4187"/>
    <x v="2073"/>
    <x v="3"/>
    <x v="796"/>
    <d v="2014-05-24T00:00:00"/>
    <s v="Standard Class"/>
    <s v="SG-20890"/>
    <s v="Susan Gilcrest"/>
    <x v="1"/>
    <s v="United States"/>
    <s v="Mcallen"/>
    <x v="5"/>
    <n v="78501"/>
    <x v="2"/>
    <x v="696"/>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x v="1230"/>
    <x v="1"/>
    <x v="8"/>
    <s v="Avery Framed View Binder, EZD Ring (Locking), Navy, 1 1/2&quot;"/>
    <n v="1.9959999999999996"/>
    <n v="1"/>
    <n v="0.8"/>
    <n v="-3.293400000000001"/>
  </r>
  <r>
    <n v="4189"/>
    <x v="2073"/>
    <x v="3"/>
    <x v="796"/>
    <d v="2014-05-24T00:00:00"/>
    <s v="Standard Class"/>
    <s v="SG-20890"/>
    <s v="Susan Gilcrest"/>
    <x v="1"/>
    <s v="United States"/>
    <s v="Mcallen"/>
    <x v="5"/>
    <n v="78501"/>
    <x v="2"/>
    <x v="1427"/>
    <x v="1"/>
    <x v="4"/>
    <s v="Plastic Stacking Crates &amp; Casters"/>
    <n v="8.9280000000000008"/>
    <n v="2"/>
    <n v="0.2"/>
    <n v="0.66959999999999997"/>
  </r>
  <r>
    <n v="4190"/>
    <x v="2074"/>
    <x v="0"/>
    <x v="182"/>
    <d v="2013-10-02T00:00:00"/>
    <s v="Second Class"/>
    <s v="CS-12175"/>
    <s v="Charles Sheldon"/>
    <x v="1"/>
    <s v="United States"/>
    <s v="Iowa City"/>
    <x v="23"/>
    <n v="52240"/>
    <x v="2"/>
    <x v="1633"/>
    <x v="1"/>
    <x v="10"/>
    <s v="Hammermill Color Copier Paper (28Lb. and 96 Bright)"/>
    <n v="9.99"/>
    <n v="1"/>
    <n v="0"/>
    <n v="4.4954999999999998"/>
  </r>
  <r>
    <n v="4191"/>
    <x v="2075"/>
    <x v="3"/>
    <x v="701"/>
    <d v="2014-11-23T00:00:00"/>
    <s v="Standard Class"/>
    <s v="HL-15040"/>
    <s v="Hunter Lopez"/>
    <x v="0"/>
    <s v="United States"/>
    <s v="Newark"/>
    <x v="13"/>
    <n v="19711"/>
    <x v="3"/>
    <x v="1388"/>
    <x v="2"/>
    <x v="16"/>
    <s v="Canon imageCLASS 2200 Advanced Copier"/>
    <n v="10499.97"/>
    <n v="3"/>
    <n v="0"/>
    <n v="5039.9856"/>
  </r>
  <r>
    <n v="4192"/>
    <x v="2076"/>
    <x v="1"/>
    <x v="951"/>
    <d v="2012-07-08T00:00:00"/>
    <s v="Same Day"/>
    <s v="DM-13015"/>
    <s v="Darrin Martin"/>
    <x v="0"/>
    <s v="United States"/>
    <s v="Houston"/>
    <x v="5"/>
    <n v="77070"/>
    <x v="2"/>
    <x v="1634"/>
    <x v="1"/>
    <x v="10"/>
    <s v="Xerox 1990"/>
    <n v="21.12"/>
    <n v="5"/>
    <n v="0.2"/>
    <n v="6.5999999999999988"/>
  </r>
  <r>
    <n v="4193"/>
    <x v="2077"/>
    <x v="1"/>
    <x v="547"/>
    <d v="2012-11-20T00:00:00"/>
    <s v="Standard Class"/>
    <s v="HK-14890"/>
    <s v="Heather Kirkland"/>
    <x v="1"/>
    <s v="United States"/>
    <s v="Boise"/>
    <x v="45"/>
    <n v="83704"/>
    <x v="1"/>
    <x v="3"/>
    <x v="0"/>
    <x v="3"/>
    <s v="Bretford CR4500 Series Slim Rectangular Table"/>
    <n v="696.42"/>
    <n v="2"/>
    <n v="0"/>
    <n v="160.17660000000001"/>
  </r>
  <r>
    <n v="4194"/>
    <x v="2077"/>
    <x v="1"/>
    <x v="547"/>
    <d v="2012-11-20T00:00:00"/>
    <s v="Standard Class"/>
    <s v="HK-14890"/>
    <s v="Heather Kirkland"/>
    <x v="1"/>
    <s v="United States"/>
    <s v="Boise"/>
    <x v="45"/>
    <n v="83704"/>
    <x v="1"/>
    <x v="143"/>
    <x v="2"/>
    <x v="7"/>
    <s v="Jabra BIZ 2300 Duo QD Duo Corded Headset"/>
    <n v="304.77600000000001"/>
    <n v="3"/>
    <n v="0.2"/>
    <n v="22.858199999999982"/>
  </r>
  <r>
    <n v="4195"/>
    <x v="2078"/>
    <x v="1"/>
    <x v="652"/>
    <d v="2012-06-22T00:00:00"/>
    <s v="Standard Class"/>
    <s v="BG-11740"/>
    <s v="Bruce Geld"/>
    <x v="0"/>
    <s v="United States"/>
    <s v="San Diego"/>
    <x v="1"/>
    <n v="92105"/>
    <x v="1"/>
    <x v="1062"/>
    <x v="1"/>
    <x v="6"/>
    <s v="BOSTON Ranger #55 Pencil Sharpener, Black"/>
    <n v="51.98"/>
    <n v="2"/>
    <n v="0"/>
    <n v="15.074199999999998"/>
  </r>
  <r>
    <n v="4196"/>
    <x v="2079"/>
    <x v="0"/>
    <x v="143"/>
    <d v="2013-04-15T00:00:00"/>
    <s v="Standard Class"/>
    <s v="CK-12595"/>
    <s v="Clytie Kelty"/>
    <x v="0"/>
    <s v="United States"/>
    <s v="Los Angeles"/>
    <x v="1"/>
    <n v="90032"/>
    <x v="1"/>
    <x v="627"/>
    <x v="0"/>
    <x v="5"/>
    <s v="C-Line Magnetic Cubicle Keepers, Clear Polypropylene"/>
    <n v="24.700000000000003"/>
    <n v="5"/>
    <n v="0"/>
    <n v="10.374000000000001"/>
  </r>
  <r>
    <n v="4197"/>
    <x v="2080"/>
    <x v="1"/>
    <x v="24"/>
    <d v="2012-04-23T00:00:00"/>
    <s v="Second Class"/>
    <s v="RF-19735"/>
    <s v="Roland Fjeld"/>
    <x v="0"/>
    <s v="United States"/>
    <s v="New York City"/>
    <x v="15"/>
    <n v="10024"/>
    <x v="3"/>
    <x v="676"/>
    <x v="1"/>
    <x v="2"/>
    <s v="Avery 486"/>
    <n v="21.93"/>
    <n v="3"/>
    <n v="0"/>
    <n v="10.307099999999998"/>
  </r>
  <r>
    <n v="4198"/>
    <x v="2081"/>
    <x v="0"/>
    <x v="275"/>
    <d v="2013-12-09T00:00:00"/>
    <s v="Standard Class"/>
    <s v="CJ-12010"/>
    <s v="Caroline Jumper"/>
    <x v="0"/>
    <s v="United States"/>
    <s v="Philadelphia"/>
    <x v="9"/>
    <n v="19134"/>
    <x v="3"/>
    <x v="532"/>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x v="280"/>
    <x v="1"/>
    <x v="8"/>
    <s v="GBC Clear Cover, 8-1/2 x 11, unpunched, 25 covers per pack"/>
    <n v="18.192000000000004"/>
    <n v="4"/>
    <n v="0.7"/>
    <n v="-14.553600000000003"/>
  </r>
  <r>
    <n v="4200"/>
    <x v="2082"/>
    <x v="1"/>
    <x v="895"/>
    <d v="2012-12-10T00:00:00"/>
    <s v="Same Day"/>
    <s v="MA-17560"/>
    <s v="Matt Abelman"/>
    <x v="2"/>
    <s v="United States"/>
    <s v="New York City"/>
    <x v="15"/>
    <n v="10024"/>
    <x v="3"/>
    <x v="676"/>
    <x v="1"/>
    <x v="2"/>
    <s v="Avery 486"/>
    <n v="7.31"/>
    <n v="1"/>
    <n v="0"/>
    <n v="3.4356999999999998"/>
  </r>
  <r>
    <n v="4201"/>
    <x v="2082"/>
    <x v="1"/>
    <x v="895"/>
    <d v="2012-12-10T00:00:00"/>
    <s v="Same Day"/>
    <s v="MA-17560"/>
    <s v="Matt Abelman"/>
    <x v="2"/>
    <s v="United States"/>
    <s v="New York City"/>
    <x v="15"/>
    <n v="10024"/>
    <x v="3"/>
    <x v="615"/>
    <x v="2"/>
    <x v="16"/>
    <s v="Hewlett Packard 610 Color Digital Copier / Printer"/>
    <n v="799.98400000000004"/>
    <n v="2"/>
    <n v="0.2"/>
    <n v="249.99499999999998"/>
  </r>
  <r>
    <n v="4202"/>
    <x v="2082"/>
    <x v="1"/>
    <x v="895"/>
    <d v="2012-12-10T00:00:00"/>
    <s v="Same Day"/>
    <s v="MA-17560"/>
    <s v="Matt Abelman"/>
    <x v="2"/>
    <s v="United States"/>
    <s v="New York City"/>
    <x v="15"/>
    <n v="10024"/>
    <x v="3"/>
    <x v="320"/>
    <x v="1"/>
    <x v="10"/>
    <s v="Adams Phone Message Book, 200 Message Capacity, 8 1/16” x 11”"/>
    <n v="41.28"/>
    <n v="6"/>
    <n v="0"/>
    <n v="18.988799999999998"/>
  </r>
  <r>
    <n v="4203"/>
    <x v="2082"/>
    <x v="1"/>
    <x v="895"/>
    <d v="2012-12-10T00:00:00"/>
    <s v="Same Day"/>
    <s v="MA-17560"/>
    <s v="Matt Abelman"/>
    <x v="2"/>
    <s v="United States"/>
    <s v="New York City"/>
    <x v="15"/>
    <n v="10024"/>
    <x v="3"/>
    <x v="145"/>
    <x v="1"/>
    <x v="10"/>
    <s v="Xerox 1883"/>
    <n v="184.66"/>
    <n v="7"/>
    <n v="0"/>
    <n v="84.943599999999989"/>
  </r>
  <r>
    <n v="4204"/>
    <x v="2083"/>
    <x v="2"/>
    <x v="656"/>
    <d v="2011-11-02T00:00:00"/>
    <s v="Second Class"/>
    <s v="AM-10705"/>
    <s v="Anne McFarland"/>
    <x v="0"/>
    <s v="United States"/>
    <s v="Cranston"/>
    <x v="34"/>
    <n v="2920"/>
    <x v="3"/>
    <x v="32"/>
    <x v="1"/>
    <x v="6"/>
    <s v="Lumber Crayons"/>
    <n v="49.25"/>
    <n v="5"/>
    <n v="0"/>
    <n v="18.715000000000003"/>
  </r>
  <r>
    <n v="4205"/>
    <x v="2083"/>
    <x v="2"/>
    <x v="656"/>
    <d v="2011-11-02T00:00:00"/>
    <s v="Second Class"/>
    <s v="AM-10705"/>
    <s v="Anne McFarland"/>
    <x v="0"/>
    <s v="United States"/>
    <s v="Cranston"/>
    <x v="34"/>
    <n v="2920"/>
    <x v="3"/>
    <x v="727"/>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x v="1256"/>
    <x v="0"/>
    <x v="5"/>
    <s v="Eldon Expressions Wood Desk Accessories, Oak"/>
    <n v="14.76"/>
    <n v="2"/>
    <n v="0"/>
    <n v="4.2803999999999984"/>
  </r>
  <r>
    <n v="4207"/>
    <x v="2083"/>
    <x v="2"/>
    <x v="656"/>
    <d v="2011-11-02T00:00:00"/>
    <s v="Second Class"/>
    <s v="AM-10705"/>
    <s v="Anne McFarland"/>
    <x v="0"/>
    <s v="United States"/>
    <s v="Cranston"/>
    <x v="34"/>
    <n v="2920"/>
    <x v="3"/>
    <x v="822"/>
    <x v="1"/>
    <x v="8"/>
    <s v="GBC Recycled VeloBinder Covers"/>
    <n v="34.08"/>
    <n v="2"/>
    <n v="0"/>
    <n v="15.676799999999997"/>
  </r>
  <r>
    <n v="4208"/>
    <x v="2083"/>
    <x v="2"/>
    <x v="656"/>
    <d v="2011-11-02T00:00:00"/>
    <s v="Second Class"/>
    <s v="AM-10705"/>
    <s v="Anne McFarland"/>
    <x v="0"/>
    <s v="United States"/>
    <s v="Cranston"/>
    <x v="34"/>
    <n v="2920"/>
    <x v="3"/>
    <x v="325"/>
    <x v="0"/>
    <x v="5"/>
    <s v="Eldon Wave Desk Accessories"/>
    <n v="17.669999999999998"/>
    <n v="3"/>
    <n v="0"/>
    <n v="7.7748000000000008"/>
  </r>
  <r>
    <n v="4209"/>
    <x v="2083"/>
    <x v="2"/>
    <x v="656"/>
    <d v="2011-11-02T00:00:00"/>
    <s v="Second Class"/>
    <s v="AM-10705"/>
    <s v="Anne McFarland"/>
    <x v="0"/>
    <s v="United States"/>
    <s v="Cranston"/>
    <x v="34"/>
    <n v="2920"/>
    <x v="3"/>
    <x v="1476"/>
    <x v="0"/>
    <x v="1"/>
    <s v="Hon Pagoda Stacking Chairs"/>
    <n v="1604.9"/>
    <n v="5"/>
    <n v="0"/>
    <n v="481.46999999999991"/>
  </r>
  <r>
    <n v="4210"/>
    <x v="2083"/>
    <x v="2"/>
    <x v="656"/>
    <d v="2011-11-02T00:00:00"/>
    <s v="Second Class"/>
    <s v="AM-10705"/>
    <s v="Anne McFarland"/>
    <x v="0"/>
    <s v="United States"/>
    <s v="Cranston"/>
    <x v="34"/>
    <n v="2920"/>
    <x v="3"/>
    <x v="125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x v="112"/>
    <x v="1"/>
    <x v="10"/>
    <s v="Xerox 1921"/>
    <n v="15.984000000000002"/>
    <n v="2"/>
    <n v="0.2"/>
    <n v="4.9949999999999992"/>
  </r>
  <r>
    <n v="4212"/>
    <x v="2085"/>
    <x v="2"/>
    <x v="952"/>
    <d v="2011-05-09T00:00:00"/>
    <s v="Second Class"/>
    <s v="PF-19120"/>
    <s v="Peter Fuller"/>
    <x v="0"/>
    <s v="United States"/>
    <s v="Richmond"/>
    <x v="0"/>
    <n v="40475"/>
    <x v="0"/>
    <x v="1407"/>
    <x v="1"/>
    <x v="10"/>
    <s v="Adams &quot;While You Were Out&quot; Message Pads"/>
    <n v="9.42"/>
    <n v="3"/>
    <n v="0"/>
    <n v="4.238999999999999"/>
  </r>
  <r>
    <n v="4213"/>
    <x v="2085"/>
    <x v="2"/>
    <x v="952"/>
    <d v="2011-05-09T00:00:00"/>
    <s v="Second Class"/>
    <s v="PF-19120"/>
    <s v="Peter Fuller"/>
    <x v="0"/>
    <s v="United States"/>
    <s v="Richmond"/>
    <x v="0"/>
    <n v="40475"/>
    <x v="0"/>
    <x v="279"/>
    <x v="1"/>
    <x v="6"/>
    <s v="Newell 350"/>
    <n v="6.56"/>
    <n v="2"/>
    <n v="0"/>
    <n v="1.9023999999999992"/>
  </r>
  <r>
    <n v="4214"/>
    <x v="2085"/>
    <x v="2"/>
    <x v="952"/>
    <d v="2011-05-09T00:00:00"/>
    <s v="Second Class"/>
    <s v="PF-19120"/>
    <s v="Peter Fuller"/>
    <x v="0"/>
    <s v="United States"/>
    <s v="Richmond"/>
    <x v="0"/>
    <n v="40475"/>
    <x v="0"/>
    <x v="1635"/>
    <x v="1"/>
    <x v="10"/>
    <s v="Xerox 1933"/>
    <n v="24.56"/>
    <n v="2"/>
    <n v="0"/>
    <n v="11.543199999999999"/>
  </r>
  <r>
    <n v="4215"/>
    <x v="2086"/>
    <x v="0"/>
    <x v="758"/>
    <d v="2013-03-09T00:00:00"/>
    <s v="Standard Class"/>
    <s v="RD-19480"/>
    <s v="Rick Duston"/>
    <x v="0"/>
    <s v="United States"/>
    <s v="Mishawaka"/>
    <x v="14"/>
    <n v="46544"/>
    <x v="2"/>
    <x v="1636"/>
    <x v="1"/>
    <x v="8"/>
    <s v="Green Canvas Binder for 8-1/2&quot; x 14&quot; Sheets"/>
    <n v="128.39999999999998"/>
    <n v="3"/>
    <n v="0"/>
    <n v="64.199999999999989"/>
  </r>
  <r>
    <n v="4216"/>
    <x v="2087"/>
    <x v="2"/>
    <x v="953"/>
    <d v="2011-12-04T00:00:00"/>
    <s v="Standard Class"/>
    <s v="JL-15505"/>
    <s v="Jeremy Lonsdale"/>
    <x v="0"/>
    <s v="United States"/>
    <s v="Mount Vernon"/>
    <x v="15"/>
    <n v="10550"/>
    <x v="3"/>
    <x v="1637"/>
    <x v="1"/>
    <x v="12"/>
    <s v="Park Ridge Embossed Executive Business Envelopes"/>
    <n v="62.28"/>
    <n v="4"/>
    <n v="0"/>
    <n v="29.271599999999999"/>
  </r>
  <r>
    <n v="4217"/>
    <x v="2088"/>
    <x v="1"/>
    <x v="954"/>
    <d v="2012-02-22T00:00:00"/>
    <s v="Standard Class"/>
    <s v="AB-10600"/>
    <s v="Ann Blume"/>
    <x v="1"/>
    <s v="United States"/>
    <s v="Los Angeles"/>
    <x v="1"/>
    <n v="90004"/>
    <x v="1"/>
    <x v="641"/>
    <x v="1"/>
    <x v="2"/>
    <s v="Smead Alpha-Z Color-Coded Second Alphabetical Labels and Starter Set"/>
    <n v="9.24"/>
    <n v="3"/>
    <n v="0"/>
    <n v="4.4352"/>
  </r>
  <r>
    <n v="4218"/>
    <x v="2089"/>
    <x v="3"/>
    <x v="719"/>
    <d v="2014-04-04T00:00:00"/>
    <s v="First Class"/>
    <s v="NC-18535"/>
    <s v="Nick Crebassa"/>
    <x v="1"/>
    <s v="United States"/>
    <s v="San Francisco"/>
    <x v="1"/>
    <n v="94110"/>
    <x v="1"/>
    <x v="1638"/>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x v="1497"/>
    <x v="2"/>
    <x v="15"/>
    <s v="Cubify CubeX 3D Printer Double Head Print"/>
    <n v="4799.9839999999995"/>
    <n v="2"/>
    <n v="0.2"/>
    <n v="359.99879999999962"/>
  </r>
  <r>
    <n v="4220"/>
    <x v="2090"/>
    <x v="3"/>
    <x v="532"/>
    <d v="2014-06-14T00:00:00"/>
    <s v="Second Class"/>
    <s v="TB-21400"/>
    <s v="Tom Boeckenhauer"/>
    <x v="0"/>
    <s v="United States"/>
    <s v="Seattle"/>
    <x v="4"/>
    <n v="98103"/>
    <x v="1"/>
    <x v="274"/>
    <x v="1"/>
    <x v="10"/>
    <s v="Xerox 1939"/>
    <n v="37.94"/>
    <n v="2"/>
    <n v="0"/>
    <n v="18.211199999999998"/>
  </r>
  <r>
    <n v="4221"/>
    <x v="2090"/>
    <x v="3"/>
    <x v="532"/>
    <d v="2014-06-14T00:00:00"/>
    <s v="Second Class"/>
    <s v="TB-21400"/>
    <s v="Tom Boeckenhauer"/>
    <x v="0"/>
    <s v="United States"/>
    <s v="Seattle"/>
    <x v="4"/>
    <n v="98103"/>
    <x v="1"/>
    <x v="733"/>
    <x v="1"/>
    <x v="8"/>
    <s v="Acco Pressboard Covers with Storage Hooks, 14 7/8&quot; x 11&quot;, Dark Blue"/>
    <n v="18.288"/>
    <n v="6"/>
    <n v="0.2"/>
    <n v="6.6293999999999995"/>
  </r>
  <r>
    <n v="4222"/>
    <x v="2090"/>
    <x v="3"/>
    <x v="532"/>
    <d v="2014-06-14T00:00:00"/>
    <s v="Second Class"/>
    <s v="TB-21400"/>
    <s v="Tom Boeckenhauer"/>
    <x v="0"/>
    <s v="United States"/>
    <s v="Seattle"/>
    <x v="4"/>
    <n v="98103"/>
    <x v="1"/>
    <x v="1639"/>
    <x v="2"/>
    <x v="15"/>
    <s v="Cisco Desktop Collaboration Experience DX650 IP Video Phone"/>
    <n v="385.80000000000007"/>
    <n v="5"/>
    <n v="0.2"/>
    <n v="130.20749999999998"/>
  </r>
  <r>
    <n v="4223"/>
    <x v="2090"/>
    <x v="3"/>
    <x v="532"/>
    <d v="2014-06-14T00:00:00"/>
    <s v="Second Class"/>
    <s v="TB-21400"/>
    <s v="Tom Boeckenhauer"/>
    <x v="0"/>
    <s v="United States"/>
    <s v="Seattle"/>
    <x v="4"/>
    <n v="98103"/>
    <x v="1"/>
    <x v="232"/>
    <x v="1"/>
    <x v="4"/>
    <s v="Belkin 19&quot; Vented Equipment Shelf, Black"/>
    <n v="102.96"/>
    <n v="2"/>
    <n v="0"/>
    <n v="1.0296000000000021"/>
  </r>
  <r>
    <n v="4224"/>
    <x v="2090"/>
    <x v="3"/>
    <x v="532"/>
    <d v="2014-06-14T00:00:00"/>
    <s v="Second Class"/>
    <s v="TB-21400"/>
    <s v="Tom Boeckenhauer"/>
    <x v="0"/>
    <s v="United States"/>
    <s v="Seattle"/>
    <x v="4"/>
    <n v="98103"/>
    <x v="1"/>
    <x v="672"/>
    <x v="0"/>
    <x v="0"/>
    <s v="O'Sullivan 3-Shelf Heavy-Duty Bookcases"/>
    <n v="174.42000000000002"/>
    <n v="3"/>
    <n v="0"/>
    <n v="41.860800000000005"/>
  </r>
  <r>
    <n v="4225"/>
    <x v="2091"/>
    <x v="0"/>
    <x v="955"/>
    <d v="2013-10-04T00:00:00"/>
    <s v="First Class"/>
    <s v="SJ-20215"/>
    <s v="Sarah Jordon"/>
    <x v="0"/>
    <s v="United States"/>
    <s v="Quincy"/>
    <x v="10"/>
    <n v="62301"/>
    <x v="2"/>
    <x v="185"/>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x v="1640"/>
    <x v="0"/>
    <x v="5"/>
    <s v="Howard Miller 12-3/4 Diameter Accuwave DS  Wall Clock"/>
    <n v="94.427999999999997"/>
    <n v="3"/>
    <n v="0.6"/>
    <n v="-42.492599999999982"/>
  </r>
  <r>
    <n v="4227"/>
    <x v="2093"/>
    <x v="3"/>
    <x v="343"/>
    <d v="2014-11-17T00:00:00"/>
    <s v="Standard Class"/>
    <s v="WB-21850"/>
    <s v="William Brown"/>
    <x v="0"/>
    <s v="United States"/>
    <s v="Urbandale"/>
    <x v="23"/>
    <n v="50322"/>
    <x v="2"/>
    <x v="271"/>
    <x v="1"/>
    <x v="13"/>
    <s v="Vinyl Coated Wire Paper Clips in Organizer Box, 800/Box"/>
    <n v="45.92"/>
    <n v="4"/>
    <n v="0"/>
    <n v="21.5824"/>
  </r>
  <r>
    <n v="4228"/>
    <x v="2094"/>
    <x v="1"/>
    <x v="956"/>
    <d v="2012-01-10T00:00:00"/>
    <s v="Standard Class"/>
    <s v="SR-20740"/>
    <s v="Steven Roelle"/>
    <x v="2"/>
    <s v="United States"/>
    <s v="Seattle"/>
    <x v="4"/>
    <n v="98103"/>
    <x v="1"/>
    <x v="389"/>
    <x v="0"/>
    <x v="1"/>
    <s v="Global Deluxe Steno Chair"/>
    <n v="61.584000000000003"/>
    <n v="1"/>
    <n v="0.2"/>
    <n v="-6.9282000000000039"/>
  </r>
  <r>
    <n v="4229"/>
    <x v="2095"/>
    <x v="0"/>
    <x v="830"/>
    <d v="2013-03-27T00:00:00"/>
    <s v="First Class"/>
    <s v="VG-21805"/>
    <s v="Vivek Grady"/>
    <x v="1"/>
    <s v="United States"/>
    <s v="Richmond"/>
    <x v="14"/>
    <n v="47374"/>
    <x v="2"/>
    <x v="1134"/>
    <x v="1"/>
    <x v="10"/>
    <s v="Ink Jet Note and Greeting Cards, 8-1/2&quot; x 5-1/2&quot; Card Size"/>
    <n v="22.48"/>
    <n v="1"/>
    <n v="0"/>
    <n v="10.3408"/>
  </r>
  <r>
    <n v="4230"/>
    <x v="2096"/>
    <x v="3"/>
    <x v="957"/>
    <d v="2014-07-11T00:00:00"/>
    <s v="Standard Class"/>
    <s v="LS-16945"/>
    <s v="Linda Southworth"/>
    <x v="1"/>
    <s v="United States"/>
    <s v="Dallas"/>
    <x v="5"/>
    <n v="75220"/>
    <x v="2"/>
    <x v="737"/>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x v="858"/>
    <x v="1"/>
    <x v="8"/>
    <s v="Cardinal HOLDit! Binder Insert Strips,Extra Strips"/>
    <n v="11.393999999999998"/>
    <n v="9"/>
    <n v="0.8"/>
    <n v="-17.660699999999999"/>
  </r>
  <r>
    <n v="4232"/>
    <x v="2096"/>
    <x v="3"/>
    <x v="957"/>
    <d v="2014-07-11T00:00:00"/>
    <s v="Standard Class"/>
    <s v="LS-16945"/>
    <s v="Linda Southworth"/>
    <x v="1"/>
    <s v="United States"/>
    <s v="Dallas"/>
    <x v="5"/>
    <n v="75220"/>
    <x v="2"/>
    <x v="1641"/>
    <x v="1"/>
    <x v="10"/>
    <s v="Xerox 1975"/>
    <n v="15.552000000000003"/>
    <n v="3"/>
    <n v="0.2"/>
    <n v="5.6375999999999999"/>
  </r>
  <r>
    <n v="4233"/>
    <x v="2096"/>
    <x v="3"/>
    <x v="957"/>
    <d v="2014-07-11T00:00:00"/>
    <s v="Standard Class"/>
    <s v="LS-16945"/>
    <s v="Linda Southworth"/>
    <x v="1"/>
    <s v="United States"/>
    <s v="Dallas"/>
    <x v="5"/>
    <n v="75220"/>
    <x v="2"/>
    <x v="727"/>
    <x v="1"/>
    <x v="10"/>
    <s v="Xerox 1966"/>
    <n v="31.104000000000006"/>
    <n v="6"/>
    <n v="0.2"/>
    <n v="11.2752"/>
  </r>
  <r>
    <n v="4234"/>
    <x v="2096"/>
    <x v="3"/>
    <x v="957"/>
    <d v="2014-07-11T00:00:00"/>
    <s v="Standard Class"/>
    <s v="LS-16945"/>
    <s v="Linda Southworth"/>
    <x v="1"/>
    <s v="United States"/>
    <s v="Dallas"/>
    <x v="5"/>
    <n v="75220"/>
    <x v="2"/>
    <x v="351"/>
    <x v="1"/>
    <x v="8"/>
    <s v="Tuf-Vin Binders"/>
    <n v="6.3159999999999981"/>
    <n v="1"/>
    <n v="0.8"/>
    <n v="-10.421400000000002"/>
  </r>
  <r>
    <n v="4235"/>
    <x v="2097"/>
    <x v="2"/>
    <x v="158"/>
    <d v="2011-09-24T00:00:00"/>
    <s v="First Class"/>
    <s v="MA-17560"/>
    <s v="Matt Abelman"/>
    <x v="2"/>
    <s v="United States"/>
    <s v="Philadelphia"/>
    <x v="9"/>
    <n v="19143"/>
    <x v="3"/>
    <x v="204"/>
    <x v="1"/>
    <x v="10"/>
    <s v="While You Were Out Pads, 50 per Pad, 4 x 5 1/4, Green Cycle"/>
    <n v="11.352000000000002"/>
    <n v="3"/>
    <n v="0.2"/>
    <n v="4.1151"/>
  </r>
  <r>
    <n v="4236"/>
    <x v="2097"/>
    <x v="2"/>
    <x v="158"/>
    <d v="2011-09-24T00:00:00"/>
    <s v="First Class"/>
    <s v="MA-17560"/>
    <s v="Matt Abelman"/>
    <x v="2"/>
    <s v="United States"/>
    <s v="Philadelphia"/>
    <x v="9"/>
    <n v="19143"/>
    <x v="3"/>
    <x v="865"/>
    <x v="1"/>
    <x v="2"/>
    <s v="Staples"/>
    <n v="20.808000000000003"/>
    <n v="9"/>
    <n v="0.2"/>
    <n v="7.0226999999999995"/>
  </r>
  <r>
    <n v="4237"/>
    <x v="2098"/>
    <x v="0"/>
    <x v="310"/>
    <d v="2013-07-28T00:00:00"/>
    <s v="Standard Class"/>
    <s v="NF-18475"/>
    <s v="Neil Französisch"/>
    <x v="2"/>
    <s v="United States"/>
    <s v="Rockford"/>
    <x v="10"/>
    <n v="61107"/>
    <x v="2"/>
    <x v="1395"/>
    <x v="1"/>
    <x v="8"/>
    <s v="GBC Laser Imprintable Binding System Covers, Desert Sand"/>
    <n v="11.415999999999997"/>
    <n v="4"/>
    <n v="0.8"/>
    <n v="-18.836400000000005"/>
  </r>
  <r>
    <n v="4238"/>
    <x v="2099"/>
    <x v="3"/>
    <x v="635"/>
    <d v="2014-09-04T00:00:00"/>
    <s v="Second Class"/>
    <s v="MD-17860"/>
    <s v="Michael Dominguez"/>
    <x v="1"/>
    <s v="United States"/>
    <s v="Philadelphia"/>
    <x v="9"/>
    <n v="19134"/>
    <x v="3"/>
    <x v="1642"/>
    <x v="1"/>
    <x v="6"/>
    <s v="Newell 323"/>
    <n v="9.4080000000000013"/>
    <n v="7"/>
    <n v="0.2"/>
    <n v="0.70560000000000045"/>
  </r>
  <r>
    <n v="4239"/>
    <x v="2100"/>
    <x v="3"/>
    <x v="606"/>
    <d v="2014-03-29T00:00:00"/>
    <s v="First Class"/>
    <s v="MZ-17335"/>
    <s v="Maria Zettner"/>
    <x v="2"/>
    <s v="United States"/>
    <s v="Seattle"/>
    <x v="4"/>
    <n v="98105"/>
    <x v="1"/>
    <x v="1643"/>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x v="921"/>
    <x v="1"/>
    <x v="10"/>
    <s v="Xerox 1915"/>
    <n v="209.7"/>
    <n v="2"/>
    <n v="0"/>
    <n v="100.65599999999999"/>
  </r>
  <r>
    <n v="4241"/>
    <x v="2102"/>
    <x v="2"/>
    <x v="59"/>
    <d v="2011-09-26T00:00:00"/>
    <s v="Standard Class"/>
    <s v="MA-17995"/>
    <s v="Michelle Arnett"/>
    <x v="2"/>
    <s v="United States"/>
    <s v="Los Angeles"/>
    <x v="1"/>
    <n v="90004"/>
    <x v="1"/>
    <x v="1644"/>
    <x v="1"/>
    <x v="9"/>
    <s v="Staples"/>
    <n v="43.92"/>
    <n v="4"/>
    <n v="0"/>
    <n v="11.858400000000003"/>
  </r>
  <r>
    <n v="4242"/>
    <x v="2102"/>
    <x v="2"/>
    <x v="59"/>
    <d v="2011-09-26T00:00:00"/>
    <s v="Standard Class"/>
    <s v="MA-17995"/>
    <s v="Michelle Arnett"/>
    <x v="2"/>
    <s v="United States"/>
    <s v="Los Angeles"/>
    <x v="1"/>
    <n v="90004"/>
    <x v="1"/>
    <x v="674"/>
    <x v="1"/>
    <x v="8"/>
    <s v="Ibico Plastic and Wire Spiral Binding Combs"/>
    <n v="20.231999999999999"/>
    <n v="3"/>
    <n v="0.2"/>
    <n v="6.5753999999999984"/>
  </r>
  <r>
    <n v="4243"/>
    <x v="2103"/>
    <x v="0"/>
    <x v="958"/>
    <d v="2013-04-06T00:00:00"/>
    <s v="First Class"/>
    <s v="ME-17320"/>
    <s v="Maria Etezadi"/>
    <x v="2"/>
    <s v="United States"/>
    <s v="Springfield"/>
    <x v="17"/>
    <n v="22153"/>
    <x v="0"/>
    <x v="140"/>
    <x v="2"/>
    <x v="7"/>
    <s v="Anker Astro 15000mAh USB Portable Charger"/>
    <n v="149.97"/>
    <n v="3"/>
    <n v="0"/>
    <n v="5.9987999999999815"/>
  </r>
  <r>
    <n v="4244"/>
    <x v="2103"/>
    <x v="0"/>
    <x v="958"/>
    <d v="2013-04-06T00:00:00"/>
    <s v="First Class"/>
    <s v="ME-17320"/>
    <s v="Maria Etezadi"/>
    <x v="2"/>
    <s v="United States"/>
    <s v="Springfield"/>
    <x v="17"/>
    <n v="22153"/>
    <x v="0"/>
    <x v="128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x v="176"/>
    <x v="2"/>
    <x v="11"/>
    <s v="SanDisk Ultra 32 GB MicroSDHC Class 10 Memory Card"/>
    <n v="66.300000000000011"/>
    <n v="3"/>
    <n v="0"/>
    <n v="8.6190000000000033"/>
  </r>
  <r>
    <n v="4246"/>
    <x v="2105"/>
    <x v="3"/>
    <x v="354"/>
    <d v="2014-12-05T00:00:00"/>
    <s v="Standard Class"/>
    <s v="LS-16975"/>
    <s v="Lindsay Shagiari"/>
    <x v="2"/>
    <s v="United States"/>
    <s v="Baltimore"/>
    <x v="39"/>
    <n v="21215"/>
    <x v="3"/>
    <x v="1199"/>
    <x v="1"/>
    <x v="6"/>
    <s v="BIC Brite Liner Grip Highlighters"/>
    <n v="1.64"/>
    <n v="1"/>
    <n v="0"/>
    <n v="0.73799999999999988"/>
  </r>
  <r>
    <n v="4247"/>
    <x v="2105"/>
    <x v="3"/>
    <x v="354"/>
    <d v="2014-12-05T00:00:00"/>
    <s v="Standard Class"/>
    <s v="LS-16975"/>
    <s v="Lindsay Shagiari"/>
    <x v="2"/>
    <s v="United States"/>
    <s v="Baltimore"/>
    <x v="39"/>
    <n v="21215"/>
    <x v="3"/>
    <x v="220"/>
    <x v="0"/>
    <x v="5"/>
    <s v="Luxo Professional Fluorescent Magnifier Lamp with Clamp-Mount Base"/>
    <n v="1049.2"/>
    <n v="5"/>
    <n v="0"/>
    <n v="272.79200000000003"/>
  </r>
  <r>
    <n v="4248"/>
    <x v="2105"/>
    <x v="3"/>
    <x v="354"/>
    <d v="2014-12-05T00:00:00"/>
    <s v="Standard Class"/>
    <s v="LS-16975"/>
    <s v="Lindsay Shagiari"/>
    <x v="2"/>
    <s v="United States"/>
    <s v="Baltimore"/>
    <x v="39"/>
    <n v="21215"/>
    <x v="3"/>
    <x v="1006"/>
    <x v="0"/>
    <x v="5"/>
    <s v="Eldon Image Series Desk Accessories, Burgundy"/>
    <n v="20.9"/>
    <n v="5"/>
    <n v="0"/>
    <n v="7.5239999999999991"/>
  </r>
  <r>
    <n v="4249"/>
    <x v="2106"/>
    <x v="0"/>
    <x v="49"/>
    <d v="2013-12-06T00:00:00"/>
    <s v="Second Class"/>
    <s v="SJ-20500"/>
    <s v="Shirley Jackson"/>
    <x v="0"/>
    <s v="United States"/>
    <s v="Fairfield"/>
    <x v="29"/>
    <n v="6824"/>
    <x v="3"/>
    <x v="908"/>
    <x v="1"/>
    <x v="8"/>
    <s v="XtraLife ClearVue Slant-D Ring Binder, White, 3&quot;"/>
    <n v="88.08"/>
    <n v="6"/>
    <n v="0"/>
    <n v="40.516799999999996"/>
  </r>
  <r>
    <n v="4250"/>
    <x v="2106"/>
    <x v="0"/>
    <x v="49"/>
    <d v="2013-12-06T00:00:00"/>
    <s v="Second Class"/>
    <s v="SJ-20500"/>
    <s v="Shirley Jackson"/>
    <x v="0"/>
    <s v="United States"/>
    <s v="Fairfield"/>
    <x v="29"/>
    <n v="6824"/>
    <x v="3"/>
    <x v="499"/>
    <x v="0"/>
    <x v="1"/>
    <s v="Hon Every-Day Series Multi-Task Chairs"/>
    <n v="751.92"/>
    <n v="4"/>
    <n v="0"/>
    <n v="150.38400000000001"/>
  </r>
  <r>
    <n v="4251"/>
    <x v="2107"/>
    <x v="2"/>
    <x v="111"/>
    <d v="2011-09-19T00:00:00"/>
    <s v="Same Day"/>
    <s v="BS-11365"/>
    <s v="Bill Shonely"/>
    <x v="1"/>
    <s v="United States"/>
    <s v="New York City"/>
    <x v="15"/>
    <n v="10011"/>
    <x v="3"/>
    <x v="1153"/>
    <x v="0"/>
    <x v="1"/>
    <s v="Hon Olson Stacker Stools"/>
    <n v="887.10299999999995"/>
    <n v="7"/>
    <n v="0.1"/>
    <n v="177.42059999999998"/>
  </r>
  <r>
    <n v="4252"/>
    <x v="2108"/>
    <x v="1"/>
    <x v="924"/>
    <d v="2012-10-23T00:00:00"/>
    <s v="Same Day"/>
    <s v="RA-19285"/>
    <s v="Ralph Arnett"/>
    <x v="0"/>
    <s v="United States"/>
    <s v="Lakeland"/>
    <x v="2"/>
    <n v="33801"/>
    <x v="0"/>
    <x v="1136"/>
    <x v="2"/>
    <x v="7"/>
    <s v="Mediabridge Sport Armband iPhone 5s"/>
    <n v="55.944000000000003"/>
    <n v="7"/>
    <n v="0.2"/>
    <n v="-13.286700000000002"/>
  </r>
  <r>
    <n v="4253"/>
    <x v="2108"/>
    <x v="1"/>
    <x v="924"/>
    <d v="2012-10-23T00:00:00"/>
    <s v="Same Day"/>
    <s v="RA-19285"/>
    <s v="Ralph Arnett"/>
    <x v="0"/>
    <s v="United States"/>
    <s v="Lakeland"/>
    <x v="2"/>
    <n v="33801"/>
    <x v="0"/>
    <x v="158"/>
    <x v="1"/>
    <x v="6"/>
    <s v="Sanford Liquid Accent Highlighters"/>
    <n v="10.688000000000001"/>
    <n v="2"/>
    <n v="0.2"/>
    <n v="2.271199999999999"/>
  </r>
  <r>
    <n v="4254"/>
    <x v="2108"/>
    <x v="1"/>
    <x v="924"/>
    <d v="2012-10-23T00:00:00"/>
    <s v="Same Day"/>
    <s v="RA-19285"/>
    <s v="Ralph Arnett"/>
    <x v="0"/>
    <s v="United States"/>
    <s v="Lakeland"/>
    <x v="2"/>
    <n v="33801"/>
    <x v="0"/>
    <x v="1179"/>
    <x v="2"/>
    <x v="7"/>
    <s v="SKILCRAFT Telephone Shoulder Rest, 2&quot; x 6.5&quot; x 2.5&quot;, Black"/>
    <n v="11.824"/>
    <n v="2"/>
    <n v="0.2"/>
    <n v="1.0346000000000006"/>
  </r>
  <r>
    <n v="4255"/>
    <x v="2109"/>
    <x v="3"/>
    <x v="119"/>
    <d v="2014-10-17T00:00:00"/>
    <s v="First Class"/>
    <s v="TS-21610"/>
    <s v="Troy Staebel"/>
    <x v="0"/>
    <s v="United States"/>
    <s v="Freeport"/>
    <x v="10"/>
    <n v="61032"/>
    <x v="2"/>
    <x v="813"/>
    <x v="1"/>
    <x v="10"/>
    <s v="Staples"/>
    <n v="63.311999999999998"/>
    <n v="3"/>
    <n v="0.2"/>
    <n v="20.576399999999996"/>
  </r>
  <r>
    <n v="4256"/>
    <x v="2109"/>
    <x v="3"/>
    <x v="119"/>
    <d v="2014-10-17T00:00:00"/>
    <s v="First Class"/>
    <s v="TS-21610"/>
    <s v="Troy Staebel"/>
    <x v="0"/>
    <s v="United States"/>
    <s v="Freeport"/>
    <x v="10"/>
    <n v="61032"/>
    <x v="2"/>
    <x v="261"/>
    <x v="1"/>
    <x v="8"/>
    <s v="GBC VeloBinder Electric Binding Machine"/>
    <n v="96.783999999999978"/>
    <n v="4"/>
    <n v="0.8"/>
    <n v="-145.17600000000002"/>
  </r>
  <r>
    <n v="4257"/>
    <x v="2109"/>
    <x v="3"/>
    <x v="119"/>
    <d v="2014-10-17T00:00:00"/>
    <s v="First Class"/>
    <s v="TS-21610"/>
    <s v="Troy Staebel"/>
    <x v="0"/>
    <s v="United States"/>
    <s v="Freeport"/>
    <x v="10"/>
    <n v="61032"/>
    <x v="2"/>
    <x v="698"/>
    <x v="0"/>
    <x v="5"/>
    <s v="Dax Clear Box Frame"/>
    <n v="10.476000000000001"/>
    <n v="3"/>
    <n v="0.6"/>
    <n v="-6.8094000000000037"/>
  </r>
  <r>
    <n v="4258"/>
    <x v="2110"/>
    <x v="1"/>
    <x v="406"/>
    <d v="2012-09-09T00:00:00"/>
    <s v="Standard Class"/>
    <s v="KB-16585"/>
    <s v="Ken Black"/>
    <x v="1"/>
    <s v="United States"/>
    <s v="Medford"/>
    <x v="21"/>
    <n v="97504"/>
    <x v="1"/>
    <x v="1526"/>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x v="812"/>
    <x v="0"/>
    <x v="1"/>
    <s v="Global High-Back Leather Tilter, Burgundy"/>
    <n v="196.78399999999999"/>
    <n v="2"/>
    <n v="0.2"/>
    <n v="-22.138200000000012"/>
  </r>
  <r>
    <n v="4260"/>
    <x v="2112"/>
    <x v="3"/>
    <x v="960"/>
    <d v="2014-11-03T00:00:00"/>
    <s v="Second Class"/>
    <s v="LO-17170"/>
    <s v="Lori Olson"/>
    <x v="1"/>
    <s v="United States"/>
    <s v="New York City"/>
    <x v="15"/>
    <n v="10035"/>
    <x v="3"/>
    <x v="244"/>
    <x v="1"/>
    <x v="12"/>
    <s v="Recycled Interoffice Envelopes with String and Button Closure, 10 x 13"/>
    <n v="47.98"/>
    <n v="2"/>
    <n v="0"/>
    <n v="23.99"/>
  </r>
  <r>
    <n v="4261"/>
    <x v="2113"/>
    <x v="3"/>
    <x v="453"/>
    <d v="2014-10-20T00:00:00"/>
    <s v="Second Class"/>
    <s v="RS-19420"/>
    <s v="Ricardo Sperren"/>
    <x v="1"/>
    <s v="United States"/>
    <s v="Fairfield"/>
    <x v="29"/>
    <n v="6824"/>
    <x v="3"/>
    <x v="709"/>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x v="1097"/>
    <x v="2"/>
    <x v="11"/>
    <s v="Memorex Micro Travel Drive 16 GB"/>
    <n v="63.96"/>
    <n v="4"/>
    <n v="0"/>
    <n v="19.827599999999997"/>
  </r>
  <r>
    <n v="4263"/>
    <x v="2115"/>
    <x v="3"/>
    <x v="296"/>
    <d v="2014-09-26T00:00:00"/>
    <s v="Standard Class"/>
    <s v="KT-16480"/>
    <s v="Kean Thornton"/>
    <x v="0"/>
    <s v="United States"/>
    <s v="Columbus"/>
    <x v="32"/>
    <n v="31907"/>
    <x v="0"/>
    <x v="1429"/>
    <x v="1"/>
    <x v="9"/>
    <s v="APC 7 Outlet Network SurgeArrest Surge Protector"/>
    <n v="80.48"/>
    <n v="1"/>
    <n v="0"/>
    <n v="24.143999999999998"/>
  </r>
  <r>
    <n v="4264"/>
    <x v="2116"/>
    <x v="3"/>
    <x v="132"/>
    <d v="2014-11-09T00:00:00"/>
    <s v="Standard Class"/>
    <s v="DM-13015"/>
    <s v="Darrin Martin"/>
    <x v="0"/>
    <s v="United States"/>
    <s v="Philadelphia"/>
    <x v="9"/>
    <n v="19143"/>
    <x v="3"/>
    <x v="1645"/>
    <x v="1"/>
    <x v="8"/>
    <s v="Mead 1st Gear 2&quot; Zipper Binder, Asst. Colors"/>
    <n v="11.673000000000002"/>
    <n v="3"/>
    <n v="0.7"/>
    <n v="-7.782"/>
  </r>
  <r>
    <n v="4265"/>
    <x v="2117"/>
    <x v="0"/>
    <x v="732"/>
    <d v="2013-11-10T00:00:00"/>
    <s v="Standard Class"/>
    <s v="EP-13915"/>
    <s v="Emily Phan"/>
    <x v="0"/>
    <s v="United States"/>
    <s v="Houston"/>
    <x v="5"/>
    <n v="77036"/>
    <x v="2"/>
    <x v="584"/>
    <x v="0"/>
    <x v="3"/>
    <s v="Laminate Occasional Tables"/>
    <n v="863.12799999999993"/>
    <n v="8"/>
    <n v="0.3"/>
    <n v="-160.29520000000008"/>
  </r>
  <r>
    <n v="4266"/>
    <x v="2117"/>
    <x v="0"/>
    <x v="732"/>
    <d v="2013-11-10T00:00:00"/>
    <s v="Standard Class"/>
    <s v="EP-13915"/>
    <s v="Emily Phan"/>
    <x v="0"/>
    <s v="United States"/>
    <s v="Houston"/>
    <x v="5"/>
    <n v="77036"/>
    <x v="2"/>
    <x v="990"/>
    <x v="1"/>
    <x v="8"/>
    <s v="Storex Dura Pro Binders"/>
    <n v="3.5639999999999992"/>
    <n v="3"/>
    <n v="0.8"/>
    <n v="-6.2370000000000019"/>
  </r>
  <r>
    <n v="4267"/>
    <x v="2117"/>
    <x v="0"/>
    <x v="732"/>
    <d v="2013-11-10T00:00:00"/>
    <s v="Standard Class"/>
    <s v="EP-13915"/>
    <s v="Emily Phan"/>
    <x v="0"/>
    <s v="United States"/>
    <s v="Houston"/>
    <x v="5"/>
    <n v="77036"/>
    <x v="2"/>
    <x v="1333"/>
    <x v="0"/>
    <x v="0"/>
    <s v="O'Sullivan Plantations 2-Door Library in Landvery Oak"/>
    <n v="956.6647999999999"/>
    <n v="7"/>
    <n v="0.32"/>
    <n v="-225.09759999999991"/>
  </r>
  <r>
    <n v="4268"/>
    <x v="2117"/>
    <x v="0"/>
    <x v="732"/>
    <d v="2013-11-10T00:00:00"/>
    <s v="Standard Class"/>
    <s v="EP-13915"/>
    <s v="Emily Phan"/>
    <x v="0"/>
    <s v="United States"/>
    <s v="Houston"/>
    <x v="5"/>
    <n v="77036"/>
    <x v="2"/>
    <x v="542"/>
    <x v="1"/>
    <x v="8"/>
    <s v="Premium Transparent Presentation Covers by GBC"/>
    <n v="12.587999999999997"/>
    <n v="3"/>
    <n v="0.8"/>
    <n v="-20.140800000000006"/>
  </r>
  <r>
    <n v="4269"/>
    <x v="2117"/>
    <x v="0"/>
    <x v="732"/>
    <d v="2013-11-10T00:00:00"/>
    <s v="Standard Class"/>
    <s v="EP-13915"/>
    <s v="Emily Phan"/>
    <x v="0"/>
    <s v="United States"/>
    <s v="Houston"/>
    <x v="5"/>
    <n v="77036"/>
    <x v="2"/>
    <x v="1482"/>
    <x v="2"/>
    <x v="11"/>
    <s v="Logitech Wireless Headset H600 Over-The-Head Design"/>
    <n v="171.96"/>
    <n v="5"/>
    <n v="0.2"/>
    <n v="45.139500000000005"/>
  </r>
  <r>
    <n v="4270"/>
    <x v="2118"/>
    <x v="3"/>
    <x v="643"/>
    <d v="2014-06-30T00:00:00"/>
    <s v="Second Class"/>
    <s v="AM-10705"/>
    <s v="Anne McFarland"/>
    <x v="0"/>
    <s v="United States"/>
    <s v="Seattle"/>
    <x v="4"/>
    <n v="98115"/>
    <x v="1"/>
    <x v="562"/>
    <x v="0"/>
    <x v="3"/>
    <s v="Chromcraft Bull-Nose Wood Round Conference Table Top, Wood Base"/>
    <n v="871.4"/>
    <n v="4"/>
    <n v="0"/>
    <n v="148.13799999999992"/>
  </r>
  <r>
    <n v="4271"/>
    <x v="2119"/>
    <x v="1"/>
    <x v="650"/>
    <d v="2012-11-30T00:00:00"/>
    <s v="Standard Class"/>
    <s v="SH-20635"/>
    <s v="Stefanie Holloman"/>
    <x v="1"/>
    <s v="United States"/>
    <s v="Jackson"/>
    <x v="18"/>
    <n v="38301"/>
    <x v="0"/>
    <x v="1640"/>
    <x v="0"/>
    <x v="5"/>
    <s v="Howard Miller 12-3/4 Diameter Accuwave DS  Wall Clock"/>
    <n v="692.47199999999998"/>
    <n v="11"/>
    <n v="0.2"/>
    <n v="190.42980000000006"/>
  </r>
  <r>
    <n v="4272"/>
    <x v="2120"/>
    <x v="0"/>
    <x v="390"/>
    <d v="2013-11-28T00:00:00"/>
    <s v="Second Class"/>
    <s v="LA-16780"/>
    <s v="Laura Armstrong"/>
    <x v="1"/>
    <s v="United States"/>
    <s v="Baltimore"/>
    <x v="39"/>
    <n v="21215"/>
    <x v="3"/>
    <x v="689"/>
    <x v="0"/>
    <x v="5"/>
    <s v="Howard Miller 11-1/2&quot; Diameter Ridgewood Wall Clock"/>
    <n v="207.76"/>
    <n v="4"/>
    <n v="0"/>
    <n v="85.181600000000003"/>
  </r>
  <r>
    <n v="4273"/>
    <x v="2121"/>
    <x v="3"/>
    <x v="246"/>
    <d v="2014-07-22T00:00:00"/>
    <s v="Same Day"/>
    <s v="SF-20200"/>
    <s v="Sarah Foster"/>
    <x v="0"/>
    <s v="United States"/>
    <s v="Murray"/>
    <x v="7"/>
    <n v="84107"/>
    <x v="1"/>
    <x v="1557"/>
    <x v="2"/>
    <x v="7"/>
    <s v="PayAnywhere Card Reader"/>
    <n v="71.928000000000011"/>
    <n v="9"/>
    <n v="0.2"/>
    <n v="6.2936999999999976"/>
  </r>
  <r>
    <n v="4274"/>
    <x v="2121"/>
    <x v="3"/>
    <x v="246"/>
    <d v="2014-07-22T00:00:00"/>
    <s v="Same Day"/>
    <s v="SF-20200"/>
    <s v="Sarah Foster"/>
    <x v="0"/>
    <s v="United States"/>
    <s v="Murray"/>
    <x v="7"/>
    <n v="84107"/>
    <x v="1"/>
    <x v="1062"/>
    <x v="1"/>
    <x v="6"/>
    <s v="BOSTON Ranger #55 Pencil Sharpener, Black"/>
    <n v="25.99"/>
    <n v="1"/>
    <n v="0"/>
    <n v="7.5370999999999988"/>
  </r>
  <r>
    <n v="4275"/>
    <x v="2122"/>
    <x v="1"/>
    <x v="924"/>
    <d v="2012-10-28T00:00:00"/>
    <s v="Standard Class"/>
    <s v="AG-10495"/>
    <s v="Andrew Gjertsen"/>
    <x v="1"/>
    <s v="United States"/>
    <s v="Seattle"/>
    <x v="4"/>
    <n v="98105"/>
    <x v="1"/>
    <x v="307"/>
    <x v="1"/>
    <x v="8"/>
    <s v="Avery Non-Stick Binders"/>
    <n v="3.5920000000000005"/>
    <n v="1"/>
    <n v="0.2"/>
    <n v="1.1224999999999996"/>
  </r>
  <r>
    <n v="4276"/>
    <x v="2123"/>
    <x v="1"/>
    <x v="584"/>
    <d v="2012-07-13T00:00:00"/>
    <s v="Standard Class"/>
    <s v="KN-16450"/>
    <s v="Kean Nguyen"/>
    <x v="1"/>
    <s v="United States"/>
    <s v="Dallas"/>
    <x v="5"/>
    <n v="75220"/>
    <x v="2"/>
    <x v="166"/>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x v="765"/>
    <x v="1"/>
    <x v="4"/>
    <s v="Fellowes Super Stor/Drawer Files"/>
    <n v="323.10000000000002"/>
    <n v="2"/>
    <n v="0"/>
    <n v="61.38900000000001"/>
  </r>
  <r>
    <n v="4278"/>
    <x v="2125"/>
    <x v="0"/>
    <x v="947"/>
    <d v="2013-04-21T00:00:00"/>
    <s v="Standard Class"/>
    <s v="BS-11365"/>
    <s v="Bill Shonely"/>
    <x v="1"/>
    <s v="United States"/>
    <s v="Lakewood"/>
    <x v="30"/>
    <n v="8701"/>
    <x v="3"/>
    <x v="1646"/>
    <x v="2"/>
    <x v="15"/>
    <s v="3D Systems Cube Printer, 2nd Generation, Magenta"/>
    <n v="9099.93"/>
    <n v="7"/>
    <n v="0"/>
    <n v="2365.9817999999996"/>
  </r>
  <r>
    <n v="4279"/>
    <x v="2125"/>
    <x v="0"/>
    <x v="947"/>
    <d v="2013-04-21T00:00:00"/>
    <s v="Standard Class"/>
    <s v="BS-11365"/>
    <s v="Bill Shonely"/>
    <x v="1"/>
    <s v="United States"/>
    <s v="Lakewood"/>
    <x v="30"/>
    <n v="8701"/>
    <x v="3"/>
    <x v="1467"/>
    <x v="0"/>
    <x v="5"/>
    <s v="Stacking Trays by OIC"/>
    <n v="9.9600000000000009"/>
    <n v="2"/>
    <n v="0"/>
    <n v="3.2867999999999995"/>
  </r>
  <r>
    <n v="4280"/>
    <x v="2125"/>
    <x v="0"/>
    <x v="947"/>
    <d v="2013-04-21T00:00:00"/>
    <s v="Standard Class"/>
    <s v="BS-11365"/>
    <s v="Bill Shonely"/>
    <x v="1"/>
    <s v="United States"/>
    <s v="Lakewood"/>
    <x v="30"/>
    <n v="8701"/>
    <x v="3"/>
    <x v="881"/>
    <x v="1"/>
    <x v="8"/>
    <s v="Wilson Jones Standard D-Ring Binders"/>
    <n v="25.299999999999997"/>
    <n v="5"/>
    <n v="0"/>
    <n v="11.890999999999998"/>
  </r>
  <r>
    <n v="4281"/>
    <x v="2126"/>
    <x v="2"/>
    <x v="687"/>
    <d v="2011-11-18T00:00:00"/>
    <s v="Standard Class"/>
    <s v="RM-19675"/>
    <s v="Robert Marley"/>
    <x v="2"/>
    <s v="United States"/>
    <s v="New York City"/>
    <x v="15"/>
    <n v="10011"/>
    <x v="3"/>
    <x v="252"/>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x v="1464"/>
    <x v="0"/>
    <x v="1"/>
    <s v="Safco Chair Connectors, 6/Carton"/>
    <n v="69.263999999999996"/>
    <n v="2"/>
    <n v="0.1"/>
    <n v="14.62239999999999"/>
  </r>
  <r>
    <n v="4283"/>
    <x v="2127"/>
    <x v="2"/>
    <x v="414"/>
    <d v="2011-12-23T00:00:00"/>
    <s v="First Class"/>
    <s v="AB-10105"/>
    <s v="Adrian Barton"/>
    <x v="0"/>
    <s v="United States"/>
    <s v="Indianapolis"/>
    <x v="14"/>
    <n v="46203"/>
    <x v="2"/>
    <x v="1647"/>
    <x v="1"/>
    <x v="2"/>
    <s v="Avery 487"/>
    <n v="3.69"/>
    <n v="1"/>
    <n v="0"/>
    <n v="1.7343"/>
  </r>
  <r>
    <n v="4284"/>
    <x v="2127"/>
    <x v="2"/>
    <x v="414"/>
    <d v="2011-12-23T00:00:00"/>
    <s v="First Class"/>
    <s v="AB-10105"/>
    <s v="Adrian Barton"/>
    <x v="0"/>
    <s v="United States"/>
    <s v="Indianapolis"/>
    <x v="14"/>
    <n v="46203"/>
    <x v="2"/>
    <x v="1498"/>
    <x v="1"/>
    <x v="8"/>
    <s v="Ibico Ibimaster 300 Manual Binding System"/>
    <n v="1103.97"/>
    <n v="3"/>
    <n v="0"/>
    <n v="496.78649999999993"/>
  </r>
  <r>
    <n v="4285"/>
    <x v="2128"/>
    <x v="1"/>
    <x v="82"/>
    <d v="2012-11-26T00:00:00"/>
    <s v="Second Class"/>
    <s v="CA-11965"/>
    <s v="Carol Adams"/>
    <x v="1"/>
    <s v="United States"/>
    <s v="Port Arthur"/>
    <x v="5"/>
    <n v="77642"/>
    <x v="2"/>
    <x v="1103"/>
    <x v="0"/>
    <x v="0"/>
    <s v="O'Sullivan Manor Hill 2-Door Library in Brianna Oak"/>
    <n v="246.13279999999997"/>
    <n v="2"/>
    <n v="0.32"/>
    <n v="-76.011599999999973"/>
  </r>
  <r>
    <n v="4286"/>
    <x v="2128"/>
    <x v="1"/>
    <x v="82"/>
    <d v="2012-11-26T00:00:00"/>
    <s v="Second Class"/>
    <s v="CA-11965"/>
    <s v="Carol Adams"/>
    <x v="1"/>
    <s v="United States"/>
    <s v="Port Arthur"/>
    <x v="5"/>
    <n v="77642"/>
    <x v="2"/>
    <x v="2"/>
    <x v="1"/>
    <x v="2"/>
    <s v="Self-Adhesive Address Labels for Typewriters by Universal"/>
    <n v="11.696"/>
    <n v="2"/>
    <n v="0.2"/>
    <n v="3.9473999999999996"/>
  </r>
  <r>
    <n v="4287"/>
    <x v="2128"/>
    <x v="1"/>
    <x v="82"/>
    <d v="2012-11-26T00:00:00"/>
    <s v="Second Class"/>
    <s v="CA-11965"/>
    <s v="Carol Adams"/>
    <x v="1"/>
    <s v="United States"/>
    <s v="Port Arthur"/>
    <x v="5"/>
    <n v="77642"/>
    <x v="2"/>
    <x v="1572"/>
    <x v="2"/>
    <x v="16"/>
    <s v="Sharp 1540cs Digital Laser Copier"/>
    <n v="439.99200000000002"/>
    <n v="1"/>
    <n v="0.2"/>
    <n v="164.99700000000001"/>
  </r>
  <r>
    <n v="4288"/>
    <x v="2129"/>
    <x v="3"/>
    <x v="116"/>
    <d v="2015-01-04T00:00:00"/>
    <s v="Standard Class"/>
    <s v="EH-14005"/>
    <s v="Erica Hernandez"/>
    <x v="2"/>
    <s v="United States"/>
    <s v="Nashville"/>
    <x v="18"/>
    <n v="37211"/>
    <x v="0"/>
    <x v="459"/>
    <x v="1"/>
    <x v="4"/>
    <s v="Carina Double Wide Media Storage Towers in Natural &amp; Black"/>
    <n v="64.784000000000006"/>
    <n v="1"/>
    <n v="0.2"/>
    <n v="-12.956800000000005"/>
  </r>
  <r>
    <n v="4289"/>
    <x v="2130"/>
    <x v="1"/>
    <x v="961"/>
    <d v="2012-05-21T00:00:00"/>
    <s v="Standard Class"/>
    <s v="ON-18715"/>
    <s v="Odella Nelson"/>
    <x v="1"/>
    <s v="United States"/>
    <s v="Houston"/>
    <x v="5"/>
    <n v="77095"/>
    <x v="2"/>
    <x v="1197"/>
    <x v="1"/>
    <x v="8"/>
    <s v="GBC Twin Loop Wire Binding Elements"/>
    <n v="33.279999999999994"/>
    <n v="5"/>
    <n v="0.8"/>
    <n v="-49.92"/>
  </r>
  <r>
    <n v="4290"/>
    <x v="2130"/>
    <x v="1"/>
    <x v="961"/>
    <d v="2012-05-21T00:00:00"/>
    <s v="Standard Class"/>
    <s v="ON-18715"/>
    <s v="Odella Nelson"/>
    <x v="1"/>
    <s v="United States"/>
    <s v="Houston"/>
    <x v="5"/>
    <n v="77095"/>
    <x v="2"/>
    <x v="707"/>
    <x v="1"/>
    <x v="10"/>
    <s v="Things To Do Today Pad"/>
    <n v="14.088000000000001"/>
    <n v="3"/>
    <n v="0.2"/>
    <n v="4.9307999999999996"/>
  </r>
  <r>
    <n v="4291"/>
    <x v="2131"/>
    <x v="3"/>
    <x v="34"/>
    <d v="2014-12-14T00:00:00"/>
    <s v="Second Class"/>
    <s v="AT-10435"/>
    <s v="Alyssa Tate"/>
    <x v="2"/>
    <s v="United States"/>
    <s v="Los Angeles"/>
    <x v="1"/>
    <n v="90004"/>
    <x v="1"/>
    <x v="311"/>
    <x v="1"/>
    <x v="6"/>
    <s v="Newell 314"/>
    <n v="11.16"/>
    <n v="2"/>
    <n v="0"/>
    <n v="2.7899999999999991"/>
  </r>
  <r>
    <n v="4292"/>
    <x v="2131"/>
    <x v="3"/>
    <x v="34"/>
    <d v="2014-12-14T00:00:00"/>
    <s v="Second Class"/>
    <s v="AT-10435"/>
    <s v="Alyssa Tate"/>
    <x v="2"/>
    <s v="United States"/>
    <s v="Los Angeles"/>
    <x v="1"/>
    <n v="90004"/>
    <x v="1"/>
    <x v="209"/>
    <x v="0"/>
    <x v="3"/>
    <s v="Bevis 36 x 72 Conference Tables"/>
    <n v="896.32799999999997"/>
    <n v="9"/>
    <n v="0.2"/>
    <n v="22.408199999999994"/>
  </r>
  <r>
    <n v="4293"/>
    <x v="2131"/>
    <x v="3"/>
    <x v="34"/>
    <d v="2014-12-14T00:00:00"/>
    <s v="Second Class"/>
    <s v="AT-10435"/>
    <s v="Alyssa Tate"/>
    <x v="2"/>
    <s v="United States"/>
    <s v="Los Angeles"/>
    <x v="1"/>
    <n v="90004"/>
    <x v="1"/>
    <x v="1141"/>
    <x v="1"/>
    <x v="9"/>
    <s v="Harmony Air Purifier"/>
    <n v="189"/>
    <n v="1"/>
    <n v="0"/>
    <n v="68.039999999999992"/>
  </r>
  <r>
    <n v="4294"/>
    <x v="2132"/>
    <x v="3"/>
    <x v="434"/>
    <d v="2014-03-17T00:00:00"/>
    <s v="Standard Class"/>
    <s v="EB-13870"/>
    <s v="Emily Burns"/>
    <x v="0"/>
    <s v="United States"/>
    <s v="Philadelphia"/>
    <x v="9"/>
    <n v="19140"/>
    <x v="3"/>
    <x v="173"/>
    <x v="2"/>
    <x v="7"/>
    <s v="Nokia Lumia 521 (T-Mobile)"/>
    <n v="53.981999999999999"/>
    <n v="3"/>
    <n v="0.4"/>
    <n v="-10.796399999999995"/>
  </r>
  <r>
    <n v="4295"/>
    <x v="2133"/>
    <x v="3"/>
    <x v="760"/>
    <d v="2014-10-28T00:00:00"/>
    <s v="Standard Class"/>
    <s v="DW-13195"/>
    <s v="David Wiener"/>
    <x v="1"/>
    <s v="United States"/>
    <s v="Redmond"/>
    <x v="21"/>
    <n v="97756"/>
    <x v="1"/>
    <x v="223"/>
    <x v="0"/>
    <x v="3"/>
    <s v="KI Conference Tables"/>
    <n v="177.22499999999999"/>
    <n v="5"/>
    <n v="0.5"/>
    <n v="-120.51299999999998"/>
  </r>
  <r>
    <n v="4296"/>
    <x v="2134"/>
    <x v="3"/>
    <x v="445"/>
    <d v="2014-07-11T00:00:00"/>
    <s v="Standard Class"/>
    <s v="MB-17305"/>
    <s v="Maria Bertelson"/>
    <x v="0"/>
    <s v="United States"/>
    <s v="Citrus Heights"/>
    <x v="1"/>
    <n v="95610"/>
    <x v="1"/>
    <x v="1618"/>
    <x v="0"/>
    <x v="5"/>
    <s v="Howard Miller 11-1/2&quot; Diameter Brentwood Wall Clock"/>
    <n v="129.39000000000001"/>
    <n v="3"/>
    <n v="0"/>
    <n v="54.343800000000009"/>
  </r>
  <r>
    <n v="4297"/>
    <x v="2135"/>
    <x v="3"/>
    <x v="507"/>
    <d v="2014-09-11T00:00:00"/>
    <s v="Standard Class"/>
    <s v="TH-21235"/>
    <s v="Tiffany House"/>
    <x v="1"/>
    <s v="United States"/>
    <s v="Los Angeles"/>
    <x v="1"/>
    <n v="90032"/>
    <x v="1"/>
    <x v="1033"/>
    <x v="1"/>
    <x v="4"/>
    <s v="Rogers Jumbo File, Granite"/>
    <n v="54.32"/>
    <n v="4"/>
    <n v="0"/>
    <n v="0.54319999999999879"/>
  </r>
  <r>
    <n v="4298"/>
    <x v="2136"/>
    <x v="3"/>
    <x v="962"/>
    <d v="2014-08-27T00:00:00"/>
    <s v="Second Class"/>
    <s v="PO-18850"/>
    <s v="Patrick O'Brill"/>
    <x v="0"/>
    <s v="United States"/>
    <s v="Tallahassee"/>
    <x v="2"/>
    <n v="32303"/>
    <x v="0"/>
    <x v="1461"/>
    <x v="2"/>
    <x v="7"/>
    <s v="Samsung Galaxy Mega 6.3"/>
    <n v="4367.8960000000006"/>
    <n v="13"/>
    <n v="0.2"/>
    <n v="327.59220000000005"/>
  </r>
  <r>
    <n v="4299"/>
    <x v="2136"/>
    <x v="3"/>
    <x v="962"/>
    <d v="2014-08-27T00:00:00"/>
    <s v="Second Class"/>
    <s v="PO-18850"/>
    <s v="Patrick O'Brill"/>
    <x v="0"/>
    <s v="United States"/>
    <s v="Tallahassee"/>
    <x v="2"/>
    <n v="32303"/>
    <x v="0"/>
    <x v="1174"/>
    <x v="1"/>
    <x v="10"/>
    <s v="IBM Multi-Purpose Copy Paper, 8 1/2 x 11&quot;, Case"/>
    <n v="49.568000000000005"/>
    <n v="2"/>
    <n v="0.2"/>
    <n v="15.489999999999997"/>
  </r>
  <r>
    <n v="4300"/>
    <x v="2136"/>
    <x v="3"/>
    <x v="962"/>
    <d v="2014-08-27T00:00:00"/>
    <s v="Second Class"/>
    <s v="PO-18850"/>
    <s v="Patrick O'Brill"/>
    <x v="0"/>
    <s v="United States"/>
    <s v="Tallahassee"/>
    <x v="2"/>
    <n v="32303"/>
    <x v="0"/>
    <x v="731"/>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x v="852"/>
    <x v="0"/>
    <x v="5"/>
    <s v="Eldon Regeneration Recycled Desk Accessories, Smoke"/>
    <n v="2.7840000000000003"/>
    <n v="2"/>
    <n v="0.2"/>
    <n v="0.41759999999999986"/>
  </r>
  <r>
    <n v="4302"/>
    <x v="2136"/>
    <x v="3"/>
    <x v="962"/>
    <d v="2014-08-27T00:00:00"/>
    <s v="Second Class"/>
    <s v="PO-18850"/>
    <s v="Patrick O'Brill"/>
    <x v="0"/>
    <s v="United States"/>
    <s v="Tallahassee"/>
    <x v="2"/>
    <n v="32303"/>
    <x v="0"/>
    <x v="834"/>
    <x v="1"/>
    <x v="10"/>
    <s v="Ampad Evidence Wirebond Steno Books, 6&quot; x 9&quot;"/>
    <n v="8.7200000000000006"/>
    <n v="5"/>
    <n v="0.2"/>
    <n v="2.9429999999999992"/>
  </r>
  <r>
    <n v="4303"/>
    <x v="2137"/>
    <x v="2"/>
    <x v="963"/>
    <d v="2011-08-25T00:00:00"/>
    <s v="Second Class"/>
    <s v="DE-13255"/>
    <s v="Deanra Eno"/>
    <x v="2"/>
    <s v="United States"/>
    <s v="Lakewood"/>
    <x v="24"/>
    <n v="44107"/>
    <x v="3"/>
    <x v="282"/>
    <x v="1"/>
    <x v="6"/>
    <s v="Faber Castell Col-Erase Pencils"/>
    <n v="3.9119999999999999"/>
    <n v="1"/>
    <n v="0.2"/>
    <n v="1.0269000000000001"/>
  </r>
  <r>
    <n v="4304"/>
    <x v="2138"/>
    <x v="0"/>
    <x v="964"/>
    <d v="2013-10-05T00:00:00"/>
    <s v="Same Day"/>
    <s v="MO-17500"/>
    <s v="Mary O'Rourke"/>
    <x v="0"/>
    <s v="United States"/>
    <s v="The Colony"/>
    <x v="5"/>
    <n v="75056"/>
    <x v="2"/>
    <x v="761"/>
    <x v="1"/>
    <x v="12"/>
    <s v="Laser &amp; Ink Jet Business Envelopes"/>
    <n v="59.751999999999995"/>
    <n v="7"/>
    <n v="0.2"/>
    <n v="19.4194"/>
  </r>
  <r>
    <n v="4305"/>
    <x v="2139"/>
    <x v="2"/>
    <x v="965"/>
    <d v="2011-10-30T00:00:00"/>
    <s v="Second Class"/>
    <s v="AH-10585"/>
    <s v="Angele Hood"/>
    <x v="0"/>
    <s v="United States"/>
    <s v="Seattle"/>
    <x v="4"/>
    <n v="98105"/>
    <x v="1"/>
    <x v="468"/>
    <x v="0"/>
    <x v="5"/>
    <s v="Tenex Chairmats For Use With Carpeted Floors"/>
    <n v="63.92"/>
    <n v="4"/>
    <n v="0"/>
    <n v="3.195999999999998"/>
  </r>
  <r>
    <n v="4306"/>
    <x v="2139"/>
    <x v="2"/>
    <x v="965"/>
    <d v="2011-10-30T00:00:00"/>
    <s v="Second Class"/>
    <s v="AH-10585"/>
    <s v="Angele Hood"/>
    <x v="0"/>
    <s v="United States"/>
    <s v="Seattle"/>
    <x v="4"/>
    <n v="98105"/>
    <x v="1"/>
    <x v="1485"/>
    <x v="2"/>
    <x v="7"/>
    <s v="Vtech CS6719"/>
    <n v="383.96000000000004"/>
    <n v="5"/>
    <n v="0.2"/>
    <n v="38.396000000000015"/>
  </r>
  <r>
    <n v="4307"/>
    <x v="2140"/>
    <x v="0"/>
    <x v="931"/>
    <d v="2013-06-29T00:00:00"/>
    <s v="Same Day"/>
    <s v="CS-12250"/>
    <s v="Chris Selesnick"/>
    <x v="1"/>
    <s v="United States"/>
    <s v="Los Angeles"/>
    <x v="1"/>
    <n v="90032"/>
    <x v="1"/>
    <x v="507"/>
    <x v="1"/>
    <x v="8"/>
    <s v="Recycled Pressboard Report Cover with Reinforced Top Hinge"/>
    <n v="7.7520000000000007"/>
    <n v="3"/>
    <n v="0.2"/>
    <n v="2.8100999999999998"/>
  </r>
  <r>
    <n v="4308"/>
    <x v="2140"/>
    <x v="0"/>
    <x v="931"/>
    <d v="2013-06-29T00:00:00"/>
    <s v="Same Day"/>
    <s v="CS-12250"/>
    <s v="Chris Selesnick"/>
    <x v="1"/>
    <s v="United States"/>
    <s v="Los Angeles"/>
    <x v="1"/>
    <n v="90032"/>
    <x v="1"/>
    <x v="301"/>
    <x v="1"/>
    <x v="8"/>
    <s v="GBC Premium Transparent Covers with Diagonal Lined Pattern"/>
    <n v="33.568000000000005"/>
    <n v="2"/>
    <n v="0.2"/>
    <n v="11.748799999999997"/>
  </r>
  <r>
    <n v="4309"/>
    <x v="2141"/>
    <x v="2"/>
    <x v="130"/>
    <d v="2011-11-11T00:00:00"/>
    <s v="Standard Class"/>
    <s v="WB-21850"/>
    <s v="William Brown"/>
    <x v="0"/>
    <s v="United States"/>
    <s v="Los Angeles"/>
    <x v="1"/>
    <n v="90045"/>
    <x v="1"/>
    <x v="1270"/>
    <x v="2"/>
    <x v="7"/>
    <s v="Polycom SoundPoint Pro SE-225 Corded phone"/>
    <n v="666.34400000000005"/>
    <n v="7"/>
    <n v="0.2"/>
    <n v="66.634399999999971"/>
  </r>
  <r>
    <n v="4310"/>
    <x v="2141"/>
    <x v="2"/>
    <x v="130"/>
    <d v="2011-11-11T00:00:00"/>
    <s v="Standard Class"/>
    <s v="WB-21850"/>
    <s v="William Brown"/>
    <x v="0"/>
    <s v="United States"/>
    <s v="Los Angeles"/>
    <x v="1"/>
    <n v="90045"/>
    <x v="1"/>
    <x v="363"/>
    <x v="0"/>
    <x v="3"/>
    <s v="Bevis Round Conference Table Top, X-Base"/>
    <n v="573.72799999999995"/>
    <n v="4"/>
    <n v="0.2"/>
    <n v="-64.544399999999968"/>
  </r>
  <r>
    <n v="4311"/>
    <x v="2141"/>
    <x v="2"/>
    <x v="130"/>
    <d v="2011-11-11T00:00:00"/>
    <s v="Standard Class"/>
    <s v="WB-21850"/>
    <s v="William Brown"/>
    <x v="0"/>
    <s v="United States"/>
    <s v="Los Angeles"/>
    <x v="1"/>
    <n v="90045"/>
    <x v="1"/>
    <x v="624"/>
    <x v="1"/>
    <x v="8"/>
    <s v="Cardinal EasyOpen D-Ring Binders"/>
    <n v="21.936000000000003"/>
    <n v="3"/>
    <n v="0.2"/>
    <n v="8.2259999999999991"/>
  </r>
  <r>
    <n v="4312"/>
    <x v="2141"/>
    <x v="2"/>
    <x v="130"/>
    <d v="2011-11-11T00:00:00"/>
    <s v="Standard Class"/>
    <s v="WB-21850"/>
    <s v="William Brown"/>
    <x v="0"/>
    <s v="United States"/>
    <s v="Los Angeles"/>
    <x v="1"/>
    <n v="90045"/>
    <x v="1"/>
    <x v="1396"/>
    <x v="1"/>
    <x v="10"/>
    <s v="Xerox 2000"/>
    <n v="19.440000000000001"/>
    <n v="3"/>
    <n v="0"/>
    <n v="9.3312000000000008"/>
  </r>
  <r>
    <n v="4313"/>
    <x v="2141"/>
    <x v="2"/>
    <x v="130"/>
    <d v="2011-11-11T00:00:00"/>
    <s v="Standard Class"/>
    <s v="WB-21850"/>
    <s v="William Brown"/>
    <x v="0"/>
    <s v="United States"/>
    <s v="Los Angeles"/>
    <x v="1"/>
    <n v="90045"/>
    <x v="1"/>
    <x v="1648"/>
    <x v="2"/>
    <x v="15"/>
    <s v="Hewlett-Packard Deskjet D4360 Printer"/>
    <n v="447.96800000000007"/>
    <n v="4"/>
    <n v="0.2"/>
    <n v="139.98999999999995"/>
  </r>
  <r>
    <n v="4314"/>
    <x v="2142"/>
    <x v="2"/>
    <x v="78"/>
    <d v="2011-09-12T00:00:00"/>
    <s v="Standard Class"/>
    <s v="SP-20620"/>
    <s v="Stefania Perrino"/>
    <x v="1"/>
    <s v="United States"/>
    <s v="Long Beach"/>
    <x v="15"/>
    <n v="11561"/>
    <x v="3"/>
    <x v="161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x v="1554"/>
    <x v="1"/>
    <x v="6"/>
    <s v="Staples"/>
    <n v="20.96"/>
    <n v="2"/>
    <n v="0"/>
    <n v="5.24"/>
  </r>
  <r>
    <n v="4316"/>
    <x v="2143"/>
    <x v="1"/>
    <x v="608"/>
    <d v="2012-07-01T00:00:00"/>
    <s v="Standard Class"/>
    <s v="AB-10165"/>
    <s v="Alan Barnes"/>
    <x v="0"/>
    <s v="United States"/>
    <s v="Los Angeles"/>
    <x v="1"/>
    <n v="90045"/>
    <x v="1"/>
    <x v="805"/>
    <x v="1"/>
    <x v="8"/>
    <s v="GBC Velobind Prepunched Cover Sets, Regency Series"/>
    <n v="88.751999999999995"/>
    <n v="3"/>
    <n v="0.2"/>
    <n v="27.734999999999996"/>
  </r>
  <r>
    <n v="4317"/>
    <x v="2143"/>
    <x v="1"/>
    <x v="608"/>
    <d v="2012-07-01T00:00:00"/>
    <s v="Standard Class"/>
    <s v="AB-10165"/>
    <s v="Alan Barnes"/>
    <x v="0"/>
    <s v="United States"/>
    <s v="Los Angeles"/>
    <x v="1"/>
    <n v="90045"/>
    <x v="1"/>
    <x v="537"/>
    <x v="1"/>
    <x v="4"/>
    <s v="Tennsco Regal Shelving Units"/>
    <n v="304.23"/>
    <n v="3"/>
    <n v="0"/>
    <n v="9.126899999999992"/>
  </r>
  <r>
    <n v="4318"/>
    <x v="2144"/>
    <x v="1"/>
    <x v="353"/>
    <d v="2012-08-02T00:00:00"/>
    <s v="Standard Class"/>
    <s v="HA-14920"/>
    <s v="Helen Andreada"/>
    <x v="0"/>
    <s v="United States"/>
    <s v="San Francisco"/>
    <x v="1"/>
    <n v="94110"/>
    <x v="1"/>
    <x v="556"/>
    <x v="1"/>
    <x v="12"/>
    <s v="Airmail Envelopes"/>
    <n v="167.86"/>
    <n v="2"/>
    <n v="0"/>
    <n v="78.894199999999998"/>
  </r>
  <r>
    <n v="4319"/>
    <x v="2145"/>
    <x v="3"/>
    <x v="226"/>
    <d v="2014-12-12T00:00:00"/>
    <s v="Standard Class"/>
    <s v="DC-13285"/>
    <s v="Debra Catini"/>
    <x v="0"/>
    <s v="United States"/>
    <s v="Richmond"/>
    <x v="17"/>
    <n v="23223"/>
    <x v="0"/>
    <x v="1649"/>
    <x v="0"/>
    <x v="5"/>
    <s v="DAX Wood Document Frame."/>
    <n v="82.38"/>
    <n v="6"/>
    <n v="0"/>
    <n v="25.537799999999997"/>
  </r>
  <r>
    <n v="4320"/>
    <x v="2146"/>
    <x v="2"/>
    <x v="282"/>
    <d v="2012-01-03T00:00:00"/>
    <s v="Second Class"/>
    <s v="ST-20530"/>
    <s v="Shui Tom"/>
    <x v="0"/>
    <s v="United States"/>
    <s v="Albuquerque"/>
    <x v="27"/>
    <n v="87105"/>
    <x v="1"/>
    <x v="1136"/>
    <x v="2"/>
    <x v="7"/>
    <s v="Mediabridge Sport Armband iPhone 5s"/>
    <n v="23.976000000000003"/>
    <n v="3"/>
    <n v="0.2"/>
    <n v="-5.694300000000001"/>
  </r>
  <r>
    <n v="4321"/>
    <x v="2146"/>
    <x v="2"/>
    <x v="282"/>
    <d v="2012-01-03T00:00:00"/>
    <s v="Second Class"/>
    <s v="ST-20530"/>
    <s v="Shui Tom"/>
    <x v="0"/>
    <s v="United States"/>
    <s v="Albuquerque"/>
    <x v="27"/>
    <n v="87105"/>
    <x v="1"/>
    <x v="1291"/>
    <x v="1"/>
    <x v="4"/>
    <s v="Fellowes Bases and Tops For Staxonsteel/High-Stak Systems"/>
    <n v="33.29"/>
    <n v="1"/>
    <n v="0"/>
    <n v="7.9895999999999994"/>
  </r>
  <r>
    <n v="4322"/>
    <x v="2147"/>
    <x v="1"/>
    <x v="966"/>
    <d v="2012-02-19T00:00:00"/>
    <s v="Standard Class"/>
    <s v="KB-16315"/>
    <s v="Karl Braun"/>
    <x v="0"/>
    <s v="United States"/>
    <s v="Akron"/>
    <x v="24"/>
    <n v="44312"/>
    <x v="3"/>
    <x v="444"/>
    <x v="1"/>
    <x v="8"/>
    <s v="GBC Standard Therm-A-Bind Covers"/>
    <n v="14.952000000000004"/>
    <n v="2"/>
    <n v="0.7"/>
    <n v="-11.961599999999997"/>
  </r>
  <r>
    <n v="4323"/>
    <x v="2147"/>
    <x v="1"/>
    <x v="966"/>
    <d v="2012-02-19T00:00:00"/>
    <s v="Standard Class"/>
    <s v="KB-16315"/>
    <s v="Karl Braun"/>
    <x v="0"/>
    <s v="United States"/>
    <s v="Akron"/>
    <x v="24"/>
    <n v="44312"/>
    <x v="3"/>
    <x v="1400"/>
    <x v="2"/>
    <x v="7"/>
    <s v="Google Nexus 5"/>
    <n v="323.98199999999997"/>
    <n v="3"/>
    <n v="0.4"/>
    <n v="-80.995500000000021"/>
  </r>
  <r>
    <n v="4324"/>
    <x v="2147"/>
    <x v="1"/>
    <x v="966"/>
    <d v="2012-02-19T00:00:00"/>
    <s v="Standard Class"/>
    <s v="KB-16315"/>
    <s v="Karl Braun"/>
    <x v="0"/>
    <s v="United States"/>
    <s v="Akron"/>
    <x v="24"/>
    <n v="44312"/>
    <x v="3"/>
    <x v="315"/>
    <x v="1"/>
    <x v="8"/>
    <s v="Acco Hanging Data Binders"/>
    <n v="2.2860000000000005"/>
    <n v="2"/>
    <n v="0.7"/>
    <n v="-1.6763999999999997"/>
  </r>
  <r>
    <n v="4325"/>
    <x v="2147"/>
    <x v="1"/>
    <x v="966"/>
    <d v="2012-02-19T00:00:00"/>
    <s v="Standard Class"/>
    <s v="KB-16315"/>
    <s v="Karl Braun"/>
    <x v="0"/>
    <s v="United States"/>
    <s v="Akron"/>
    <x v="24"/>
    <n v="44312"/>
    <x v="3"/>
    <x v="879"/>
    <x v="1"/>
    <x v="6"/>
    <s v="Newell 315"/>
    <n v="14.352000000000002"/>
    <n v="3"/>
    <n v="0.2"/>
    <n v="0.8969999999999998"/>
  </r>
  <r>
    <n v="4326"/>
    <x v="2147"/>
    <x v="1"/>
    <x v="966"/>
    <d v="2012-02-19T00:00:00"/>
    <s v="Standard Class"/>
    <s v="KB-16315"/>
    <s v="Karl Braun"/>
    <x v="0"/>
    <s v="United States"/>
    <s v="Akron"/>
    <x v="24"/>
    <n v="44312"/>
    <x v="3"/>
    <x v="1048"/>
    <x v="2"/>
    <x v="11"/>
    <s v="Belkin F8E887 USB Wired Ergonomic Keyboard"/>
    <n v="71.975999999999999"/>
    <n v="3"/>
    <n v="0.2"/>
    <n v="0.89969999999999573"/>
  </r>
  <r>
    <n v="4327"/>
    <x v="2148"/>
    <x v="0"/>
    <x v="967"/>
    <d v="2013-01-27T00:00:00"/>
    <s v="First Class"/>
    <s v="TB-21355"/>
    <s v="Todd Boyes"/>
    <x v="1"/>
    <s v="United States"/>
    <s v="Plainfield"/>
    <x v="30"/>
    <n v="7060"/>
    <x v="3"/>
    <x v="1320"/>
    <x v="1"/>
    <x v="6"/>
    <s v="Dixon Ticonderoga Maple Cedar Pencil, #2"/>
    <n v="9.2099999999999991"/>
    <n v="3"/>
    <n v="0"/>
    <n v="2.3025000000000002"/>
  </r>
  <r>
    <n v="4328"/>
    <x v="2148"/>
    <x v="0"/>
    <x v="967"/>
    <d v="2013-01-27T00:00:00"/>
    <s v="First Class"/>
    <s v="TB-21355"/>
    <s v="Todd Boyes"/>
    <x v="1"/>
    <s v="United States"/>
    <s v="Plainfield"/>
    <x v="30"/>
    <n v="7060"/>
    <x v="3"/>
    <x v="1552"/>
    <x v="1"/>
    <x v="10"/>
    <s v="Telephone Message Books with Fax/Mobile Section, 4 1/4&quot; x 6&quot;"/>
    <n v="18"/>
    <n v="5"/>
    <n v="0"/>
    <n v="8.2799999999999994"/>
  </r>
  <r>
    <n v="4329"/>
    <x v="2149"/>
    <x v="3"/>
    <x v="719"/>
    <d v="2014-04-08T00:00:00"/>
    <s v="Standard Class"/>
    <s v="JC-15775"/>
    <s v="John Castell"/>
    <x v="0"/>
    <s v="United States"/>
    <s v="New York City"/>
    <x v="15"/>
    <n v="10011"/>
    <x v="3"/>
    <x v="1446"/>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x v="1650"/>
    <x v="1"/>
    <x v="10"/>
    <s v="Xerox 208"/>
    <n v="15.552000000000003"/>
    <n v="3"/>
    <n v="0.2"/>
    <n v="5.4432"/>
  </r>
  <r>
    <n v="4331"/>
    <x v="2150"/>
    <x v="3"/>
    <x v="621"/>
    <d v="2014-10-10T00:00:00"/>
    <s v="Standard Class"/>
    <s v="PO-18850"/>
    <s v="Patrick O'Brill"/>
    <x v="0"/>
    <s v="United States"/>
    <s v="Hialeah"/>
    <x v="2"/>
    <n v="33012"/>
    <x v="0"/>
    <x v="566"/>
    <x v="1"/>
    <x v="9"/>
    <s v="Hoover Portapower Portable Vacuum"/>
    <n v="17.920000000000002"/>
    <n v="5"/>
    <n v="0.2"/>
    <n v="1.1200000000000001"/>
  </r>
  <r>
    <n v="4332"/>
    <x v="2151"/>
    <x v="3"/>
    <x v="853"/>
    <d v="2014-09-07T00:00:00"/>
    <s v="Standard Class"/>
    <s v="SS-20875"/>
    <s v="Sung Shariari"/>
    <x v="0"/>
    <s v="United States"/>
    <s v="Redmond"/>
    <x v="4"/>
    <n v="98052"/>
    <x v="1"/>
    <x v="84"/>
    <x v="2"/>
    <x v="11"/>
    <s v="Logitech LS21 Speaker System - PC Multimedia - 2.1-CH - Wired"/>
    <n v="19.989999999999998"/>
    <n v="1"/>
    <n v="0"/>
    <n v="6.796599999999998"/>
  </r>
  <r>
    <n v="4333"/>
    <x v="2151"/>
    <x v="3"/>
    <x v="853"/>
    <d v="2014-09-07T00:00:00"/>
    <s v="Standard Class"/>
    <s v="SS-20875"/>
    <s v="Sung Shariari"/>
    <x v="0"/>
    <s v="United States"/>
    <s v="Redmond"/>
    <x v="4"/>
    <n v="98052"/>
    <x v="1"/>
    <x v="1547"/>
    <x v="1"/>
    <x v="8"/>
    <s v="Avery Metallic Poly Binders"/>
    <n v="22.92"/>
    <n v="5"/>
    <n v="0.2"/>
    <n v="8.0219999999999985"/>
  </r>
  <r>
    <n v="4334"/>
    <x v="2152"/>
    <x v="1"/>
    <x v="379"/>
    <d v="2012-12-27T00:00:00"/>
    <s v="Standard Class"/>
    <s v="RD-19720"/>
    <s v="Roger Demir"/>
    <x v="0"/>
    <s v="United States"/>
    <s v="Daytona Beach"/>
    <x v="2"/>
    <n v="32114"/>
    <x v="0"/>
    <x v="1651"/>
    <x v="2"/>
    <x v="11"/>
    <s v="Memorex Micro Travel Drive 4 GB"/>
    <n v="50.88"/>
    <n v="6"/>
    <n v="0.2"/>
    <n v="14.628000000000005"/>
  </r>
  <r>
    <n v="4335"/>
    <x v="2152"/>
    <x v="1"/>
    <x v="379"/>
    <d v="2012-12-27T00:00:00"/>
    <s v="Standard Class"/>
    <s v="RD-19720"/>
    <s v="Roger Demir"/>
    <x v="0"/>
    <s v="United States"/>
    <s v="Daytona Beach"/>
    <x v="2"/>
    <n v="32114"/>
    <x v="0"/>
    <x v="830"/>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x v="1652"/>
    <x v="1"/>
    <x v="12"/>
    <s v="#6 3/4 Gummed Flap White Envelopes"/>
    <n v="7.9200000000000008"/>
    <n v="1"/>
    <n v="0.2"/>
    <n v="2.7719999999999994"/>
  </r>
  <r>
    <n v="4337"/>
    <x v="2153"/>
    <x v="1"/>
    <x v="139"/>
    <d v="2012-12-24T00:00:00"/>
    <s v="Standard Class"/>
    <s v="GZ-14470"/>
    <s v="Gary Zandusky"/>
    <x v="0"/>
    <s v="United States"/>
    <s v="Bullhead City"/>
    <x v="16"/>
    <n v="86442"/>
    <x v="1"/>
    <x v="1104"/>
    <x v="0"/>
    <x v="5"/>
    <s v="Nu-Dell Float Frame 11 x 14 1/2"/>
    <n v="14.368000000000002"/>
    <n v="2"/>
    <n v="0.2"/>
    <n v="3.9512"/>
  </r>
  <r>
    <n v="4338"/>
    <x v="2154"/>
    <x v="1"/>
    <x v="154"/>
    <d v="2012-12-01T00:00:00"/>
    <s v="Standard Class"/>
    <s v="SN-20710"/>
    <s v="Steve Nguyen"/>
    <x v="2"/>
    <s v="United States"/>
    <s v="Los Angeles"/>
    <x v="1"/>
    <n v="90049"/>
    <x v="1"/>
    <x v="357"/>
    <x v="2"/>
    <x v="11"/>
    <s v="Sony 64GB Class 10 Micro SDHC R40 Memory Card"/>
    <n v="107.97"/>
    <n v="3"/>
    <n v="0"/>
    <n v="22.6737"/>
  </r>
  <r>
    <n v="4339"/>
    <x v="2154"/>
    <x v="1"/>
    <x v="154"/>
    <d v="2012-12-01T00:00:00"/>
    <s v="Standard Class"/>
    <s v="SN-20710"/>
    <s v="Steve Nguyen"/>
    <x v="2"/>
    <s v="United States"/>
    <s v="Los Angeles"/>
    <x v="1"/>
    <n v="90049"/>
    <x v="1"/>
    <x v="67"/>
    <x v="1"/>
    <x v="10"/>
    <s v="Snap-A-Way Black Print Carbonless Ruled Speed Letter, Triplicate"/>
    <n v="113.82"/>
    <n v="3"/>
    <n v="0"/>
    <n v="53.495399999999989"/>
  </r>
  <r>
    <n v="4340"/>
    <x v="2155"/>
    <x v="3"/>
    <x v="151"/>
    <d v="2014-09-02T00:00:00"/>
    <s v="Standard Class"/>
    <s v="DK-12895"/>
    <s v="Dana Kaydos"/>
    <x v="0"/>
    <s v="United States"/>
    <s v="Franklin"/>
    <x v="18"/>
    <n v="37064"/>
    <x v="0"/>
    <x v="974"/>
    <x v="1"/>
    <x v="10"/>
    <s v="Xerox 217"/>
    <n v="5.1840000000000011"/>
    <n v="1"/>
    <n v="0.2"/>
    <n v="1.8144"/>
  </r>
  <r>
    <n v="4341"/>
    <x v="2156"/>
    <x v="2"/>
    <x v="579"/>
    <d v="2011-03-22T00:00:00"/>
    <s v="Same Day"/>
    <s v="VM-21835"/>
    <s v="Vivian Mathis"/>
    <x v="0"/>
    <s v="United States"/>
    <s v="Portage"/>
    <x v="14"/>
    <n v="46368"/>
    <x v="2"/>
    <x v="359"/>
    <x v="1"/>
    <x v="6"/>
    <s v="Avery Hi-Liter EverBold Pen Style Fluorescent Highlighters, 4/Pack"/>
    <n v="16.28"/>
    <n v="2"/>
    <n v="0"/>
    <n v="6.5120000000000005"/>
  </r>
  <r>
    <n v="4342"/>
    <x v="2157"/>
    <x v="3"/>
    <x v="94"/>
    <d v="2014-12-22T00:00:00"/>
    <s v="Standard Class"/>
    <s v="GB-14575"/>
    <s v="Giulietta Baptist"/>
    <x v="0"/>
    <s v="United States"/>
    <s v="Arlington"/>
    <x v="17"/>
    <n v="22204"/>
    <x v="0"/>
    <x v="245"/>
    <x v="1"/>
    <x v="4"/>
    <s v="Adjustable Depth Letter/Legal Cart"/>
    <n v="544.38"/>
    <n v="3"/>
    <n v="0"/>
    <n v="157.87019999999993"/>
  </r>
  <r>
    <n v="4343"/>
    <x v="2158"/>
    <x v="3"/>
    <x v="498"/>
    <d v="2014-03-23T00:00:00"/>
    <s v="First Class"/>
    <s v="ND-18370"/>
    <s v="Natalie DeCherney"/>
    <x v="0"/>
    <s v="United States"/>
    <s v="San Francisco"/>
    <x v="1"/>
    <n v="94110"/>
    <x v="1"/>
    <x v="925"/>
    <x v="1"/>
    <x v="8"/>
    <s v="ACCOHIDE 3-Ring Binder, Blue, 1&quot;"/>
    <n v="19.824000000000002"/>
    <n v="6"/>
    <n v="0.2"/>
    <n v="6.690599999999999"/>
  </r>
  <r>
    <n v="4344"/>
    <x v="2158"/>
    <x v="3"/>
    <x v="498"/>
    <d v="2014-03-23T00:00:00"/>
    <s v="First Class"/>
    <s v="ND-18370"/>
    <s v="Natalie DeCherney"/>
    <x v="0"/>
    <s v="United States"/>
    <s v="San Francisco"/>
    <x v="1"/>
    <n v="94110"/>
    <x v="1"/>
    <x v="1075"/>
    <x v="2"/>
    <x v="7"/>
    <s v="Jawbone MINI JAMBOX Wireless Bluetooth Speaker"/>
    <n v="657.50400000000002"/>
    <n v="6"/>
    <n v="0.2"/>
    <n v="-131.50080000000005"/>
  </r>
  <r>
    <n v="4345"/>
    <x v="2158"/>
    <x v="3"/>
    <x v="498"/>
    <d v="2014-03-23T00:00:00"/>
    <s v="First Class"/>
    <s v="ND-18370"/>
    <s v="Natalie DeCherney"/>
    <x v="0"/>
    <s v="United States"/>
    <s v="San Francisco"/>
    <x v="1"/>
    <n v="94110"/>
    <x v="1"/>
    <x v="100"/>
    <x v="2"/>
    <x v="11"/>
    <s v="Logitech K350 2.4Ghz Wireless Keyboard"/>
    <n v="99.54"/>
    <n v="2"/>
    <n v="0"/>
    <n v="10.949399999999997"/>
  </r>
  <r>
    <n v="4346"/>
    <x v="2158"/>
    <x v="3"/>
    <x v="498"/>
    <d v="2014-03-23T00:00:00"/>
    <s v="First Class"/>
    <s v="ND-18370"/>
    <s v="Natalie DeCherney"/>
    <x v="0"/>
    <s v="United States"/>
    <s v="San Francisco"/>
    <x v="1"/>
    <n v="94110"/>
    <x v="1"/>
    <x v="1135"/>
    <x v="2"/>
    <x v="11"/>
    <s v="Logitech Wireless Marathon Mouse M705"/>
    <n v="199.96"/>
    <n v="4"/>
    <n v="0"/>
    <n v="85.982800000000012"/>
  </r>
  <r>
    <n v="4347"/>
    <x v="2159"/>
    <x v="0"/>
    <x v="31"/>
    <d v="2013-09-26T00:00:00"/>
    <s v="Standard Class"/>
    <s v="MM-17260"/>
    <s v="Magdelene Morse"/>
    <x v="0"/>
    <s v="United States"/>
    <s v="New Rochelle"/>
    <x v="15"/>
    <n v="10801"/>
    <x v="3"/>
    <x v="654"/>
    <x v="0"/>
    <x v="1"/>
    <s v="Global Leather Executive Chair"/>
    <n v="631.78200000000004"/>
    <n v="2"/>
    <n v="0.1"/>
    <n v="140.39599999999993"/>
  </r>
  <r>
    <n v="4348"/>
    <x v="2159"/>
    <x v="0"/>
    <x v="31"/>
    <d v="2013-09-26T00:00:00"/>
    <s v="Standard Class"/>
    <s v="MM-17260"/>
    <s v="Magdelene Morse"/>
    <x v="0"/>
    <s v="United States"/>
    <s v="New Rochelle"/>
    <x v="15"/>
    <n v="10801"/>
    <x v="3"/>
    <x v="1653"/>
    <x v="0"/>
    <x v="5"/>
    <s v="DAX Two-Tone Silver Metal Document Frame"/>
    <n v="60.72"/>
    <n v="3"/>
    <n v="0"/>
    <n v="26.1096"/>
  </r>
  <r>
    <n v="4349"/>
    <x v="2160"/>
    <x v="3"/>
    <x v="221"/>
    <d v="2014-11-30T00:00:00"/>
    <s v="Second Class"/>
    <s v="MV-17485"/>
    <s v="Mark Van Huff"/>
    <x v="0"/>
    <s v="United States"/>
    <s v="Mesa"/>
    <x v="16"/>
    <n v="85204"/>
    <x v="1"/>
    <x v="655"/>
    <x v="1"/>
    <x v="8"/>
    <s v="GBC Recycled Grain Textured Covers"/>
    <n v="20.724000000000004"/>
    <n v="2"/>
    <n v="0.7"/>
    <n v="-15.197599999999994"/>
  </r>
  <r>
    <n v="4350"/>
    <x v="2160"/>
    <x v="3"/>
    <x v="221"/>
    <d v="2014-11-30T00:00:00"/>
    <s v="Second Class"/>
    <s v="MV-17485"/>
    <s v="Mark Van Huff"/>
    <x v="0"/>
    <s v="United States"/>
    <s v="Mesa"/>
    <x v="16"/>
    <n v="85204"/>
    <x v="1"/>
    <x v="391"/>
    <x v="1"/>
    <x v="4"/>
    <s v="Fellowes Bankers Box Staxonsteel Drawer File/Stacking System"/>
    <n v="415.87200000000007"/>
    <n v="8"/>
    <n v="0.2"/>
    <n v="-41.587199999999996"/>
  </r>
  <r>
    <n v="4351"/>
    <x v="2161"/>
    <x v="3"/>
    <x v="645"/>
    <d v="2014-04-16T00:00:00"/>
    <s v="Standard Class"/>
    <s v="JL-15130"/>
    <s v="Jack Lebron"/>
    <x v="0"/>
    <s v="United States"/>
    <s v="Lancaster"/>
    <x v="24"/>
    <n v="43130"/>
    <x v="3"/>
    <x v="470"/>
    <x v="1"/>
    <x v="4"/>
    <s v="Sterilite Officeware Hinged File Box"/>
    <n v="16.768000000000001"/>
    <n v="2"/>
    <n v="0.2"/>
    <n v="1.4672000000000001"/>
  </r>
  <r>
    <n v="4352"/>
    <x v="2161"/>
    <x v="3"/>
    <x v="645"/>
    <d v="2014-04-16T00:00:00"/>
    <s v="Standard Class"/>
    <s v="JL-15130"/>
    <s v="Jack Lebron"/>
    <x v="0"/>
    <s v="United States"/>
    <s v="Lancaster"/>
    <x v="24"/>
    <n v="43130"/>
    <x v="3"/>
    <x v="658"/>
    <x v="2"/>
    <x v="11"/>
    <s v="Kingston Digital DataTraveler 32GB USB 2.0"/>
    <n v="27.12"/>
    <n v="2"/>
    <n v="0.2"/>
    <n v="-4.7460000000000013"/>
  </r>
  <r>
    <n v="4353"/>
    <x v="2162"/>
    <x v="3"/>
    <x v="389"/>
    <d v="2014-12-13T00:00:00"/>
    <s v="Second Class"/>
    <s v="AG-10330"/>
    <s v="Alex Grayson"/>
    <x v="0"/>
    <s v="United States"/>
    <s v="Stockton"/>
    <x v="1"/>
    <n v="95207"/>
    <x v="1"/>
    <x v="1620"/>
    <x v="2"/>
    <x v="7"/>
    <s v="Jackery Bar Premium Fast-charging Portable Charger"/>
    <n v="95.84"/>
    <n v="4"/>
    <n v="0.2"/>
    <n v="34.741999999999997"/>
  </r>
  <r>
    <n v="4354"/>
    <x v="2162"/>
    <x v="3"/>
    <x v="389"/>
    <d v="2014-12-13T00:00:00"/>
    <s v="Second Class"/>
    <s v="AG-10330"/>
    <s v="Alex Grayson"/>
    <x v="0"/>
    <s v="United States"/>
    <s v="Stockton"/>
    <x v="1"/>
    <n v="95207"/>
    <x v="1"/>
    <x v="510"/>
    <x v="1"/>
    <x v="10"/>
    <s v="Xerox 225"/>
    <n v="12.96"/>
    <n v="2"/>
    <n v="0"/>
    <n v="6.2208000000000006"/>
  </r>
  <r>
    <n v="4355"/>
    <x v="2163"/>
    <x v="3"/>
    <x v="221"/>
    <d v="2014-11-27T00:00:00"/>
    <s v="Second Class"/>
    <s v="MD-17860"/>
    <s v="Michael Dominguez"/>
    <x v="1"/>
    <s v="United States"/>
    <s v="Asheville"/>
    <x v="3"/>
    <n v="28806"/>
    <x v="0"/>
    <x v="741"/>
    <x v="1"/>
    <x v="8"/>
    <s v="Avery Durable Slant Ring Binders"/>
    <n v="19.008000000000003"/>
    <n v="8"/>
    <n v="0.7"/>
    <n v="-12.671999999999997"/>
  </r>
  <r>
    <n v="4356"/>
    <x v="2164"/>
    <x v="1"/>
    <x v="784"/>
    <d v="2012-12-07T00:00:00"/>
    <s v="Second Class"/>
    <s v="RO-19780"/>
    <s v="Rose O'Brian"/>
    <x v="0"/>
    <s v="United States"/>
    <s v="Clarksville"/>
    <x v="18"/>
    <n v="37042"/>
    <x v="0"/>
    <x v="692"/>
    <x v="1"/>
    <x v="8"/>
    <s v="GBC Ibimaster 500 Manual ProClick Binding System"/>
    <n v="1598.0580000000002"/>
    <n v="7"/>
    <n v="0.7"/>
    <n v="-1065.3719999999998"/>
  </r>
  <r>
    <n v="4357"/>
    <x v="2164"/>
    <x v="1"/>
    <x v="784"/>
    <d v="2012-12-07T00:00:00"/>
    <s v="Second Class"/>
    <s v="RO-19780"/>
    <s v="Rose O'Brian"/>
    <x v="0"/>
    <s v="United States"/>
    <s v="Clarksville"/>
    <x v="18"/>
    <n v="37042"/>
    <x v="0"/>
    <x v="684"/>
    <x v="1"/>
    <x v="6"/>
    <s v="Deluxe Chalkboard Eraser Cleaner"/>
    <n v="36.96"/>
    <n v="4"/>
    <n v="0.2"/>
    <n v="12.011999999999999"/>
  </r>
  <r>
    <n v="4358"/>
    <x v="2165"/>
    <x v="3"/>
    <x v="157"/>
    <d v="2014-12-12T00:00:00"/>
    <s v="Same Day"/>
    <s v="RR-19315"/>
    <s v="Ralph Ritter"/>
    <x v="0"/>
    <s v="United States"/>
    <s v="Aurora"/>
    <x v="10"/>
    <n v="60505"/>
    <x v="2"/>
    <x v="289"/>
    <x v="1"/>
    <x v="10"/>
    <s v="Xerox 21"/>
    <n v="10.368000000000002"/>
    <n v="2"/>
    <n v="0.2"/>
    <n v="3.6288"/>
  </r>
  <r>
    <n v="4359"/>
    <x v="2165"/>
    <x v="3"/>
    <x v="157"/>
    <d v="2014-12-12T00:00:00"/>
    <s v="Same Day"/>
    <s v="RR-19315"/>
    <s v="Ralph Ritter"/>
    <x v="0"/>
    <s v="United States"/>
    <s v="Aurora"/>
    <x v="10"/>
    <n v="60505"/>
    <x v="2"/>
    <x v="622"/>
    <x v="0"/>
    <x v="5"/>
    <s v="Electrix Halogen Magnifier Lamp"/>
    <n v="77.720000000000013"/>
    <n v="1"/>
    <n v="0.6"/>
    <n v="-66.061999999999998"/>
  </r>
  <r>
    <n v="4360"/>
    <x v="2165"/>
    <x v="3"/>
    <x v="157"/>
    <d v="2014-12-12T00:00:00"/>
    <s v="Same Day"/>
    <s v="RR-19315"/>
    <s v="Ralph Ritter"/>
    <x v="0"/>
    <s v="United States"/>
    <s v="Aurora"/>
    <x v="10"/>
    <n v="60505"/>
    <x v="2"/>
    <x v="873"/>
    <x v="0"/>
    <x v="1"/>
    <s v="GuestStacker Chair with Chrome Finish Legs"/>
    <n v="520.46399999999994"/>
    <n v="2"/>
    <n v="0.3"/>
    <n v="-14.870399999999961"/>
  </r>
  <r>
    <n v="4361"/>
    <x v="2166"/>
    <x v="0"/>
    <x v="206"/>
    <d v="2013-05-24T00:00:00"/>
    <s v="First Class"/>
    <s v="CP-12340"/>
    <s v="Christine Phan"/>
    <x v="1"/>
    <s v="United States"/>
    <s v="Warwick"/>
    <x v="34"/>
    <n v="2886"/>
    <x v="3"/>
    <x v="1654"/>
    <x v="1"/>
    <x v="10"/>
    <s v="Staples"/>
    <n v="111.96"/>
    <n v="2"/>
    <n v="0"/>
    <n v="54.860399999999998"/>
  </r>
  <r>
    <n v="4362"/>
    <x v="2167"/>
    <x v="3"/>
    <x v="922"/>
    <d v="2014-02-22T00:00:00"/>
    <s v="Second Class"/>
    <s v="LL-16840"/>
    <s v="Lauren Leatherbury"/>
    <x v="0"/>
    <s v="United States"/>
    <s v="Lafayette"/>
    <x v="28"/>
    <n v="70506"/>
    <x v="0"/>
    <x v="119"/>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x v="399"/>
    <x v="1"/>
    <x v="6"/>
    <s v="Boston 1645 Deluxe Heavier-Duty Electric Pencil Sharpener"/>
    <n v="131.94"/>
    <n v="3"/>
    <n v="0"/>
    <n v="35.623800000000003"/>
  </r>
  <r>
    <n v="4364"/>
    <x v="2168"/>
    <x v="3"/>
    <x v="968"/>
    <d v="2014-05-23T00:00:00"/>
    <s v="Second Class"/>
    <s v="NC-18340"/>
    <s v="Nat Carroll"/>
    <x v="0"/>
    <s v="United States"/>
    <s v="Fargo"/>
    <x v="46"/>
    <n v="58103"/>
    <x v="2"/>
    <x v="313"/>
    <x v="1"/>
    <x v="6"/>
    <s v="BIC Brite Liner Highlighters, Chisel Tip"/>
    <n v="25.92"/>
    <n v="4"/>
    <n v="0"/>
    <n v="8.2943999999999996"/>
  </r>
  <r>
    <n v="4365"/>
    <x v="2168"/>
    <x v="3"/>
    <x v="968"/>
    <d v="2014-05-23T00:00:00"/>
    <s v="Second Class"/>
    <s v="NC-18340"/>
    <s v="Nat Carroll"/>
    <x v="0"/>
    <s v="United States"/>
    <s v="Fargo"/>
    <x v="46"/>
    <n v="58103"/>
    <x v="2"/>
    <x v="718"/>
    <x v="1"/>
    <x v="4"/>
    <s v="Fellowes High-Stak Drawer Files"/>
    <n v="704.76"/>
    <n v="4"/>
    <n v="0"/>
    <n v="162.09479999999996"/>
  </r>
  <r>
    <n v="4366"/>
    <x v="2168"/>
    <x v="3"/>
    <x v="968"/>
    <d v="2014-05-23T00:00:00"/>
    <s v="Second Class"/>
    <s v="NC-18340"/>
    <s v="Nat Carroll"/>
    <x v="0"/>
    <s v="United States"/>
    <s v="Fargo"/>
    <x v="46"/>
    <n v="58103"/>
    <x v="2"/>
    <x v="1099"/>
    <x v="1"/>
    <x v="13"/>
    <s v="Staples"/>
    <n v="7.41"/>
    <n v="3"/>
    <n v="0"/>
    <n v="3.4827000000000004"/>
  </r>
  <r>
    <n v="4367"/>
    <x v="2168"/>
    <x v="3"/>
    <x v="968"/>
    <d v="2014-05-23T00:00:00"/>
    <s v="Second Class"/>
    <s v="NC-18340"/>
    <s v="Nat Carroll"/>
    <x v="0"/>
    <s v="United States"/>
    <s v="Fargo"/>
    <x v="46"/>
    <n v="58103"/>
    <x v="2"/>
    <x v="1539"/>
    <x v="1"/>
    <x v="6"/>
    <s v="Binney &amp; Smith inkTank Desk Highlighter, Chisel Tip, Yellow, 12/Box"/>
    <n v="21.5"/>
    <n v="10"/>
    <n v="0"/>
    <n v="7.094999999999998"/>
  </r>
  <r>
    <n v="4368"/>
    <x v="2169"/>
    <x v="3"/>
    <x v="220"/>
    <d v="2014-09-14T00:00:00"/>
    <s v="Second Class"/>
    <s v="HA-14920"/>
    <s v="Helen Andreada"/>
    <x v="0"/>
    <s v="United States"/>
    <s v="Chicago"/>
    <x v="10"/>
    <n v="60623"/>
    <x v="2"/>
    <x v="1321"/>
    <x v="1"/>
    <x v="13"/>
    <s v="Acco Hot Clips Clips to Go"/>
    <n v="10.528"/>
    <n v="4"/>
    <n v="0.2"/>
    <n v="3.2899999999999996"/>
  </r>
  <r>
    <n v="4369"/>
    <x v="2169"/>
    <x v="3"/>
    <x v="220"/>
    <d v="2014-09-14T00:00:00"/>
    <s v="Second Class"/>
    <s v="HA-14920"/>
    <s v="Helen Andreada"/>
    <x v="0"/>
    <s v="United States"/>
    <s v="Chicago"/>
    <x v="10"/>
    <n v="60623"/>
    <x v="2"/>
    <x v="630"/>
    <x v="1"/>
    <x v="10"/>
    <s v="Xerox 1927"/>
    <n v="20.544000000000004"/>
    <n v="6"/>
    <n v="0.2"/>
    <n v="6.4199999999999964"/>
  </r>
  <r>
    <n v="4370"/>
    <x v="2170"/>
    <x v="0"/>
    <x v="732"/>
    <d v="2013-11-11T00:00:00"/>
    <s v="Standard Class"/>
    <s v="MA-17995"/>
    <s v="Michelle Arnett"/>
    <x v="2"/>
    <s v="United States"/>
    <s v="Lawrence"/>
    <x v="14"/>
    <n v="46226"/>
    <x v="2"/>
    <x v="542"/>
    <x v="1"/>
    <x v="8"/>
    <s v="Premium Transparent Presentation Covers by GBC"/>
    <n v="104.9"/>
    <n v="5"/>
    <n v="0"/>
    <n v="50.351999999999997"/>
  </r>
  <r>
    <n v="4371"/>
    <x v="2170"/>
    <x v="0"/>
    <x v="732"/>
    <d v="2013-11-11T00:00:00"/>
    <s v="Standard Class"/>
    <s v="MA-17995"/>
    <s v="Michelle Arnett"/>
    <x v="2"/>
    <s v="United States"/>
    <s v="Lawrence"/>
    <x v="14"/>
    <n v="46226"/>
    <x v="2"/>
    <x v="1571"/>
    <x v="1"/>
    <x v="6"/>
    <s v="Prismacolor Color Pencil Set"/>
    <n v="39.68"/>
    <n v="2"/>
    <n v="0"/>
    <n v="16.268800000000002"/>
  </r>
  <r>
    <n v="4372"/>
    <x v="2170"/>
    <x v="0"/>
    <x v="732"/>
    <d v="2013-11-11T00:00:00"/>
    <s v="Standard Class"/>
    <s v="MA-17995"/>
    <s v="Michelle Arnett"/>
    <x v="2"/>
    <s v="United States"/>
    <s v="Lawrence"/>
    <x v="14"/>
    <n v="46226"/>
    <x v="2"/>
    <x v="1655"/>
    <x v="1"/>
    <x v="2"/>
    <s v="Avery 503"/>
    <n v="51.75"/>
    <n v="5"/>
    <n v="0"/>
    <n v="24.84"/>
  </r>
  <r>
    <n v="4373"/>
    <x v="2171"/>
    <x v="3"/>
    <x v="283"/>
    <d v="2014-07-26T00:00:00"/>
    <s v="Second Class"/>
    <s v="LH-16900"/>
    <s v="Lena Hernandez"/>
    <x v="0"/>
    <s v="United States"/>
    <s v="Elkhart"/>
    <x v="14"/>
    <n v="46514"/>
    <x v="2"/>
    <x v="241"/>
    <x v="1"/>
    <x v="6"/>
    <s v="Quartet Omega Colored Chalk, 12/Pack"/>
    <n v="11.68"/>
    <n v="2"/>
    <n v="0"/>
    <n v="5.4895999999999994"/>
  </r>
  <r>
    <n v="4374"/>
    <x v="2171"/>
    <x v="3"/>
    <x v="283"/>
    <d v="2014-07-26T00:00:00"/>
    <s v="Second Class"/>
    <s v="LH-16900"/>
    <s v="Lena Hernandez"/>
    <x v="0"/>
    <s v="United States"/>
    <s v="Elkhart"/>
    <x v="14"/>
    <n v="46514"/>
    <x v="2"/>
    <x v="1365"/>
    <x v="2"/>
    <x v="11"/>
    <s v="Memorex 25GB 6X Branded Blu-Ray Recordable Disc, 30/Pack"/>
    <n v="159.75"/>
    <n v="5"/>
    <n v="0"/>
    <n v="11.182499999999997"/>
  </r>
  <r>
    <n v="4375"/>
    <x v="2172"/>
    <x v="0"/>
    <x v="741"/>
    <d v="2013-11-25T00:00:00"/>
    <s v="Standard Class"/>
    <s v="SB-20290"/>
    <s v="Sean Braxton"/>
    <x v="1"/>
    <s v="United States"/>
    <s v="Kent"/>
    <x v="24"/>
    <n v="44240"/>
    <x v="3"/>
    <x v="1656"/>
    <x v="1"/>
    <x v="9"/>
    <s v="Holmes 99% HEPA Air Purifier"/>
    <n v="103.96799999999999"/>
    <n v="6"/>
    <n v="0.2"/>
    <n v="16.894799999999996"/>
  </r>
  <r>
    <n v="4376"/>
    <x v="2173"/>
    <x v="2"/>
    <x v="573"/>
    <d v="2011-04-30T00:00:00"/>
    <s v="Standard Class"/>
    <s v="BT-11305"/>
    <s v="Beth Thompson"/>
    <x v="2"/>
    <s v="United States"/>
    <s v="San Gabriel"/>
    <x v="1"/>
    <n v="91776"/>
    <x v="1"/>
    <x v="71"/>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x v="1284"/>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x v="873"/>
    <x v="0"/>
    <x v="1"/>
    <s v="GuestStacker Chair with Chrome Finish Legs"/>
    <n v="1487.04"/>
    <n v="5"/>
    <n v="0.2"/>
    <n v="148.70400000000006"/>
  </r>
  <r>
    <n v="4379"/>
    <x v="2174"/>
    <x v="1"/>
    <x v="672"/>
    <d v="2012-12-02T00:00:00"/>
    <s v="Second Class"/>
    <s v="PS-18970"/>
    <s v="Paul Stevenson"/>
    <x v="2"/>
    <s v="United States"/>
    <s v="Henderson"/>
    <x v="0"/>
    <n v="42420"/>
    <x v="0"/>
    <x v="755"/>
    <x v="1"/>
    <x v="12"/>
    <s v="#10- 4 1/8&quot; x 9 1/2&quot; Recycled Envelopes"/>
    <n v="17.48"/>
    <n v="2"/>
    <n v="0"/>
    <n v="8.2156000000000002"/>
  </r>
  <r>
    <n v="4380"/>
    <x v="2174"/>
    <x v="1"/>
    <x v="672"/>
    <d v="2012-12-02T00:00:00"/>
    <s v="Second Class"/>
    <s v="PS-18970"/>
    <s v="Paul Stevenson"/>
    <x v="2"/>
    <s v="United States"/>
    <s v="Henderson"/>
    <x v="0"/>
    <n v="42420"/>
    <x v="0"/>
    <x v="842"/>
    <x v="1"/>
    <x v="12"/>
    <s v="Tyvek  Top-Opening Peel &amp; Seel  Envelopes, Gray"/>
    <n v="71.88"/>
    <n v="2"/>
    <n v="0"/>
    <n v="32.345999999999997"/>
  </r>
  <r>
    <n v="4381"/>
    <x v="2175"/>
    <x v="1"/>
    <x v="969"/>
    <d v="2012-10-30T00:00:00"/>
    <s v="Standard Class"/>
    <s v="TB-21625"/>
    <s v="Trudy Brown"/>
    <x v="0"/>
    <s v="United States"/>
    <s v="San Francisco"/>
    <x v="1"/>
    <n v="94110"/>
    <x v="1"/>
    <x v="626"/>
    <x v="1"/>
    <x v="6"/>
    <s v="Boston 19500 Mighty Mite Electric Pencil Sharpener"/>
    <n v="60.449999999999996"/>
    <n v="3"/>
    <n v="0"/>
    <n v="16.3215"/>
  </r>
  <r>
    <n v="4382"/>
    <x v="2175"/>
    <x v="1"/>
    <x v="969"/>
    <d v="2012-10-30T00:00:00"/>
    <s v="Standard Class"/>
    <s v="TB-21625"/>
    <s v="Trudy Brown"/>
    <x v="0"/>
    <s v="United States"/>
    <s v="San Francisco"/>
    <x v="1"/>
    <n v="94110"/>
    <x v="1"/>
    <x v="438"/>
    <x v="0"/>
    <x v="3"/>
    <s v="Balt Solid Wood Rectangular Table"/>
    <n v="253.17599999999999"/>
    <n v="3"/>
    <n v="0.2"/>
    <n v="-31.64700000000002"/>
  </r>
  <r>
    <n v="4383"/>
    <x v="2176"/>
    <x v="1"/>
    <x v="603"/>
    <d v="2012-07-27T00:00:00"/>
    <s v="Standard Class"/>
    <s v="RA-19915"/>
    <s v="Russell Applegate"/>
    <x v="0"/>
    <s v="United States"/>
    <s v="Highland Park"/>
    <x v="10"/>
    <n v="60035"/>
    <x v="2"/>
    <x v="614"/>
    <x v="1"/>
    <x v="8"/>
    <s v="Avery Durable Binders"/>
    <n v="2.879999999999999"/>
    <n v="5"/>
    <n v="0.8"/>
    <n v="-4.4639999999999995"/>
  </r>
  <r>
    <n v="4384"/>
    <x v="2176"/>
    <x v="1"/>
    <x v="603"/>
    <d v="2012-07-27T00:00:00"/>
    <s v="Standard Class"/>
    <s v="RA-19915"/>
    <s v="Russell Applegate"/>
    <x v="0"/>
    <s v="United States"/>
    <s v="Highland Park"/>
    <x v="10"/>
    <n v="60035"/>
    <x v="2"/>
    <x v="1657"/>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x v="664"/>
    <x v="2"/>
    <x v="7"/>
    <s v="Pyle PMP37LED"/>
    <n v="153.584"/>
    <n v="2"/>
    <n v="0.2"/>
    <n v="13.438599999999994"/>
  </r>
  <r>
    <n v="4386"/>
    <x v="2176"/>
    <x v="1"/>
    <x v="603"/>
    <d v="2012-07-27T00:00:00"/>
    <s v="Standard Class"/>
    <s v="RA-19915"/>
    <s v="Russell Applegate"/>
    <x v="0"/>
    <s v="United States"/>
    <s v="Highland Park"/>
    <x v="10"/>
    <n v="60035"/>
    <x v="2"/>
    <x v="37"/>
    <x v="0"/>
    <x v="0"/>
    <s v="Atlantic Metals Mobile 3-Shelf Bookcases, Custom Colors"/>
    <n v="913.43000000000006"/>
    <n v="5"/>
    <n v="0.3"/>
    <n v="-52.195999999999913"/>
  </r>
  <r>
    <n v="4387"/>
    <x v="2177"/>
    <x v="0"/>
    <x v="189"/>
    <d v="2013-11-03T00:00:00"/>
    <s v="Standard Class"/>
    <s v="BP-11095"/>
    <s v="Bart Pistole"/>
    <x v="1"/>
    <s v="United States"/>
    <s v="San Francisco"/>
    <x v="1"/>
    <n v="94122"/>
    <x v="1"/>
    <x v="1644"/>
    <x v="1"/>
    <x v="9"/>
    <s v="Staples"/>
    <n v="43.92"/>
    <n v="4"/>
    <n v="0"/>
    <n v="11.858400000000003"/>
  </r>
  <r>
    <n v="4388"/>
    <x v="2177"/>
    <x v="0"/>
    <x v="189"/>
    <d v="2013-11-03T00:00:00"/>
    <s v="Standard Class"/>
    <s v="BP-11095"/>
    <s v="Bart Pistole"/>
    <x v="1"/>
    <s v="United States"/>
    <s v="San Francisco"/>
    <x v="1"/>
    <n v="94122"/>
    <x v="1"/>
    <x v="1124"/>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x v="652"/>
    <x v="1"/>
    <x v="10"/>
    <s v="Xerox 1968"/>
    <n v="46.76"/>
    <n v="7"/>
    <n v="0"/>
    <n v="22.444800000000001"/>
  </r>
  <r>
    <n v="4390"/>
    <x v="2178"/>
    <x v="3"/>
    <x v="225"/>
    <d v="2014-11-23T00:00:00"/>
    <s v="First Class"/>
    <s v="CD-11920"/>
    <s v="Carlos Daly"/>
    <x v="0"/>
    <s v="United States"/>
    <s v="New York City"/>
    <x v="15"/>
    <n v="10035"/>
    <x v="3"/>
    <x v="1121"/>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x v="1461"/>
    <x v="2"/>
    <x v="7"/>
    <s v="Samsung Galaxy Mega 6.3"/>
    <n v="1259.97"/>
    <n v="3"/>
    <n v="0"/>
    <n v="327.59220000000005"/>
  </r>
  <r>
    <n v="4392"/>
    <x v="2178"/>
    <x v="3"/>
    <x v="225"/>
    <d v="2014-11-23T00:00:00"/>
    <s v="First Class"/>
    <s v="CD-11920"/>
    <s v="Carlos Daly"/>
    <x v="0"/>
    <s v="United States"/>
    <s v="New York City"/>
    <x v="15"/>
    <n v="10035"/>
    <x v="3"/>
    <x v="1243"/>
    <x v="1"/>
    <x v="6"/>
    <s v="Boston KS Multi-Size Manual Pencil Sharpener"/>
    <n v="68.97"/>
    <n v="3"/>
    <n v="0"/>
    <n v="19.311600000000002"/>
  </r>
  <r>
    <n v="4393"/>
    <x v="2179"/>
    <x v="0"/>
    <x v="162"/>
    <d v="2013-09-13T00:00:00"/>
    <s v="Standard Class"/>
    <s v="KB-16585"/>
    <s v="Ken Black"/>
    <x v="1"/>
    <s v="United States"/>
    <s v="Dallas"/>
    <x v="5"/>
    <n v="75081"/>
    <x v="2"/>
    <x v="399"/>
    <x v="1"/>
    <x v="6"/>
    <s v="Boston 1645 Deluxe Heavier-Duty Electric Pencil Sharpener"/>
    <n v="70.367999999999995"/>
    <n v="2"/>
    <n v="0.2"/>
    <n v="6.1572000000000031"/>
  </r>
  <r>
    <n v="4394"/>
    <x v="2179"/>
    <x v="0"/>
    <x v="162"/>
    <d v="2013-09-13T00:00:00"/>
    <s v="Standard Class"/>
    <s v="KB-16585"/>
    <s v="Ken Black"/>
    <x v="1"/>
    <s v="United States"/>
    <s v="Dallas"/>
    <x v="5"/>
    <n v="75081"/>
    <x v="2"/>
    <x v="1250"/>
    <x v="2"/>
    <x v="7"/>
    <s v="Belkin SportFit Armband For iPhone 5s/5c, Fuchsia"/>
    <n v="59.960000000000008"/>
    <n v="5"/>
    <n v="0.2"/>
    <n v="21.735500000000002"/>
  </r>
  <r>
    <n v="4395"/>
    <x v="2180"/>
    <x v="2"/>
    <x v="836"/>
    <d v="2011-07-20T00:00:00"/>
    <s v="Same Day"/>
    <s v="SW-20245"/>
    <s v="Scot Wooten"/>
    <x v="0"/>
    <s v="United States"/>
    <s v="Springfield"/>
    <x v="24"/>
    <n v="45503"/>
    <x v="3"/>
    <x v="571"/>
    <x v="1"/>
    <x v="4"/>
    <s v="Fellowes Neat Ideas Storage Cubes"/>
    <n v="25.983999999999998"/>
    <n v="1"/>
    <n v="0.2"/>
    <n v="-5.1968000000000005"/>
  </r>
  <r>
    <n v="4396"/>
    <x v="2180"/>
    <x v="2"/>
    <x v="836"/>
    <d v="2011-07-20T00:00:00"/>
    <s v="Same Day"/>
    <s v="SW-20245"/>
    <s v="Scot Wooten"/>
    <x v="0"/>
    <s v="United States"/>
    <s v="Springfield"/>
    <x v="24"/>
    <n v="45503"/>
    <x v="3"/>
    <x v="999"/>
    <x v="1"/>
    <x v="8"/>
    <s v="Ibico Plastic Spiral Binding Combs"/>
    <n v="27.360000000000003"/>
    <n v="3"/>
    <n v="0.7"/>
    <n v="-21.887999999999991"/>
  </r>
  <r>
    <n v="4397"/>
    <x v="2181"/>
    <x v="0"/>
    <x v="625"/>
    <d v="2013-11-20T00:00:00"/>
    <s v="Standard Class"/>
    <s v="AH-10690"/>
    <s v="Anna Häberlin"/>
    <x v="1"/>
    <s v="United States"/>
    <s v="San Diego"/>
    <x v="1"/>
    <n v="92024"/>
    <x v="1"/>
    <x v="944"/>
    <x v="2"/>
    <x v="7"/>
    <s v="Polycom SoundPoint IP 450 VoIP phone"/>
    <n v="361.37600000000003"/>
    <n v="2"/>
    <n v="0.2"/>
    <n v="27.103200000000001"/>
  </r>
  <r>
    <n v="4398"/>
    <x v="2182"/>
    <x v="2"/>
    <x v="970"/>
    <d v="2011-07-11T00:00:00"/>
    <s v="Standard Class"/>
    <s v="JL-15835"/>
    <s v="John Lee"/>
    <x v="0"/>
    <s v="United States"/>
    <s v="Philadelphia"/>
    <x v="9"/>
    <n v="19120"/>
    <x v="3"/>
    <x v="812"/>
    <x v="0"/>
    <x v="1"/>
    <s v="Global High-Back Leather Tilter, Burgundy"/>
    <n v="172.18599999999998"/>
    <n v="2"/>
    <n v="0.3"/>
    <n v="-46.736200000000011"/>
  </r>
  <r>
    <n v="4399"/>
    <x v="2182"/>
    <x v="2"/>
    <x v="970"/>
    <d v="2011-07-11T00:00:00"/>
    <s v="Standard Class"/>
    <s v="JL-15835"/>
    <s v="John Lee"/>
    <x v="0"/>
    <s v="United States"/>
    <s v="Philadelphia"/>
    <x v="9"/>
    <n v="19120"/>
    <x v="3"/>
    <x v="484"/>
    <x v="0"/>
    <x v="5"/>
    <s v="Howard Miller 11-1/2&quot; Diameter Grantwood Wall Clock"/>
    <n v="69.00800000000001"/>
    <n v="2"/>
    <n v="0.2"/>
    <n v="12.0764"/>
  </r>
  <r>
    <n v="4400"/>
    <x v="2183"/>
    <x v="0"/>
    <x v="716"/>
    <d v="2013-03-18T00:00:00"/>
    <s v="Same Day"/>
    <s v="GZ-14470"/>
    <s v="Gary Zandusky"/>
    <x v="0"/>
    <s v="United States"/>
    <s v="Columbia"/>
    <x v="39"/>
    <n v="21044"/>
    <x v="3"/>
    <x v="889"/>
    <x v="1"/>
    <x v="12"/>
    <s v="Blue String-Tie &amp; Button Interoffice Envelopes, 10 x 13"/>
    <n v="199.89999999999998"/>
    <n v="5"/>
    <n v="0"/>
    <n v="89.954999999999984"/>
  </r>
  <r>
    <n v="4401"/>
    <x v="2183"/>
    <x v="0"/>
    <x v="716"/>
    <d v="2013-03-18T00:00:00"/>
    <s v="Same Day"/>
    <s v="GZ-14470"/>
    <s v="Gary Zandusky"/>
    <x v="0"/>
    <s v="United States"/>
    <s v="Columbia"/>
    <x v="39"/>
    <n v="21044"/>
    <x v="3"/>
    <x v="227"/>
    <x v="1"/>
    <x v="9"/>
    <s v="Honeywell Enviracaire Portable HEPA Air Cleaner for 17' x 22' Room"/>
    <n v="901.94999999999993"/>
    <n v="3"/>
    <n v="0"/>
    <n v="297.64349999999996"/>
  </r>
  <r>
    <n v="4402"/>
    <x v="2183"/>
    <x v="0"/>
    <x v="716"/>
    <d v="2013-03-18T00:00:00"/>
    <s v="Same Day"/>
    <s v="GZ-14470"/>
    <s v="Gary Zandusky"/>
    <x v="0"/>
    <s v="United States"/>
    <s v="Columbia"/>
    <x v="39"/>
    <n v="21044"/>
    <x v="3"/>
    <x v="622"/>
    <x v="0"/>
    <x v="5"/>
    <s v="Electrix Halogen Magnifier Lamp"/>
    <n v="971.5"/>
    <n v="5"/>
    <n v="0"/>
    <n v="252.59"/>
  </r>
  <r>
    <n v="4403"/>
    <x v="2184"/>
    <x v="0"/>
    <x v="482"/>
    <d v="2013-12-28T00:00:00"/>
    <s v="First Class"/>
    <s v="RC-19825"/>
    <s v="Roy Collins"/>
    <x v="0"/>
    <s v="United States"/>
    <s v="Colorado Springs"/>
    <x v="22"/>
    <n v="80906"/>
    <x v="1"/>
    <x v="1658"/>
    <x v="1"/>
    <x v="6"/>
    <s v="SANFORD Major Accent Highlighters"/>
    <n v="11.328000000000001"/>
    <n v="2"/>
    <n v="0.2"/>
    <n v="2.5488000000000004"/>
  </r>
  <r>
    <n v="4404"/>
    <x v="2185"/>
    <x v="2"/>
    <x v="814"/>
    <d v="2011-09-04T00:00:00"/>
    <s v="First Class"/>
    <s v="CL-12565"/>
    <s v="Clay Ludtke"/>
    <x v="0"/>
    <s v="United States"/>
    <s v="New York City"/>
    <x v="15"/>
    <n v="10009"/>
    <x v="3"/>
    <x v="1658"/>
    <x v="1"/>
    <x v="6"/>
    <s v="SANFORD Major Accent Highlighters"/>
    <n v="21.240000000000002"/>
    <n v="3"/>
    <n v="0"/>
    <n v="8.071200000000001"/>
  </r>
  <r>
    <n v="4405"/>
    <x v="2186"/>
    <x v="1"/>
    <x v="761"/>
    <d v="2012-07-10T00:00:00"/>
    <s v="Standard Class"/>
    <s v="MW-18220"/>
    <s v="Mitch Webber"/>
    <x v="0"/>
    <s v="United States"/>
    <s v="Philadelphia"/>
    <x v="9"/>
    <n v="19140"/>
    <x v="3"/>
    <x v="174"/>
    <x v="2"/>
    <x v="11"/>
    <s v="HP Standard 104 key PS/2 Keyboard"/>
    <n v="34.800000000000004"/>
    <n v="3"/>
    <n v="0.2"/>
    <n v="2.1749999999999989"/>
  </r>
  <r>
    <n v="4406"/>
    <x v="2186"/>
    <x v="1"/>
    <x v="761"/>
    <d v="2012-07-10T00:00:00"/>
    <s v="Standard Class"/>
    <s v="MW-18220"/>
    <s v="Mitch Webber"/>
    <x v="0"/>
    <s v="United States"/>
    <s v="Philadelphia"/>
    <x v="9"/>
    <n v="19140"/>
    <x v="3"/>
    <x v="720"/>
    <x v="1"/>
    <x v="4"/>
    <s v="Acco Perma 4000 Stacking Storage Drawers"/>
    <n v="38.975999999999999"/>
    <n v="3"/>
    <n v="0.2"/>
    <n v="-2.4359999999999999"/>
  </r>
  <r>
    <n v="4407"/>
    <x v="2187"/>
    <x v="0"/>
    <x v="73"/>
    <d v="2013-11-26T00:00:00"/>
    <s v="Standard Class"/>
    <s v="BF-10975"/>
    <s v="Barbara Fisher"/>
    <x v="1"/>
    <s v="United States"/>
    <s v="Columbus"/>
    <x v="14"/>
    <n v="47201"/>
    <x v="2"/>
    <x v="70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x v="976"/>
    <x v="1"/>
    <x v="10"/>
    <s v="Xerox 189"/>
    <n v="314.54999999999995"/>
    <n v="3"/>
    <n v="0"/>
    <n v="150.98399999999998"/>
  </r>
  <r>
    <n v="4409"/>
    <x v="2187"/>
    <x v="0"/>
    <x v="73"/>
    <d v="2013-11-26T00:00:00"/>
    <s v="Standard Class"/>
    <s v="BF-10975"/>
    <s v="Barbara Fisher"/>
    <x v="1"/>
    <s v="United States"/>
    <s v="Columbus"/>
    <x v="14"/>
    <n v="47201"/>
    <x v="2"/>
    <x v="185"/>
    <x v="1"/>
    <x v="8"/>
    <s v="Pressboard Covers with Storage Hooks, 9 1/2&quot; x 11&quot;, Light Blue"/>
    <n v="4.91"/>
    <n v="1"/>
    <n v="0"/>
    <n v="2.3077000000000001"/>
  </r>
  <r>
    <n v="4410"/>
    <x v="2188"/>
    <x v="2"/>
    <x v="457"/>
    <d v="2011-05-11T00:00:00"/>
    <s v="Standard Class"/>
    <s v="SN-20710"/>
    <s v="Steve Nguyen"/>
    <x v="2"/>
    <s v="United States"/>
    <s v="Los Angeles"/>
    <x v="1"/>
    <n v="90004"/>
    <x v="1"/>
    <x v="865"/>
    <x v="1"/>
    <x v="2"/>
    <s v="Staples"/>
    <n v="5.78"/>
    <n v="2"/>
    <n v="0"/>
    <n v="2.7166000000000001"/>
  </r>
  <r>
    <n v="4411"/>
    <x v="2188"/>
    <x v="2"/>
    <x v="457"/>
    <d v="2011-05-11T00:00:00"/>
    <s v="Standard Class"/>
    <s v="SN-20710"/>
    <s v="Steve Nguyen"/>
    <x v="2"/>
    <s v="United States"/>
    <s v="Los Angeles"/>
    <x v="1"/>
    <n v="90004"/>
    <x v="1"/>
    <x v="646"/>
    <x v="1"/>
    <x v="6"/>
    <s v="Model L Table or Wall-Mount Pencil Sharpener"/>
    <n v="107.94"/>
    <n v="6"/>
    <n v="0"/>
    <n v="30.223200000000002"/>
  </r>
  <r>
    <n v="4412"/>
    <x v="2189"/>
    <x v="2"/>
    <x v="261"/>
    <d v="2011-06-24T00:00:00"/>
    <s v="First Class"/>
    <s v="TB-21280"/>
    <s v="Toby Braunhardt"/>
    <x v="0"/>
    <s v="United States"/>
    <s v="New York City"/>
    <x v="15"/>
    <n v="10024"/>
    <x v="3"/>
    <x v="1254"/>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x v="517"/>
    <x v="2"/>
    <x v="7"/>
    <s v="GE 2-Jack Phone Line Splitter"/>
    <n v="617.97"/>
    <n v="3"/>
    <n v="0"/>
    <n v="160.6722"/>
  </r>
  <r>
    <n v="4414"/>
    <x v="2189"/>
    <x v="2"/>
    <x v="261"/>
    <d v="2011-06-24T00:00:00"/>
    <s v="First Class"/>
    <s v="TB-21280"/>
    <s v="Toby Braunhardt"/>
    <x v="0"/>
    <s v="United States"/>
    <s v="New York City"/>
    <x v="15"/>
    <n v="10024"/>
    <x v="3"/>
    <x v="941"/>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x v="760"/>
    <x v="1"/>
    <x v="8"/>
    <s v="Fellowes PB300 Plastic Comb Binding Machine"/>
    <n v="387.99"/>
    <n v="1"/>
    <n v="0"/>
    <n v="182.3553"/>
  </r>
  <r>
    <n v="4416"/>
    <x v="2191"/>
    <x v="2"/>
    <x v="503"/>
    <d v="2011-12-06T00:00:00"/>
    <s v="Standard Class"/>
    <s v="AH-10210"/>
    <s v="Alan Hwang"/>
    <x v="0"/>
    <s v="United States"/>
    <s v="San Francisco"/>
    <x v="1"/>
    <n v="94122"/>
    <x v="1"/>
    <x v="907"/>
    <x v="2"/>
    <x v="7"/>
    <s v="Wilson SignalBoost 841262 DB PRO Amplifier Kit"/>
    <n v="575.91999999999996"/>
    <n v="2"/>
    <n v="0.2"/>
    <n v="71.989999999999981"/>
  </r>
  <r>
    <n v="4417"/>
    <x v="2191"/>
    <x v="2"/>
    <x v="503"/>
    <d v="2011-12-06T00:00:00"/>
    <s v="Standard Class"/>
    <s v="AH-10210"/>
    <s v="Alan Hwang"/>
    <x v="0"/>
    <s v="United States"/>
    <s v="San Francisco"/>
    <x v="1"/>
    <n v="94122"/>
    <x v="1"/>
    <x v="829"/>
    <x v="1"/>
    <x v="13"/>
    <s v="Staples"/>
    <n v="30.4"/>
    <n v="5"/>
    <n v="0"/>
    <n v="15.2"/>
  </r>
  <r>
    <n v="4418"/>
    <x v="2192"/>
    <x v="3"/>
    <x v="359"/>
    <d v="2014-04-13T00:00:00"/>
    <s v="Second Class"/>
    <s v="KL-16645"/>
    <s v="Ken Lonsdale"/>
    <x v="0"/>
    <s v="United States"/>
    <s v="Detroit"/>
    <x v="12"/>
    <n v="48205"/>
    <x v="2"/>
    <x v="979"/>
    <x v="1"/>
    <x v="8"/>
    <s v="GBC Recycled Regency Composition Covers"/>
    <n v="478.24"/>
    <n v="8"/>
    <n v="0"/>
    <n v="219.99039999999997"/>
  </r>
  <r>
    <n v="4419"/>
    <x v="2193"/>
    <x v="2"/>
    <x v="414"/>
    <d v="2011-12-27T00:00:00"/>
    <s v="Standard Class"/>
    <s v="MH-17455"/>
    <s v="Mark Hamilton"/>
    <x v="0"/>
    <s v="United States"/>
    <s v="Hamilton"/>
    <x v="24"/>
    <n v="45011"/>
    <x v="3"/>
    <x v="124"/>
    <x v="0"/>
    <x v="5"/>
    <s v="Eldon Cleatmat Plus Chair Mats for High Pile Carpets"/>
    <n v="190.84800000000001"/>
    <n v="3"/>
    <n v="0.2"/>
    <n v="-21.470400000000026"/>
  </r>
  <r>
    <n v="4420"/>
    <x v="2194"/>
    <x v="2"/>
    <x v="506"/>
    <d v="2011-12-24T00:00:00"/>
    <s v="Standard Class"/>
    <s v="EC-14050"/>
    <s v="Erin Creighton"/>
    <x v="0"/>
    <s v="United States"/>
    <s v="Columbus"/>
    <x v="24"/>
    <n v="43229"/>
    <x v="3"/>
    <x v="1203"/>
    <x v="1"/>
    <x v="8"/>
    <s v="Newell 3-Hole Punched Plastic Slotted Magazine Holders for Binders"/>
    <n v="5.4840000000000009"/>
    <n v="4"/>
    <n v="0.7"/>
    <n v="-4.0215999999999994"/>
  </r>
  <r>
    <n v="4421"/>
    <x v="2195"/>
    <x v="1"/>
    <x v="972"/>
    <d v="2012-11-21T00:00:00"/>
    <s v="Second Class"/>
    <s v="GH-14665"/>
    <s v="Greg Hansen"/>
    <x v="0"/>
    <s v="United States"/>
    <s v="Chicago"/>
    <x v="10"/>
    <n v="60610"/>
    <x v="2"/>
    <x v="682"/>
    <x v="1"/>
    <x v="14"/>
    <s v="Acme Box Cutter Scissors"/>
    <n v="40.92"/>
    <n v="5"/>
    <n v="0.2"/>
    <n v="3.0690000000000026"/>
  </r>
  <r>
    <n v="4422"/>
    <x v="2196"/>
    <x v="2"/>
    <x v="530"/>
    <d v="2011-03-09T00:00:00"/>
    <s v="Standard Class"/>
    <s v="SC-20095"/>
    <s v="Sanjit Chand"/>
    <x v="0"/>
    <s v="United States"/>
    <s v="Margate"/>
    <x v="2"/>
    <n v="33063"/>
    <x v="0"/>
    <x v="313"/>
    <x v="1"/>
    <x v="6"/>
    <s v="BIC Brite Liner Highlighters, Chisel Tip"/>
    <n v="15.552000000000003"/>
    <n v="3"/>
    <n v="0.2"/>
    <n v="2.3327999999999989"/>
  </r>
  <r>
    <n v="4423"/>
    <x v="2197"/>
    <x v="3"/>
    <x v="796"/>
    <d v="2014-05-20T00:00:00"/>
    <s v="First Class"/>
    <s v="TB-21355"/>
    <s v="Todd Boyes"/>
    <x v="1"/>
    <s v="United States"/>
    <s v="Sandy Springs"/>
    <x v="32"/>
    <n v="30328"/>
    <x v="0"/>
    <x v="22"/>
    <x v="1"/>
    <x v="9"/>
    <s v="Acco Six-Outlet Power Strip, 4' Cord Length"/>
    <n v="17.239999999999998"/>
    <n v="2"/>
    <n v="0"/>
    <n v="4.4824000000000002"/>
  </r>
  <r>
    <n v="4424"/>
    <x v="2197"/>
    <x v="3"/>
    <x v="796"/>
    <d v="2014-05-20T00:00:00"/>
    <s v="First Class"/>
    <s v="TB-21355"/>
    <s v="Todd Boyes"/>
    <x v="1"/>
    <s v="United States"/>
    <s v="Sandy Springs"/>
    <x v="32"/>
    <n v="30328"/>
    <x v="0"/>
    <x v="1659"/>
    <x v="0"/>
    <x v="0"/>
    <s v="Hon 4-Shelf Metal Bookcases"/>
    <n v="302.94"/>
    <n v="3"/>
    <n v="0"/>
    <n v="75.735000000000014"/>
  </r>
  <r>
    <n v="4425"/>
    <x v="2197"/>
    <x v="3"/>
    <x v="796"/>
    <d v="2014-05-20T00:00:00"/>
    <s v="First Class"/>
    <s v="TB-21355"/>
    <s v="Todd Boyes"/>
    <x v="1"/>
    <s v="United States"/>
    <s v="Sandy Springs"/>
    <x v="32"/>
    <n v="30328"/>
    <x v="0"/>
    <x v="1091"/>
    <x v="2"/>
    <x v="7"/>
    <s v="QVS USB Car Charger 2-Port 2.1Amp for iPod/iPhone/iPad/iPad 2/iPad 3"/>
    <n v="34.75"/>
    <n v="5"/>
    <n v="0"/>
    <n v="15.637499999999999"/>
  </r>
  <r>
    <n v="4426"/>
    <x v="2197"/>
    <x v="3"/>
    <x v="796"/>
    <d v="2014-05-20T00:00:00"/>
    <s v="First Class"/>
    <s v="TB-21355"/>
    <s v="Todd Boyes"/>
    <x v="1"/>
    <s v="United States"/>
    <s v="Sandy Springs"/>
    <x v="32"/>
    <n v="30328"/>
    <x v="0"/>
    <x v="412"/>
    <x v="1"/>
    <x v="8"/>
    <s v="Poly Designer Cover &amp; Back"/>
    <n v="113.94"/>
    <n v="6"/>
    <n v="0"/>
    <n v="54.691199999999995"/>
  </r>
  <r>
    <n v="4427"/>
    <x v="2197"/>
    <x v="3"/>
    <x v="796"/>
    <d v="2014-05-20T00:00:00"/>
    <s v="First Class"/>
    <s v="TB-21355"/>
    <s v="Todd Boyes"/>
    <x v="1"/>
    <s v="United States"/>
    <s v="Sandy Springs"/>
    <x v="32"/>
    <n v="30328"/>
    <x v="0"/>
    <x v="1480"/>
    <x v="2"/>
    <x v="7"/>
    <s v="Apple EarPods with Remote and Mic"/>
    <n v="55.98"/>
    <n v="2"/>
    <n v="0"/>
    <n v="15.674399999999999"/>
  </r>
  <r>
    <n v="4428"/>
    <x v="2198"/>
    <x v="3"/>
    <x v="585"/>
    <d v="2014-09-29T00:00:00"/>
    <s v="Standard Class"/>
    <s v="DW-13195"/>
    <s v="David Wiener"/>
    <x v="1"/>
    <s v="United States"/>
    <s v="Albuquerque"/>
    <x v="27"/>
    <n v="87105"/>
    <x v="1"/>
    <x v="187"/>
    <x v="1"/>
    <x v="10"/>
    <s v="Southworth 25% Cotton Linen-Finish Paper &amp; Envelopes"/>
    <n v="27.18"/>
    <n v="3"/>
    <n v="0"/>
    <n v="12.231"/>
  </r>
  <r>
    <n v="4429"/>
    <x v="2199"/>
    <x v="3"/>
    <x v="708"/>
    <d v="2014-03-28T00:00:00"/>
    <s v="Standard Class"/>
    <s v="CL-12565"/>
    <s v="Clay Ludtke"/>
    <x v="0"/>
    <s v="United States"/>
    <s v="Tulsa"/>
    <x v="26"/>
    <n v="74133"/>
    <x v="2"/>
    <x v="1496"/>
    <x v="0"/>
    <x v="1"/>
    <s v="Global Leather and Oak Executive Chair, Black"/>
    <n v="1805.88"/>
    <n v="6"/>
    <n v="0"/>
    <n v="523.70519999999988"/>
  </r>
  <r>
    <n v="4430"/>
    <x v="2200"/>
    <x v="3"/>
    <x v="32"/>
    <d v="2014-09-15T00:00:00"/>
    <s v="Same Day"/>
    <s v="LT-17110"/>
    <s v="Liz Thompson"/>
    <x v="0"/>
    <s v="United States"/>
    <s v="Orange"/>
    <x v="30"/>
    <n v="7050"/>
    <x v="3"/>
    <x v="1559"/>
    <x v="1"/>
    <x v="6"/>
    <s v="Boston Home &amp; Office Model 2000 Electric Pencil Sharpeners"/>
    <n v="70.949999999999989"/>
    <n v="3"/>
    <n v="0"/>
    <n v="18.447000000000003"/>
  </r>
  <r>
    <n v="4431"/>
    <x v="2201"/>
    <x v="0"/>
    <x v="54"/>
    <d v="2013-11-09T00:00:00"/>
    <s v="Second Class"/>
    <s v="AP-10915"/>
    <s v="Arthur Prichep"/>
    <x v="0"/>
    <s v="United States"/>
    <s v="Henderson"/>
    <x v="0"/>
    <n v="42420"/>
    <x v="0"/>
    <x v="659"/>
    <x v="1"/>
    <x v="13"/>
    <s v="Advantus Plastic Paper Clips"/>
    <n v="20"/>
    <n v="4"/>
    <n v="0"/>
    <n v="9.6"/>
  </r>
  <r>
    <n v="4432"/>
    <x v="2201"/>
    <x v="0"/>
    <x v="54"/>
    <d v="2013-11-09T00:00:00"/>
    <s v="Second Class"/>
    <s v="AP-10915"/>
    <s v="Arthur Prichep"/>
    <x v="0"/>
    <s v="United States"/>
    <s v="Henderson"/>
    <x v="0"/>
    <n v="42420"/>
    <x v="0"/>
    <x v="1596"/>
    <x v="1"/>
    <x v="6"/>
    <s v="Economy #2 Pencils"/>
    <n v="7.98"/>
    <n v="3"/>
    <n v="0"/>
    <n v="2.0747999999999998"/>
  </r>
  <r>
    <n v="4433"/>
    <x v="2201"/>
    <x v="0"/>
    <x v="54"/>
    <d v="2013-11-09T00:00:00"/>
    <s v="Second Class"/>
    <s v="AP-10915"/>
    <s v="Arthur Prichep"/>
    <x v="0"/>
    <s v="United States"/>
    <s v="Henderson"/>
    <x v="0"/>
    <n v="42420"/>
    <x v="0"/>
    <x v="763"/>
    <x v="0"/>
    <x v="5"/>
    <s v="Magna Visual Magnetic Picture Hangers"/>
    <n v="24.1"/>
    <n v="5"/>
    <n v="0"/>
    <n v="9.1580000000000013"/>
  </r>
  <r>
    <n v="4434"/>
    <x v="2201"/>
    <x v="0"/>
    <x v="54"/>
    <d v="2013-11-09T00:00:00"/>
    <s v="Second Class"/>
    <s v="AP-10915"/>
    <s v="Arthur Prichep"/>
    <x v="0"/>
    <s v="United States"/>
    <s v="Henderson"/>
    <x v="0"/>
    <n v="42420"/>
    <x v="0"/>
    <x v="1452"/>
    <x v="1"/>
    <x v="6"/>
    <s v="Boston 16750 Black Compact Battery Pencil Sharpener"/>
    <n v="8.75"/>
    <n v="1"/>
    <n v="0"/>
    <n v="2.6249999999999991"/>
  </r>
  <r>
    <n v="4435"/>
    <x v="2201"/>
    <x v="0"/>
    <x v="54"/>
    <d v="2013-11-09T00:00:00"/>
    <s v="Second Class"/>
    <s v="AP-10915"/>
    <s v="Arthur Prichep"/>
    <x v="0"/>
    <s v="United States"/>
    <s v="Henderson"/>
    <x v="0"/>
    <n v="42420"/>
    <x v="0"/>
    <x v="1660"/>
    <x v="0"/>
    <x v="3"/>
    <s v="Global Adaptabilities Conference Tables"/>
    <n v="842.94"/>
    <n v="3"/>
    <n v="0"/>
    <n v="160.15860000000001"/>
  </r>
  <r>
    <n v="4436"/>
    <x v="2202"/>
    <x v="0"/>
    <x v="973"/>
    <d v="2013-05-09T00:00:00"/>
    <s v="Standard Class"/>
    <s v="CB-12415"/>
    <s v="Christy Brittain"/>
    <x v="0"/>
    <s v="United States"/>
    <s v="Chicago"/>
    <x v="10"/>
    <n v="60653"/>
    <x v="2"/>
    <x v="634"/>
    <x v="1"/>
    <x v="8"/>
    <s v="Heavy-Duty E-Z-D Binders"/>
    <n v="2.1819999999999995"/>
    <n v="1"/>
    <n v="0.8"/>
    <n v="-3.6002999999999998"/>
  </r>
  <r>
    <n v="4437"/>
    <x v="2202"/>
    <x v="0"/>
    <x v="973"/>
    <d v="2013-05-09T00:00:00"/>
    <s v="Standard Class"/>
    <s v="CB-12415"/>
    <s v="Christy Brittain"/>
    <x v="0"/>
    <s v="United States"/>
    <s v="Chicago"/>
    <x v="10"/>
    <n v="60653"/>
    <x v="2"/>
    <x v="1661"/>
    <x v="1"/>
    <x v="6"/>
    <s v="Newell 316"/>
    <n v="27.384"/>
    <n v="7"/>
    <n v="0.2"/>
    <n v="2.7384000000000022"/>
  </r>
  <r>
    <n v="4438"/>
    <x v="2202"/>
    <x v="0"/>
    <x v="973"/>
    <d v="2013-05-09T00:00:00"/>
    <s v="Standard Class"/>
    <s v="CB-12415"/>
    <s v="Christy Brittain"/>
    <x v="0"/>
    <s v="United States"/>
    <s v="Chicago"/>
    <x v="10"/>
    <n v="60653"/>
    <x v="2"/>
    <x v="1324"/>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x v="1193"/>
    <x v="1"/>
    <x v="10"/>
    <s v="Xerox 214"/>
    <n v="10.368000000000002"/>
    <n v="2"/>
    <n v="0.2"/>
    <n v="3.6288"/>
  </r>
  <r>
    <n v="4440"/>
    <x v="2203"/>
    <x v="0"/>
    <x v="797"/>
    <d v="2014-01-03T00:00:00"/>
    <s v="Standard Class"/>
    <s v="MT-17815"/>
    <s v="Meg Tillman"/>
    <x v="0"/>
    <s v="United States"/>
    <s v="Port Arthur"/>
    <x v="5"/>
    <n v="77642"/>
    <x v="2"/>
    <x v="956"/>
    <x v="1"/>
    <x v="10"/>
    <s v="It's Hot Message Books with Stickers, 2 3/4&quot; x 5&quot;"/>
    <n v="23.680000000000003"/>
    <n v="4"/>
    <n v="0.2"/>
    <n v="7.3999999999999995"/>
  </r>
  <r>
    <n v="4441"/>
    <x v="2204"/>
    <x v="0"/>
    <x v="405"/>
    <d v="2013-07-27T00:00:00"/>
    <s v="Standard Class"/>
    <s v="DK-13375"/>
    <s v="Dennis Kane"/>
    <x v="0"/>
    <s v="United States"/>
    <s v="Westland"/>
    <x v="12"/>
    <n v="48185"/>
    <x v="2"/>
    <x v="989"/>
    <x v="2"/>
    <x v="11"/>
    <s v="Plantronics Audio 995 Wireless Stereo Headset"/>
    <n v="109.95"/>
    <n v="1"/>
    <n v="0"/>
    <n v="36.283500000000004"/>
  </r>
  <r>
    <n v="4442"/>
    <x v="2204"/>
    <x v="0"/>
    <x v="405"/>
    <d v="2013-07-27T00:00:00"/>
    <s v="Standard Class"/>
    <s v="DK-13375"/>
    <s v="Dennis Kane"/>
    <x v="0"/>
    <s v="United States"/>
    <s v="Westland"/>
    <x v="12"/>
    <n v="48185"/>
    <x v="2"/>
    <x v="1662"/>
    <x v="1"/>
    <x v="4"/>
    <s v="Fellowes Staxonsteel Drawer Files"/>
    <n v="965.84999999999991"/>
    <n v="5"/>
    <n v="0"/>
    <n v="135.21900000000002"/>
  </r>
  <r>
    <n v="4443"/>
    <x v="2204"/>
    <x v="0"/>
    <x v="405"/>
    <d v="2013-07-27T00:00:00"/>
    <s v="Standard Class"/>
    <s v="DK-13375"/>
    <s v="Dennis Kane"/>
    <x v="0"/>
    <s v="United States"/>
    <s v="Westland"/>
    <x v="12"/>
    <n v="48185"/>
    <x v="2"/>
    <x v="1663"/>
    <x v="1"/>
    <x v="6"/>
    <s v="Avery Hi-Liter Smear-Safe Highlighters"/>
    <n v="29.2"/>
    <n v="5"/>
    <n v="0"/>
    <n v="10.511999999999999"/>
  </r>
  <r>
    <n v="4444"/>
    <x v="2204"/>
    <x v="0"/>
    <x v="405"/>
    <d v="2013-07-27T00:00:00"/>
    <s v="Standard Class"/>
    <s v="DK-13375"/>
    <s v="Dennis Kane"/>
    <x v="0"/>
    <s v="United States"/>
    <s v="Westland"/>
    <x v="12"/>
    <n v="48185"/>
    <x v="2"/>
    <x v="1009"/>
    <x v="1"/>
    <x v="10"/>
    <s v="Xerox 192"/>
    <n v="32.400000000000006"/>
    <n v="5"/>
    <n v="0"/>
    <n v="15.552000000000001"/>
  </r>
  <r>
    <n v="4445"/>
    <x v="2205"/>
    <x v="2"/>
    <x v="912"/>
    <d v="2011-11-21T00:00:00"/>
    <s v="Standard Class"/>
    <s v="SR-20740"/>
    <s v="Steven Roelle"/>
    <x v="2"/>
    <s v="United States"/>
    <s v="Bloomington"/>
    <x v="14"/>
    <n v="47401"/>
    <x v="2"/>
    <x v="1358"/>
    <x v="1"/>
    <x v="12"/>
    <s v="#10 White Business Envelopes,4 1/8 x 9 1/2"/>
    <n v="78.349999999999994"/>
    <n v="5"/>
    <n v="0"/>
    <n v="36.824499999999993"/>
  </r>
  <r>
    <n v="4446"/>
    <x v="2205"/>
    <x v="2"/>
    <x v="912"/>
    <d v="2011-11-21T00:00:00"/>
    <s v="Standard Class"/>
    <s v="SR-20740"/>
    <s v="Steven Roelle"/>
    <x v="2"/>
    <s v="United States"/>
    <s v="Bloomington"/>
    <x v="14"/>
    <n v="47401"/>
    <x v="2"/>
    <x v="1436"/>
    <x v="1"/>
    <x v="10"/>
    <s v="Xerox 1954"/>
    <n v="31.68"/>
    <n v="6"/>
    <n v="0"/>
    <n v="14.256"/>
  </r>
  <r>
    <n v="4447"/>
    <x v="2205"/>
    <x v="2"/>
    <x v="912"/>
    <d v="2011-11-21T00:00:00"/>
    <s v="Standard Class"/>
    <s v="SR-20740"/>
    <s v="Steven Roelle"/>
    <x v="2"/>
    <s v="United States"/>
    <s v="Bloomington"/>
    <x v="14"/>
    <n v="47401"/>
    <x v="2"/>
    <x v="24"/>
    <x v="1"/>
    <x v="8"/>
    <s v="Wilson Jones Active Use Binders"/>
    <n v="29.12"/>
    <n v="4"/>
    <n v="0"/>
    <n v="14.268800000000001"/>
  </r>
  <r>
    <n v="4448"/>
    <x v="2205"/>
    <x v="2"/>
    <x v="912"/>
    <d v="2011-11-21T00:00:00"/>
    <s v="Standard Class"/>
    <s v="SR-20740"/>
    <s v="Steven Roelle"/>
    <x v="2"/>
    <s v="United States"/>
    <s v="Bloomington"/>
    <x v="14"/>
    <n v="47401"/>
    <x v="2"/>
    <x v="298"/>
    <x v="1"/>
    <x v="4"/>
    <s v="File Shuttle II and Handi-File, Black"/>
    <n v="169.45"/>
    <n v="5"/>
    <n v="0"/>
    <n v="42.362499999999997"/>
  </r>
  <r>
    <n v="4449"/>
    <x v="2206"/>
    <x v="1"/>
    <x v="974"/>
    <d v="2012-06-23T00:00:00"/>
    <s v="Standard Class"/>
    <s v="LH-17155"/>
    <s v="Logan Haushalter"/>
    <x v="0"/>
    <s v="United States"/>
    <s v="Los Angeles"/>
    <x v="1"/>
    <n v="90032"/>
    <x v="1"/>
    <x v="545"/>
    <x v="0"/>
    <x v="5"/>
    <s v="Eldon 200 Class Desk Accessories"/>
    <n v="12.56"/>
    <n v="2"/>
    <n v="0"/>
    <n v="4.0191999999999997"/>
  </r>
  <r>
    <n v="4450"/>
    <x v="2206"/>
    <x v="1"/>
    <x v="974"/>
    <d v="2012-06-23T00:00:00"/>
    <s v="Standard Class"/>
    <s v="LH-17155"/>
    <s v="Logan Haushalter"/>
    <x v="0"/>
    <s v="United States"/>
    <s v="Los Angeles"/>
    <x v="1"/>
    <n v="90032"/>
    <x v="1"/>
    <x v="1114"/>
    <x v="1"/>
    <x v="10"/>
    <s v="Xerox 231"/>
    <n v="6.48"/>
    <n v="1"/>
    <n v="0"/>
    <n v="3.1104000000000003"/>
  </r>
  <r>
    <n v="4451"/>
    <x v="2206"/>
    <x v="1"/>
    <x v="974"/>
    <d v="2012-06-23T00:00:00"/>
    <s v="Standard Class"/>
    <s v="LH-17155"/>
    <s v="Logan Haushalter"/>
    <x v="0"/>
    <s v="United States"/>
    <s v="Los Angeles"/>
    <x v="1"/>
    <n v="90032"/>
    <x v="1"/>
    <x v="633"/>
    <x v="1"/>
    <x v="12"/>
    <s v="Cameo Buff Policy Envelopes"/>
    <n v="186.69"/>
    <n v="3"/>
    <n v="0"/>
    <n v="87.744299999999981"/>
  </r>
  <r>
    <n v="4452"/>
    <x v="2207"/>
    <x v="0"/>
    <x v="975"/>
    <d v="2013-07-07T00:00:00"/>
    <s v="First Class"/>
    <s v="AA-10645"/>
    <s v="Anna Andreadi"/>
    <x v="0"/>
    <s v="United States"/>
    <s v="San Francisco"/>
    <x v="1"/>
    <n v="94109"/>
    <x v="1"/>
    <x v="534"/>
    <x v="0"/>
    <x v="5"/>
    <s v="Master Caster Door Stop, Brown"/>
    <n v="25.4"/>
    <n v="5"/>
    <n v="0"/>
    <n v="8.6359999999999992"/>
  </r>
  <r>
    <n v="4453"/>
    <x v="2207"/>
    <x v="0"/>
    <x v="975"/>
    <d v="2013-07-07T00:00:00"/>
    <s v="First Class"/>
    <s v="AA-10645"/>
    <s v="Anna Andreadi"/>
    <x v="0"/>
    <s v="United States"/>
    <s v="San Francisco"/>
    <x v="1"/>
    <n v="94109"/>
    <x v="1"/>
    <x v="1664"/>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x v="789"/>
    <x v="0"/>
    <x v="0"/>
    <s v="Atlantic Metals Mobile 5-Shelf Bookcases, Custom Colors"/>
    <n v="1279.165"/>
    <n v="5"/>
    <n v="0.15"/>
    <n v="225.73499999999993"/>
  </r>
  <r>
    <n v="4455"/>
    <x v="2207"/>
    <x v="0"/>
    <x v="975"/>
    <d v="2013-07-07T00:00:00"/>
    <s v="First Class"/>
    <s v="AA-10645"/>
    <s v="Anna Andreadi"/>
    <x v="0"/>
    <s v="United States"/>
    <s v="San Francisco"/>
    <x v="1"/>
    <n v="94109"/>
    <x v="1"/>
    <x v="700"/>
    <x v="1"/>
    <x v="4"/>
    <s v="Eldon Shelf Savers Cubes and Bins"/>
    <n v="27.92"/>
    <n v="4"/>
    <n v="0"/>
    <n v="0.5583999999999989"/>
  </r>
  <r>
    <n v="4456"/>
    <x v="2208"/>
    <x v="1"/>
    <x v="37"/>
    <d v="2012-09-08T00:00:00"/>
    <s v="Standard Class"/>
    <s v="AS-10630"/>
    <s v="Ann Steele"/>
    <x v="2"/>
    <s v="United States"/>
    <s v="San Francisco"/>
    <x v="1"/>
    <n v="94110"/>
    <x v="1"/>
    <x v="394"/>
    <x v="0"/>
    <x v="1"/>
    <s v="Office Star - Ergonomically Designed Knee Chair"/>
    <n v="129.56800000000001"/>
    <n v="2"/>
    <n v="0.2"/>
    <n v="-12.956799999999994"/>
  </r>
  <r>
    <n v="4457"/>
    <x v="2208"/>
    <x v="1"/>
    <x v="37"/>
    <d v="2012-09-08T00:00:00"/>
    <s v="Standard Class"/>
    <s v="AS-10630"/>
    <s v="Ann Steele"/>
    <x v="2"/>
    <s v="United States"/>
    <s v="San Francisco"/>
    <x v="1"/>
    <n v="94110"/>
    <x v="1"/>
    <x v="122"/>
    <x v="1"/>
    <x v="8"/>
    <s v="Avery Durable Slant Ring Binders, No Labels"/>
    <n v="6.3680000000000003"/>
    <n v="2"/>
    <n v="0.2"/>
    <n v="2.1492"/>
  </r>
  <r>
    <n v="4458"/>
    <x v="2209"/>
    <x v="3"/>
    <x v="783"/>
    <d v="2014-08-13T00:00:00"/>
    <s v="Standard Class"/>
    <s v="MC-17575"/>
    <s v="Matt Collins"/>
    <x v="0"/>
    <s v="United States"/>
    <s v="San Jose"/>
    <x v="1"/>
    <n v="95123"/>
    <x v="1"/>
    <x v="1184"/>
    <x v="1"/>
    <x v="10"/>
    <s v="Xerox 1891"/>
    <n v="244.54999999999998"/>
    <n v="5"/>
    <n v="0"/>
    <n v="114.93849999999998"/>
  </r>
  <r>
    <n v="4459"/>
    <x v="2210"/>
    <x v="3"/>
    <x v="677"/>
    <d v="2014-03-21T00:00:00"/>
    <s v="Standard Class"/>
    <s v="SE-20110"/>
    <s v="Sanjit Engle"/>
    <x v="0"/>
    <s v="United States"/>
    <s v="Denver"/>
    <x v="22"/>
    <n v="80219"/>
    <x v="1"/>
    <x v="465"/>
    <x v="1"/>
    <x v="14"/>
    <s v="Martin Yale Chadless Opener Electric Letter Opener"/>
    <n v="1332.4960000000001"/>
    <n v="2"/>
    <n v="0.2"/>
    <n v="-299.8116"/>
  </r>
  <r>
    <n v="4460"/>
    <x v="2211"/>
    <x v="3"/>
    <x v="394"/>
    <d v="2014-10-02T00:00:00"/>
    <s v="First Class"/>
    <s v="DS-13030"/>
    <s v="Darrin Sayre"/>
    <x v="2"/>
    <s v="United States"/>
    <s v="Aurora"/>
    <x v="22"/>
    <n v="80013"/>
    <x v="1"/>
    <x v="514"/>
    <x v="0"/>
    <x v="5"/>
    <s v="Dana Halogen Swing-Arm Architect Lamp"/>
    <n v="32.776000000000003"/>
    <n v="1"/>
    <n v="0.2"/>
    <n v="3.2776000000000014"/>
  </r>
  <r>
    <n v="4461"/>
    <x v="2211"/>
    <x v="3"/>
    <x v="394"/>
    <d v="2014-10-02T00:00:00"/>
    <s v="First Class"/>
    <s v="DS-13030"/>
    <s v="Darrin Sayre"/>
    <x v="2"/>
    <s v="United States"/>
    <s v="Aurora"/>
    <x v="22"/>
    <n v="80013"/>
    <x v="1"/>
    <x v="196"/>
    <x v="1"/>
    <x v="4"/>
    <s v="Gould Plastics 18-Pocket Panel Bin, 34w x 5-1/4d x 20-1/2h"/>
    <n v="147.184"/>
    <n v="2"/>
    <n v="0.2"/>
    <n v="-29.436800000000012"/>
  </r>
  <r>
    <n v="4462"/>
    <x v="2211"/>
    <x v="3"/>
    <x v="394"/>
    <d v="2014-10-02T00:00:00"/>
    <s v="First Class"/>
    <s v="DS-13030"/>
    <s v="Darrin Sayre"/>
    <x v="2"/>
    <s v="United States"/>
    <s v="Aurora"/>
    <x v="22"/>
    <n v="80013"/>
    <x v="1"/>
    <x v="151"/>
    <x v="2"/>
    <x v="11"/>
    <s v="Lenovo 17-Key USB Numeric Keypad"/>
    <n v="54.384000000000007"/>
    <n v="2"/>
    <n v="0.2"/>
    <n v="1.359599999999995"/>
  </r>
  <r>
    <n v="4463"/>
    <x v="2211"/>
    <x v="3"/>
    <x v="394"/>
    <d v="2014-10-02T00:00:00"/>
    <s v="First Class"/>
    <s v="DS-13030"/>
    <s v="Darrin Sayre"/>
    <x v="2"/>
    <s v="United States"/>
    <s v="Aurora"/>
    <x v="22"/>
    <n v="80013"/>
    <x v="1"/>
    <x v="1242"/>
    <x v="1"/>
    <x v="8"/>
    <s v="GBC DocuBind P50 Personal Binding Machine"/>
    <n v="76.77600000000001"/>
    <n v="4"/>
    <n v="0.7"/>
    <n v="-58.861599999999981"/>
  </r>
  <r>
    <n v="4464"/>
    <x v="2211"/>
    <x v="3"/>
    <x v="394"/>
    <d v="2014-10-02T00:00:00"/>
    <s v="First Class"/>
    <s v="DS-13030"/>
    <s v="Darrin Sayre"/>
    <x v="2"/>
    <s v="United States"/>
    <s v="Aurora"/>
    <x v="22"/>
    <n v="80013"/>
    <x v="1"/>
    <x v="1665"/>
    <x v="1"/>
    <x v="10"/>
    <s v="Xerox 1992"/>
    <n v="14.352000000000002"/>
    <n v="3"/>
    <n v="0.2"/>
    <n v="5.2026000000000003"/>
  </r>
  <r>
    <n v="4465"/>
    <x v="2211"/>
    <x v="3"/>
    <x v="394"/>
    <d v="2014-10-02T00:00:00"/>
    <s v="First Class"/>
    <s v="DS-13030"/>
    <s v="Darrin Sayre"/>
    <x v="2"/>
    <s v="United States"/>
    <s v="Aurora"/>
    <x v="22"/>
    <n v="80013"/>
    <x v="1"/>
    <x v="164"/>
    <x v="1"/>
    <x v="9"/>
    <s v="Kensington 7 Outlet MasterPiece HOMEOFFICE Power Control Center"/>
    <n v="209.79200000000003"/>
    <n v="2"/>
    <n v="0.2"/>
    <n v="26.22399999999999"/>
  </r>
  <r>
    <n v="4466"/>
    <x v="2212"/>
    <x v="1"/>
    <x v="976"/>
    <d v="2012-08-11T00:00:00"/>
    <s v="Standard Class"/>
    <s v="NS-18640"/>
    <s v="Noel Staavos"/>
    <x v="1"/>
    <s v="United States"/>
    <s v="Boise"/>
    <x v="45"/>
    <n v="83704"/>
    <x v="1"/>
    <x v="925"/>
    <x v="1"/>
    <x v="8"/>
    <s v="ACCOHIDE 3-Ring Binder, Blue, 1&quot;"/>
    <n v="3.3040000000000003"/>
    <n v="1"/>
    <n v="0.2"/>
    <n v="1.1151"/>
  </r>
  <r>
    <n v="4467"/>
    <x v="2213"/>
    <x v="3"/>
    <x v="221"/>
    <d v="2014-12-02T00:00:00"/>
    <s v="Standard Class"/>
    <s v="KA-16525"/>
    <s v="Kelly Andreada"/>
    <x v="0"/>
    <s v="United States"/>
    <s v="New York City"/>
    <x v="15"/>
    <n v="10035"/>
    <x v="3"/>
    <x v="853"/>
    <x v="1"/>
    <x v="6"/>
    <s v="Crayola Anti Dust Chalk, 12/Pack"/>
    <n v="16.38"/>
    <n v="9"/>
    <n v="0"/>
    <n v="7.3709999999999996"/>
  </r>
  <r>
    <n v="4468"/>
    <x v="2213"/>
    <x v="3"/>
    <x v="221"/>
    <d v="2014-12-02T00:00:00"/>
    <s v="Standard Class"/>
    <s v="KA-16525"/>
    <s v="Kelly Andreada"/>
    <x v="0"/>
    <s v="United States"/>
    <s v="New York City"/>
    <x v="15"/>
    <n v="10035"/>
    <x v="3"/>
    <x v="970"/>
    <x v="1"/>
    <x v="12"/>
    <s v="Ames Color-File Green Diamond Border X-ray Mailers"/>
    <n v="167.96"/>
    <n v="2"/>
    <n v="0"/>
    <n v="78.941199999999995"/>
  </r>
  <r>
    <n v="4469"/>
    <x v="2213"/>
    <x v="3"/>
    <x v="221"/>
    <d v="2014-12-02T00:00:00"/>
    <s v="Standard Class"/>
    <s v="KA-16525"/>
    <s v="Kelly Andreada"/>
    <x v="0"/>
    <s v="United States"/>
    <s v="New York City"/>
    <x v="15"/>
    <n v="10035"/>
    <x v="3"/>
    <x v="1333"/>
    <x v="0"/>
    <x v="0"/>
    <s v="O'Sullivan Plantations 2-Door Library in Landvery Oak"/>
    <n v="321.56799999999998"/>
    <n v="2"/>
    <n v="0.2"/>
    <n v="-16.078399999999988"/>
  </r>
  <r>
    <n v="4470"/>
    <x v="2213"/>
    <x v="3"/>
    <x v="221"/>
    <d v="2014-12-02T00:00:00"/>
    <s v="Standard Class"/>
    <s v="KA-16525"/>
    <s v="Kelly Andreada"/>
    <x v="0"/>
    <s v="United States"/>
    <s v="New York City"/>
    <x v="15"/>
    <n v="10035"/>
    <x v="3"/>
    <x v="1193"/>
    <x v="1"/>
    <x v="10"/>
    <s v="Xerox 214"/>
    <n v="12.96"/>
    <n v="2"/>
    <n v="0"/>
    <n v="6.2208000000000006"/>
  </r>
  <r>
    <n v="4471"/>
    <x v="2214"/>
    <x v="3"/>
    <x v="540"/>
    <d v="2014-05-13T00:00:00"/>
    <s v="Standard Class"/>
    <s v="DJ-13510"/>
    <s v="Don Jones"/>
    <x v="1"/>
    <s v="United States"/>
    <s v="Philadelphia"/>
    <x v="9"/>
    <n v="19140"/>
    <x v="3"/>
    <x v="1534"/>
    <x v="0"/>
    <x v="1"/>
    <s v="Global Armless Task Chair, Royal Blue"/>
    <n v="128.05799999999999"/>
    <n v="3"/>
    <n v="0.3"/>
    <n v="-23.782199999999996"/>
  </r>
  <r>
    <n v="4472"/>
    <x v="2215"/>
    <x v="3"/>
    <x v="365"/>
    <d v="2014-09-30T00:00:00"/>
    <s v="Same Day"/>
    <s v="MG-17680"/>
    <s v="Maureen Gastineau"/>
    <x v="2"/>
    <s v="United States"/>
    <s v="Mentor"/>
    <x v="24"/>
    <n v="44060"/>
    <x v="3"/>
    <x v="1209"/>
    <x v="0"/>
    <x v="1"/>
    <s v="Global Wood Trimmed Manager's Task Chair, Khaki"/>
    <n v="63.686"/>
    <n v="1"/>
    <n v="0.3"/>
    <n v="-15.466600000000003"/>
  </r>
  <r>
    <n v="4473"/>
    <x v="2215"/>
    <x v="3"/>
    <x v="365"/>
    <d v="2014-09-30T00:00:00"/>
    <s v="Same Day"/>
    <s v="MG-17680"/>
    <s v="Maureen Gastineau"/>
    <x v="2"/>
    <s v="United States"/>
    <s v="Mentor"/>
    <x v="24"/>
    <n v="44060"/>
    <x v="3"/>
    <x v="409"/>
    <x v="2"/>
    <x v="11"/>
    <s v="Logitech G700s Rechargeable Gaming Mouse"/>
    <n v="239.976"/>
    <n v="3"/>
    <n v="0.2"/>
    <n v="65.993400000000008"/>
  </r>
  <r>
    <n v="4474"/>
    <x v="2215"/>
    <x v="3"/>
    <x v="365"/>
    <d v="2014-09-30T00:00:00"/>
    <s v="Same Day"/>
    <s v="MG-17680"/>
    <s v="Maureen Gastineau"/>
    <x v="2"/>
    <s v="United States"/>
    <s v="Mentor"/>
    <x v="24"/>
    <n v="44060"/>
    <x v="3"/>
    <x v="1666"/>
    <x v="0"/>
    <x v="3"/>
    <s v="Riverside Furniture Stanwyck Manor Table Series"/>
    <n v="344.22"/>
    <n v="2"/>
    <n v="0.4"/>
    <n v="-189.32100000000003"/>
  </r>
  <r>
    <n v="4475"/>
    <x v="2215"/>
    <x v="3"/>
    <x v="365"/>
    <d v="2014-09-30T00:00:00"/>
    <s v="Same Day"/>
    <s v="MG-17680"/>
    <s v="Maureen Gastineau"/>
    <x v="2"/>
    <s v="United States"/>
    <s v="Mentor"/>
    <x v="24"/>
    <n v="44060"/>
    <x v="3"/>
    <x v="1290"/>
    <x v="1"/>
    <x v="10"/>
    <s v="Xerox 227"/>
    <n v="15.552000000000003"/>
    <n v="3"/>
    <n v="0.2"/>
    <n v="5.4432"/>
  </r>
  <r>
    <n v="4476"/>
    <x v="2215"/>
    <x v="3"/>
    <x v="365"/>
    <d v="2014-09-30T00:00:00"/>
    <s v="Same Day"/>
    <s v="MG-17680"/>
    <s v="Maureen Gastineau"/>
    <x v="2"/>
    <s v="United States"/>
    <s v="Mentor"/>
    <x v="24"/>
    <n v="44060"/>
    <x v="3"/>
    <x v="1494"/>
    <x v="0"/>
    <x v="5"/>
    <s v="G.E. Longer-Life Indoor Recessed Floodlight Bulbs"/>
    <n v="21.248000000000001"/>
    <n v="4"/>
    <n v="0.2"/>
    <n v="7.436799999999999"/>
  </r>
  <r>
    <n v="4477"/>
    <x v="2215"/>
    <x v="3"/>
    <x v="365"/>
    <d v="2014-09-30T00:00:00"/>
    <s v="Same Day"/>
    <s v="MG-17680"/>
    <s v="Maureen Gastineau"/>
    <x v="2"/>
    <s v="United States"/>
    <s v="Mentor"/>
    <x v="24"/>
    <n v="44060"/>
    <x v="3"/>
    <x v="1610"/>
    <x v="1"/>
    <x v="10"/>
    <s v="Xerox 1928"/>
    <n v="8.4480000000000004"/>
    <n v="2"/>
    <n v="0.2"/>
    <n v="2.6399999999999997"/>
  </r>
  <r>
    <n v="4478"/>
    <x v="2216"/>
    <x v="3"/>
    <x v="760"/>
    <d v="2014-10-23T00:00:00"/>
    <s v="Same Day"/>
    <s v="BD-11620"/>
    <s v="Brian DeCherney"/>
    <x v="0"/>
    <s v="United States"/>
    <s v="Lawton"/>
    <x v="26"/>
    <n v="73505"/>
    <x v="2"/>
    <x v="1667"/>
    <x v="1"/>
    <x v="4"/>
    <s v="Fellowes Recycled Storage Drawers"/>
    <n v="333.09000000000003"/>
    <n v="3"/>
    <n v="0"/>
    <n v="23.316299999999984"/>
  </r>
  <r>
    <n v="4479"/>
    <x v="2216"/>
    <x v="3"/>
    <x v="760"/>
    <d v="2014-10-23T00:00:00"/>
    <s v="Same Day"/>
    <s v="BD-11620"/>
    <s v="Brian DeCherney"/>
    <x v="0"/>
    <s v="United States"/>
    <s v="Lawton"/>
    <x v="26"/>
    <n v="73505"/>
    <x v="2"/>
    <x v="209"/>
    <x v="0"/>
    <x v="3"/>
    <s v="Bevis 36 x 72 Conference Tables"/>
    <n v="248.98"/>
    <n v="2"/>
    <n v="0"/>
    <n v="54.775599999999997"/>
  </r>
  <r>
    <n v="4480"/>
    <x v="2217"/>
    <x v="2"/>
    <x v="977"/>
    <d v="2011-03-28T00:00:00"/>
    <s v="Standard Class"/>
    <s v="CD-11920"/>
    <s v="Carlos Daly"/>
    <x v="0"/>
    <s v="United States"/>
    <s v="New York City"/>
    <x v="15"/>
    <n v="10024"/>
    <x v="3"/>
    <x v="1668"/>
    <x v="1"/>
    <x v="10"/>
    <s v="Xerox 190"/>
    <n v="24.900000000000002"/>
    <n v="5"/>
    <n v="0"/>
    <n v="11.703000000000001"/>
  </r>
  <r>
    <n v="4481"/>
    <x v="2218"/>
    <x v="0"/>
    <x v="54"/>
    <d v="2013-11-09T00:00:00"/>
    <s v="Standard Class"/>
    <s v="XP-21865"/>
    <s v="Xylona Preis"/>
    <x v="0"/>
    <s v="United States"/>
    <s v="Los Angeles"/>
    <x v="1"/>
    <n v="90049"/>
    <x v="1"/>
    <x v="845"/>
    <x v="1"/>
    <x v="13"/>
    <s v="Stockwell Push Pins"/>
    <n v="15.260000000000002"/>
    <n v="7"/>
    <n v="0"/>
    <n v="5.0358000000000001"/>
  </r>
  <r>
    <n v="4482"/>
    <x v="2218"/>
    <x v="0"/>
    <x v="54"/>
    <d v="2013-11-09T00:00:00"/>
    <s v="Standard Class"/>
    <s v="XP-21865"/>
    <s v="Xylona Preis"/>
    <x v="0"/>
    <s v="United States"/>
    <s v="Los Angeles"/>
    <x v="1"/>
    <n v="90049"/>
    <x v="1"/>
    <x v="1656"/>
    <x v="1"/>
    <x v="9"/>
    <s v="Holmes 99% HEPA Air Purifier"/>
    <n v="43.32"/>
    <n v="2"/>
    <n v="0"/>
    <n v="14.295599999999997"/>
  </r>
  <r>
    <n v="4483"/>
    <x v="2218"/>
    <x v="0"/>
    <x v="54"/>
    <d v="2013-11-09T00:00:00"/>
    <s v="Standard Class"/>
    <s v="XP-21865"/>
    <s v="Xylona Preis"/>
    <x v="0"/>
    <s v="United States"/>
    <s v="Los Angeles"/>
    <x v="1"/>
    <n v="90049"/>
    <x v="1"/>
    <x v="109"/>
    <x v="1"/>
    <x v="8"/>
    <s v="Avery Durable Plastic 1&quot; Binders"/>
    <n v="43.584000000000003"/>
    <n v="12"/>
    <n v="0.2"/>
    <n v="15.799199999999999"/>
  </r>
  <r>
    <n v="4484"/>
    <x v="2218"/>
    <x v="0"/>
    <x v="54"/>
    <d v="2013-11-09T00:00:00"/>
    <s v="Standard Class"/>
    <s v="XP-21865"/>
    <s v="Xylona Preis"/>
    <x v="0"/>
    <s v="United States"/>
    <s v="Los Angeles"/>
    <x v="1"/>
    <n v="90049"/>
    <x v="1"/>
    <x v="1669"/>
    <x v="1"/>
    <x v="10"/>
    <s v="Xerox 1892"/>
    <n v="116.28"/>
    <n v="3"/>
    <n v="0"/>
    <n v="56.977199999999996"/>
  </r>
  <r>
    <n v="4485"/>
    <x v="2218"/>
    <x v="0"/>
    <x v="54"/>
    <d v="2013-11-09T00:00:00"/>
    <s v="Standard Class"/>
    <s v="XP-21865"/>
    <s v="Xylona Preis"/>
    <x v="0"/>
    <s v="United States"/>
    <s v="Los Angeles"/>
    <x v="1"/>
    <n v="90049"/>
    <x v="1"/>
    <x v="699"/>
    <x v="1"/>
    <x v="8"/>
    <s v="Fellowes Black Plastic Comb Bindings"/>
    <n v="9.2959999999999994"/>
    <n v="2"/>
    <n v="0.2"/>
    <n v="3.0211999999999994"/>
  </r>
  <r>
    <n v="4486"/>
    <x v="2218"/>
    <x v="0"/>
    <x v="54"/>
    <d v="2013-11-09T00:00:00"/>
    <s v="Standard Class"/>
    <s v="XP-21865"/>
    <s v="Xylona Preis"/>
    <x v="0"/>
    <s v="United States"/>
    <s v="Los Angeles"/>
    <x v="1"/>
    <n v="90049"/>
    <x v="1"/>
    <x v="1231"/>
    <x v="1"/>
    <x v="10"/>
    <s v="Xerox 22"/>
    <n v="19.440000000000001"/>
    <n v="3"/>
    <n v="0"/>
    <n v="9.3312000000000008"/>
  </r>
  <r>
    <n v="4487"/>
    <x v="2218"/>
    <x v="0"/>
    <x v="54"/>
    <d v="2013-11-09T00:00:00"/>
    <s v="Standard Class"/>
    <s v="XP-21865"/>
    <s v="Xylona Preis"/>
    <x v="0"/>
    <s v="United States"/>
    <s v="Los Angeles"/>
    <x v="1"/>
    <n v="90049"/>
    <x v="1"/>
    <x v="1078"/>
    <x v="1"/>
    <x v="10"/>
    <s v="Multicolor Computer Printout Paper"/>
    <n v="314.54999999999995"/>
    <n v="3"/>
    <n v="0"/>
    <n v="150.98399999999998"/>
  </r>
  <r>
    <n v="4488"/>
    <x v="2219"/>
    <x v="1"/>
    <x v="577"/>
    <d v="2012-09-11T00:00:00"/>
    <s v="Standard Class"/>
    <s v="CA-12055"/>
    <s v="Cathy Armstrong"/>
    <x v="2"/>
    <s v="United States"/>
    <s v="Houston"/>
    <x v="5"/>
    <n v="77036"/>
    <x v="2"/>
    <x v="1526"/>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x v="1511"/>
    <x v="1"/>
    <x v="14"/>
    <s v="Stiletto Hand Letter Openers"/>
    <n v="69.12"/>
    <n v="9"/>
    <n v="0.2"/>
    <n v="-14.687999999999999"/>
  </r>
  <r>
    <n v="4490"/>
    <x v="2219"/>
    <x v="1"/>
    <x v="577"/>
    <d v="2012-09-11T00:00:00"/>
    <s v="Standard Class"/>
    <s v="CA-12055"/>
    <s v="Cathy Armstrong"/>
    <x v="2"/>
    <s v="United States"/>
    <s v="Houston"/>
    <x v="5"/>
    <n v="77036"/>
    <x v="2"/>
    <x v="985"/>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x v="616"/>
    <x v="0"/>
    <x v="3"/>
    <s v="Chromcraft Round Conference Tables"/>
    <n v="418.29599999999994"/>
    <n v="3"/>
    <n v="0.2"/>
    <n v="5.2287000000000035"/>
  </r>
  <r>
    <n v="4492"/>
    <x v="2221"/>
    <x v="2"/>
    <x v="588"/>
    <d v="2011-12-03T00:00:00"/>
    <s v="Second Class"/>
    <s v="JK-15730"/>
    <s v="Joe Kamberova"/>
    <x v="0"/>
    <s v="United States"/>
    <s v="Columbus"/>
    <x v="24"/>
    <n v="43229"/>
    <x v="3"/>
    <x v="1572"/>
    <x v="2"/>
    <x v="16"/>
    <s v="Sharp 1540cs Digital Laser Copier"/>
    <n v="659.98799999999994"/>
    <n v="2"/>
    <n v="0.4"/>
    <n v="109.99799999999999"/>
  </r>
  <r>
    <n v="4493"/>
    <x v="2221"/>
    <x v="2"/>
    <x v="588"/>
    <d v="2011-12-03T00:00:00"/>
    <s v="Second Class"/>
    <s v="JK-15730"/>
    <s v="Joe Kamberova"/>
    <x v="0"/>
    <s v="United States"/>
    <s v="Columbus"/>
    <x v="24"/>
    <n v="43229"/>
    <x v="3"/>
    <x v="534"/>
    <x v="0"/>
    <x v="5"/>
    <s v="Master Caster Door Stop, Brown"/>
    <n v="8.1280000000000001"/>
    <n v="2"/>
    <n v="0.2"/>
    <n v="1.4223999999999997"/>
  </r>
  <r>
    <n v="4494"/>
    <x v="2221"/>
    <x v="2"/>
    <x v="588"/>
    <d v="2011-12-03T00:00:00"/>
    <s v="Second Class"/>
    <s v="JK-15730"/>
    <s v="Joe Kamberova"/>
    <x v="0"/>
    <s v="United States"/>
    <s v="Columbus"/>
    <x v="24"/>
    <n v="43229"/>
    <x v="3"/>
    <x v="1193"/>
    <x v="1"/>
    <x v="10"/>
    <s v="Xerox 214"/>
    <n v="36.288000000000011"/>
    <n v="7"/>
    <n v="0.2"/>
    <n v="12.700800000000001"/>
  </r>
  <r>
    <n v="4495"/>
    <x v="2221"/>
    <x v="2"/>
    <x v="588"/>
    <d v="2011-12-03T00:00:00"/>
    <s v="Second Class"/>
    <s v="JK-15730"/>
    <s v="Joe Kamberova"/>
    <x v="0"/>
    <s v="United States"/>
    <s v="Columbus"/>
    <x v="24"/>
    <n v="43229"/>
    <x v="3"/>
    <x v="377"/>
    <x v="0"/>
    <x v="1"/>
    <s v="Hon Multipurpose Stacking Arm Chairs"/>
    <n v="909.7199999999998"/>
    <n v="6"/>
    <n v="0.3"/>
    <n v="-51.983999999999924"/>
  </r>
  <r>
    <n v="4496"/>
    <x v="2222"/>
    <x v="3"/>
    <x v="978"/>
    <d v="2014-06-24T00:00:00"/>
    <s v="Standard Class"/>
    <s v="CC-12670"/>
    <s v="Craig Carreira"/>
    <x v="0"/>
    <s v="United States"/>
    <s v="Los Angeles"/>
    <x v="1"/>
    <n v="90032"/>
    <x v="1"/>
    <x v="574"/>
    <x v="0"/>
    <x v="0"/>
    <s v="Bush Andora Bookcase, Maple/Graphite Gray Finish"/>
    <n v="917.92349999999988"/>
    <n v="9"/>
    <n v="0.15"/>
    <n v="75.593699999999899"/>
  </r>
  <r>
    <n v="4497"/>
    <x v="2222"/>
    <x v="3"/>
    <x v="978"/>
    <d v="2014-06-24T00:00:00"/>
    <s v="Standard Class"/>
    <s v="CC-12670"/>
    <s v="Craig Carreira"/>
    <x v="0"/>
    <s v="United States"/>
    <s v="Los Angeles"/>
    <x v="1"/>
    <n v="90032"/>
    <x v="1"/>
    <x v="329"/>
    <x v="1"/>
    <x v="10"/>
    <s v="Xerox 1930"/>
    <n v="38.880000000000003"/>
    <n v="6"/>
    <n v="0"/>
    <n v="19.051200000000001"/>
  </r>
  <r>
    <n v="4498"/>
    <x v="2223"/>
    <x v="3"/>
    <x v="574"/>
    <d v="2014-12-10T00:00:00"/>
    <s v="Standard Class"/>
    <s v="GW-14605"/>
    <s v="Giulietta Weimer"/>
    <x v="0"/>
    <s v="United States"/>
    <s v="Philadelphia"/>
    <x v="9"/>
    <n v="19140"/>
    <x v="3"/>
    <x v="115"/>
    <x v="1"/>
    <x v="8"/>
    <s v="GBC DocuBind 300 Electric Binding Machine"/>
    <n v="631.17600000000016"/>
    <n v="4"/>
    <n v="0.7"/>
    <n v="-462.86239999999998"/>
  </r>
  <r>
    <n v="4499"/>
    <x v="2224"/>
    <x v="2"/>
    <x v="871"/>
    <d v="2011-11-26T00:00:00"/>
    <s v="Standard Class"/>
    <s v="GR-14560"/>
    <s v="Georgia Rosenberg"/>
    <x v="1"/>
    <s v="United States"/>
    <s v="San Francisco"/>
    <x v="1"/>
    <n v="94110"/>
    <x v="1"/>
    <x v="1165"/>
    <x v="1"/>
    <x v="10"/>
    <s v="Xerox 211"/>
    <n v="12.96"/>
    <n v="2"/>
    <n v="0"/>
    <n v="6.2208000000000006"/>
  </r>
  <r>
    <n v="4500"/>
    <x v="2225"/>
    <x v="0"/>
    <x v="342"/>
    <d v="2013-04-17T00:00:00"/>
    <s v="Standard Class"/>
    <s v="FM-14215"/>
    <s v="Filia McAdams"/>
    <x v="1"/>
    <s v="United States"/>
    <s v="Bakersfield"/>
    <x v="1"/>
    <n v="93309"/>
    <x v="1"/>
    <x v="1290"/>
    <x v="1"/>
    <x v="10"/>
    <s v="Xerox 227"/>
    <n v="12.96"/>
    <n v="2"/>
    <n v="0"/>
    <n v="6.2208000000000006"/>
  </r>
  <r>
    <n v="4501"/>
    <x v="2225"/>
    <x v="0"/>
    <x v="342"/>
    <d v="2013-04-17T00:00:00"/>
    <s v="Standard Class"/>
    <s v="FM-14215"/>
    <s v="Filia McAdams"/>
    <x v="1"/>
    <s v="United States"/>
    <s v="Bakersfield"/>
    <x v="1"/>
    <n v="93309"/>
    <x v="1"/>
    <x v="1458"/>
    <x v="1"/>
    <x v="8"/>
    <s v="Wilson Jones Clip &amp; Carry Folder Binder Tool for Ring Binders, Clear"/>
    <n v="23.2"/>
    <n v="5"/>
    <n v="0.2"/>
    <n v="8.1199999999999974"/>
  </r>
  <r>
    <n v="4502"/>
    <x v="2226"/>
    <x v="2"/>
    <x v="479"/>
    <d v="2011-07-04T00:00:00"/>
    <s v="Standard Class"/>
    <s v="MS-17980"/>
    <s v="Michael Stewart"/>
    <x v="1"/>
    <s v="United States"/>
    <s v="Houston"/>
    <x v="5"/>
    <n v="77095"/>
    <x v="2"/>
    <x v="510"/>
    <x v="1"/>
    <x v="10"/>
    <s v="Xerox 225"/>
    <n v="25.920000000000005"/>
    <n v="5"/>
    <n v="0.2"/>
    <n v="9.0719999999999992"/>
  </r>
  <r>
    <n v="4503"/>
    <x v="2226"/>
    <x v="2"/>
    <x v="479"/>
    <d v="2011-07-04T00:00:00"/>
    <s v="Standard Class"/>
    <s v="MS-17980"/>
    <s v="Michael Stewart"/>
    <x v="1"/>
    <s v="United States"/>
    <s v="Houston"/>
    <x v="5"/>
    <n v="77095"/>
    <x v="2"/>
    <x v="462"/>
    <x v="1"/>
    <x v="13"/>
    <s v="Staples"/>
    <n v="21.312000000000005"/>
    <n v="6"/>
    <n v="0.2"/>
    <n v="7.1928000000000001"/>
  </r>
  <r>
    <n v="4504"/>
    <x v="2227"/>
    <x v="2"/>
    <x v="163"/>
    <d v="2011-12-29T00:00:00"/>
    <s v="Standard Class"/>
    <s v="BF-11170"/>
    <s v="Ben Ferrer"/>
    <x v="2"/>
    <s v="United States"/>
    <s v="Los Angeles"/>
    <x v="1"/>
    <n v="90045"/>
    <x v="1"/>
    <x v="1670"/>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x v="1107"/>
    <x v="1"/>
    <x v="9"/>
    <s v="Avanti 4.4 Cu. Ft. Refrigerator"/>
    <n v="361.96"/>
    <n v="2"/>
    <n v="0"/>
    <n v="101.34879999999998"/>
  </r>
  <r>
    <n v="4506"/>
    <x v="2227"/>
    <x v="2"/>
    <x v="163"/>
    <d v="2011-12-29T00:00:00"/>
    <s v="Standard Class"/>
    <s v="BF-11170"/>
    <s v="Ben Ferrer"/>
    <x v="2"/>
    <s v="United States"/>
    <s v="Los Angeles"/>
    <x v="1"/>
    <n v="90045"/>
    <x v="1"/>
    <x v="341"/>
    <x v="2"/>
    <x v="11"/>
    <s v="Sony 32GB Class 10 Micro SDHC R40 Memory Card"/>
    <n v="62.849999999999994"/>
    <n v="3"/>
    <n v="0"/>
    <n v="13.198499999999999"/>
  </r>
  <r>
    <n v="4507"/>
    <x v="2227"/>
    <x v="2"/>
    <x v="163"/>
    <d v="2011-12-29T00:00:00"/>
    <s v="Standard Class"/>
    <s v="BF-11170"/>
    <s v="Ben Ferrer"/>
    <x v="2"/>
    <s v="United States"/>
    <s v="Los Angeles"/>
    <x v="1"/>
    <n v="90045"/>
    <x v="1"/>
    <x v="638"/>
    <x v="2"/>
    <x v="7"/>
    <s v="Cisco Unified IP Phone 7945G VoIP phone"/>
    <n v="818.37600000000009"/>
    <n v="3"/>
    <n v="0.2"/>
    <n v="51.148499999999984"/>
  </r>
  <r>
    <n v="4508"/>
    <x v="2227"/>
    <x v="2"/>
    <x v="163"/>
    <d v="2011-12-29T00:00:00"/>
    <s v="Standard Class"/>
    <s v="BF-11170"/>
    <s v="Ben Ferrer"/>
    <x v="2"/>
    <s v="United States"/>
    <s v="Los Angeles"/>
    <x v="1"/>
    <n v="90045"/>
    <x v="1"/>
    <x v="1512"/>
    <x v="1"/>
    <x v="4"/>
    <s v="Tennsco Commercial Shelving"/>
    <n v="20.34"/>
    <n v="1"/>
    <n v="0"/>
    <n v="0.20339999999999847"/>
  </r>
  <r>
    <n v="4509"/>
    <x v="2227"/>
    <x v="2"/>
    <x v="163"/>
    <d v="2011-12-29T00:00:00"/>
    <s v="Standard Class"/>
    <s v="BF-11170"/>
    <s v="Ben Ferrer"/>
    <x v="2"/>
    <s v="United States"/>
    <s v="Los Angeles"/>
    <x v="1"/>
    <n v="90045"/>
    <x v="1"/>
    <x v="928"/>
    <x v="0"/>
    <x v="5"/>
    <s v="Westinghouse Floor Lamp with Metal Mesh Shade, Black"/>
    <n v="23.99"/>
    <n v="1"/>
    <n v="0"/>
    <n v="5.5176999999999978"/>
  </r>
  <r>
    <n v="4510"/>
    <x v="2228"/>
    <x v="3"/>
    <x v="979"/>
    <d v="2014-05-30T00:00:00"/>
    <s v="Standard Class"/>
    <s v="VS-21820"/>
    <s v="Vivek Sundaresam"/>
    <x v="0"/>
    <s v="United States"/>
    <s v="Los Angeles"/>
    <x v="1"/>
    <n v="90036"/>
    <x v="1"/>
    <x v="719"/>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x v="1608"/>
    <x v="0"/>
    <x v="5"/>
    <s v="3M Polarizing Light Filter Sleeves"/>
    <n v="37.299999999999997"/>
    <n v="2"/>
    <n v="0"/>
    <n v="17.157999999999998"/>
  </r>
  <r>
    <n v="4512"/>
    <x v="2229"/>
    <x v="0"/>
    <x v="338"/>
    <d v="2013-11-15T00:00:00"/>
    <s v="Standard Class"/>
    <s v="KM-16225"/>
    <s v="Kalyca Meade"/>
    <x v="1"/>
    <s v="United States"/>
    <s v="Springfield"/>
    <x v="25"/>
    <n v="65807"/>
    <x v="2"/>
    <x v="800"/>
    <x v="1"/>
    <x v="8"/>
    <s v="Wilson Jones Ledger-Size, Piano-Hinge Binder, 2&quot;, Blue"/>
    <n v="81.96"/>
    <n v="2"/>
    <n v="0"/>
    <n v="39.340799999999994"/>
  </r>
  <r>
    <n v="4513"/>
    <x v="2230"/>
    <x v="0"/>
    <x v="824"/>
    <d v="2013-10-04T00:00:00"/>
    <s v="First Class"/>
    <s v="LP-17095"/>
    <s v="Liz Preis"/>
    <x v="0"/>
    <s v="United States"/>
    <s v="Phoenix"/>
    <x v="16"/>
    <n v="85023"/>
    <x v="1"/>
    <x v="471"/>
    <x v="1"/>
    <x v="8"/>
    <s v="Premier Elliptical Ring Binder, Black"/>
    <n v="54.792000000000009"/>
    <n v="6"/>
    <n v="0.7"/>
    <n v="-40.180799999999991"/>
  </r>
  <r>
    <n v="4514"/>
    <x v="2231"/>
    <x v="0"/>
    <x v="47"/>
    <d v="2013-09-09T00:00:00"/>
    <s v="First Class"/>
    <s v="BG-11740"/>
    <s v="Bruce Geld"/>
    <x v="0"/>
    <s v="United States"/>
    <s v="Houston"/>
    <x v="5"/>
    <n v="77070"/>
    <x v="2"/>
    <x v="146"/>
    <x v="1"/>
    <x v="4"/>
    <s v="Tenex Personal Project File with Scoop Front Design, Black"/>
    <n v="10.784000000000001"/>
    <n v="1"/>
    <n v="0.2"/>
    <n v="0.8087999999999993"/>
  </r>
  <r>
    <n v="4515"/>
    <x v="2232"/>
    <x v="0"/>
    <x v="189"/>
    <d v="2013-11-02T00:00:00"/>
    <s v="Second Class"/>
    <s v="BW-11200"/>
    <s v="Ben Wallace"/>
    <x v="0"/>
    <s v="United States"/>
    <s v="Hampton"/>
    <x v="17"/>
    <n v="23666"/>
    <x v="0"/>
    <x v="1003"/>
    <x v="0"/>
    <x v="1"/>
    <s v="Global Executive Mid-Back Manager's Chair"/>
    <n v="290.98"/>
    <n v="1"/>
    <n v="0"/>
    <n v="75.654799999999994"/>
  </r>
  <r>
    <n v="4516"/>
    <x v="2233"/>
    <x v="3"/>
    <x v="760"/>
    <d v="2014-10-27T00:00:00"/>
    <s v="Standard Class"/>
    <s v="PS-18970"/>
    <s v="Paul Stevenson"/>
    <x v="2"/>
    <s v="United States"/>
    <s v="Tulsa"/>
    <x v="26"/>
    <n v="74133"/>
    <x v="2"/>
    <x v="1583"/>
    <x v="1"/>
    <x v="6"/>
    <s v="Dixon Ticonderoga Core-Lock Colored Pencils"/>
    <n v="36.44"/>
    <n v="4"/>
    <n v="0"/>
    <n v="12.025199999999998"/>
  </r>
  <r>
    <n v="4517"/>
    <x v="2234"/>
    <x v="0"/>
    <x v="306"/>
    <d v="2013-09-21T00:00:00"/>
    <s v="Standard Class"/>
    <s v="RB-19570"/>
    <s v="Rob Beeghly"/>
    <x v="0"/>
    <s v="United States"/>
    <s v="Seattle"/>
    <x v="4"/>
    <n v="98105"/>
    <x v="1"/>
    <x v="1671"/>
    <x v="1"/>
    <x v="10"/>
    <s v="TOPS &quot;Important Message&quot; Pads, Canary, 4-1/4 x 5-1/2, 50 Sheets per Pad"/>
    <n v="21.400000000000002"/>
    <n v="5"/>
    <n v="0"/>
    <n v="10.058"/>
  </r>
  <r>
    <n v="4518"/>
    <x v="2234"/>
    <x v="0"/>
    <x v="306"/>
    <d v="2013-09-21T00:00:00"/>
    <s v="Standard Class"/>
    <s v="RB-19570"/>
    <s v="Rob Beeghly"/>
    <x v="0"/>
    <s v="United States"/>
    <s v="Seattle"/>
    <x v="4"/>
    <n v="98105"/>
    <x v="1"/>
    <x v="530"/>
    <x v="1"/>
    <x v="8"/>
    <s v="Cardinal Slant-D Ring Binder, Heavy Gauge Vinyl"/>
    <n v="48.664000000000001"/>
    <n v="7"/>
    <n v="0.2"/>
    <n v="15.815799999999999"/>
  </r>
  <r>
    <n v="4519"/>
    <x v="2235"/>
    <x v="0"/>
    <x v="477"/>
    <d v="2013-10-02T00:00:00"/>
    <s v="Standard Class"/>
    <s v="JW-16075"/>
    <s v="Julia West"/>
    <x v="0"/>
    <s v="United States"/>
    <s v="San Francisco"/>
    <x v="1"/>
    <n v="94109"/>
    <x v="1"/>
    <x v="154"/>
    <x v="1"/>
    <x v="6"/>
    <s v="BIC Brite Liner Highlighters"/>
    <n v="16.559999999999999"/>
    <n v="4"/>
    <n v="0"/>
    <n v="6.9551999999999996"/>
  </r>
  <r>
    <n v="4520"/>
    <x v="2236"/>
    <x v="3"/>
    <x v="193"/>
    <d v="2014-06-15T00:00:00"/>
    <s v="Standard Class"/>
    <s v="ND-18460"/>
    <s v="Neil Ducich"/>
    <x v="1"/>
    <s v="United States"/>
    <s v="Jacksonville"/>
    <x v="2"/>
    <n v="32216"/>
    <x v="0"/>
    <x v="1672"/>
    <x v="1"/>
    <x v="4"/>
    <s v="24 Capacity Maxi Data Binder Racks, Pearl"/>
    <n v="1347.5200000000002"/>
    <n v="8"/>
    <n v="0.2"/>
    <n v="84.219999999999857"/>
  </r>
  <r>
    <n v="4521"/>
    <x v="2237"/>
    <x v="2"/>
    <x v="980"/>
    <d v="2011-02-27T00:00:00"/>
    <s v="Standard Class"/>
    <s v="LC-16930"/>
    <s v="Linda Cazamias"/>
    <x v="1"/>
    <s v="United States"/>
    <s v="Richmond"/>
    <x v="14"/>
    <n v="47374"/>
    <x v="2"/>
    <x v="1196"/>
    <x v="2"/>
    <x v="11"/>
    <s v="Enermax Briskie RF Wireless Keyboard and Mouse Combo"/>
    <n v="62.31"/>
    <n v="3"/>
    <n v="0"/>
    <n v="22.4316"/>
  </r>
  <r>
    <n v="4522"/>
    <x v="2237"/>
    <x v="2"/>
    <x v="980"/>
    <d v="2011-02-27T00:00:00"/>
    <s v="Standard Class"/>
    <s v="LC-16930"/>
    <s v="Linda Cazamias"/>
    <x v="1"/>
    <s v="United States"/>
    <s v="Richmond"/>
    <x v="14"/>
    <n v="47374"/>
    <x v="2"/>
    <x v="534"/>
    <x v="0"/>
    <x v="5"/>
    <s v="Master Caster Door Stop, Brown"/>
    <n v="20.32"/>
    <n v="4"/>
    <n v="0"/>
    <n v="6.9087999999999994"/>
  </r>
  <r>
    <n v="4523"/>
    <x v="2238"/>
    <x v="3"/>
    <x v="297"/>
    <d v="2014-02-26T00:00:00"/>
    <s v="Second Class"/>
    <s v="BP-11095"/>
    <s v="Bart Pistole"/>
    <x v="1"/>
    <s v="United States"/>
    <s v="Louisville"/>
    <x v="22"/>
    <n v="80027"/>
    <x v="1"/>
    <x v="1328"/>
    <x v="1"/>
    <x v="13"/>
    <s v="Staples"/>
    <n v="9.4320000000000004"/>
    <n v="3"/>
    <n v="0.2"/>
    <n v="3.065399999999999"/>
  </r>
  <r>
    <n v="4524"/>
    <x v="2239"/>
    <x v="2"/>
    <x v="981"/>
    <d v="2011-11-06T00:00:00"/>
    <s v="Standard Class"/>
    <s v="RD-19720"/>
    <s v="Roger Demir"/>
    <x v="0"/>
    <s v="United States"/>
    <s v="New York City"/>
    <x v="15"/>
    <n v="10024"/>
    <x v="3"/>
    <x v="639"/>
    <x v="1"/>
    <x v="2"/>
    <s v="Avery 499"/>
    <n v="34.86"/>
    <n v="7"/>
    <n v="0"/>
    <n v="16.035599999999999"/>
  </r>
  <r>
    <n v="4525"/>
    <x v="2239"/>
    <x v="2"/>
    <x v="981"/>
    <d v="2011-11-06T00:00:00"/>
    <s v="Standard Class"/>
    <s v="RD-19720"/>
    <s v="Roger Demir"/>
    <x v="0"/>
    <s v="United States"/>
    <s v="New York City"/>
    <x v="15"/>
    <n v="10024"/>
    <x v="3"/>
    <x v="943"/>
    <x v="0"/>
    <x v="5"/>
    <s v="Tensor Computer Mounted Lamp"/>
    <n v="89.34"/>
    <n v="6"/>
    <n v="0"/>
    <n v="24.121800000000004"/>
  </r>
  <r>
    <n v="4526"/>
    <x v="2240"/>
    <x v="3"/>
    <x v="729"/>
    <d v="2014-07-24T00:00:00"/>
    <s v="Standard Class"/>
    <s v="BE-11335"/>
    <s v="Bill Eplett"/>
    <x v="2"/>
    <s v="United States"/>
    <s v="Rome"/>
    <x v="15"/>
    <n v="13440"/>
    <x v="3"/>
    <x v="149"/>
    <x v="2"/>
    <x v="7"/>
    <s v="Avaya 5420 Digital phone"/>
    <n v="269.98"/>
    <n v="2"/>
    <n v="0"/>
    <n v="67.495000000000005"/>
  </r>
  <r>
    <n v="4527"/>
    <x v="2240"/>
    <x v="3"/>
    <x v="729"/>
    <d v="2014-07-24T00:00:00"/>
    <s v="Standard Class"/>
    <s v="BE-11335"/>
    <s v="Bill Eplett"/>
    <x v="2"/>
    <s v="United States"/>
    <s v="Rome"/>
    <x v="15"/>
    <n v="13440"/>
    <x v="3"/>
    <x v="1673"/>
    <x v="1"/>
    <x v="10"/>
    <s v="Southworth 25% Cotton Premium Laser Paper and Envelopes"/>
    <n v="99.9"/>
    <n v="5"/>
    <n v="0"/>
    <n v="47.952000000000005"/>
  </r>
  <r>
    <n v="4528"/>
    <x v="2240"/>
    <x v="3"/>
    <x v="729"/>
    <d v="2014-07-24T00:00:00"/>
    <s v="Standard Class"/>
    <s v="BE-11335"/>
    <s v="Bill Eplett"/>
    <x v="2"/>
    <s v="United States"/>
    <s v="Rome"/>
    <x v="15"/>
    <n v="13440"/>
    <x v="3"/>
    <x v="28"/>
    <x v="0"/>
    <x v="5"/>
    <s v="DAX Solid Wood Frames"/>
    <n v="39.08"/>
    <n v="4"/>
    <n v="0"/>
    <n v="14.459599999999998"/>
  </r>
  <r>
    <n v="4529"/>
    <x v="2241"/>
    <x v="3"/>
    <x v="565"/>
    <d v="2014-09-11T00:00:00"/>
    <s v="Second Class"/>
    <s v="RS-19765"/>
    <s v="Roland Schwarz"/>
    <x v="1"/>
    <s v="United States"/>
    <s v="Marion"/>
    <x v="24"/>
    <n v="43302"/>
    <x v="3"/>
    <x v="1312"/>
    <x v="2"/>
    <x v="11"/>
    <s v="Memorex Micro Travel Drive 32 GB"/>
    <n v="116.83199999999999"/>
    <n v="4"/>
    <n v="0.2"/>
    <n v="33.589200000000005"/>
  </r>
  <r>
    <n v="4530"/>
    <x v="2242"/>
    <x v="0"/>
    <x v="696"/>
    <d v="2013-11-19T00:00:00"/>
    <s v="Standard Class"/>
    <s v="KC-16540"/>
    <s v="Kelly Collister"/>
    <x v="0"/>
    <s v="United States"/>
    <s v="Houston"/>
    <x v="5"/>
    <n v="77041"/>
    <x v="2"/>
    <x v="1212"/>
    <x v="1"/>
    <x v="8"/>
    <s v="Binder Posts"/>
    <n v="2.2959999999999994"/>
    <n v="2"/>
    <n v="0.8"/>
    <n v="-3.9032000000000009"/>
  </r>
  <r>
    <n v="4531"/>
    <x v="2243"/>
    <x v="0"/>
    <x v="696"/>
    <d v="2013-11-18T00:00:00"/>
    <s v="First Class"/>
    <s v="MB-17305"/>
    <s v="Maria Bertelson"/>
    <x v="0"/>
    <s v="United States"/>
    <s v="New York City"/>
    <x v="15"/>
    <n v="10009"/>
    <x v="3"/>
    <x v="629"/>
    <x v="0"/>
    <x v="1"/>
    <s v="Hon GuestStacker Chair"/>
    <n v="408.00599999999997"/>
    <n v="2"/>
    <n v="0.1"/>
    <n v="72.534400000000005"/>
  </r>
  <r>
    <n v="4532"/>
    <x v="2243"/>
    <x v="0"/>
    <x v="696"/>
    <d v="2013-11-18T00:00:00"/>
    <s v="First Class"/>
    <s v="MB-17305"/>
    <s v="Maria Bertelson"/>
    <x v="0"/>
    <s v="United States"/>
    <s v="New York City"/>
    <x v="15"/>
    <n v="10009"/>
    <x v="3"/>
    <x v="146"/>
    <x v="1"/>
    <x v="4"/>
    <s v="Tenex Personal Project File with Scoop Front Design, Black"/>
    <n v="40.44"/>
    <n v="3"/>
    <n v="0"/>
    <n v="10.514399999999998"/>
  </r>
  <r>
    <n v="4533"/>
    <x v="2244"/>
    <x v="2"/>
    <x v="982"/>
    <d v="2011-10-10T00:00:00"/>
    <s v="Same Day"/>
    <s v="TN-21040"/>
    <s v="Tanja Norvell"/>
    <x v="2"/>
    <s v="United States"/>
    <s v="Manteca"/>
    <x v="1"/>
    <n v="95336"/>
    <x v="1"/>
    <x v="23"/>
    <x v="0"/>
    <x v="1"/>
    <s v="Global Deluxe Stacking Chair, Gray"/>
    <n v="122.352"/>
    <n v="3"/>
    <n v="0.2"/>
    <n v="13.764599999999994"/>
  </r>
  <r>
    <n v="4534"/>
    <x v="2244"/>
    <x v="2"/>
    <x v="982"/>
    <d v="2011-10-10T00:00:00"/>
    <s v="Same Day"/>
    <s v="TN-21040"/>
    <s v="Tanja Norvell"/>
    <x v="2"/>
    <s v="United States"/>
    <s v="Manteca"/>
    <x v="1"/>
    <n v="95336"/>
    <x v="1"/>
    <x v="588"/>
    <x v="1"/>
    <x v="12"/>
    <s v="#10- 4 1/8&quot; x 9 1/2&quot; Security-Tint Envelopes"/>
    <n v="15.28"/>
    <n v="2"/>
    <n v="0"/>
    <n v="7.4871999999999996"/>
  </r>
  <r>
    <n v="4535"/>
    <x v="2245"/>
    <x v="1"/>
    <x v="531"/>
    <d v="2012-03-26T00:00:00"/>
    <s v="Standard Class"/>
    <s v="MC-18130"/>
    <s v="Mike Caudle"/>
    <x v="1"/>
    <s v="United States"/>
    <s v="Los Angeles"/>
    <x v="1"/>
    <n v="90004"/>
    <x v="1"/>
    <x v="358"/>
    <x v="1"/>
    <x v="10"/>
    <s v="Xerox 1974"/>
    <n v="11.96"/>
    <n v="2"/>
    <n v="0"/>
    <n v="5.8604000000000003"/>
  </r>
  <r>
    <n v="4536"/>
    <x v="2246"/>
    <x v="3"/>
    <x v="141"/>
    <d v="2014-07-13T00:00:00"/>
    <s v="Standard Class"/>
    <s v="VF-21715"/>
    <s v="Vicky Freymann"/>
    <x v="2"/>
    <s v="United States"/>
    <s v="Seattle"/>
    <x v="4"/>
    <n v="98115"/>
    <x v="1"/>
    <x v="1226"/>
    <x v="0"/>
    <x v="5"/>
    <s v="Master Big Foot Doorstop, Beige"/>
    <n v="15.84"/>
    <n v="3"/>
    <n v="0"/>
    <n v="4.9103999999999992"/>
  </r>
  <r>
    <n v="4537"/>
    <x v="2246"/>
    <x v="3"/>
    <x v="141"/>
    <d v="2014-07-13T00:00:00"/>
    <s v="Standard Class"/>
    <s v="VF-21715"/>
    <s v="Vicky Freymann"/>
    <x v="2"/>
    <s v="United States"/>
    <s v="Seattle"/>
    <x v="4"/>
    <n v="98115"/>
    <x v="1"/>
    <x v="379"/>
    <x v="1"/>
    <x v="8"/>
    <s v="GBC VeloBinder Manual Binding System"/>
    <n v="86.376000000000005"/>
    <n v="3"/>
    <n v="0.2"/>
    <n v="30.231600000000007"/>
  </r>
  <r>
    <n v="4538"/>
    <x v="2246"/>
    <x v="3"/>
    <x v="141"/>
    <d v="2014-07-13T00:00:00"/>
    <s v="Standard Class"/>
    <s v="VF-21715"/>
    <s v="Vicky Freymann"/>
    <x v="2"/>
    <s v="United States"/>
    <s v="Seattle"/>
    <x v="4"/>
    <n v="98115"/>
    <x v="1"/>
    <x v="487"/>
    <x v="1"/>
    <x v="6"/>
    <s v="Zebra Zazzle Fluorescent Highlighters"/>
    <n v="18.240000000000002"/>
    <n v="3"/>
    <n v="0"/>
    <n v="6.2015999999999991"/>
  </r>
  <r>
    <n v="4539"/>
    <x v="2246"/>
    <x v="3"/>
    <x v="141"/>
    <d v="2014-07-13T00:00:00"/>
    <s v="Standard Class"/>
    <s v="VF-21715"/>
    <s v="Vicky Freymann"/>
    <x v="2"/>
    <s v="United States"/>
    <s v="Seattle"/>
    <x v="4"/>
    <n v="98115"/>
    <x v="1"/>
    <x v="346"/>
    <x v="1"/>
    <x v="6"/>
    <s v="Crayola Colored Pencils"/>
    <n v="13.12"/>
    <n v="4"/>
    <n v="0"/>
    <n v="4.3295999999999992"/>
  </r>
  <r>
    <n v="4540"/>
    <x v="2247"/>
    <x v="1"/>
    <x v="914"/>
    <d v="2012-03-02T00:00:00"/>
    <s v="Standard Class"/>
    <s v="ES-14080"/>
    <s v="Erin Smith"/>
    <x v="1"/>
    <s v="United States"/>
    <s v="Providence"/>
    <x v="34"/>
    <n v="2908"/>
    <x v="3"/>
    <x v="509"/>
    <x v="2"/>
    <x v="7"/>
    <s v="i.Sound Portable Power - 8000 mAh"/>
    <n v="105.98"/>
    <n v="2"/>
    <n v="0"/>
    <n v="1.0597999999999956"/>
  </r>
  <r>
    <n v="4541"/>
    <x v="2247"/>
    <x v="1"/>
    <x v="914"/>
    <d v="2012-03-02T00:00:00"/>
    <s v="Standard Class"/>
    <s v="ES-14080"/>
    <s v="Erin Smith"/>
    <x v="1"/>
    <s v="United States"/>
    <s v="Providence"/>
    <x v="34"/>
    <n v="2908"/>
    <x v="3"/>
    <x v="1529"/>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x v="15"/>
    <x v="1"/>
    <x v="8"/>
    <s v="Storex DuraTech Recycled Plastic Frosted Binders"/>
    <n v="5.9359999999999991"/>
    <n v="7"/>
    <n v="0.8"/>
    <n v="-8.9040000000000035"/>
  </r>
  <r>
    <n v="4543"/>
    <x v="2249"/>
    <x v="3"/>
    <x v="983"/>
    <d v="2014-04-01T00:00:00"/>
    <s v="First Class"/>
    <s v="TM-21490"/>
    <s v="Tony Molinari"/>
    <x v="0"/>
    <s v="United States"/>
    <s v="Oklahoma City"/>
    <x v="26"/>
    <n v="73120"/>
    <x v="2"/>
    <x v="1674"/>
    <x v="1"/>
    <x v="12"/>
    <s v="Multimedia Mailers"/>
    <n v="325.86"/>
    <n v="2"/>
    <n v="0"/>
    <n v="149.8956"/>
  </r>
  <r>
    <n v="4544"/>
    <x v="2250"/>
    <x v="1"/>
    <x v="984"/>
    <d v="2012-07-17T00:00:00"/>
    <s v="Second Class"/>
    <s v="RL-19615"/>
    <s v="Rob Lucas"/>
    <x v="0"/>
    <s v="United States"/>
    <s v="Chicago"/>
    <x v="10"/>
    <n v="60610"/>
    <x v="2"/>
    <x v="212"/>
    <x v="0"/>
    <x v="1"/>
    <s v="Global Push Button Manager's Chair, Indigo"/>
    <n v="383.60699999999997"/>
    <n v="9"/>
    <n v="0.3"/>
    <n v="-5.4801000000000215"/>
  </r>
  <r>
    <n v="4545"/>
    <x v="2250"/>
    <x v="1"/>
    <x v="984"/>
    <d v="2012-07-17T00:00:00"/>
    <s v="Second Class"/>
    <s v="RL-19615"/>
    <s v="Rob Lucas"/>
    <x v="0"/>
    <s v="United States"/>
    <s v="Chicago"/>
    <x v="10"/>
    <n v="60610"/>
    <x v="2"/>
    <x v="918"/>
    <x v="2"/>
    <x v="7"/>
    <s v="Geemarc AmpliPOWER60"/>
    <n v="148.47999999999999"/>
    <n v="2"/>
    <n v="0.2"/>
    <n v="16.703999999999986"/>
  </r>
  <r>
    <n v="4546"/>
    <x v="2250"/>
    <x v="1"/>
    <x v="984"/>
    <d v="2012-07-17T00:00:00"/>
    <s v="Second Class"/>
    <s v="RL-19615"/>
    <s v="Rob Lucas"/>
    <x v="0"/>
    <s v="United States"/>
    <s v="Chicago"/>
    <x v="10"/>
    <n v="60610"/>
    <x v="2"/>
    <x v="1485"/>
    <x v="2"/>
    <x v="7"/>
    <s v="Vtech CS6719"/>
    <n v="537.54399999999998"/>
    <n v="7"/>
    <n v="0.2"/>
    <n v="53.754400000000004"/>
  </r>
  <r>
    <n v="4547"/>
    <x v="2250"/>
    <x v="1"/>
    <x v="984"/>
    <d v="2012-07-17T00:00:00"/>
    <s v="Second Class"/>
    <s v="RL-19615"/>
    <s v="Rob Lucas"/>
    <x v="0"/>
    <s v="United States"/>
    <s v="Chicago"/>
    <x v="10"/>
    <n v="60610"/>
    <x v="2"/>
    <x v="308"/>
    <x v="1"/>
    <x v="8"/>
    <s v="Tuff Stuff Recycled Round Ring Binders"/>
    <n v="1.9279999999999997"/>
    <n v="2"/>
    <n v="0.8"/>
    <n v="-2.9884000000000004"/>
  </r>
  <r>
    <n v="4548"/>
    <x v="2250"/>
    <x v="1"/>
    <x v="984"/>
    <d v="2012-07-17T00:00:00"/>
    <s v="Second Class"/>
    <s v="RL-19615"/>
    <s v="Rob Lucas"/>
    <x v="0"/>
    <s v="United States"/>
    <s v="Chicago"/>
    <x v="10"/>
    <n v="60610"/>
    <x v="2"/>
    <x v="649"/>
    <x v="1"/>
    <x v="6"/>
    <s v="Newell 32"/>
    <n v="6.911999999999999"/>
    <n v="3"/>
    <n v="0.2"/>
    <n v="0.69120000000000026"/>
  </r>
  <r>
    <n v="4549"/>
    <x v="2250"/>
    <x v="1"/>
    <x v="984"/>
    <d v="2012-07-17T00:00:00"/>
    <s v="Second Class"/>
    <s v="RL-19615"/>
    <s v="Rob Lucas"/>
    <x v="0"/>
    <s v="United States"/>
    <s v="Chicago"/>
    <x v="10"/>
    <n v="60610"/>
    <x v="2"/>
    <x v="275"/>
    <x v="0"/>
    <x v="5"/>
    <s v="Floodlight Indoor Halogen Bulbs, 1 Bulb per Pack, 60 Watts"/>
    <n v="7.76"/>
    <n v="1"/>
    <n v="0.6"/>
    <n v="-2.1340000000000003"/>
  </r>
  <r>
    <n v="4550"/>
    <x v="2250"/>
    <x v="1"/>
    <x v="984"/>
    <d v="2012-07-17T00:00:00"/>
    <s v="Second Class"/>
    <s v="RL-19615"/>
    <s v="Rob Lucas"/>
    <x v="0"/>
    <s v="United States"/>
    <s v="Chicago"/>
    <x v="10"/>
    <n v="60610"/>
    <x v="2"/>
    <x v="517"/>
    <x v="2"/>
    <x v="7"/>
    <s v="GE 2-Jack Phone Line Splitter"/>
    <n v="659.16800000000012"/>
    <n v="4"/>
    <n v="0.2"/>
    <n v="49.437599999999975"/>
  </r>
  <r>
    <n v="4551"/>
    <x v="2251"/>
    <x v="3"/>
    <x v="504"/>
    <d v="2014-05-03T00:00:00"/>
    <s v="First Class"/>
    <s v="NM-18520"/>
    <s v="Neoma Murray"/>
    <x v="0"/>
    <s v="United States"/>
    <s v="Manchester"/>
    <x v="29"/>
    <n v="6040"/>
    <x v="3"/>
    <x v="1675"/>
    <x v="1"/>
    <x v="2"/>
    <s v="Avery 5"/>
    <n v="5.76"/>
    <n v="2"/>
    <n v="0"/>
    <n v="2.8224"/>
  </r>
  <r>
    <n v="4552"/>
    <x v="2252"/>
    <x v="2"/>
    <x v="985"/>
    <d v="2011-07-17T00:00:00"/>
    <s v="Standard Class"/>
    <s v="GK-14620"/>
    <s v="Grace Kelly"/>
    <x v="1"/>
    <s v="United States"/>
    <s v="Los Angeles"/>
    <x v="1"/>
    <n v="90049"/>
    <x v="1"/>
    <x v="1213"/>
    <x v="0"/>
    <x v="3"/>
    <s v="Bevis Round Conference Table Top &amp; Single Column Base"/>
    <n v="351.21600000000001"/>
    <n v="3"/>
    <n v="0.2"/>
    <n v="4.3901999999999788"/>
  </r>
  <r>
    <n v="4553"/>
    <x v="2253"/>
    <x v="2"/>
    <x v="422"/>
    <d v="2012-01-02T00:00:00"/>
    <s v="Standard Class"/>
    <s v="JF-15490"/>
    <s v="Jeremy Farry"/>
    <x v="0"/>
    <s v="United States"/>
    <s v="San Francisco"/>
    <x v="1"/>
    <n v="94122"/>
    <x v="1"/>
    <x v="370"/>
    <x v="0"/>
    <x v="1"/>
    <s v="Bevis Steel Folding Chairs"/>
    <n v="230.28000000000003"/>
    <n v="3"/>
    <n v="0.2"/>
    <n v="23.027999999999992"/>
  </r>
  <r>
    <n v="4554"/>
    <x v="2253"/>
    <x v="2"/>
    <x v="422"/>
    <d v="2012-01-02T00:00:00"/>
    <s v="Standard Class"/>
    <s v="JF-15490"/>
    <s v="Jeremy Farry"/>
    <x v="0"/>
    <s v="United States"/>
    <s v="San Francisco"/>
    <x v="1"/>
    <n v="94122"/>
    <x v="1"/>
    <x v="630"/>
    <x v="1"/>
    <x v="10"/>
    <s v="Xerox 1927"/>
    <n v="12.84"/>
    <n v="3"/>
    <n v="0"/>
    <n v="5.7779999999999987"/>
  </r>
  <r>
    <n v="4555"/>
    <x v="2254"/>
    <x v="0"/>
    <x v="535"/>
    <d v="2013-03-02T00:00:00"/>
    <s v="Second Class"/>
    <s v="EB-13930"/>
    <s v="Eric Barreto"/>
    <x v="0"/>
    <s v="United States"/>
    <s v="La Crosse"/>
    <x v="6"/>
    <n v="54601"/>
    <x v="2"/>
    <x v="92"/>
    <x v="1"/>
    <x v="8"/>
    <s v="Flexible Leather- Look Classic Collection Ring Binder"/>
    <n v="56.820000000000007"/>
    <n v="3"/>
    <n v="0"/>
    <n v="28.410000000000004"/>
  </r>
  <r>
    <n v="4556"/>
    <x v="2255"/>
    <x v="1"/>
    <x v="391"/>
    <d v="2012-03-26T00:00:00"/>
    <s v="First Class"/>
    <s v="SG-20470"/>
    <s v="Sheri Gordon"/>
    <x v="0"/>
    <s v="United States"/>
    <s v="Florence"/>
    <x v="20"/>
    <n v="29501"/>
    <x v="0"/>
    <x v="550"/>
    <x v="1"/>
    <x v="13"/>
    <s v="Staples"/>
    <n v="31.56"/>
    <n v="4"/>
    <n v="0"/>
    <n v="14.201999999999998"/>
  </r>
  <r>
    <n v="4557"/>
    <x v="2255"/>
    <x v="1"/>
    <x v="391"/>
    <d v="2012-03-26T00:00:00"/>
    <s v="First Class"/>
    <s v="SG-20470"/>
    <s v="Sheri Gordon"/>
    <x v="0"/>
    <s v="United States"/>
    <s v="Florence"/>
    <x v="20"/>
    <n v="29501"/>
    <x v="0"/>
    <x v="700"/>
    <x v="1"/>
    <x v="4"/>
    <s v="Eldon Shelf Savers Cubes and Bins"/>
    <n v="27.92"/>
    <n v="4"/>
    <n v="0"/>
    <n v="0.5583999999999989"/>
  </r>
  <r>
    <n v="4558"/>
    <x v="2256"/>
    <x v="3"/>
    <x v="208"/>
    <d v="2014-10-29T00:00:00"/>
    <s v="Standard Class"/>
    <s v="ND-18370"/>
    <s v="Natalie DeCherney"/>
    <x v="0"/>
    <s v="United States"/>
    <s v="Glendale"/>
    <x v="16"/>
    <n v="85301"/>
    <x v="1"/>
    <x v="697"/>
    <x v="1"/>
    <x v="8"/>
    <s v="Lock-Up Easel 'Spel-Binder'"/>
    <n v="8.5590000000000011"/>
    <n v="1"/>
    <n v="0.7"/>
    <n v="-6.5618999999999996"/>
  </r>
  <r>
    <n v="4559"/>
    <x v="2257"/>
    <x v="2"/>
    <x v="520"/>
    <d v="2012-01-05T00:00:00"/>
    <s v="Standard Class"/>
    <s v="CM-11815"/>
    <s v="Candace McMahon"/>
    <x v="1"/>
    <s v="United States"/>
    <s v="El Paso"/>
    <x v="5"/>
    <n v="79907"/>
    <x v="2"/>
    <x v="1503"/>
    <x v="1"/>
    <x v="12"/>
    <s v="Staples"/>
    <n v="49.568000000000005"/>
    <n v="2"/>
    <n v="0.2"/>
    <n v="17.968399999999995"/>
  </r>
  <r>
    <n v="4560"/>
    <x v="2258"/>
    <x v="2"/>
    <x v="952"/>
    <d v="2011-05-08T00:00:00"/>
    <s v="First Class"/>
    <s v="EB-13870"/>
    <s v="Emily Burns"/>
    <x v="0"/>
    <s v="United States"/>
    <s v="San Antonio"/>
    <x v="5"/>
    <n v="78207"/>
    <x v="2"/>
    <x v="64"/>
    <x v="0"/>
    <x v="1"/>
    <s v="Global Value Mid-Back Manager's Chair, Gray"/>
    <n v="127.869"/>
    <n v="3"/>
    <n v="0.3"/>
    <n v="-9.1335000000000122"/>
  </r>
  <r>
    <n v="4561"/>
    <x v="2259"/>
    <x v="1"/>
    <x v="784"/>
    <d v="2012-12-09T00:00:00"/>
    <s v="Second Class"/>
    <s v="HM-14860"/>
    <s v="Harry Marie"/>
    <x v="1"/>
    <s v="United States"/>
    <s v="Los Angeles"/>
    <x v="1"/>
    <n v="90049"/>
    <x v="1"/>
    <x v="231"/>
    <x v="1"/>
    <x v="12"/>
    <s v="Tyvek Side-Opening Peel &amp; Seel Expanding Envelopes"/>
    <n v="271.44"/>
    <n v="3"/>
    <n v="0"/>
    <n v="122.148"/>
  </r>
  <r>
    <n v="4562"/>
    <x v="2259"/>
    <x v="1"/>
    <x v="784"/>
    <d v="2012-12-09T00:00:00"/>
    <s v="Second Class"/>
    <s v="HM-14860"/>
    <s v="Harry Marie"/>
    <x v="1"/>
    <s v="United States"/>
    <s v="Los Angeles"/>
    <x v="1"/>
    <n v="90049"/>
    <x v="1"/>
    <x v="1676"/>
    <x v="2"/>
    <x v="7"/>
    <s v="Jensen SMPS-640 - speaker phone"/>
    <n v="110.352"/>
    <n v="3"/>
    <n v="0.2"/>
    <n v="8.2763999999999953"/>
  </r>
  <r>
    <n v="4563"/>
    <x v="2259"/>
    <x v="1"/>
    <x v="784"/>
    <d v="2012-12-09T00:00:00"/>
    <s v="Second Class"/>
    <s v="HM-14860"/>
    <s v="Harry Marie"/>
    <x v="1"/>
    <s v="United States"/>
    <s v="Los Angeles"/>
    <x v="1"/>
    <n v="90049"/>
    <x v="1"/>
    <x v="1677"/>
    <x v="0"/>
    <x v="5"/>
    <s v="Master Caster Door Stop, Large Brown"/>
    <n v="36.4"/>
    <n v="5"/>
    <n v="0"/>
    <n v="13.832000000000001"/>
  </r>
  <r>
    <n v="4564"/>
    <x v="2260"/>
    <x v="3"/>
    <x v="986"/>
    <d v="2014-10-01T00:00:00"/>
    <s v="Standard Class"/>
    <s v="SJ-20125"/>
    <s v="Sanjit Jacobs"/>
    <x v="2"/>
    <s v="United States"/>
    <s v="Miramar"/>
    <x v="2"/>
    <n v="33023"/>
    <x v="0"/>
    <x v="1585"/>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x v="1018"/>
    <x v="1"/>
    <x v="4"/>
    <s v="Acco Perma 3000 Stacking Storage Drawers"/>
    <n v="100.70400000000001"/>
    <n v="6"/>
    <n v="0.2"/>
    <n v="-1.2588000000000008"/>
  </r>
  <r>
    <n v="4566"/>
    <x v="2262"/>
    <x v="3"/>
    <x v="734"/>
    <d v="2014-12-11T00:00:00"/>
    <s v="Standard Class"/>
    <s v="MC-17575"/>
    <s v="Matt Collins"/>
    <x v="0"/>
    <s v="United States"/>
    <s v="Fayetteville"/>
    <x v="3"/>
    <n v="28314"/>
    <x v="0"/>
    <x v="551"/>
    <x v="1"/>
    <x v="9"/>
    <s v="Belkin F9H710-06 7 Outlet SurgeMaster Surge Protector"/>
    <n v="45.216000000000001"/>
    <n v="3"/>
    <n v="0.2"/>
    <n v="4.5215999999999994"/>
  </r>
  <r>
    <n v="4567"/>
    <x v="2262"/>
    <x v="3"/>
    <x v="734"/>
    <d v="2014-12-11T00:00:00"/>
    <s v="Standard Class"/>
    <s v="MC-17575"/>
    <s v="Matt Collins"/>
    <x v="0"/>
    <s v="United States"/>
    <s v="Fayetteville"/>
    <x v="3"/>
    <n v="28314"/>
    <x v="0"/>
    <x v="1399"/>
    <x v="1"/>
    <x v="8"/>
    <s v="GBC Pre-Punched Binding Paper, Plastic, White, 8-1/2&quot; x 11&quot;"/>
    <n v="28.782000000000004"/>
    <n v="6"/>
    <n v="0.7"/>
    <n v="-21.1068"/>
  </r>
  <r>
    <n v="4568"/>
    <x v="2262"/>
    <x v="3"/>
    <x v="734"/>
    <d v="2014-12-11T00:00:00"/>
    <s v="Standard Class"/>
    <s v="MC-17575"/>
    <s v="Matt Collins"/>
    <x v="0"/>
    <s v="United States"/>
    <s v="Fayetteville"/>
    <x v="3"/>
    <n v="28314"/>
    <x v="0"/>
    <x v="827"/>
    <x v="1"/>
    <x v="10"/>
    <s v="Rediform Wirebound &quot;Phone Memo&quot; Message Book, 11 x 5-3/4"/>
    <n v="24.448"/>
    <n v="4"/>
    <n v="0.2"/>
    <n v="8.8623999999999992"/>
  </r>
  <r>
    <n v="4569"/>
    <x v="2263"/>
    <x v="1"/>
    <x v="627"/>
    <d v="2012-11-13T00:00:00"/>
    <s v="Standard Class"/>
    <s v="DB-13660"/>
    <s v="Duane Benoit"/>
    <x v="0"/>
    <s v="United States"/>
    <s v="Houston"/>
    <x v="5"/>
    <n v="77095"/>
    <x v="2"/>
    <x v="44"/>
    <x v="1"/>
    <x v="8"/>
    <s v="Wilson Jones Leather-Like Binders with DublLock Round Rings"/>
    <n v="10.475999999999999"/>
    <n v="6"/>
    <n v="0.8"/>
    <n v="-17.285400000000006"/>
  </r>
  <r>
    <n v="4570"/>
    <x v="2264"/>
    <x v="2"/>
    <x v="987"/>
    <d v="2011-04-21T00:00:00"/>
    <s v="Second Class"/>
    <s v="NF-18595"/>
    <s v="Nicole Fjeld"/>
    <x v="2"/>
    <s v="United States"/>
    <s v="San Jose"/>
    <x v="1"/>
    <n v="95123"/>
    <x v="1"/>
    <x v="216"/>
    <x v="0"/>
    <x v="5"/>
    <s v="Executive Impressions 13&quot; Chairman Wall Clock"/>
    <n v="76.14"/>
    <n v="3"/>
    <n v="0"/>
    <n v="26.648999999999997"/>
  </r>
  <r>
    <n v="4571"/>
    <x v="2265"/>
    <x v="1"/>
    <x v="442"/>
    <d v="2012-05-27T00:00:00"/>
    <s v="Second Class"/>
    <s v="NM-18445"/>
    <s v="Nathan Mautz"/>
    <x v="2"/>
    <s v="United States"/>
    <s v="Wichita"/>
    <x v="41"/>
    <n v="67212"/>
    <x v="2"/>
    <x v="1658"/>
    <x v="1"/>
    <x v="6"/>
    <s v="SANFORD Major Accent Highlighters"/>
    <n v="21.240000000000002"/>
    <n v="3"/>
    <n v="0"/>
    <n v="8.071200000000001"/>
  </r>
  <r>
    <n v="4572"/>
    <x v="2265"/>
    <x v="1"/>
    <x v="442"/>
    <d v="2012-05-27T00:00:00"/>
    <s v="Second Class"/>
    <s v="NM-18445"/>
    <s v="Nathan Mautz"/>
    <x v="2"/>
    <s v="United States"/>
    <s v="Wichita"/>
    <x v="41"/>
    <n v="67212"/>
    <x v="2"/>
    <x v="1242"/>
    <x v="1"/>
    <x v="8"/>
    <s v="GBC DocuBind P50 Personal Binding Machine"/>
    <n v="127.96"/>
    <n v="2"/>
    <n v="0"/>
    <n v="60.141199999999998"/>
  </r>
  <r>
    <n v="4573"/>
    <x v="2266"/>
    <x v="3"/>
    <x v="729"/>
    <d v="2014-07-22T00:00:00"/>
    <s v="Standard Class"/>
    <s v="AB-10255"/>
    <s v="Alejandro Ballentine"/>
    <x v="2"/>
    <s v="United States"/>
    <s v="Los Angeles"/>
    <x v="1"/>
    <n v="90036"/>
    <x v="1"/>
    <x v="851"/>
    <x v="2"/>
    <x v="16"/>
    <s v="Brother DCP1000 Digital 3 in 1 Multifunction Machine"/>
    <n v="479.98400000000004"/>
    <n v="2"/>
    <n v="0.2"/>
    <n v="89.996999999999986"/>
  </r>
  <r>
    <n v="4574"/>
    <x v="2267"/>
    <x v="0"/>
    <x v="939"/>
    <d v="2013-12-19T00:00:00"/>
    <s v="Standard Class"/>
    <s v="MG-17650"/>
    <s v="Matthew Grinstein"/>
    <x v="2"/>
    <s v="United States"/>
    <s v="Jackson"/>
    <x v="12"/>
    <n v="49201"/>
    <x v="2"/>
    <x v="539"/>
    <x v="2"/>
    <x v="7"/>
    <s v="Jabra SPEAK 410"/>
    <n v="657.93"/>
    <n v="7"/>
    <n v="0"/>
    <n v="184.22039999999998"/>
  </r>
  <r>
    <n v="4575"/>
    <x v="2267"/>
    <x v="0"/>
    <x v="939"/>
    <d v="2013-12-19T00:00:00"/>
    <s v="Standard Class"/>
    <s v="MG-17650"/>
    <s v="Matthew Grinstein"/>
    <x v="2"/>
    <s v="United States"/>
    <s v="Jackson"/>
    <x v="12"/>
    <n v="49201"/>
    <x v="2"/>
    <x v="904"/>
    <x v="0"/>
    <x v="5"/>
    <s v="Westinghouse Clip-On Gooseneck Lamps"/>
    <n v="33.479999999999997"/>
    <n v="4"/>
    <n v="0"/>
    <n v="8.7047999999999988"/>
  </r>
  <r>
    <n v="4576"/>
    <x v="2267"/>
    <x v="0"/>
    <x v="939"/>
    <d v="2013-12-19T00:00:00"/>
    <s v="Standard Class"/>
    <s v="MG-17650"/>
    <s v="Matthew Grinstein"/>
    <x v="2"/>
    <s v="United States"/>
    <s v="Jackson"/>
    <x v="12"/>
    <n v="49201"/>
    <x v="2"/>
    <x v="324"/>
    <x v="1"/>
    <x v="6"/>
    <s v="Newell 333"/>
    <n v="13.899999999999999"/>
    <n v="5"/>
    <n v="0"/>
    <n v="3.6139999999999994"/>
  </r>
  <r>
    <n v="4577"/>
    <x v="2267"/>
    <x v="0"/>
    <x v="939"/>
    <d v="2013-12-19T00:00:00"/>
    <s v="Standard Class"/>
    <s v="MG-17650"/>
    <s v="Matthew Grinstein"/>
    <x v="2"/>
    <s v="United States"/>
    <s v="Jackson"/>
    <x v="12"/>
    <n v="49201"/>
    <x v="2"/>
    <x v="1678"/>
    <x v="1"/>
    <x v="4"/>
    <s v="Fellowes Desktop Hanging File Manager"/>
    <n v="26.86"/>
    <n v="2"/>
    <n v="0"/>
    <n v="6.7149999999999999"/>
  </r>
  <r>
    <n v="4578"/>
    <x v="2268"/>
    <x v="2"/>
    <x v="909"/>
    <d v="2011-04-16T00:00:00"/>
    <s v="Standard Class"/>
    <s v="SE-20110"/>
    <s v="Sanjit Engle"/>
    <x v="0"/>
    <s v="United States"/>
    <s v="Lewiston"/>
    <x v="45"/>
    <n v="83501"/>
    <x v="1"/>
    <x v="1224"/>
    <x v="1"/>
    <x v="8"/>
    <s v="GBC Personal VeloBind Strips"/>
    <n v="9.5840000000000014"/>
    <n v="1"/>
    <n v="0.2"/>
    <n v="3.3543999999999996"/>
  </r>
  <r>
    <n v="4579"/>
    <x v="2269"/>
    <x v="1"/>
    <x v="988"/>
    <d v="2012-06-15T00:00:00"/>
    <s v="Standard Class"/>
    <s v="AG-10765"/>
    <s v="Anthony Garverick"/>
    <x v="2"/>
    <s v="United States"/>
    <s v="Hampton"/>
    <x v="17"/>
    <n v="23666"/>
    <x v="0"/>
    <x v="443"/>
    <x v="1"/>
    <x v="8"/>
    <s v="Vinyl Sectional Post Binders"/>
    <n v="113.10000000000001"/>
    <n v="3"/>
    <n v="0"/>
    <n v="56.550000000000004"/>
  </r>
  <r>
    <n v="4580"/>
    <x v="2270"/>
    <x v="2"/>
    <x v="923"/>
    <d v="2011-08-02T00:00:00"/>
    <s v="Standard Class"/>
    <s v="AS-10045"/>
    <s v="Aaron Smayling"/>
    <x v="1"/>
    <s v="United States"/>
    <s v="New York City"/>
    <x v="15"/>
    <n v="10035"/>
    <x v="3"/>
    <x v="1679"/>
    <x v="1"/>
    <x v="10"/>
    <s v="Xerox 1956"/>
    <n v="65.78"/>
    <n v="11"/>
    <n v="0"/>
    <n v="32.232199999999999"/>
  </r>
  <r>
    <n v="4581"/>
    <x v="2271"/>
    <x v="1"/>
    <x v="374"/>
    <d v="2012-08-06T00:00:00"/>
    <s v="Standard Class"/>
    <s v="AR-10405"/>
    <s v="Allen Rosenblatt"/>
    <x v="1"/>
    <s v="United States"/>
    <s v="Hattiesburg"/>
    <x v="35"/>
    <n v="39401"/>
    <x v="0"/>
    <x v="240"/>
    <x v="2"/>
    <x v="11"/>
    <s v="Microsoft Sculpt Comfort Mouse"/>
    <n v="239.70000000000002"/>
    <n v="6"/>
    <n v="0"/>
    <n v="105.46800000000002"/>
  </r>
  <r>
    <n v="4582"/>
    <x v="2272"/>
    <x v="0"/>
    <x v="251"/>
    <d v="2013-09-23T00:00:00"/>
    <s v="First Class"/>
    <s v="AP-10720"/>
    <s v="Anne Pryor"/>
    <x v="2"/>
    <s v="United States"/>
    <s v="Philadelphia"/>
    <x v="9"/>
    <n v="19140"/>
    <x v="3"/>
    <x v="1680"/>
    <x v="0"/>
    <x v="5"/>
    <s v="Nu-Dell Oak Frame"/>
    <n v="25.632000000000001"/>
    <n v="3"/>
    <n v="0.2"/>
    <n v="3.8447999999999967"/>
  </r>
  <r>
    <n v="4583"/>
    <x v="2273"/>
    <x v="0"/>
    <x v="224"/>
    <d v="2013-06-13T00:00:00"/>
    <s v="First Class"/>
    <s v="JB-16000"/>
    <s v="Joy Bell-"/>
    <x v="0"/>
    <s v="United States"/>
    <s v="Philadelphia"/>
    <x v="9"/>
    <n v="19140"/>
    <x v="3"/>
    <x v="1647"/>
    <x v="1"/>
    <x v="2"/>
    <s v="Avery 487"/>
    <n v="23.616"/>
    <n v="8"/>
    <n v="0.2"/>
    <n v="7.9703999999999997"/>
  </r>
  <r>
    <n v="4584"/>
    <x v="2274"/>
    <x v="0"/>
    <x v="370"/>
    <d v="2013-08-29T00:00:00"/>
    <s v="Second Class"/>
    <s v="TS-21430"/>
    <s v="Tom Stivers"/>
    <x v="1"/>
    <s v="United States"/>
    <s v="Los Angeles"/>
    <x v="1"/>
    <n v="90045"/>
    <x v="1"/>
    <x v="105"/>
    <x v="1"/>
    <x v="6"/>
    <s v="Newell Chalk Holder"/>
    <n v="8.26"/>
    <n v="2"/>
    <n v="0"/>
    <n v="3.7995999999999999"/>
  </r>
  <r>
    <n v="4585"/>
    <x v="2275"/>
    <x v="3"/>
    <x v="808"/>
    <d v="2014-11-05T00:00:00"/>
    <s v="Second Class"/>
    <s v="NL-18310"/>
    <s v="Nancy Lomonaco"/>
    <x v="2"/>
    <s v="United States"/>
    <s v="Danville"/>
    <x v="1"/>
    <n v="94526"/>
    <x v="1"/>
    <x v="466"/>
    <x v="1"/>
    <x v="12"/>
    <s v="White Business Envelopes with Contemporary Seam, Recycled White Business Envelopes"/>
    <n v="76.58"/>
    <n v="7"/>
    <n v="0"/>
    <n v="38.29"/>
  </r>
  <r>
    <n v="4586"/>
    <x v="2275"/>
    <x v="3"/>
    <x v="808"/>
    <d v="2014-11-05T00:00:00"/>
    <s v="Second Class"/>
    <s v="NL-18310"/>
    <s v="Nancy Lomonaco"/>
    <x v="2"/>
    <s v="United States"/>
    <s v="Danville"/>
    <x v="1"/>
    <n v="94526"/>
    <x v="1"/>
    <x v="1273"/>
    <x v="1"/>
    <x v="6"/>
    <s v="Nontoxic Chalk"/>
    <n v="8.8000000000000007"/>
    <n v="5"/>
    <n v="0"/>
    <n v="4.2240000000000002"/>
  </r>
  <r>
    <n v="4587"/>
    <x v="2275"/>
    <x v="3"/>
    <x v="808"/>
    <d v="2014-11-05T00:00:00"/>
    <s v="Second Class"/>
    <s v="NL-18310"/>
    <s v="Nancy Lomonaco"/>
    <x v="2"/>
    <s v="United States"/>
    <s v="Danville"/>
    <x v="1"/>
    <n v="94526"/>
    <x v="1"/>
    <x v="1681"/>
    <x v="1"/>
    <x v="8"/>
    <s v="GBC Therma-A-Bind 250T Electric Binding System"/>
    <n v="590.35199999999998"/>
    <n v="6"/>
    <n v="0.2"/>
    <n v="206.62319999999997"/>
  </r>
  <r>
    <n v="4588"/>
    <x v="2275"/>
    <x v="3"/>
    <x v="808"/>
    <d v="2014-11-05T00:00:00"/>
    <s v="Second Class"/>
    <s v="NL-18310"/>
    <s v="Nancy Lomonaco"/>
    <x v="2"/>
    <s v="United States"/>
    <s v="Danville"/>
    <x v="1"/>
    <n v="94526"/>
    <x v="1"/>
    <x v="802"/>
    <x v="1"/>
    <x v="13"/>
    <s v="Super Bands, 12/Pack"/>
    <n v="5.58"/>
    <n v="3"/>
    <n v="0"/>
    <n v="0.16740000000000022"/>
  </r>
  <r>
    <n v="4589"/>
    <x v="2275"/>
    <x v="3"/>
    <x v="808"/>
    <d v="2014-11-05T00:00:00"/>
    <s v="Second Class"/>
    <s v="NL-18310"/>
    <s v="Nancy Lomonaco"/>
    <x v="2"/>
    <s v="United States"/>
    <s v="Danville"/>
    <x v="1"/>
    <n v="94526"/>
    <x v="1"/>
    <x v="1682"/>
    <x v="0"/>
    <x v="5"/>
    <s v="Document Clip Frames"/>
    <n v="25.02"/>
    <n v="3"/>
    <n v="0"/>
    <n v="10.508400000000002"/>
  </r>
  <r>
    <n v="4590"/>
    <x v="2275"/>
    <x v="3"/>
    <x v="808"/>
    <d v="2014-11-05T00:00:00"/>
    <s v="Second Class"/>
    <s v="NL-18310"/>
    <s v="Nancy Lomonaco"/>
    <x v="2"/>
    <s v="United States"/>
    <s v="Danville"/>
    <x v="1"/>
    <n v="94526"/>
    <x v="1"/>
    <x v="557"/>
    <x v="1"/>
    <x v="4"/>
    <s v="Space Solutions Commercial Steel Shelving"/>
    <n v="452.55000000000007"/>
    <n v="7"/>
    <n v="0"/>
    <n v="22.627499999999962"/>
  </r>
  <r>
    <n v="4591"/>
    <x v="2276"/>
    <x v="0"/>
    <x v="482"/>
    <d v="2014-01-01T00:00:00"/>
    <s v="Standard Class"/>
    <s v="MC-18130"/>
    <s v="Mike Caudle"/>
    <x v="1"/>
    <s v="United States"/>
    <s v="Los Angeles"/>
    <x v="1"/>
    <n v="90004"/>
    <x v="1"/>
    <x v="1280"/>
    <x v="1"/>
    <x v="14"/>
    <s v="Fiskars Home &amp; Office Scissors"/>
    <n v="17.760000000000002"/>
    <n v="2"/>
    <n v="0"/>
    <n v="4.9728000000000012"/>
  </r>
  <r>
    <n v="4592"/>
    <x v="2276"/>
    <x v="0"/>
    <x v="482"/>
    <d v="2014-01-01T00:00:00"/>
    <s v="Standard Class"/>
    <s v="MC-18130"/>
    <s v="Mike Caudle"/>
    <x v="1"/>
    <s v="United States"/>
    <s v="Los Angeles"/>
    <x v="1"/>
    <n v="90004"/>
    <x v="1"/>
    <x v="7"/>
    <x v="2"/>
    <x v="7"/>
    <s v="Mitel 5320 IP Phone VoIP phone"/>
    <n v="302.38400000000001"/>
    <n v="2"/>
    <n v="0.2"/>
    <n v="30.238400000000013"/>
  </r>
  <r>
    <n v="4593"/>
    <x v="2276"/>
    <x v="0"/>
    <x v="482"/>
    <d v="2014-01-01T00:00:00"/>
    <s v="Standard Class"/>
    <s v="MC-18130"/>
    <s v="Mike Caudle"/>
    <x v="1"/>
    <s v="United States"/>
    <s v="Los Angeles"/>
    <x v="1"/>
    <n v="90004"/>
    <x v="1"/>
    <x v="1534"/>
    <x v="0"/>
    <x v="1"/>
    <s v="Global Armless Task Chair, Royal Blue"/>
    <n v="146.352"/>
    <n v="3"/>
    <n v="0.2"/>
    <n v="-5.4882000000000062"/>
  </r>
  <r>
    <n v="4594"/>
    <x v="2276"/>
    <x v="0"/>
    <x v="482"/>
    <d v="2014-01-01T00:00:00"/>
    <s v="Standard Class"/>
    <s v="MC-18130"/>
    <s v="Mike Caudle"/>
    <x v="1"/>
    <s v="United States"/>
    <s v="Los Angeles"/>
    <x v="1"/>
    <n v="90004"/>
    <x v="1"/>
    <x v="1683"/>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x v="215"/>
    <x v="0"/>
    <x v="3"/>
    <s v="Bretford Rectangular Conference Table Tops"/>
    <n v="902.71199999999999"/>
    <n v="3"/>
    <n v="0.2"/>
    <n v="33.851700000000051"/>
  </r>
  <r>
    <n v="4596"/>
    <x v="2276"/>
    <x v="0"/>
    <x v="482"/>
    <d v="2014-01-01T00:00:00"/>
    <s v="Standard Class"/>
    <s v="MC-18130"/>
    <s v="Mike Caudle"/>
    <x v="1"/>
    <s v="United States"/>
    <s v="Los Angeles"/>
    <x v="1"/>
    <n v="90004"/>
    <x v="1"/>
    <x v="646"/>
    <x v="1"/>
    <x v="6"/>
    <s v="Model L Table or Wall-Mount Pencil Sharpener"/>
    <n v="53.97"/>
    <n v="3"/>
    <n v="0"/>
    <n v="15.111600000000001"/>
  </r>
  <r>
    <n v="4597"/>
    <x v="2277"/>
    <x v="0"/>
    <x v="5"/>
    <d v="2013-12-11T00:00:00"/>
    <s v="Second Class"/>
    <s v="TC-21475"/>
    <s v="Tony Chapman"/>
    <x v="2"/>
    <s v="United States"/>
    <s v="Washington"/>
    <x v="40"/>
    <n v="20016"/>
    <x v="3"/>
    <x v="753"/>
    <x v="1"/>
    <x v="6"/>
    <s v="BIC Brite Liner Grip Highlighters, Assorted, 5/Pack"/>
    <n v="33.92"/>
    <n v="8"/>
    <n v="0"/>
    <n v="13.2288"/>
  </r>
  <r>
    <n v="4598"/>
    <x v="2278"/>
    <x v="3"/>
    <x v="735"/>
    <d v="2014-09-02T00:00:00"/>
    <s v="Standard Class"/>
    <s v="MG-17650"/>
    <s v="Matthew Grinstein"/>
    <x v="2"/>
    <s v="United States"/>
    <s v="Milwaukee"/>
    <x v="6"/>
    <n v="53209"/>
    <x v="2"/>
    <x v="515"/>
    <x v="1"/>
    <x v="14"/>
    <s v="Acme Stainless Steel Office Snips"/>
    <n v="21.81"/>
    <n v="3"/>
    <n v="0"/>
    <n v="5.8887000000000009"/>
  </r>
  <r>
    <n v="4599"/>
    <x v="2278"/>
    <x v="3"/>
    <x v="735"/>
    <d v="2014-09-02T00:00:00"/>
    <s v="Standard Class"/>
    <s v="MG-17650"/>
    <s v="Matthew Grinstein"/>
    <x v="2"/>
    <s v="United States"/>
    <s v="Milwaukee"/>
    <x v="6"/>
    <n v="53209"/>
    <x v="2"/>
    <x v="1549"/>
    <x v="1"/>
    <x v="9"/>
    <s v="Acco 6 Outlet Guardian Premium Plus Surge Suppressor"/>
    <n v="91.6"/>
    <n v="5"/>
    <n v="0"/>
    <n v="26.563999999999997"/>
  </r>
  <r>
    <n v="4600"/>
    <x v="2279"/>
    <x v="1"/>
    <x v="747"/>
    <d v="2012-07-20T00:00:00"/>
    <s v="Standard Class"/>
    <s v="MG-17890"/>
    <s v="Michael Granlund"/>
    <x v="2"/>
    <s v="United States"/>
    <s v="Baltimore"/>
    <x v="39"/>
    <n v="21215"/>
    <x v="3"/>
    <x v="531"/>
    <x v="0"/>
    <x v="1"/>
    <s v="Global Manager's Adjustable Task Chair, Storm"/>
    <n v="150.97999999999999"/>
    <n v="1"/>
    <n v="0"/>
    <n v="43.784199999999984"/>
  </r>
  <r>
    <n v="4601"/>
    <x v="2279"/>
    <x v="1"/>
    <x v="747"/>
    <d v="2012-07-20T00:00:00"/>
    <s v="Standard Class"/>
    <s v="MG-17890"/>
    <s v="Michael Granlund"/>
    <x v="2"/>
    <s v="United States"/>
    <s v="Baltimore"/>
    <x v="39"/>
    <n v="21215"/>
    <x v="3"/>
    <x v="373"/>
    <x v="1"/>
    <x v="12"/>
    <s v="White Envelopes, White Envelopes with Clear Poly Window"/>
    <n v="137.25"/>
    <n v="9"/>
    <n v="0"/>
    <n v="63.134999999999991"/>
  </r>
  <r>
    <n v="4602"/>
    <x v="2279"/>
    <x v="1"/>
    <x v="747"/>
    <d v="2012-07-20T00:00:00"/>
    <s v="Standard Class"/>
    <s v="MG-17890"/>
    <s v="Michael Granlund"/>
    <x v="2"/>
    <s v="United States"/>
    <s v="Baltimore"/>
    <x v="39"/>
    <n v="21215"/>
    <x v="3"/>
    <x v="1579"/>
    <x v="1"/>
    <x v="13"/>
    <s v="Acco Banker's Clasps, 5 3/4&quot;-Long"/>
    <n v="11.52"/>
    <n v="4"/>
    <n v="0"/>
    <n v="5.4143999999999997"/>
  </r>
  <r>
    <n v="4603"/>
    <x v="2280"/>
    <x v="1"/>
    <x v="989"/>
    <d v="2012-05-29T00:00:00"/>
    <s v="Second Class"/>
    <s v="BF-11170"/>
    <s v="Ben Ferrer"/>
    <x v="2"/>
    <s v="United States"/>
    <s v="Jacksonville"/>
    <x v="3"/>
    <n v="28540"/>
    <x v="0"/>
    <x v="1274"/>
    <x v="1"/>
    <x v="10"/>
    <s v="Xerox 1991"/>
    <n v="18.272000000000002"/>
    <n v="1"/>
    <n v="0.2"/>
    <n v="5.9383999999999988"/>
  </r>
  <r>
    <n v="4604"/>
    <x v="2280"/>
    <x v="1"/>
    <x v="989"/>
    <d v="2012-05-29T00:00:00"/>
    <s v="Second Class"/>
    <s v="BF-11170"/>
    <s v="Ben Ferrer"/>
    <x v="2"/>
    <s v="United States"/>
    <s v="Jacksonville"/>
    <x v="3"/>
    <n v="28540"/>
    <x v="0"/>
    <x v="1684"/>
    <x v="1"/>
    <x v="10"/>
    <s v="Xerox 1937"/>
    <n v="153.72800000000001"/>
    <n v="4"/>
    <n v="0.2"/>
    <n v="53.804799999999986"/>
  </r>
  <r>
    <n v="4605"/>
    <x v="2280"/>
    <x v="1"/>
    <x v="989"/>
    <d v="2012-05-29T00:00:00"/>
    <s v="Second Class"/>
    <s v="BF-11170"/>
    <s v="Ben Ferrer"/>
    <x v="2"/>
    <s v="United States"/>
    <s v="Jacksonville"/>
    <x v="3"/>
    <n v="28540"/>
    <x v="0"/>
    <x v="661"/>
    <x v="1"/>
    <x v="12"/>
    <s v="Security-Tint Envelopes"/>
    <n v="12.224"/>
    <n v="2"/>
    <n v="0.2"/>
    <n v="4.4311999999999996"/>
  </r>
  <r>
    <n v="4606"/>
    <x v="2280"/>
    <x v="1"/>
    <x v="989"/>
    <d v="2012-05-29T00:00:00"/>
    <s v="Second Class"/>
    <s v="BF-11170"/>
    <s v="Ben Ferrer"/>
    <x v="2"/>
    <s v="United States"/>
    <s v="Jacksonville"/>
    <x v="3"/>
    <n v="28540"/>
    <x v="0"/>
    <x v="246"/>
    <x v="2"/>
    <x v="11"/>
    <s v="Logitech 910-002974 M325 Wireless Mouse for Web Scrolling"/>
    <n v="167.94400000000002"/>
    <n v="7"/>
    <n v="0.2"/>
    <n v="50.383200000000016"/>
  </r>
  <r>
    <n v="4607"/>
    <x v="2281"/>
    <x v="1"/>
    <x v="71"/>
    <d v="2012-06-02T00:00:00"/>
    <s v="Standard Class"/>
    <s v="MS-17770"/>
    <s v="Maxwell Schwartz"/>
    <x v="0"/>
    <s v="United States"/>
    <s v="Rochester"/>
    <x v="15"/>
    <n v="14609"/>
    <x v="3"/>
    <x v="40"/>
    <x v="2"/>
    <x v="7"/>
    <s v="Panasonic Kx-TS550"/>
    <n v="45.99"/>
    <n v="1"/>
    <n v="0"/>
    <n v="13.3371"/>
  </r>
  <r>
    <n v="4608"/>
    <x v="2281"/>
    <x v="1"/>
    <x v="71"/>
    <d v="2012-06-02T00:00:00"/>
    <s v="Standard Class"/>
    <s v="MS-17770"/>
    <s v="Maxwell Schwartz"/>
    <x v="0"/>
    <s v="United States"/>
    <s v="Rochester"/>
    <x v="15"/>
    <n v="14609"/>
    <x v="3"/>
    <x v="518"/>
    <x v="1"/>
    <x v="4"/>
    <s v="Hot File 7-Pocket, Floor Stand"/>
    <n v="535.41"/>
    <n v="3"/>
    <n v="0"/>
    <n v="160.62299999999993"/>
  </r>
  <r>
    <n v="4609"/>
    <x v="2281"/>
    <x v="1"/>
    <x v="71"/>
    <d v="2012-06-02T00:00:00"/>
    <s v="Standard Class"/>
    <s v="MS-17770"/>
    <s v="Maxwell Schwartz"/>
    <x v="0"/>
    <s v="United States"/>
    <s v="Rochester"/>
    <x v="15"/>
    <n v="14609"/>
    <x v="3"/>
    <x v="536"/>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x v="1330"/>
    <x v="1"/>
    <x v="10"/>
    <s v="Xerox 219"/>
    <n v="45.36"/>
    <n v="7"/>
    <n v="0"/>
    <n v="21.772800000000004"/>
  </r>
  <r>
    <n v="4611"/>
    <x v="2282"/>
    <x v="3"/>
    <x v="45"/>
    <d v="2014-11-15T00:00:00"/>
    <s v="Standard Class"/>
    <s v="JE-15745"/>
    <s v="Joel Eaton"/>
    <x v="0"/>
    <s v="United States"/>
    <s v="Oceanside"/>
    <x v="1"/>
    <n v="92054"/>
    <x v="1"/>
    <x v="325"/>
    <x v="0"/>
    <x v="5"/>
    <s v="Eldon Wave Desk Accessories"/>
    <n v="47.12"/>
    <n v="8"/>
    <n v="0"/>
    <n v="20.732800000000001"/>
  </r>
  <r>
    <n v="4612"/>
    <x v="2283"/>
    <x v="0"/>
    <x v="990"/>
    <d v="2013-01-26T00:00:00"/>
    <s v="Second Class"/>
    <s v="HG-14965"/>
    <s v="Henry Goldwyn"/>
    <x v="1"/>
    <s v="United States"/>
    <s v="Gulfport"/>
    <x v="35"/>
    <n v="39503"/>
    <x v="0"/>
    <x v="460"/>
    <x v="1"/>
    <x v="8"/>
    <s v="XtraLife ClearVue Slant-D Ring Binders by Cardinal"/>
    <n v="31.36"/>
    <n v="4"/>
    <n v="0"/>
    <n v="15.68"/>
  </r>
  <r>
    <n v="4613"/>
    <x v="2284"/>
    <x v="3"/>
    <x v="413"/>
    <d v="2014-01-07T00:00:00"/>
    <s v="Standard Class"/>
    <s v="EP-13915"/>
    <s v="Emily Phan"/>
    <x v="0"/>
    <s v="United States"/>
    <s v="Jacksonville"/>
    <x v="2"/>
    <n v="32216"/>
    <x v="0"/>
    <x v="397"/>
    <x v="1"/>
    <x v="6"/>
    <s v="Newell 345"/>
    <n v="47.616"/>
    <n v="3"/>
    <n v="0.2"/>
    <n v="3.571200000000001"/>
  </r>
  <r>
    <n v="4614"/>
    <x v="2284"/>
    <x v="3"/>
    <x v="413"/>
    <d v="2014-01-07T00:00:00"/>
    <s v="Standard Class"/>
    <s v="EP-13915"/>
    <s v="Emily Phan"/>
    <x v="0"/>
    <s v="United States"/>
    <s v="Jacksonville"/>
    <x v="2"/>
    <n v="32216"/>
    <x v="0"/>
    <x v="707"/>
    <x v="1"/>
    <x v="10"/>
    <s v="Things To Do Today Pad"/>
    <n v="23.480000000000004"/>
    <n v="5"/>
    <n v="0.2"/>
    <n v="8.218"/>
  </r>
  <r>
    <n v="4615"/>
    <x v="2285"/>
    <x v="0"/>
    <x v="64"/>
    <d v="2013-09-11T00:00:00"/>
    <s v="Standard Class"/>
    <s v="GH-14410"/>
    <s v="Gary Hansen"/>
    <x v="2"/>
    <s v="United States"/>
    <s v="Houston"/>
    <x v="5"/>
    <n v="77070"/>
    <x v="2"/>
    <x v="549"/>
    <x v="1"/>
    <x v="9"/>
    <s v="Eureka The Boss Plus 12-Amp Hard Box Upright Vacuum, Red"/>
    <n v="62.789999999999992"/>
    <n v="3"/>
    <n v="0.8"/>
    <n v="-166.39350000000002"/>
  </r>
  <r>
    <n v="4616"/>
    <x v="2285"/>
    <x v="0"/>
    <x v="64"/>
    <d v="2013-09-11T00:00:00"/>
    <s v="Standard Class"/>
    <s v="GH-14410"/>
    <s v="Gary Hansen"/>
    <x v="2"/>
    <s v="United States"/>
    <s v="Houston"/>
    <x v="5"/>
    <n v="77070"/>
    <x v="2"/>
    <x v="1432"/>
    <x v="1"/>
    <x v="13"/>
    <s v="Advantus Map Pennant Flags and Round Head Tacks"/>
    <n v="28.44"/>
    <n v="9"/>
    <n v="0.2"/>
    <n v="4.2659999999999973"/>
  </r>
  <r>
    <n v="4617"/>
    <x v="2286"/>
    <x v="1"/>
    <x v="406"/>
    <d v="2012-09-07T00:00:00"/>
    <s v="Second Class"/>
    <s v="DS-13180"/>
    <s v="David Smith"/>
    <x v="1"/>
    <s v="United States"/>
    <s v="Houston"/>
    <x v="5"/>
    <n v="77095"/>
    <x v="2"/>
    <x v="201"/>
    <x v="2"/>
    <x v="11"/>
    <s v="Sony Micro Vault Click 16 GB USB 2.0 Flash Drive"/>
    <n v="134.376"/>
    <n v="3"/>
    <n v="0.2"/>
    <n v="6.7188000000000088"/>
  </r>
  <r>
    <n v="4618"/>
    <x v="2287"/>
    <x v="1"/>
    <x v="481"/>
    <d v="2012-09-26T00:00:00"/>
    <s v="Standard Class"/>
    <s v="TH-21550"/>
    <s v="Tracy Hopkins"/>
    <x v="2"/>
    <s v="United States"/>
    <s v="Everett"/>
    <x v="31"/>
    <n v="2149"/>
    <x v="3"/>
    <x v="1538"/>
    <x v="2"/>
    <x v="7"/>
    <s v="Polycom VoiceStation 500 Conference phone"/>
    <n v="589.9"/>
    <n v="2"/>
    <n v="0"/>
    <n v="147.47500000000002"/>
  </r>
  <r>
    <n v="4619"/>
    <x v="2287"/>
    <x v="1"/>
    <x v="481"/>
    <d v="2012-09-26T00:00:00"/>
    <s v="Standard Class"/>
    <s v="TH-21550"/>
    <s v="Tracy Hopkins"/>
    <x v="2"/>
    <s v="United States"/>
    <s v="Everett"/>
    <x v="31"/>
    <n v="2149"/>
    <x v="3"/>
    <x v="323"/>
    <x v="0"/>
    <x v="1"/>
    <s v="Global Ergonomic Managers Chair"/>
    <n v="542.93999999999994"/>
    <n v="3"/>
    <n v="0"/>
    <n v="141.1644"/>
  </r>
  <r>
    <n v="4620"/>
    <x v="2288"/>
    <x v="3"/>
    <x v="165"/>
    <d v="2014-12-26T00:00:00"/>
    <s v="First Class"/>
    <s v="RM-19675"/>
    <s v="Robert Marley"/>
    <x v="2"/>
    <s v="United States"/>
    <s v="Los Angeles"/>
    <x v="1"/>
    <n v="90049"/>
    <x v="1"/>
    <x v="306"/>
    <x v="2"/>
    <x v="16"/>
    <s v="Hewlett Packard LaserJet 3310 Copier"/>
    <n v="2879.9520000000002"/>
    <n v="6"/>
    <n v="0.2"/>
    <n v="1007.9831999999999"/>
  </r>
  <r>
    <n v="4621"/>
    <x v="2288"/>
    <x v="3"/>
    <x v="165"/>
    <d v="2014-12-26T00:00:00"/>
    <s v="First Class"/>
    <s v="RM-19675"/>
    <s v="Robert Marley"/>
    <x v="2"/>
    <s v="United States"/>
    <s v="Los Angeles"/>
    <x v="1"/>
    <n v="90049"/>
    <x v="1"/>
    <x v="443"/>
    <x v="1"/>
    <x v="8"/>
    <s v="Vinyl Sectional Post Binders"/>
    <n v="90.480000000000018"/>
    <n v="3"/>
    <n v="0.2"/>
    <n v="33.93"/>
  </r>
  <r>
    <n v="4622"/>
    <x v="2289"/>
    <x v="1"/>
    <x v="348"/>
    <d v="2012-10-08T00:00:00"/>
    <s v="Second Class"/>
    <s v="SF-20965"/>
    <s v="Sylvia Foulston"/>
    <x v="1"/>
    <s v="United States"/>
    <s v="Wilmington"/>
    <x v="13"/>
    <n v="19805"/>
    <x v="3"/>
    <x v="177"/>
    <x v="1"/>
    <x v="4"/>
    <s v="Personal Filing Tote with Lid, Black/Gray"/>
    <n v="77.55"/>
    <n v="5"/>
    <n v="0"/>
    <n v="21.714000000000002"/>
  </r>
  <r>
    <n v="4623"/>
    <x v="2290"/>
    <x v="3"/>
    <x v="428"/>
    <d v="2014-09-15T00:00:00"/>
    <s v="Standard Class"/>
    <s v="SO-20335"/>
    <s v="Sean O'Donnell"/>
    <x v="0"/>
    <s v="United States"/>
    <s v="Columbia"/>
    <x v="18"/>
    <n v="38401"/>
    <x v="0"/>
    <x v="327"/>
    <x v="1"/>
    <x v="14"/>
    <s v="Staples"/>
    <n v="8.8320000000000007"/>
    <n v="3"/>
    <n v="0.2"/>
    <n v="-1.9872000000000005"/>
  </r>
  <r>
    <n v="4624"/>
    <x v="2290"/>
    <x v="3"/>
    <x v="428"/>
    <d v="2014-09-15T00:00:00"/>
    <s v="Standard Class"/>
    <s v="SO-20335"/>
    <s v="Sean O'Donnell"/>
    <x v="0"/>
    <s v="United States"/>
    <s v="Columbia"/>
    <x v="18"/>
    <n v="38401"/>
    <x v="0"/>
    <x v="447"/>
    <x v="1"/>
    <x v="10"/>
    <s v="Xerox 1888"/>
    <n v="177.536"/>
    <n v="4"/>
    <n v="0.2"/>
    <n v="62.137599999999992"/>
  </r>
  <r>
    <n v="4625"/>
    <x v="2290"/>
    <x v="3"/>
    <x v="428"/>
    <d v="2014-09-15T00:00:00"/>
    <s v="Standard Class"/>
    <s v="SO-20335"/>
    <s v="Sean O'Donnell"/>
    <x v="0"/>
    <s v="United States"/>
    <s v="Columbia"/>
    <x v="18"/>
    <n v="38401"/>
    <x v="0"/>
    <x v="765"/>
    <x v="1"/>
    <x v="4"/>
    <s v="Fellowes Super Stor/Drawer Files"/>
    <n v="258.48"/>
    <n v="2"/>
    <n v="0.2"/>
    <n v="-3.2309999999999945"/>
  </r>
  <r>
    <n v="4626"/>
    <x v="2290"/>
    <x v="3"/>
    <x v="428"/>
    <d v="2014-09-15T00:00:00"/>
    <s v="Standard Class"/>
    <s v="SO-20335"/>
    <s v="Sean O'Donnell"/>
    <x v="0"/>
    <s v="United States"/>
    <s v="Columbia"/>
    <x v="18"/>
    <n v="38401"/>
    <x v="0"/>
    <x v="325"/>
    <x v="0"/>
    <x v="5"/>
    <s v="Eldon Wave Desk Accessories"/>
    <n v="14.135999999999999"/>
    <n v="3"/>
    <n v="0.2"/>
    <n v="4.240800000000001"/>
  </r>
  <r>
    <n v="4627"/>
    <x v="2291"/>
    <x v="0"/>
    <x v="373"/>
    <d v="2013-11-19T00:00:00"/>
    <s v="Standard Class"/>
    <s v="CK-12760"/>
    <s v="Cyma Kinney"/>
    <x v="1"/>
    <s v="United States"/>
    <s v="New York City"/>
    <x v="15"/>
    <n v="10011"/>
    <x v="3"/>
    <x v="170"/>
    <x v="1"/>
    <x v="4"/>
    <s v="Tenex File Box, Personal Filing Tote with Lid, Black"/>
    <n v="77.55"/>
    <n v="5"/>
    <n v="0"/>
    <n v="20.163000000000004"/>
  </r>
  <r>
    <n v="4628"/>
    <x v="2291"/>
    <x v="0"/>
    <x v="373"/>
    <d v="2013-11-19T00:00:00"/>
    <s v="Standard Class"/>
    <s v="CK-12760"/>
    <s v="Cyma Kinney"/>
    <x v="1"/>
    <s v="United States"/>
    <s v="New York City"/>
    <x v="15"/>
    <n v="10011"/>
    <x v="3"/>
    <x v="253"/>
    <x v="1"/>
    <x v="4"/>
    <s v="Eldon Simplefile Box Office"/>
    <n v="24.88"/>
    <n v="2"/>
    <n v="0"/>
    <n v="6.9664000000000001"/>
  </r>
  <r>
    <n v="4629"/>
    <x v="2291"/>
    <x v="0"/>
    <x v="373"/>
    <d v="2013-11-19T00:00:00"/>
    <s v="Standard Class"/>
    <s v="CK-12760"/>
    <s v="Cyma Kinney"/>
    <x v="1"/>
    <s v="United States"/>
    <s v="New York City"/>
    <x v="15"/>
    <n v="10011"/>
    <x v="3"/>
    <x v="1473"/>
    <x v="1"/>
    <x v="6"/>
    <s v="Boston Electric Pencil Sharpener, Model 1818, Charcoal Black"/>
    <n v="140.75"/>
    <n v="5"/>
    <n v="0"/>
    <n v="39.410000000000011"/>
  </r>
  <r>
    <n v="4630"/>
    <x v="2291"/>
    <x v="0"/>
    <x v="373"/>
    <d v="2013-11-19T00:00:00"/>
    <s v="Standard Class"/>
    <s v="CK-12760"/>
    <s v="Cyma Kinney"/>
    <x v="1"/>
    <s v="United States"/>
    <s v="New York City"/>
    <x v="15"/>
    <n v="10011"/>
    <x v="3"/>
    <x v="762"/>
    <x v="1"/>
    <x v="4"/>
    <s v="Portable Personal File Box"/>
    <n v="36.630000000000003"/>
    <n v="3"/>
    <n v="0"/>
    <n v="9.8901000000000039"/>
  </r>
  <r>
    <n v="4631"/>
    <x v="2292"/>
    <x v="1"/>
    <x v="52"/>
    <d v="2012-10-15T00:00:00"/>
    <s v="Same Day"/>
    <s v="GA-14725"/>
    <s v="Guy Armstrong"/>
    <x v="0"/>
    <s v="United States"/>
    <s v="Mount Pleasant"/>
    <x v="12"/>
    <n v="48858"/>
    <x v="2"/>
    <x v="1685"/>
    <x v="0"/>
    <x v="5"/>
    <s v="DAX Cubicle Frames, 8-1/2 x 11"/>
    <n v="17.14"/>
    <n v="2"/>
    <n v="0"/>
    <n v="6.1704000000000008"/>
  </r>
  <r>
    <n v="4632"/>
    <x v="2293"/>
    <x v="3"/>
    <x v="646"/>
    <d v="2014-08-09T00:00:00"/>
    <s v="Second Class"/>
    <s v="BD-11725"/>
    <s v="Bruce Degenhardt"/>
    <x v="0"/>
    <s v="United States"/>
    <s v="San Francisco"/>
    <x v="1"/>
    <n v="94122"/>
    <x v="1"/>
    <x v="488"/>
    <x v="1"/>
    <x v="2"/>
    <s v="Avery 473"/>
    <n v="51.75"/>
    <n v="5"/>
    <n v="0"/>
    <n v="24.84"/>
  </r>
  <r>
    <n v="4633"/>
    <x v="2293"/>
    <x v="3"/>
    <x v="646"/>
    <d v="2014-08-09T00:00:00"/>
    <s v="Second Class"/>
    <s v="BD-11725"/>
    <s v="Bruce Degenhardt"/>
    <x v="0"/>
    <s v="United States"/>
    <s v="San Francisco"/>
    <x v="1"/>
    <n v="94122"/>
    <x v="1"/>
    <x v="479"/>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x v="1686"/>
    <x v="0"/>
    <x v="0"/>
    <s v="Sauder Camden County Collection Library"/>
    <n v="586.39800000000002"/>
    <n v="6"/>
    <n v="0.15"/>
    <n v="34.493999999999971"/>
  </r>
  <r>
    <n v="4635"/>
    <x v="2294"/>
    <x v="1"/>
    <x v="291"/>
    <d v="2012-08-26T00:00:00"/>
    <s v="Standard Class"/>
    <s v="DS-13180"/>
    <s v="David Smith"/>
    <x v="1"/>
    <s v="United States"/>
    <s v="San Francisco"/>
    <x v="1"/>
    <n v="94122"/>
    <x v="1"/>
    <x v="459"/>
    <x v="1"/>
    <x v="4"/>
    <s v="Carina Double Wide Media Storage Towers in Natural &amp; Black"/>
    <n v="80.98"/>
    <n v="1"/>
    <n v="0"/>
    <n v="3.2391999999999967"/>
  </r>
  <r>
    <n v="4636"/>
    <x v="2295"/>
    <x v="3"/>
    <x v="846"/>
    <d v="2014-03-18T00:00:00"/>
    <s v="Standard Class"/>
    <s v="BS-11380"/>
    <s v="Bill Stewart"/>
    <x v="1"/>
    <s v="United States"/>
    <s v="San Francisco"/>
    <x v="1"/>
    <n v="94122"/>
    <x v="1"/>
    <x v="459"/>
    <x v="1"/>
    <x v="4"/>
    <s v="Carina Double Wide Media Storage Towers in Natural &amp; Black"/>
    <n v="242.94"/>
    <n v="3"/>
    <n v="0"/>
    <n v="9.7175999999999902"/>
  </r>
  <r>
    <n v="4637"/>
    <x v="2296"/>
    <x v="3"/>
    <x v="842"/>
    <d v="2014-04-30T00:00:00"/>
    <s v="First Class"/>
    <s v="AP-10915"/>
    <s v="Arthur Prichep"/>
    <x v="0"/>
    <s v="United States"/>
    <s v="Los Angeles"/>
    <x v="1"/>
    <n v="90045"/>
    <x v="1"/>
    <x v="290"/>
    <x v="1"/>
    <x v="6"/>
    <s v="Boston School Pro Electric Pencil Sharpener, 1670"/>
    <n v="123.92"/>
    <n v="4"/>
    <n v="0"/>
    <n v="33.458399999999997"/>
  </r>
  <r>
    <n v="4638"/>
    <x v="2296"/>
    <x v="3"/>
    <x v="842"/>
    <d v="2014-04-30T00:00:00"/>
    <s v="First Class"/>
    <s v="AP-10915"/>
    <s v="Arthur Prichep"/>
    <x v="0"/>
    <s v="United States"/>
    <s v="Los Angeles"/>
    <x v="1"/>
    <n v="90045"/>
    <x v="1"/>
    <x v="105"/>
    <x v="1"/>
    <x v="6"/>
    <s v="Newell Chalk Holder"/>
    <n v="12.39"/>
    <n v="3"/>
    <n v="0"/>
    <n v="5.6993999999999998"/>
  </r>
  <r>
    <n v="4639"/>
    <x v="2296"/>
    <x v="3"/>
    <x v="842"/>
    <d v="2014-04-30T00:00:00"/>
    <s v="First Class"/>
    <s v="AP-10915"/>
    <s v="Arthur Prichep"/>
    <x v="0"/>
    <s v="United States"/>
    <s v="Los Angeles"/>
    <x v="1"/>
    <n v="90045"/>
    <x v="1"/>
    <x v="1559"/>
    <x v="1"/>
    <x v="6"/>
    <s v="Boston Home &amp; Office Model 2000 Electric Pencil Sharpeners"/>
    <n v="47.3"/>
    <n v="2"/>
    <n v="0"/>
    <n v="12.298000000000002"/>
  </r>
  <r>
    <n v="4640"/>
    <x v="2297"/>
    <x v="0"/>
    <x v="108"/>
    <d v="2013-09-17T00:00:00"/>
    <s v="Standard Class"/>
    <s v="JF-15565"/>
    <s v="Jill Fjeld"/>
    <x v="0"/>
    <s v="United States"/>
    <s v="Newport News"/>
    <x v="17"/>
    <n v="23602"/>
    <x v="0"/>
    <x v="1687"/>
    <x v="2"/>
    <x v="16"/>
    <s v="Canon PC-428 Personal Copier"/>
    <n v="1599.92"/>
    <n v="8"/>
    <n v="0"/>
    <n v="751.9624"/>
  </r>
  <r>
    <n v="4641"/>
    <x v="2297"/>
    <x v="0"/>
    <x v="108"/>
    <d v="2013-09-17T00:00:00"/>
    <s v="Standard Class"/>
    <s v="JF-15565"/>
    <s v="Jill Fjeld"/>
    <x v="0"/>
    <s v="United States"/>
    <s v="Newport News"/>
    <x v="17"/>
    <n v="23602"/>
    <x v="0"/>
    <x v="1475"/>
    <x v="1"/>
    <x v="12"/>
    <s v="#10 Self-Seal White Envelopes"/>
    <n v="11.09"/>
    <n v="1"/>
    <n v="0"/>
    <n v="5.4340999999999999"/>
  </r>
  <r>
    <n v="4642"/>
    <x v="2298"/>
    <x v="3"/>
    <x v="760"/>
    <d v="2014-10-25T00:00:00"/>
    <s v="Second Class"/>
    <s v="HA-14905"/>
    <s v="Helen Abelman"/>
    <x v="0"/>
    <s v="United States"/>
    <s v="Fort Collins"/>
    <x v="22"/>
    <n v="80525"/>
    <x v="1"/>
    <x v="446"/>
    <x v="1"/>
    <x v="8"/>
    <s v="Storex Flexible Poly Binders with Double Pockets"/>
    <n v="3.1680000000000006"/>
    <n v="4"/>
    <n v="0.7"/>
    <n v="-2.5343999999999998"/>
  </r>
  <r>
    <n v="4643"/>
    <x v="2298"/>
    <x v="3"/>
    <x v="760"/>
    <d v="2014-10-25T00:00:00"/>
    <s v="Second Class"/>
    <s v="HA-14905"/>
    <s v="Helen Abelman"/>
    <x v="0"/>
    <s v="United States"/>
    <s v="Fort Collins"/>
    <x v="22"/>
    <n v="80525"/>
    <x v="1"/>
    <x v="1688"/>
    <x v="0"/>
    <x v="1"/>
    <s v="Office Star - Ergonomic Mid Back Chair with 2-Way Adjustable Arms"/>
    <n v="579.13599999999997"/>
    <n v="4"/>
    <n v="0.2"/>
    <n v="-28.95679999999993"/>
  </r>
  <r>
    <n v="4644"/>
    <x v="2299"/>
    <x v="1"/>
    <x v="991"/>
    <d v="2012-08-06T00:00:00"/>
    <s v="Standard Class"/>
    <s v="Co-12640"/>
    <s v="Corey-Lock"/>
    <x v="0"/>
    <s v="United States"/>
    <s v="Seattle"/>
    <x v="4"/>
    <n v="98105"/>
    <x v="1"/>
    <x v="1406"/>
    <x v="1"/>
    <x v="8"/>
    <s v="Ibico Presentation Index for Binding Systems"/>
    <n v="6.3680000000000003"/>
    <n v="2"/>
    <n v="0.2"/>
    <n v="2.1492"/>
  </r>
  <r>
    <n v="4645"/>
    <x v="2299"/>
    <x v="1"/>
    <x v="991"/>
    <d v="2012-08-06T00:00:00"/>
    <s v="Standard Class"/>
    <s v="Co-12640"/>
    <s v="Corey-Lock"/>
    <x v="0"/>
    <s v="United States"/>
    <s v="Seattle"/>
    <x v="4"/>
    <n v="98105"/>
    <x v="1"/>
    <x v="1491"/>
    <x v="2"/>
    <x v="15"/>
    <s v="Okidata C331dn Printer"/>
    <n v="558.4"/>
    <n v="2"/>
    <n v="0.2"/>
    <n v="41.880000000000024"/>
  </r>
  <r>
    <n v="4646"/>
    <x v="2300"/>
    <x v="0"/>
    <x v="399"/>
    <d v="2013-08-17T00:00:00"/>
    <s v="Standard Class"/>
    <s v="BC-11125"/>
    <s v="Becky Castell"/>
    <x v="2"/>
    <s v="United States"/>
    <s v="New York City"/>
    <x v="15"/>
    <n v="10011"/>
    <x v="3"/>
    <x v="405"/>
    <x v="0"/>
    <x v="1"/>
    <s v="Global Geo Office Task Chair, Gray"/>
    <n v="145.76400000000001"/>
    <n v="2"/>
    <n v="0.1"/>
    <n v="-8.0980000000000167"/>
  </r>
  <r>
    <n v="4647"/>
    <x v="2301"/>
    <x v="2"/>
    <x v="992"/>
    <d v="2011-06-05T00:00:00"/>
    <s v="Standard Class"/>
    <s v="EB-13840"/>
    <s v="Ellis Ballard"/>
    <x v="1"/>
    <s v="United States"/>
    <s v="Richmond"/>
    <x v="17"/>
    <n v="23223"/>
    <x v="0"/>
    <x v="70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x v="1578"/>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x v="1689"/>
    <x v="1"/>
    <x v="10"/>
    <s v="Xerox 1917"/>
    <n v="440.18999999999994"/>
    <n v="9"/>
    <n v="0"/>
    <n v="206.88929999999996"/>
  </r>
  <r>
    <n v="4650"/>
    <x v="2303"/>
    <x v="3"/>
    <x v="304"/>
    <d v="2014-05-20T00:00:00"/>
    <s v="Standard Class"/>
    <s v="KB-16585"/>
    <s v="Ken Black"/>
    <x v="1"/>
    <s v="United States"/>
    <s v="Seattle"/>
    <x v="4"/>
    <n v="98103"/>
    <x v="1"/>
    <x v="505"/>
    <x v="1"/>
    <x v="14"/>
    <s v="Martin-Yale Premier Letter Opener"/>
    <n v="64.400000000000006"/>
    <n v="5"/>
    <n v="0"/>
    <n v="1.9320000000000004"/>
  </r>
  <r>
    <n v="4651"/>
    <x v="2304"/>
    <x v="3"/>
    <x v="798"/>
    <d v="2014-04-13T00:00:00"/>
    <s v="Standard Class"/>
    <s v="AH-10120"/>
    <s v="Adrian Hane"/>
    <x v="2"/>
    <s v="United States"/>
    <s v="San Francisco"/>
    <x v="1"/>
    <n v="94110"/>
    <x v="1"/>
    <x v="1184"/>
    <x v="1"/>
    <x v="10"/>
    <s v="Xerox 1891"/>
    <n v="244.54999999999998"/>
    <n v="5"/>
    <n v="0"/>
    <n v="114.93849999999998"/>
  </r>
  <r>
    <n v="4652"/>
    <x v="2304"/>
    <x v="3"/>
    <x v="798"/>
    <d v="2014-04-13T00:00:00"/>
    <s v="Standard Class"/>
    <s v="AH-10120"/>
    <s v="Adrian Hane"/>
    <x v="2"/>
    <s v="United States"/>
    <s v="San Francisco"/>
    <x v="1"/>
    <n v="94110"/>
    <x v="1"/>
    <x v="1438"/>
    <x v="1"/>
    <x v="10"/>
    <s v="Xerox 1942"/>
    <n v="195.76"/>
    <n v="4"/>
    <n v="0"/>
    <n v="97.88"/>
  </r>
  <r>
    <n v="4653"/>
    <x v="2305"/>
    <x v="3"/>
    <x v="922"/>
    <d v="2014-02-24T00:00:00"/>
    <s v="Standard Class"/>
    <s v="GH-14410"/>
    <s v="Gary Hansen"/>
    <x v="2"/>
    <s v="United States"/>
    <s v="Perth Amboy"/>
    <x v="30"/>
    <n v="8861"/>
    <x v="3"/>
    <x v="1017"/>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x v="1291"/>
    <x v="1"/>
    <x v="4"/>
    <s v="Fellowes Bases and Tops For Staxonsteel/High-Stak Systems"/>
    <n v="166.45"/>
    <n v="5"/>
    <n v="0"/>
    <n v="39.947999999999993"/>
  </r>
  <r>
    <n v="4655"/>
    <x v="2306"/>
    <x v="3"/>
    <x v="92"/>
    <d v="2014-06-27T00:00:00"/>
    <s v="Second Class"/>
    <s v="KT-16480"/>
    <s v="Kean Thornton"/>
    <x v="0"/>
    <s v="United States"/>
    <s v="San Francisco"/>
    <x v="1"/>
    <n v="94110"/>
    <x v="1"/>
    <x v="1579"/>
    <x v="1"/>
    <x v="13"/>
    <s v="Acco Banker's Clasps, 5 3/4&quot;-Long"/>
    <n v="2.88"/>
    <n v="1"/>
    <n v="0"/>
    <n v="1.3535999999999999"/>
  </r>
  <r>
    <n v="4656"/>
    <x v="2307"/>
    <x v="2"/>
    <x v="952"/>
    <d v="2011-05-10T00:00:00"/>
    <s v="Standard Class"/>
    <s v="KH-16330"/>
    <s v="Katharine Harms"/>
    <x v="1"/>
    <s v="United States"/>
    <s v="Freeport"/>
    <x v="10"/>
    <n v="61032"/>
    <x v="2"/>
    <x v="86"/>
    <x v="1"/>
    <x v="4"/>
    <s v="Eldon Portable Mobile Manager"/>
    <n v="45.248000000000005"/>
    <n v="2"/>
    <n v="0.2"/>
    <n v="3.9591999999999992"/>
  </r>
  <r>
    <n v="4657"/>
    <x v="2308"/>
    <x v="1"/>
    <x v="910"/>
    <d v="2012-05-07T00:00:00"/>
    <s v="Standard Class"/>
    <s v="SV-20785"/>
    <s v="Stewart Visinsky"/>
    <x v="0"/>
    <s v="United States"/>
    <s v="Philadelphia"/>
    <x v="9"/>
    <n v="19140"/>
    <x v="3"/>
    <x v="726"/>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x v="667"/>
    <x v="1"/>
    <x v="9"/>
    <s v="Holmes Replacement Filter for HEPA Air Cleaner, Large Room"/>
    <n v="23.696000000000002"/>
    <n v="2"/>
    <n v="0.2"/>
    <n v="6.5164"/>
  </r>
  <r>
    <n v="4659"/>
    <x v="2308"/>
    <x v="1"/>
    <x v="910"/>
    <d v="2012-05-07T00:00:00"/>
    <s v="Standard Class"/>
    <s v="SV-20785"/>
    <s v="Stewart Visinsky"/>
    <x v="0"/>
    <s v="United States"/>
    <s v="Philadelphia"/>
    <x v="9"/>
    <n v="19140"/>
    <x v="3"/>
    <x v="388"/>
    <x v="1"/>
    <x v="10"/>
    <s v="Xerox 1897"/>
    <n v="7.9680000000000009"/>
    <n v="2"/>
    <n v="0.2"/>
    <n v="2.8884000000000007"/>
  </r>
  <r>
    <n v="4660"/>
    <x v="2308"/>
    <x v="1"/>
    <x v="910"/>
    <d v="2012-05-07T00:00:00"/>
    <s v="Standard Class"/>
    <s v="SV-20785"/>
    <s v="Stewart Visinsky"/>
    <x v="0"/>
    <s v="United States"/>
    <s v="Philadelphia"/>
    <x v="9"/>
    <n v="19140"/>
    <x v="3"/>
    <x v="189"/>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x v="1690"/>
    <x v="2"/>
    <x v="11"/>
    <s v="SanDisk Cruzer 16 GB USB Flash Drive"/>
    <n v="27.552000000000003"/>
    <n v="3"/>
    <n v="0.2"/>
    <n v="-0.3444000000000047"/>
  </r>
  <r>
    <n v="4662"/>
    <x v="2308"/>
    <x v="1"/>
    <x v="910"/>
    <d v="2012-05-07T00:00:00"/>
    <s v="Standard Class"/>
    <s v="SV-20785"/>
    <s v="Stewart Visinsky"/>
    <x v="0"/>
    <s v="United States"/>
    <s v="Philadelphia"/>
    <x v="9"/>
    <n v="19140"/>
    <x v="3"/>
    <x v="228"/>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x v="911"/>
    <x v="1"/>
    <x v="4"/>
    <s v="Fellowes Bankers Box Stor/Drawer Steel Plus"/>
    <n v="76.75200000000001"/>
    <n v="3"/>
    <n v="0.2"/>
    <n v="-9.5940000000000012"/>
  </r>
  <r>
    <n v="4664"/>
    <x v="2309"/>
    <x v="0"/>
    <x v="31"/>
    <d v="2013-09-23T00:00:00"/>
    <s v="Standard Class"/>
    <s v="PO-18850"/>
    <s v="Patrick O'Brill"/>
    <x v="0"/>
    <s v="United States"/>
    <s v="Jacksonville"/>
    <x v="2"/>
    <n v="32216"/>
    <x v="0"/>
    <x v="547"/>
    <x v="1"/>
    <x v="2"/>
    <s v="Avery 480"/>
    <n v="3"/>
    <n v="1"/>
    <n v="0.2"/>
    <n v="1.0499999999999998"/>
  </r>
  <r>
    <n v="4665"/>
    <x v="2310"/>
    <x v="0"/>
    <x v="897"/>
    <d v="2013-09-27T00:00:00"/>
    <s v="Standard Class"/>
    <s v="AC-10450"/>
    <s v="Amy Cox"/>
    <x v="0"/>
    <s v="United States"/>
    <s v="Pembroke Pines"/>
    <x v="2"/>
    <n v="33024"/>
    <x v="0"/>
    <x v="757"/>
    <x v="1"/>
    <x v="8"/>
    <s v="Acco Suede Grain Vinyl Round Ring Binder"/>
    <n v="7.5060000000000002"/>
    <n v="9"/>
    <n v="0.7"/>
    <n v="-6.0047999999999977"/>
  </r>
  <r>
    <n v="4666"/>
    <x v="2310"/>
    <x v="0"/>
    <x v="897"/>
    <d v="2013-09-27T00:00:00"/>
    <s v="Standard Class"/>
    <s v="AC-10450"/>
    <s v="Amy Cox"/>
    <x v="0"/>
    <s v="United States"/>
    <s v="Pembroke Pines"/>
    <x v="2"/>
    <n v="33024"/>
    <x v="0"/>
    <x v="322"/>
    <x v="1"/>
    <x v="2"/>
    <s v="Avery Address/Shipping Labels for Typewriters, 4&quot; x 2&quot;"/>
    <n v="16.559999999999999"/>
    <n v="2"/>
    <n v="0.2"/>
    <n v="5.7960000000000003"/>
  </r>
  <r>
    <n v="4667"/>
    <x v="2311"/>
    <x v="0"/>
    <x v="994"/>
    <d v="2013-01-17T00:00:00"/>
    <s v="Standard Class"/>
    <s v="KB-16585"/>
    <s v="Ken Black"/>
    <x v="1"/>
    <s v="United States"/>
    <s v="Seattle"/>
    <x v="4"/>
    <n v="98115"/>
    <x v="1"/>
    <x v="891"/>
    <x v="0"/>
    <x v="5"/>
    <s v="24-Hour Round Wall Clock"/>
    <n v="79.92"/>
    <n v="4"/>
    <n v="0"/>
    <n v="34.365600000000008"/>
  </r>
  <r>
    <n v="4668"/>
    <x v="2311"/>
    <x v="0"/>
    <x v="994"/>
    <d v="2013-01-17T00:00:00"/>
    <s v="Standard Class"/>
    <s v="KB-16585"/>
    <s v="Ken Black"/>
    <x v="1"/>
    <s v="United States"/>
    <s v="Seattle"/>
    <x v="4"/>
    <n v="98115"/>
    <x v="1"/>
    <x v="343"/>
    <x v="2"/>
    <x v="11"/>
    <s v="Logitech Media Keyboard K200"/>
    <n v="69.98"/>
    <n v="2"/>
    <n v="0"/>
    <n v="13.296199999999999"/>
  </r>
  <r>
    <n v="4669"/>
    <x v="2312"/>
    <x v="3"/>
    <x v="636"/>
    <d v="2014-05-12T00:00:00"/>
    <s v="Standard Class"/>
    <s v="DB-13555"/>
    <s v="Dorothy Badders"/>
    <x v="1"/>
    <s v="United States"/>
    <s v="Fort Worth"/>
    <x v="5"/>
    <n v="76106"/>
    <x v="2"/>
    <x v="555"/>
    <x v="1"/>
    <x v="8"/>
    <s v="Avery Durable Poly Binders"/>
    <n v="11.059999999999999"/>
    <n v="10"/>
    <n v="0.8"/>
    <n v="-18.802"/>
  </r>
  <r>
    <n v="4670"/>
    <x v="2312"/>
    <x v="3"/>
    <x v="636"/>
    <d v="2014-05-12T00:00:00"/>
    <s v="Standard Class"/>
    <s v="DB-13555"/>
    <s v="Dorothy Badders"/>
    <x v="1"/>
    <s v="United States"/>
    <s v="Fort Worth"/>
    <x v="5"/>
    <n v="76106"/>
    <x v="2"/>
    <x v="419"/>
    <x v="0"/>
    <x v="0"/>
    <s v="Sauder Mission Library with Doors, Fruitwood Finish"/>
    <n v="623.46479999999997"/>
    <n v="7"/>
    <n v="0.32"/>
    <n v="-119.19180000000006"/>
  </r>
  <r>
    <n v="4671"/>
    <x v="2312"/>
    <x v="3"/>
    <x v="636"/>
    <d v="2014-05-12T00:00:00"/>
    <s v="Standard Class"/>
    <s v="DB-13555"/>
    <s v="Dorothy Badders"/>
    <x v="1"/>
    <s v="United States"/>
    <s v="Fort Worth"/>
    <x v="5"/>
    <n v="76106"/>
    <x v="2"/>
    <x v="1662"/>
    <x v="1"/>
    <x v="4"/>
    <s v="Fellowes Staxonsteel Drawer Files"/>
    <n v="772.68000000000006"/>
    <n v="5"/>
    <n v="0.2"/>
    <n v="-57.950999999999993"/>
  </r>
  <r>
    <n v="4672"/>
    <x v="2313"/>
    <x v="0"/>
    <x v="995"/>
    <d v="2013-08-07T00:00:00"/>
    <s v="Standard Class"/>
    <s v="KL-16645"/>
    <s v="Ken Lonsdale"/>
    <x v="0"/>
    <s v="United States"/>
    <s v="Detroit"/>
    <x v="12"/>
    <n v="48205"/>
    <x v="2"/>
    <x v="1152"/>
    <x v="1"/>
    <x v="9"/>
    <s v="Honeywell Quietcare HEPA Air Cleaner"/>
    <n v="283.14000000000004"/>
    <n v="4"/>
    <n v="0.1"/>
    <n v="72.357999999999976"/>
  </r>
  <r>
    <n v="4673"/>
    <x v="2313"/>
    <x v="0"/>
    <x v="995"/>
    <d v="2013-08-07T00:00:00"/>
    <s v="Standard Class"/>
    <s v="KL-16645"/>
    <s v="Ken Lonsdale"/>
    <x v="0"/>
    <s v="United States"/>
    <s v="Detroit"/>
    <x v="12"/>
    <n v="48205"/>
    <x v="2"/>
    <x v="559"/>
    <x v="2"/>
    <x v="7"/>
    <s v="ClearOne Communications CHAT 70 OC Speaker Phone"/>
    <n v="635.96"/>
    <n v="4"/>
    <n v="0"/>
    <n v="165.34960000000001"/>
  </r>
  <r>
    <n v="4674"/>
    <x v="2313"/>
    <x v="0"/>
    <x v="995"/>
    <d v="2013-08-07T00:00:00"/>
    <s v="Standard Class"/>
    <s v="KL-16645"/>
    <s v="Ken Lonsdale"/>
    <x v="0"/>
    <s v="United States"/>
    <s v="Detroit"/>
    <x v="12"/>
    <n v="48205"/>
    <x v="2"/>
    <x v="1270"/>
    <x v="2"/>
    <x v="7"/>
    <s v="Polycom SoundPoint Pro SE-225 Corded phone"/>
    <n v="118.99"/>
    <n v="1"/>
    <n v="0"/>
    <n v="33.3172"/>
  </r>
  <r>
    <n v="4675"/>
    <x v="2313"/>
    <x v="0"/>
    <x v="995"/>
    <d v="2013-08-07T00:00:00"/>
    <s v="Standard Class"/>
    <s v="KL-16645"/>
    <s v="Ken Lonsdale"/>
    <x v="0"/>
    <s v="United States"/>
    <s v="Detroit"/>
    <x v="12"/>
    <n v="48205"/>
    <x v="2"/>
    <x v="269"/>
    <x v="0"/>
    <x v="5"/>
    <s v="Eldon ClusterMat Chair Mat with Cordless Antistatic Protection"/>
    <n v="272.94"/>
    <n v="3"/>
    <n v="0"/>
    <n v="30.023400000000009"/>
  </r>
  <r>
    <n v="4676"/>
    <x v="2314"/>
    <x v="3"/>
    <x v="996"/>
    <d v="2014-03-30T00:00:00"/>
    <s v="Second Class"/>
    <s v="AG-10270"/>
    <s v="Alejandro Grove"/>
    <x v="0"/>
    <s v="United States"/>
    <s v="Philadelphia"/>
    <x v="9"/>
    <n v="19120"/>
    <x v="3"/>
    <x v="1441"/>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x v="1339"/>
    <x v="1"/>
    <x v="8"/>
    <s v="GBC Wire Binding Combs"/>
    <n v="33.088000000000001"/>
    <n v="4"/>
    <n v="0.2"/>
    <n v="11.167199999999999"/>
  </r>
  <r>
    <n v="4678"/>
    <x v="2315"/>
    <x v="2"/>
    <x v="619"/>
    <d v="2011-03-19T00:00:00"/>
    <s v="Standard Class"/>
    <s v="JF-15295"/>
    <s v="Jason Fortune-"/>
    <x v="0"/>
    <s v="United States"/>
    <s v="Logan"/>
    <x v="7"/>
    <n v="84321"/>
    <x v="1"/>
    <x v="459"/>
    <x v="1"/>
    <x v="4"/>
    <s v="Carina Double Wide Media Storage Towers in Natural &amp; Black"/>
    <n v="80.98"/>
    <n v="1"/>
    <n v="0"/>
    <n v="3.2391999999999967"/>
  </r>
  <r>
    <n v="4679"/>
    <x v="2315"/>
    <x v="2"/>
    <x v="619"/>
    <d v="2011-03-19T00:00:00"/>
    <s v="Standard Class"/>
    <s v="JF-15295"/>
    <s v="Jason Fortune-"/>
    <x v="0"/>
    <s v="United States"/>
    <s v="Logan"/>
    <x v="7"/>
    <n v="84321"/>
    <x v="1"/>
    <x v="1691"/>
    <x v="2"/>
    <x v="11"/>
    <s v="Imation 30456 USB Flash Drive 8GB"/>
    <n v="82.800000000000011"/>
    <n v="12"/>
    <n v="0"/>
    <n v="6.6239999999999952"/>
  </r>
  <r>
    <n v="4680"/>
    <x v="2315"/>
    <x v="2"/>
    <x v="619"/>
    <d v="2011-03-19T00:00:00"/>
    <s v="Standard Class"/>
    <s v="JF-15295"/>
    <s v="Jason Fortune-"/>
    <x v="0"/>
    <s v="United States"/>
    <s v="Logan"/>
    <x v="7"/>
    <n v="84321"/>
    <x v="1"/>
    <x v="683"/>
    <x v="1"/>
    <x v="4"/>
    <s v="Staples"/>
    <n v="21.36"/>
    <n v="2"/>
    <n v="0"/>
    <n v="5.7672000000000008"/>
  </r>
  <r>
    <n v="4681"/>
    <x v="2315"/>
    <x v="2"/>
    <x v="619"/>
    <d v="2011-03-19T00:00:00"/>
    <s v="Standard Class"/>
    <s v="JF-15295"/>
    <s v="Jason Fortune-"/>
    <x v="0"/>
    <s v="United States"/>
    <s v="Logan"/>
    <x v="7"/>
    <n v="84321"/>
    <x v="1"/>
    <x v="1561"/>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x v="1321"/>
    <x v="1"/>
    <x v="13"/>
    <s v="Acco Hot Clips Clips to Go"/>
    <n v="29.61"/>
    <n v="9"/>
    <n v="0"/>
    <n v="13.324499999999999"/>
  </r>
  <r>
    <n v="4683"/>
    <x v="2317"/>
    <x v="0"/>
    <x v="49"/>
    <d v="2013-12-02T00:00:00"/>
    <s v="Same Day"/>
    <s v="MV-18190"/>
    <s v="Mike Vittorini"/>
    <x v="0"/>
    <s v="United States"/>
    <s v="Raleigh"/>
    <x v="3"/>
    <n v="27604"/>
    <x v="0"/>
    <x v="1211"/>
    <x v="2"/>
    <x v="7"/>
    <s v="Jabra Supreme Plus Driver Edition Headset"/>
    <n v="863.928"/>
    <n v="9"/>
    <n v="0.2"/>
    <n v="86.392799999999994"/>
  </r>
  <r>
    <n v="4684"/>
    <x v="2318"/>
    <x v="0"/>
    <x v="48"/>
    <d v="2013-09-04T00:00:00"/>
    <s v="Standard Class"/>
    <s v="GB-14530"/>
    <s v="George Bell"/>
    <x v="1"/>
    <s v="United States"/>
    <s v="Philadelphia"/>
    <x v="9"/>
    <n v="19120"/>
    <x v="3"/>
    <x v="1529"/>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x v="1632"/>
    <x v="0"/>
    <x v="0"/>
    <s v="O'Sullivan 5-Shelf Heavy-Duty Bookcases"/>
    <n v="163.88"/>
    <n v="4"/>
    <n v="0.5"/>
    <n v="-81.94"/>
  </r>
  <r>
    <n v="4686"/>
    <x v="2318"/>
    <x v="0"/>
    <x v="48"/>
    <d v="2013-09-04T00:00:00"/>
    <s v="Standard Class"/>
    <s v="GB-14530"/>
    <s v="George Bell"/>
    <x v="1"/>
    <s v="United States"/>
    <s v="Philadelphia"/>
    <x v="9"/>
    <n v="19120"/>
    <x v="3"/>
    <x v="699"/>
    <x v="1"/>
    <x v="8"/>
    <s v="Fellowes Black Plastic Comb Bindings"/>
    <n v="3.4860000000000002"/>
    <n v="2"/>
    <n v="0.7"/>
    <n v="-2.7887999999999993"/>
  </r>
  <r>
    <n v="4687"/>
    <x v="2318"/>
    <x v="0"/>
    <x v="48"/>
    <d v="2013-09-04T00:00:00"/>
    <s v="Standard Class"/>
    <s v="GB-14530"/>
    <s v="George Bell"/>
    <x v="1"/>
    <s v="United States"/>
    <s v="Philadelphia"/>
    <x v="9"/>
    <n v="19120"/>
    <x v="3"/>
    <x v="969"/>
    <x v="1"/>
    <x v="13"/>
    <s v="Revere Boxed Rubber Bands by Revere"/>
    <n v="10.584"/>
    <n v="7"/>
    <n v="0.2"/>
    <n v="-2.3813999999999993"/>
  </r>
  <r>
    <n v="4688"/>
    <x v="2319"/>
    <x v="0"/>
    <x v="890"/>
    <d v="2013-07-01T00:00:00"/>
    <s v="Standard Class"/>
    <s v="HL-15040"/>
    <s v="Hunter Lopez"/>
    <x v="0"/>
    <s v="United States"/>
    <s v="Richmond"/>
    <x v="14"/>
    <n v="47374"/>
    <x v="2"/>
    <x v="1692"/>
    <x v="2"/>
    <x v="7"/>
    <s v="Panasonic KX TS208W Corded phone"/>
    <n v="440.91"/>
    <n v="9"/>
    <n v="0"/>
    <n v="123.45480000000005"/>
  </r>
  <r>
    <n v="4689"/>
    <x v="2320"/>
    <x v="3"/>
    <x v="983"/>
    <d v="2014-04-04T00:00:00"/>
    <s v="Standard Class"/>
    <s v="BP-11155"/>
    <s v="Becky Pak"/>
    <x v="0"/>
    <s v="United States"/>
    <s v="Lancaster"/>
    <x v="9"/>
    <n v="17602"/>
    <x v="3"/>
    <x v="31"/>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x v="1416"/>
    <x v="0"/>
    <x v="5"/>
    <s v="Computer Room Manger, 14&quot;"/>
    <n v="51.967999999999996"/>
    <n v="2"/>
    <n v="0.2"/>
    <n v="10.393599999999998"/>
  </r>
  <r>
    <n v="4691"/>
    <x v="2321"/>
    <x v="2"/>
    <x v="414"/>
    <d v="2011-12-22T00:00:00"/>
    <s v="First Class"/>
    <s v="CT-11995"/>
    <s v="Carol Triggs"/>
    <x v="0"/>
    <s v="United States"/>
    <s v="Tucson"/>
    <x v="16"/>
    <n v="85705"/>
    <x v="1"/>
    <x v="246"/>
    <x v="2"/>
    <x v="11"/>
    <s v="Logitech 910-002974 M325 Wireless Mouse for Web Scrolling"/>
    <n v="71.975999999999999"/>
    <n v="3"/>
    <n v="0.2"/>
    <n v="21.592800000000011"/>
  </r>
  <r>
    <n v="4692"/>
    <x v="2321"/>
    <x v="2"/>
    <x v="414"/>
    <d v="2011-12-22T00:00:00"/>
    <s v="First Class"/>
    <s v="CT-11995"/>
    <s v="Carol Triggs"/>
    <x v="0"/>
    <s v="United States"/>
    <s v="Tucson"/>
    <x v="16"/>
    <n v="85705"/>
    <x v="1"/>
    <x v="211"/>
    <x v="0"/>
    <x v="1"/>
    <s v="Global Low Back Tilter Chair"/>
    <n v="242.35200000000003"/>
    <n v="3"/>
    <n v="0.2"/>
    <n v="-42.411600000000035"/>
  </r>
  <r>
    <n v="4693"/>
    <x v="2321"/>
    <x v="2"/>
    <x v="414"/>
    <d v="2011-12-22T00:00:00"/>
    <s v="First Class"/>
    <s v="CT-11995"/>
    <s v="Carol Triggs"/>
    <x v="0"/>
    <s v="United States"/>
    <s v="Tucson"/>
    <x v="16"/>
    <n v="85705"/>
    <x v="1"/>
    <x v="447"/>
    <x v="1"/>
    <x v="10"/>
    <s v="Xerox 1888"/>
    <n v="221.92000000000002"/>
    <n v="5"/>
    <n v="0.2"/>
    <n v="77.671999999999983"/>
  </r>
  <r>
    <n v="4694"/>
    <x v="2321"/>
    <x v="2"/>
    <x v="414"/>
    <d v="2011-12-22T00:00:00"/>
    <s v="First Class"/>
    <s v="CT-11995"/>
    <s v="Carol Triggs"/>
    <x v="0"/>
    <s v="United States"/>
    <s v="Tucson"/>
    <x v="16"/>
    <n v="85705"/>
    <x v="1"/>
    <x v="1436"/>
    <x v="1"/>
    <x v="10"/>
    <s v="Xerox 1954"/>
    <n v="8.4480000000000004"/>
    <n v="2"/>
    <n v="0.2"/>
    <n v="2.6399999999999997"/>
  </r>
  <r>
    <n v="4695"/>
    <x v="2322"/>
    <x v="1"/>
    <x v="997"/>
    <d v="2012-12-17T00:00:00"/>
    <s v="Same Day"/>
    <s v="JL-15835"/>
    <s v="John Lee"/>
    <x v="0"/>
    <s v="United States"/>
    <s v="Detroit"/>
    <x v="12"/>
    <n v="48205"/>
    <x v="2"/>
    <x v="777"/>
    <x v="1"/>
    <x v="8"/>
    <s v="GBC Plastic Binding Combs"/>
    <n v="29.52"/>
    <n v="4"/>
    <n v="0"/>
    <n v="14.4648"/>
  </r>
  <r>
    <n v="4696"/>
    <x v="2322"/>
    <x v="1"/>
    <x v="997"/>
    <d v="2012-12-17T00:00:00"/>
    <s v="Same Day"/>
    <s v="JL-15835"/>
    <s v="John Lee"/>
    <x v="0"/>
    <s v="United States"/>
    <s v="Detroit"/>
    <x v="12"/>
    <n v="48205"/>
    <x v="2"/>
    <x v="931"/>
    <x v="0"/>
    <x v="1"/>
    <s v="Hon Valutask Swivel Chairs"/>
    <n v="302.94"/>
    <n v="3"/>
    <n v="0"/>
    <n v="48.470400000000012"/>
  </r>
  <r>
    <n v="4697"/>
    <x v="2322"/>
    <x v="1"/>
    <x v="997"/>
    <d v="2012-12-17T00:00:00"/>
    <s v="Same Day"/>
    <s v="JL-15835"/>
    <s v="John Lee"/>
    <x v="0"/>
    <s v="United States"/>
    <s v="Detroit"/>
    <x v="12"/>
    <n v="48205"/>
    <x v="2"/>
    <x v="1459"/>
    <x v="0"/>
    <x v="1"/>
    <s v="Harbour Creations 67200 Series Stacking Chairs"/>
    <n v="142.36000000000001"/>
    <n v="2"/>
    <n v="0"/>
    <n v="38.437200000000004"/>
  </r>
  <r>
    <n v="4698"/>
    <x v="2322"/>
    <x v="1"/>
    <x v="997"/>
    <d v="2012-12-17T00:00:00"/>
    <s v="Same Day"/>
    <s v="JL-15835"/>
    <s v="John Lee"/>
    <x v="0"/>
    <s v="United States"/>
    <s v="Detroit"/>
    <x v="12"/>
    <n v="48205"/>
    <x v="2"/>
    <x v="163"/>
    <x v="0"/>
    <x v="1"/>
    <s v="Global Value Steno Chair, Gray"/>
    <n v="546.66"/>
    <n v="9"/>
    <n v="0"/>
    <n v="136.66500000000002"/>
  </r>
  <r>
    <n v="4699"/>
    <x v="2322"/>
    <x v="1"/>
    <x v="997"/>
    <d v="2012-12-17T00:00:00"/>
    <s v="Same Day"/>
    <s v="JL-15835"/>
    <s v="John Lee"/>
    <x v="0"/>
    <s v="United States"/>
    <s v="Detroit"/>
    <x v="12"/>
    <n v="48205"/>
    <x v="2"/>
    <x v="1454"/>
    <x v="0"/>
    <x v="5"/>
    <s v="Tenex Carpeted, Granite-Look or Clear Contemporary Contour Shape Chair Mats"/>
    <n v="212.13"/>
    <n v="3"/>
    <n v="0"/>
    <n v="14.849099999999979"/>
  </r>
  <r>
    <n v="4700"/>
    <x v="2323"/>
    <x v="3"/>
    <x v="943"/>
    <d v="2014-05-18T00:00:00"/>
    <s v="Standard Class"/>
    <s v="JK-16120"/>
    <s v="Julie Kriz"/>
    <x v="2"/>
    <s v="United States"/>
    <s v="Austin"/>
    <x v="5"/>
    <n v="78745"/>
    <x v="2"/>
    <x v="1609"/>
    <x v="1"/>
    <x v="6"/>
    <s v="Newell 348"/>
    <n v="5.2480000000000002"/>
    <n v="2"/>
    <n v="0.2"/>
    <n v="0.59039999999999915"/>
  </r>
  <r>
    <n v="4701"/>
    <x v="2323"/>
    <x v="3"/>
    <x v="943"/>
    <d v="2014-05-18T00:00:00"/>
    <s v="Standard Class"/>
    <s v="JK-16120"/>
    <s v="Julie Kriz"/>
    <x v="2"/>
    <s v="United States"/>
    <s v="Austin"/>
    <x v="5"/>
    <n v="78745"/>
    <x v="2"/>
    <x v="243"/>
    <x v="1"/>
    <x v="4"/>
    <s v="Safco Commercial Shelving"/>
    <n v="74.415999999999997"/>
    <n v="2"/>
    <n v="0.2"/>
    <n v="-14.883200000000002"/>
  </r>
  <r>
    <n v="4702"/>
    <x v="2323"/>
    <x v="3"/>
    <x v="943"/>
    <d v="2014-05-18T00:00:00"/>
    <s v="Standard Class"/>
    <s v="JK-16120"/>
    <s v="Julie Kriz"/>
    <x v="2"/>
    <s v="United States"/>
    <s v="Austin"/>
    <x v="5"/>
    <n v="78745"/>
    <x v="2"/>
    <x v="630"/>
    <x v="1"/>
    <x v="10"/>
    <s v="Xerox 1927"/>
    <n v="6.8480000000000008"/>
    <n v="2"/>
    <n v="0.2"/>
    <n v="2.1399999999999992"/>
  </r>
  <r>
    <n v="4703"/>
    <x v="2323"/>
    <x v="3"/>
    <x v="943"/>
    <d v="2014-05-18T00:00:00"/>
    <s v="Standard Class"/>
    <s v="JK-16120"/>
    <s v="Julie Kriz"/>
    <x v="2"/>
    <s v="United States"/>
    <s v="Austin"/>
    <x v="5"/>
    <n v="78745"/>
    <x v="2"/>
    <x v="296"/>
    <x v="0"/>
    <x v="5"/>
    <s v="Telescoping Adjustable Floor Lamp"/>
    <n v="7.9959999999999996"/>
    <n v="1"/>
    <n v="0.6"/>
    <n v="-6.9964999999999993"/>
  </r>
  <r>
    <n v="4704"/>
    <x v="2324"/>
    <x v="0"/>
    <x v="890"/>
    <d v="2013-06-29T00:00:00"/>
    <s v="Standard Class"/>
    <s v="DH-13075"/>
    <s v="Dave Hallsten"/>
    <x v="1"/>
    <s v="United States"/>
    <s v="Houston"/>
    <x v="5"/>
    <n v="77095"/>
    <x v="2"/>
    <x v="1112"/>
    <x v="1"/>
    <x v="9"/>
    <s v="Holmes HEPA Air Purifier"/>
    <n v="8.711999999999998"/>
    <n v="2"/>
    <n v="0.8"/>
    <n v="-19.602000000000007"/>
  </r>
  <r>
    <n v="4705"/>
    <x v="2325"/>
    <x v="0"/>
    <x v="624"/>
    <d v="2013-05-19T00:00:00"/>
    <s v="First Class"/>
    <s v="AG-10900"/>
    <s v="Arthur Gainer"/>
    <x v="0"/>
    <s v="United States"/>
    <s v="Waterbury"/>
    <x v="29"/>
    <n v="6708"/>
    <x v="3"/>
    <x v="660"/>
    <x v="1"/>
    <x v="14"/>
    <s v="Acme Forged Steel Scissors with Black Enamel Handles"/>
    <n v="65.17"/>
    <n v="7"/>
    <n v="0"/>
    <n v="18.899299999999997"/>
  </r>
  <r>
    <n v="4706"/>
    <x v="2325"/>
    <x v="0"/>
    <x v="624"/>
    <d v="2013-05-19T00:00:00"/>
    <s v="First Class"/>
    <s v="AG-10900"/>
    <s v="Arthur Gainer"/>
    <x v="0"/>
    <s v="United States"/>
    <s v="Waterbury"/>
    <x v="29"/>
    <n v="6708"/>
    <x v="3"/>
    <x v="148"/>
    <x v="1"/>
    <x v="2"/>
    <s v="Avery 519"/>
    <n v="14.62"/>
    <n v="2"/>
    <n v="0"/>
    <n v="6.8713999999999995"/>
  </r>
  <r>
    <n v="4707"/>
    <x v="2325"/>
    <x v="0"/>
    <x v="624"/>
    <d v="2013-05-19T00:00:00"/>
    <s v="First Class"/>
    <s v="AG-10900"/>
    <s v="Arthur Gainer"/>
    <x v="0"/>
    <s v="United States"/>
    <s v="Waterbury"/>
    <x v="29"/>
    <n v="6708"/>
    <x v="3"/>
    <x v="784"/>
    <x v="0"/>
    <x v="5"/>
    <s v="Eldon Advantage Chair Mats for Low to Medium Pile Carpets"/>
    <n v="173.24"/>
    <n v="4"/>
    <n v="0"/>
    <n v="17.323999999999984"/>
  </r>
  <r>
    <n v="4708"/>
    <x v="2326"/>
    <x v="3"/>
    <x v="222"/>
    <d v="2014-07-01T00:00:00"/>
    <s v="First Class"/>
    <s v="WB-21850"/>
    <s v="William Brown"/>
    <x v="0"/>
    <s v="United States"/>
    <s v="Los Angeles"/>
    <x v="1"/>
    <n v="90049"/>
    <x v="1"/>
    <x v="1188"/>
    <x v="1"/>
    <x v="8"/>
    <s v="GBC DocuBind TL200 Manual Binding Machine"/>
    <n v="895.92"/>
    <n v="5"/>
    <n v="0.2"/>
    <n v="302.37299999999993"/>
  </r>
  <r>
    <n v="4709"/>
    <x v="2326"/>
    <x v="3"/>
    <x v="222"/>
    <d v="2014-07-01T00:00:00"/>
    <s v="First Class"/>
    <s v="WB-21850"/>
    <s v="William Brown"/>
    <x v="0"/>
    <s v="United States"/>
    <s v="Los Angeles"/>
    <x v="1"/>
    <n v="90049"/>
    <x v="1"/>
    <x v="123"/>
    <x v="1"/>
    <x v="4"/>
    <s v="Trav-L-File Heavy-Duty Shuttle II, Black"/>
    <n v="130.71"/>
    <n v="3"/>
    <n v="0"/>
    <n v="39.212999999999994"/>
  </r>
  <r>
    <n v="4710"/>
    <x v="2326"/>
    <x v="3"/>
    <x v="222"/>
    <d v="2014-07-01T00:00:00"/>
    <s v="First Class"/>
    <s v="WB-21850"/>
    <s v="William Brown"/>
    <x v="0"/>
    <s v="United States"/>
    <s v="Los Angeles"/>
    <x v="1"/>
    <n v="90049"/>
    <x v="1"/>
    <x v="809"/>
    <x v="1"/>
    <x v="6"/>
    <s v="Newell 328"/>
    <n v="11.68"/>
    <n v="2"/>
    <n v="0"/>
    <n v="3.0367999999999995"/>
  </r>
  <r>
    <n v="4711"/>
    <x v="2326"/>
    <x v="3"/>
    <x v="222"/>
    <d v="2014-07-01T00:00:00"/>
    <s v="First Class"/>
    <s v="WB-21850"/>
    <s v="William Brown"/>
    <x v="0"/>
    <s v="United States"/>
    <s v="Los Angeles"/>
    <x v="1"/>
    <n v="90049"/>
    <x v="1"/>
    <x v="1196"/>
    <x v="2"/>
    <x v="11"/>
    <s v="Enermax Briskie RF Wireless Keyboard and Mouse Combo"/>
    <n v="62.31"/>
    <n v="3"/>
    <n v="0"/>
    <n v="22.4316"/>
  </r>
  <r>
    <n v="4712"/>
    <x v="2327"/>
    <x v="2"/>
    <x v="691"/>
    <d v="2011-03-31T00:00:00"/>
    <s v="Same Day"/>
    <s v="JO-15280"/>
    <s v="Jas O'Carroll"/>
    <x v="0"/>
    <s v="United States"/>
    <s v="Philadelphia"/>
    <x v="9"/>
    <n v="19120"/>
    <x v="3"/>
    <x v="798"/>
    <x v="1"/>
    <x v="8"/>
    <s v="Avery Round Ring Poly Binders"/>
    <n v="0.85200000000000009"/>
    <n v="1"/>
    <n v="0.7"/>
    <n v="-0.59639999999999982"/>
  </r>
  <r>
    <n v="4713"/>
    <x v="2328"/>
    <x v="2"/>
    <x v="757"/>
    <d v="2011-12-21T00:00:00"/>
    <s v="Standard Class"/>
    <s v="EJ-13720"/>
    <s v="Ed Jacobs"/>
    <x v="0"/>
    <s v="United States"/>
    <s v="Huntsville"/>
    <x v="5"/>
    <n v="77340"/>
    <x v="2"/>
    <x v="815"/>
    <x v="1"/>
    <x v="10"/>
    <s v="Xerox 224"/>
    <n v="36.288000000000011"/>
    <n v="7"/>
    <n v="0.2"/>
    <n v="12.700800000000001"/>
  </r>
  <r>
    <n v="4714"/>
    <x v="2328"/>
    <x v="2"/>
    <x v="757"/>
    <d v="2011-12-21T00:00:00"/>
    <s v="Standard Class"/>
    <s v="EJ-13720"/>
    <s v="Ed Jacobs"/>
    <x v="0"/>
    <s v="United States"/>
    <s v="Huntsville"/>
    <x v="5"/>
    <n v="77340"/>
    <x v="2"/>
    <x v="1454"/>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x v="883"/>
    <x v="2"/>
    <x v="7"/>
    <s v="Aastra 6757i CT Wireless VoIP phone"/>
    <n v="344.70400000000001"/>
    <n v="2"/>
    <n v="0.2"/>
    <n v="38.779199999999989"/>
  </r>
  <r>
    <n v="4716"/>
    <x v="2330"/>
    <x v="1"/>
    <x v="793"/>
    <d v="2012-05-16T00:00:00"/>
    <s v="Standard Class"/>
    <s v="LT-16765"/>
    <s v="Larry Tron"/>
    <x v="0"/>
    <s v="United States"/>
    <s v="Louisville"/>
    <x v="22"/>
    <n v="80027"/>
    <x v="1"/>
    <x v="1066"/>
    <x v="2"/>
    <x v="7"/>
    <s v="VTech DS6151"/>
    <n v="201.584"/>
    <n v="2"/>
    <n v="0.2"/>
    <n v="20.158400000000015"/>
  </r>
  <r>
    <n v="4717"/>
    <x v="2331"/>
    <x v="3"/>
    <x v="734"/>
    <d v="2014-12-08T00:00:00"/>
    <s v="Second Class"/>
    <s v="CM-12655"/>
    <s v="Corinna Mitchell"/>
    <x v="2"/>
    <s v="United States"/>
    <s v="Seattle"/>
    <x v="4"/>
    <n v="98115"/>
    <x v="1"/>
    <x v="971"/>
    <x v="0"/>
    <x v="3"/>
    <s v="Bevis Oval Conference Table, Walnut"/>
    <n v="521.96"/>
    <n v="2"/>
    <n v="0"/>
    <n v="88.733199999999954"/>
  </r>
  <r>
    <n v="4718"/>
    <x v="2332"/>
    <x v="1"/>
    <x v="295"/>
    <d v="2012-12-17T00:00:00"/>
    <s v="Standard Class"/>
    <s v="EM-13960"/>
    <s v="Eric Murdock"/>
    <x v="0"/>
    <s v="United States"/>
    <s v="Baltimore"/>
    <x v="39"/>
    <n v="21215"/>
    <x v="3"/>
    <x v="448"/>
    <x v="1"/>
    <x v="6"/>
    <s v="Rogers Handheld Barrel Pencil Sharpener"/>
    <n v="8.2200000000000006"/>
    <n v="3"/>
    <n v="0"/>
    <n v="2.2194000000000007"/>
  </r>
  <r>
    <n v="4719"/>
    <x v="2333"/>
    <x v="1"/>
    <x v="998"/>
    <d v="2012-10-11T00:00:00"/>
    <s v="First Class"/>
    <s v="DJ-13420"/>
    <s v="Denny Joy"/>
    <x v="1"/>
    <s v="United States"/>
    <s v="San Francisco"/>
    <x v="1"/>
    <n v="94109"/>
    <x v="1"/>
    <x v="511"/>
    <x v="1"/>
    <x v="10"/>
    <s v="Xerox 1894"/>
    <n v="45.36"/>
    <n v="7"/>
    <n v="0"/>
    <n v="21.772800000000004"/>
  </r>
  <r>
    <n v="4720"/>
    <x v="2334"/>
    <x v="1"/>
    <x v="24"/>
    <d v="2012-04-20T00:00:00"/>
    <s v="Second Class"/>
    <s v="DE-13255"/>
    <s v="Deanra Eno"/>
    <x v="2"/>
    <s v="United States"/>
    <s v="Los Angeles"/>
    <x v="1"/>
    <n v="90004"/>
    <x v="1"/>
    <x v="273"/>
    <x v="1"/>
    <x v="4"/>
    <s v="Tennsco Stur-D-Stor Boltless Shelving, 5 Shelves, 24&quot; Deep, Sand"/>
    <n v="947.17000000000007"/>
    <n v="7"/>
    <n v="0"/>
    <n v="9.4717000000000837"/>
  </r>
  <r>
    <n v="4721"/>
    <x v="2334"/>
    <x v="1"/>
    <x v="24"/>
    <d v="2012-04-20T00:00:00"/>
    <s v="Second Class"/>
    <s v="DE-13255"/>
    <s v="Deanra Eno"/>
    <x v="2"/>
    <s v="United States"/>
    <s v="Los Angeles"/>
    <x v="1"/>
    <n v="90004"/>
    <x v="1"/>
    <x v="1693"/>
    <x v="1"/>
    <x v="10"/>
    <s v="Xerox 19"/>
    <n v="61.96"/>
    <n v="2"/>
    <n v="0"/>
    <n v="27.881999999999998"/>
  </r>
  <r>
    <n v="4722"/>
    <x v="2335"/>
    <x v="2"/>
    <x v="159"/>
    <d v="2011-06-11T00:00:00"/>
    <s v="Second Class"/>
    <s v="NR-18550"/>
    <s v="Nick Radford"/>
    <x v="0"/>
    <s v="United States"/>
    <s v="Aurora"/>
    <x v="10"/>
    <n v="60505"/>
    <x v="2"/>
    <x v="363"/>
    <x v="0"/>
    <x v="3"/>
    <s v="Bevis Round Conference Table Top, X-Base"/>
    <n v="268.935"/>
    <n v="3"/>
    <n v="0.5"/>
    <n v="-209.76929999999999"/>
  </r>
  <r>
    <n v="4723"/>
    <x v="2336"/>
    <x v="3"/>
    <x v="853"/>
    <d v="2014-09-08T00:00:00"/>
    <s v="Standard Class"/>
    <s v="CK-12325"/>
    <s v="Christine Kargatis"/>
    <x v="2"/>
    <s v="United States"/>
    <s v="Seattle"/>
    <x v="4"/>
    <n v="98103"/>
    <x v="1"/>
    <x v="773"/>
    <x v="1"/>
    <x v="6"/>
    <s v="Staples"/>
    <n v="7.58"/>
    <n v="1"/>
    <n v="0"/>
    <n v="2.9561999999999999"/>
  </r>
  <r>
    <n v="4724"/>
    <x v="2337"/>
    <x v="0"/>
    <x v="730"/>
    <d v="2013-05-23T00:00:00"/>
    <s v="Same Day"/>
    <s v="JF-15490"/>
    <s v="Jeremy Farry"/>
    <x v="0"/>
    <s v="United States"/>
    <s v="Athens"/>
    <x v="32"/>
    <n v="30605"/>
    <x v="0"/>
    <x v="522"/>
    <x v="1"/>
    <x v="2"/>
    <s v="Avery 493"/>
    <n v="14.73"/>
    <n v="3"/>
    <n v="0"/>
    <n v="7.2176999999999998"/>
  </r>
  <r>
    <n v="4725"/>
    <x v="2338"/>
    <x v="0"/>
    <x v="583"/>
    <d v="2013-11-16T00:00:00"/>
    <s v="Standard Class"/>
    <s v="LB-16795"/>
    <s v="Laurel Beltran"/>
    <x v="2"/>
    <s v="United States"/>
    <s v="Apopka"/>
    <x v="2"/>
    <n v="32712"/>
    <x v="0"/>
    <x v="91"/>
    <x v="1"/>
    <x v="8"/>
    <s v="Ibico Standard Transparent Covers"/>
    <n v="9.8880000000000017"/>
    <n v="2"/>
    <n v="0.7"/>
    <n v="-6.921599999999998"/>
  </r>
  <r>
    <n v="4726"/>
    <x v="2338"/>
    <x v="0"/>
    <x v="583"/>
    <d v="2013-11-16T00:00:00"/>
    <s v="Standard Class"/>
    <s v="LB-16795"/>
    <s v="Laurel Beltran"/>
    <x v="2"/>
    <s v="United States"/>
    <s v="Apopka"/>
    <x v="2"/>
    <n v="32712"/>
    <x v="0"/>
    <x v="137"/>
    <x v="1"/>
    <x v="9"/>
    <s v="Sanyo 2.5 Cubic Foot Mid-Size Office Refrigerators"/>
    <n v="671.5440000000001"/>
    <n v="3"/>
    <n v="0.2"/>
    <n v="50.36579999999995"/>
  </r>
  <r>
    <n v="4727"/>
    <x v="2339"/>
    <x v="2"/>
    <x v="641"/>
    <d v="2011-11-29T00:00:00"/>
    <s v="Second Class"/>
    <s v="MP-18175"/>
    <s v="Mike Pelletier"/>
    <x v="2"/>
    <s v="United States"/>
    <s v="New York City"/>
    <x v="15"/>
    <n v="10009"/>
    <x v="3"/>
    <x v="1362"/>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x v="1121"/>
    <x v="0"/>
    <x v="0"/>
    <s v="Sauder Camden County Collection Libraries, Planked Cherry Finish"/>
    <n v="275.952"/>
    <n v="3"/>
    <n v="0.2"/>
    <n v="-37.943400000000025"/>
  </r>
  <r>
    <n v="4729"/>
    <x v="2340"/>
    <x v="2"/>
    <x v="845"/>
    <d v="2011-11-12T00:00:00"/>
    <s v="Standard Class"/>
    <s v="LH-16900"/>
    <s v="Lena Hernandez"/>
    <x v="0"/>
    <s v="United States"/>
    <s v="San Francisco"/>
    <x v="1"/>
    <n v="94110"/>
    <x v="1"/>
    <x v="715"/>
    <x v="1"/>
    <x v="8"/>
    <s v="Wilson Jones Legal Size Ring Binders"/>
    <n v="123.14399999999999"/>
    <n v="7"/>
    <n v="0.2"/>
    <n v="46.178999999999988"/>
  </r>
  <r>
    <n v="4730"/>
    <x v="2341"/>
    <x v="0"/>
    <x v="427"/>
    <d v="2013-07-24T00:00:00"/>
    <s v="Second Class"/>
    <s v="SV-20935"/>
    <s v="Susan Vittorini"/>
    <x v="0"/>
    <s v="United States"/>
    <s v="Dallas"/>
    <x v="5"/>
    <n v="75217"/>
    <x v="2"/>
    <x v="1694"/>
    <x v="2"/>
    <x v="11"/>
    <s v="SanDisk Cruzer 4 GB USB Flash Drive"/>
    <n v="15.576000000000001"/>
    <n v="3"/>
    <n v="0.2"/>
    <n v="3.3098999999999998"/>
  </r>
  <r>
    <n v="4731"/>
    <x v="2342"/>
    <x v="1"/>
    <x v="368"/>
    <d v="2012-03-31T00:00:00"/>
    <s v="Second Class"/>
    <s v="RB-19435"/>
    <s v="Richard Bierner"/>
    <x v="0"/>
    <s v="United States"/>
    <s v="San Diego"/>
    <x v="1"/>
    <n v="92105"/>
    <x v="1"/>
    <x v="129"/>
    <x v="1"/>
    <x v="10"/>
    <s v="Xerox 1880"/>
    <n v="212.64"/>
    <n v="6"/>
    <n v="0"/>
    <n v="99.940799999999982"/>
  </r>
  <r>
    <n v="4732"/>
    <x v="2342"/>
    <x v="1"/>
    <x v="368"/>
    <d v="2012-03-31T00:00:00"/>
    <s v="Second Class"/>
    <s v="RB-19435"/>
    <s v="Richard Bierner"/>
    <x v="0"/>
    <s v="United States"/>
    <s v="San Diego"/>
    <x v="1"/>
    <n v="92105"/>
    <x v="1"/>
    <x v="1128"/>
    <x v="1"/>
    <x v="10"/>
    <s v="Tops Wirebound Message Log Books"/>
    <n v="9.870000000000001"/>
    <n v="3"/>
    <n v="0"/>
    <n v="4.5401999999999996"/>
  </r>
  <r>
    <n v="4733"/>
    <x v="2342"/>
    <x v="1"/>
    <x v="368"/>
    <d v="2012-03-31T00:00:00"/>
    <s v="Second Class"/>
    <s v="RB-19435"/>
    <s v="Richard Bierner"/>
    <x v="0"/>
    <s v="United States"/>
    <s v="San Diego"/>
    <x v="1"/>
    <n v="92105"/>
    <x v="1"/>
    <x v="936"/>
    <x v="2"/>
    <x v="11"/>
    <s v="Memorex Froggy Flash Drive 8 GB"/>
    <n v="53.25"/>
    <n v="3"/>
    <n v="0"/>
    <n v="20.767499999999998"/>
  </r>
  <r>
    <n v="4734"/>
    <x v="2342"/>
    <x v="1"/>
    <x v="368"/>
    <d v="2012-03-31T00:00:00"/>
    <s v="Second Class"/>
    <s v="RB-19435"/>
    <s v="Richard Bierner"/>
    <x v="0"/>
    <s v="United States"/>
    <s v="San Diego"/>
    <x v="1"/>
    <n v="92105"/>
    <x v="1"/>
    <x v="1494"/>
    <x v="0"/>
    <x v="5"/>
    <s v="G.E. Longer-Life Indoor Recessed Floodlight Bulbs"/>
    <n v="19.919999999999998"/>
    <n v="3"/>
    <n v="0"/>
    <n v="9.5615999999999985"/>
  </r>
  <r>
    <n v="4735"/>
    <x v="2343"/>
    <x v="0"/>
    <x v="281"/>
    <d v="2013-04-13T00:00:00"/>
    <s v="Standard Class"/>
    <s v="Dl-13600"/>
    <s v="Dorris liebe"/>
    <x v="1"/>
    <s v="United States"/>
    <s v="New York City"/>
    <x v="15"/>
    <n v="10035"/>
    <x v="3"/>
    <x v="1"/>
    <x v="0"/>
    <x v="1"/>
    <s v="Hon Deluxe Fabric Upholstered Stacking Chairs, Rounded Back"/>
    <n v="658.74599999999998"/>
    <n v="3"/>
    <n v="0.1"/>
    <n v="146.38799999999998"/>
  </r>
  <r>
    <n v="4736"/>
    <x v="2344"/>
    <x v="1"/>
    <x v="385"/>
    <d v="2012-06-19T00:00:00"/>
    <s v="Standard Class"/>
    <s v="PS-19045"/>
    <s v="Penelope Sewall"/>
    <x v="2"/>
    <s v="United States"/>
    <s v="Lewiston"/>
    <x v="43"/>
    <n v="4240"/>
    <x v="3"/>
    <x v="925"/>
    <x v="1"/>
    <x v="8"/>
    <s v="ACCOHIDE 3-Ring Binder, Blue, 1&quot;"/>
    <n v="8.26"/>
    <n v="2"/>
    <n v="0"/>
    <n v="3.8822000000000001"/>
  </r>
  <r>
    <n v="4737"/>
    <x v="2344"/>
    <x v="1"/>
    <x v="385"/>
    <d v="2012-06-19T00:00:00"/>
    <s v="Standard Class"/>
    <s v="PS-19045"/>
    <s v="Penelope Sewall"/>
    <x v="2"/>
    <s v="United States"/>
    <s v="Lewiston"/>
    <x v="43"/>
    <n v="4240"/>
    <x v="3"/>
    <x v="528"/>
    <x v="1"/>
    <x v="8"/>
    <s v="Recycled Easel Ring Binders"/>
    <n v="29.84"/>
    <n v="2"/>
    <n v="0"/>
    <n v="13.427999999999997"/>
  </r>
  <r>
    <n v="4738"/>
    <x v="2344"/>
    <x v="1"/>
    <x v="385"/>
    <d v="2012-06-19T00:00:00"/>
    <s v="Standard Class"/>
    <s v="PS-19045"/>
    <s v="Penelope Sewall"/>
    <x v="2"/>
    <s v="United States"/>
    <s v="Lewiston"/>
    <x v="43"/>
    <n v="4240"/>
    <x v="3"/>
    <x v="151"/>
    <x v="2"/>
    <x v="11"/>
    <s v="Lenovo 17-Key USB Numeric Keypad"/>
    <n v="67.98"/>
    <n v="2"/>
    <n v="0"/>
    <n v="14.955599999999997"/>
  </r>
  <r>
    <n v="4739"/>
    <x v="2345"/>
    <x v="1"/>
    <x v="954"/>
    <d v="2012-02-24T00:00:00"/>
    <s v="Standard Class"/>
    <s v="GT-14755"/>
    <s v="Guy Thornton"/>
    <x v="0"/>
    <s v="United States"/>
    <s v="Long Beach"/>
    <x v="1"/>
    <n v="90805"/>
    <x v="1"/>
    <x v="58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x v="972"/>
    <x v="0"/>
    <x v="3"/>
    <s v="Hon 61000 Series Interactive Training Tables"/>
    <n v="35.544000000000004"/>
    <n v="1"/>
    <n v="0.2"/>
    <n v="-0.88860000000000205"/>
  </r>
  <r>
    <n v="4741"/>
    <x v="2346"/>
    <x v="3"/>
    <x v="105"/>
    <d v="2014-11-17T00:00:00"/>
    <s v="Standard Class"/>
    <s v="CS-12355"/>
    <s v="Christine Sundaresam"/>
    <x v="0"/>
    <s v="United States"/>
    <s v="Seattle"/>
    <x v="4"/>
    <n v="98115"/>
    <x v="1"/>
    <x v="690"/>
    <x v="1"/>
    <x v="2"/>
    <s v="Avery 483"/>
    <n v="9.9600000000000009"/>
    <n v="2"/>
    <n v="0"/>
    <n v="4.5815999999999999"/>
  </r>
  <r>
    <n v="4742"/>
    <x v="2346"/>
    <x v="3"/>
    <x v="105"/>
    <d v="2014-11-17T00:00:00"/>
    <s v="Standard Class"/>
    <s v="CS-12355"/>
    <s v="Christine Sundaresam"/>
    <x v="0"/>
    <s v="United States"/>
    <s v="Seattle"/>
    <x v="4"/>
    <n v="98115"/>
    <x v="1"/>
    <x v="1320"/>
    <x v="1"/>
    <x v="6"/>
    <s v="Dixon Ticonderoga Maple Cedar Pencil, #2"/>
    <n v="9.2099999999999991"/>
    <n v="3"/>
    <n v="0"/>
    <n v="2.3025000000000002"/>
  </r>
  <r>
    <n v="4743"/>
    <x v="2346"/>
    <x v="3"/>
    <x v="105"/>
    <d v="2014-11-17T00:00:00"/>
    <s v="Standard Class"/>
    <s v="CS-12355"/>
    <s v="Christine Sundaresam"/>
    <x v="0"/>
    <s v="United States"/>
    <s v="Seattle"/>
    <x v="4"/>
    <n v="98115"/>
    <x v="1"/>
    <x v="660"/>
    <x v="1"/>
    <x v="14"/>
    <s v="Acme Forged Steel Scissors with Black Enamel Handles"/>
    <n v="27.93"/>
    <n v="3"/>
    <n v="0"/>
    <n v="8.0996999999999986"/>
  </r>
  <r>
    <n v="4744"/>
    <x v="2347"/>
    <x v="3"/>
    <x v="916"/>
    <d v="2014-03-06T00:00:00"/>
    <s v="Same Day"/>
    <s v="JD-16060"/>
    <s v="Julia Dunbar"/>
    <x v="0"/>
    <s v="United States"/>
    <s v="Rochester"/>
    <x v="11"/>
    <n v="55901"/>
    <x v="2"/>
    <x v="1432"/>
    <x v="1"/>
    <x v="13"/>
    <s v="Advantus Map Pennant Flags and Round Head Tacks"/>
    <n v="7.9"/>
    <n v="2"/>
    <n v="0"/>
    <n v="2.5279999999999996"/>
  </r>
  <r>
    <n v="4745"/>
    <x v="2347"/>
    <x v="3"/>
    <x v="916"/>
    <d v="2014-03-06T00:00:00"/>
    <s v="Same Day"/>
    <s v="JD-16060"/>
    <s v="Julia Dunbar"/>
    <x v="0"/>
    <s v="United States"/>
    <s v="Rochester"/>
    <x v="11"/>
    <n v="55901"/>
    <x v="2"/>
    <x v="1125"/>
    <x v="1"/>
    <x v="4"/>
    <s v="Recycled Steel Personal File for Standard File Folders"/>
    <n v="221.16"/>
    <n v="4"/>
    <n v="0"/>
    <n v="57.501599999999996"/>
  </r>
  <r>
    <n v="4746"/>
    <x v="2347"/>
    <x v="3"/>
    <x v="916"/>
    <d v="2014-03-06T00:00:00"/>
    <s v="Same Day"/>
    <s v="JD-16060"/>
    <s v="Julia Dunbar"/>
    <x v="0"/>
    <s v="United States"/>
    <s v="Rochester"/>
    <x v="11"/>
    <n v="55901"/>
    <x v="2"/>
    <x v="669"/>
    <x v="1"/>
    <x v="8"/>
    <s v="GBC ProClick Punch Binding System"/>
    <n v="127.96"/>
    <n v="2"/>
    <n v="0"/>
    <n v="62.700400000000002"/>
  </r>
  <r>
    <n v="4747"/>
    <x v="2347"/>
    <x v="3"/>
    <x v="916"/>
    <d v="2014-03-06T00:00:00"/>
    <s v="Same Day"/>
    <s v="JD-16060"/>
    <s v="Julia Dunbar"/>
    <x v="0"/>
    <s v="United States"/>
    <s v="Rochester"/>
    <x v="11"/>
    <n v="55901"/>
    <x v="2"/>
    <x v="799"/>
    <x v="1"/>
    <x v="8"/>
    <s v="Avery Hole Reinforcements"/>
    <n v="18.690000000000001"/>
    <n v="3"/>
    <n v="0"/>
    <n v="9.158100000000001"/>
  </r>
  <r>
    <n v="4748"/>
    <x v="2348"/>
    <x v="0"/>
    <x v="840"/>
    <d v="2013-03-04T00:00:00"/>
    <s v="Same Day"/>
    <s v="TS-21160"/>
    <s v="Theresa Swint"/>
    <x v="1"/>
    <s v="United States"/>
    <s v="San Francisco"/>
    <x v="1"/>
    <n v="94110"/>
    <x v="1"/>
    <x v="1566"/>
    <x v="1"/>
    <x v="14"/>
    <s v="Elite 5&quot; Scissors"/>
    <n v="25.349999999999998"/>
    <n v="3"/>
    <n v="0"/>
    <n v="7.6049999999999978"/>
  </r>
  <r>
    <n v="4749"/>
    <x v="2348"/>
    <x v="0"/>
    <x v="840"/>
    <d v="2013-03-04T00:00:00"/>
    <s v="Same Day"/>
    <s v="TS-21160"/>
    <s v="Theresa Swint"/>
    <x v="1"/>
    <s v="United States"/>
    <s v="San Francisco"/>
    <x v="1"/>
    <n v="94110"/>
    <x v="1"/>
    <x v="1530"/>
    <x v="0"/>
    <x v="5"/>
    <s v="Executive Impressions 10&quot; Spectator Wall Clock"/>
    <n v="35.28"/>
    <n v="3"/>
    <n v="0"/>
    <n v="11.995199999999997"/>
  </r>
  <r>
    <n v="4750"/>
    <x v="2349"/>
    <x v="0"/>
    <x v="435"/>
    <d v="2013-12-26T00:00:00"/>
    <s v="First Class"/>
    <s v="BV-11245"/>
    <s v="Benjamin Venier"/>
    <x v="1"/>
    <s v="United States"/>
    <s v="Seattle"/>
    <x v="4"/>
    <n v="98103"/>
    <x v="1"/>
    <x v="481"/>
    <x v="1"/>
    <x v="10"/>
    <s v="Xerox 1898"/>
    <n v="33.4"/>
    <n v="5"/>
    <n v="0"/>
    <n v="16.032"/>
  </r>
  <r>
    <n v="4751"/>
    <x v="2350"/>
    <x v="0"/>
    <x v="877"/>
    <d v="2013-10-10T00:00:00"/>
    <s v="First Class"/>
    <s v="DL-13495"/>
    <s v="Dionis Lloyd"/>
    <x v="1"/>
    <s v="United States"/>
    <s v="Spokane"/>
    <x v="4"/>
    <n v="99207"/>
    <x v="1"/>
    <x v="1491"/>
    <x v="2"/>
    <x v="15"/>
    <s v="Okidata C331dn Printer"/>
    <n v="837.59999999999991"/>
    <n v="3"/>
    <n v="0.2"/>
    <n v="62.82000000000005"/>
  </r>
  <r>
    <n v="4752"/>
    <x v="2351"/>
    <x v="0"/>
    <x v="10"/>
    <d v="2013-12-14T00:00:00"/>
    <s v="Standard Class"/>
    <s v="EB-13870"/>
    <s v="Emily Burns"/>
    <x v="0"/>
    <s v="United States"/>
    <s v="Franklin"/>
    <x v="18"/>
    <n v="37064"/>
    <x v="0"/>
    <x v="1049"/>
    <x v="2"/>
    <x v="7"/>
    <s v="ARKON Windshield Dashboard Air Vent Car Mount Holder"/>
    <n v="40.68"/>
    <n v="3"/>
    <n v="0.2"/>
    <n v="-9.153000000000004"/>
  </r>
  <r>
    <n v="4753"/>
    <x v="2352"/>
    <x v="3"/>
    <x v="225"/>
    <d v="2014-11-25T00:00:00"/>
    <s v="Standard Class"/>
    <s v="ES-14020"/>
    <s v="Erica Smith"/>
    <x v="0"/>
    <s v="United States"/>
    <s v="Jackson"/>
    <x v="18"/>
    <n v="38301"/>
    <x v="0"/>
    <x v="541"/>
    <x v="0"/>
    <x v="1"/>
    <s v="Office Star - Mesh Screen back chair with Vinyl seat"/>
    <n v="209.56799999999998"/>
    <n v="2"/>
    <n v="0.2"/>
    <n v="-23.576400000000007"/>
  </r>
  <r>
    <n v="4754"/>
    <x v="2353"/>
    <x v="1"/>
    <x v="295"/>
    <d v="2012-12-16T00:00:00"/>
    <s v="Standard Class"/>
    <s v="JB-15925"/>
    <s v="Joni Blumstein"/>
    <x v="0"/>
    <s v="United States"/>
    <s v="Austin"/>
    <x v="5"/>
    <n v="78745"/>
    <x v="2"/>
    <x v="1695"/>
    <x v="2"/>
    <x v="11"/>
    <s v="AmazonBasics 3-Button USB Wired Mouse"/>
    <n v="22.368000000000002"/>
    <n v="4"/>
    <n v="0.2"/>
    <n v="6.4308000000000014"/>
  </r>
  <r>
    <n v="4755"/>
    <x v="2354"/>
    <x v="3"/>
    <x v="447"/>
    <d v="2014-02-09T00:00:00"/>
    <s v="Standard Class"/>
    <s v="SC-20380"/>
    <s v="Shahid Collister"/>
    <x v="0"/>
    <s v="United States"/>
    <s v="Pembroke Pines"/>
    <x v="2"/>
    <n v="33024"/>
    <x v="0"/>
    <x v="625"/>
    <x v="1"/>
    <x v="8"/>
    <s v="GBC Instant Report Kit"/>
    <n v="3.8820000000000006"/>
    <n v="2"/>
    <n v="0.7"/>
    <n v="-2.5880000000000001"/>
  </r>
  <r>
    <n v="4756"/>
    <x v="2354"/>
    <x v="3"/>
    <x v="447"/>
    <d v="2014-02-09T00:00:00"/>
    <s v="Standard Class"/>
    <s v="SC-20380"/>
    <s v="Shahid Collister"/>
    <x v="0"/>
    <s v="United States"/>
    <s v="Pembroke Pines"/>
    <x v="2"/>
    <n v="33024"/>
    <x v="0"/>
    <x v="1696"/>
    <x v="1"/>
    <x v="10"/>
    <s v="14-7/8 x 11 Blue Bar Computer Printout Paper"/>
    <n v="115.29600000000001"/>
    <n v="3"/>
    <n v="0.2"/>
    <n v="40.353599999999986"/>
  </r>
  <r>
    <n v="4757"/>
    <x v="2355"/>
    <x v="3"/>
    <x v="296"/>
    <d v="2014-09-26T00:00:00"/>
    <s v="Standard Class"/>
    <s v="EB-13870"/>
    <s v="Emily Burns"/>
    <x v="0"/>
    <s v="United States"/>
    <s v="Philadelphia"/>
    <x v="9"/>
    <n v="19143"/>
    <x v="3"/>
    <x v="1310"/>
    <x v="1"/>
    <x v="8"/>
    <s v="Insertable Tab Indexes For Data Binders"/>
    <n v="1.9080000000000004"/>
    <n v="2"/>
    <n v="0.7"/>
    <n v="-1.5264000000000002"/>
  </r>
  <r>
    <n v="4758"/>
    <x v="2356"/>
    <x v="3"/>
    <x v="504"/>
    <d v="2014-05-06T00:00:00"/>
    <s v="Standard Class"/>
    <s v="TC-21475"/>
    <s v="Tony Chapman"/>
    <x v="2"/>
    <s v="United States"/>
    <s v="Danville"/>
    <x v="10"/>
    <n v="61832"/>
    <x v="2"/>
    <x v="582"/>
    <x v="1"/>
    <x v="8"/>
    <s v="GBC Linen Binding Covers"/>
    <n v="43.371999999999993"/>
    <n v="7"/>
    <n v="0.8"/>
    <n v="-69.395200000000031"/>
  </r>
  <r>
    <n v="4759"/>
    <x v="2357"/>
    <x v="2"/>
    <x v="935"/>
    <d v="2011-11-07T00:00:00"/>
    <s v="Standard Class"/>
    <s v="SG-20605"/>
    <s v="Speros Goranitis"/>
    <x v="0"/>
    <s v="United States"/>
    <s v="New York City"/>
    <x v="15"/>
    <n v="10009"/>
    <x v="3"/>
    <x v="469"/>
    <x v="2"/>
    <x v="7"/>
    <s v="Panasonic KX-TG9471B"/>
    <n v="783.96"/>
    <n v="4"/>
    <n v="0"/>
    <n v="219.50880000000006"/>
  </r>
  <r>
    <n v="4760"/>
    <x v="2357"/>
    <x v="2"/>
    <x v="935"/>
    <d v="2011-11-07T00:00:00"/>
    <s v="Standard Class"/>
    <s v="SG-20605"/>
    <s v="Speros Goranitis"/>
    <x v="0"/>
    <s v="United States"/>
    <s v="New York City"/>
    <x v="15"/>
    <n v="10009"/>
    <x v="3"/>
    <x v="997"/>
    <x v="1"/>
    <x v="8"/>
    <s v="Surelock Post Binders"/>
    <n v="48.896000000000001"/>
    <n v="2"/>
    <n v="0.2"/>
    <n v="18.335999999999999"/>
  </r>
  <r>
    <n v="4761"/>
    <x v="2357"/>
    <x v="2"/>
    <x v="935"/>
    <d v="2011-11-07T00:00:00"/>
    <s v="Standard Class"/>
    <s v="SG-20605"/>
    <s v="Speros Goranitis"/>
    <x v="0"/>
    <s v="United States"/>
    <s v="New York City"/>
    <x v="15"/>
    <n v="10009"/>
    <x v="3"/>
    <x v="696"/>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x v="1647"/>
    <x v="1"/>
    <x v="2"/>
    <s v="Avery 487"/>
    <n v="5.9039999999999999"/>
    <n v="2"/>
    <n v="0.2"/>
    <n v="1.9925999999999999"/>
  </r>
  <r>
    <n v="4763"/>
    <x v="2358"/>
    <x v="0"/>
    <x v="945"/>
    <d v="2014-01-05T00:00:00"/>
    <s v="Standard Class"/>
    <s v="BM-11785"/>
    <s v="Bryan Mills"/>
    <x v="0"/>
    <s v="United States"/>
    <s v="Columbus"/>
    <x v="24"/>
    <n v="43229"/>
    <x v="3"/>
    <x v="1257"/>
    <x v="1"/>
    <x v="14"/>
    <s v="Acme Office Executive Series Stainless Steel Trimmers"/>
    <n v="13.712000000000002"/>
    <n v="2"/>
    <n v="0.2"/>
    <n v="1.0284"/>
  </r>
  <r>
    <n v="4764"/>
    <x v="2359"/>
    <x v="2"/>
    <x v="328"/>
    <d v="2011-09-21T00:00:00"/>
    <s v="Standard Class"/>
    <s v="NR-18550"/>
    <s v="Nick Radford"/>
    <x v="0"/>
    <s v="United States"/>
    <s v="Chula Vista"/>
    <x v="1"/>
    <n v="91911"/>
    <x v="1"/>
    <x v="1697"/>
    <x v="1"/>
    <x v="12"/>
    <s v="Tyvek Interoffice Envelopes, 9 1/2&quot; x 12 1/2&quot;, 100/Box"/>
    <n v="182.94"/>
    <n v="3"/>
    <n v="0"/>
    <n v="85.981799999999993"/>
  </r>
  <r>
    <n v="4765"/>
    <x v="2360"/>
    <x v="3"/>
    <x v="221"/>
    <d v="2014-11-28T00:00:00"/>
    <s v="First Class"/>
    <s v="PG-18820"/>
    <s v="Patrick Gardner"/>
    <x v="0"/>
    <s v="United States"/>
    <s v="San Francisco"/>
    <x v="1"/>
    <n v="94110"/>
    <x v="1"/>
    <x v="924"/>
    <x v="1"/>
    <x v="6"/>
    <s v="BIC Liqua Brite Liner"/>
    <n v="27.76"/>
    <n v="4"/>
    <n v="0"/>
    <n v="9.9936000000000007"/>
  </r>
  <r>
    <n v="4766"/>
    <x v="2361"/>
    <x v="1"/>
    <x v="999"/>
    <d v="2012-04-28T00:00:00"/>
    <s v="Standard Class"/>
    <s v="DB-13270"/>
    <s v="Deborah Brumfield"/>
    <x v="2"/>
    <s v="United States"/>
    <s v="New York City"/>
    <x v="15"/>
    <n v="10009"/>
    <x v="3"/>
    <x v="1062"/>
    <x v="1"/>
    <x v="6"/>
    <s v="BOSTON Ranger #55 Pencil Sharpener, Black"/>
    <n v="25.99"/>
    <n v="1"/>
    <n v="0"/>
    <n v="7.5370999999999988"/>
  </r>
  <r>
    <n v="4767"/>
    <x v="2362"/>
    <x v="1"/>
    <x v="1000"/>
    <d v="2012-03-12T00:00:00"/>
    <s v="First Class"/>
    <s v="NS-18640"/>
    <s v="Noel Staavos"/>
    <x v="1"/>
    <s v="United States"/>
    <s v="San Antonio"/>
    <x v="5"/>
    <n v="78207"/>
    <x v="2"/>
    <x v="721"/>
    <x v="2"/>
    <x v="11"/>
    <s v="Maxell 4.7GB DVD-R"/>
    <n v="113.52000000000001"/>
    <n v="5"/>
    <n v="0.2"/>
    <n v="29.798999999999999"/>
  </r>
  <r>
    <n v="4768"/>
    <x v="2362"/>
    <x v="1"/>
    <x v="1000"/>
    <d v="2012-03-12T00:00:00"/>
    <s v="First Class"/>
    <s v="NS-18640"/>
    <s v="Noel Staavos"/>
    <x v="1"/>
    <s v="United States"/>
    <s v="San Antonio"/>
    <x v="5"/>
    <n v="78207"/>
    <x v="2"/>
    <x v="1187"/>
    <x v="2"/>
    <x v="7"/>
    <s v="Panasonic KX T7736-B Digital phone"/>
    <n v="359.88"/>
    <n v="3"/>
    <n v="0.2"/>
    <n v="22.492499999999993"/>
  </r>
  <r>
    <n v="4769"/>
    <x v="2363"/>
    <x v="3"/>
    <x v="455"/>
    <d v="2014-06-04T00:00:00"/>
    <s v="Same Day"/>
    <s v="CS-11860"/>
    <s v="Cari Schnelling"/>
    <x v="0"/>
    <s v="United States"/>
    <s v="Jacksonville"/>
    <x v="3"/>
    <n v="28540"/>
    <x v="0"/>
    <x v="1588"/>
    <x v="1"/>
    <x v="10"/>
    <s v="Things To Do Today Spiral Book"/>
    <n v="25.344000000000001"/>
    <n v="4"/>
    <n v="0.2"/>
    <n v="9.1871999999999989"/>
  </r>
  <r>
    <n v="4770"/>
    <x v="2364"/>
    <x v="0"/>
    <x v="251"/>
    <d v="2013-09-25T00:00:00"/>
    <s v="Second Class"/>
    <s v="CC-12430"/>
    <s v="Chuck Clark"/>
    <x v="2"/>
    <s v="United States"/>
    <s v="San Francisco"/>
    <x v="1"/>
    <n v="94109"/>
    <x v="1"/>
    <x v="591"/>
    <x v="1"/>
    <x v="8"/>
    <s v="Cardinal Holdit Business Card Pockets"/>
    <n v="11.952000000000002"/>
    <n v="3"/>
    <n v="0.2"/>
    <n v="4.1832000000000003"/>
  </r>
  <r>
    <n v="4771"/>
    <x v="2364"/>
    <x v="0"/>
    <x v="251"/>
    <d v="2013-09-25T00:00:00"/>
    <s v="Second Class"/>
    <s v="CC-12430"/>
    <s v="Chuck Clark"/>
    <x v="2"/>
    <s v="United States"/>
    <s v="San Francisco"/>
    <x v="1"/>
    <n v="94109"/>
    <x v="1"/>
    <x v="1698"/>
    <x v="1"/>
    <x v="14"/>
    <s v="Kleencut Forged Office Shears by Acme United Corporation"/>
    <n v="6.24"/>
    <n v="3"/>
    <n v="0"/>
    <n v="1.8719999999999997"/>
  </r>
  <r>
    <n v="4772"/>
    <x v="2365"/>
    <x v="2"/>
    <x v="656"/>
    <d v="2011-11-03T00:00:00"/>
    <s v="Second Class"/>
    <s v="AC-10450"/>
    <s v="Amy Cox"/>
    <x v="0"/>
    <s v="United States"/>
    <s v="Avondale"/>
    <x v="16"/>
    <n v="85323"/>
    <x v="1"/>
    <x v="39"/>
    <x v="2"/>
    <x v="7"/>
    <s v="Plantronics HL10 Handset Lifter"/>
    <n v="742.33600000000001"/>
    <n v="8"/>
    <n v="0.2"/>
    <n v="83.512799999999913"/>
  </r>
  <r>
    <n v="4773"/>
    <x v="2366"/>
    <x v="3"/>
    <x v="51"/>
    <d v="2014-11-28T00:00:00"/>
    <s v="Standard Class"/>
    <s v="CM-12385"/>
    <s v="Christopher Martinez"/>
    <x v="0"/>
    <s v="United States"/>
    <s v="Chicago"/>
    <x v="10"/>
    <n v="60610"/>
    <x v="2"/>
    <x v="1372"/>
    <x v="0"/>
    <x v="5"/>
    <s v="Contemporary Wood/Metal Frame"/>
    <n v="6.4640000000000004"/>
    <n v="1"/>
    <n v="0.6"/>
    <n v="-4.0400000000000009"/>
  </r>
  <r>
    <n v="4774"/>
    <x v="2366"/>
    <x v="3"/>
    <x v="51"/>
    <d v="2014-11-28T00:00:00"/>
    <s v="Standard Class"/>
    <s v="CM-12385"/>
    <s v="Christopher Martinez"/>
    <x v="0"/>
    <s v="United States"/>
    <s v="Chicago"/>
    <x v="10"/>
    <n v="60610"/>
    <x v="2"/>
    <x v="745"/>
    <x v="1"/>
    <x v="2"/>
    <s v="Avery File Folder Labels"/>
    <n v="11.52"/>
    <n v="5"/>
    <n v="0.2"/>
    <n v="4.1760000000000002"/>
  </r>
  <r>
    <n v="4775"/>
    <x v="2366"/>
    <x v="3"/>
    <x v="51"/>
    <d v="2014-11-28T00:00:00"/>
    <s v="Standard Class"/>
    <s v="CM-12385"/>
    <s v="Christopher Martinez"/>
    <x v="0"/>
    <s v="United States"/>
    <s v="Chicago"/>
    <x v="10"/>
    <n v="60610"/>
    <x v="2"/>
    <x v="872"/>
    <x v="2"/>
    <x v="7"/>
    <s v="Toshiba IPT2010-SD IP Telephone"/>
    <n v="222.38400000000001"/>
    <n v="2"/>
    <n v="0.2"/>
    <n v="16.678799999999995"/>
  </r>
  <r>
    <n v="4776"/>
    <x v="2367"/>
    <x v="3"/>
    <x v="673"/>
    <d v="2014-11-22T00:00:00"/>
    <s v="Standard Class"/>
    <s v="EK-13795"/>
    <s v="Eileen Kiefer"/>
    <x v="2"/>
    <s v="United States"/>
    <s v="Escondido"/>
    <x v="1"/>
    <n v="92025"/>
    <x v="1"/>
    <x v="809"/>
    <x v="1"/>
    <x v="6"/>
    <s v="Newell 328"/>
    <n v="23.36"/>
    <n v="4"/>
    <n v="0"/>
    <n v="6.073599999999999"/>
  </r>
  <r>
    <n v="4777"/>
    <x v="2368"/>
    <x v="0"/>
    <x v="317"/>
    <d v="2013-02-23T00:00:00"/>
    <s v="Second Class"/>
    <s v="CK-12760"/>
    <s v="Cyma Kinney"/>
    <x v="1"/>
    <s v="United States"/>
    <s v="Long Beach"/>
    <x v="15"/>
    <n v="11561"/>
    <x v="3"/>
    <x v="865"/>
    <x v="1"/>
    <x v="2"/>
    <s v="Staples"/>
    <n v="8.67"/>
    <n v="3"/>
    <n v="0"/>
    <n v="4.0749000000000004"/>
  </r>
  <r>
    <n v="4778"/>
    <x v="2368"/>
    <x v="0"/>
    <x v="317"/>
    <d v="2013-02-23T00:00:00"/>
    <s v="Second Class"/>
    <s v="CK-12760"/>
    <s v="Cyma Kinney"/>
    <x v="1"/>
    <s v="United States"/>
    <s v="Long Beach"/>
    <x v="15"/>
    <n v="11561"/>
    <x v="3"/>
    <x v="1257"/>
    <x v="1"/>
    <x v="14"/>
    <s v="Acme Office Executive Series Stainless Steel Trimmers"/>
    <n v="25.71"/>
    <n v="3"/>
    <n v="0"/>
    <n v="6.6846000000000005"/>
  </r>
  <r>
    <n v="4779"/>
    <x v="2369"/>
    <x v="3"/>
    <x v="659"/>
    <d v="2014-11-12T00:00:00"/>
    <s v="Standard Class"/>
    <s v="PK-19075"/>
    <s v="Pete Kriz"/>
    <x v="0"/>
    <s v="United States"/>
    <s v="Newark"/>
    <x v="13"/>
    <n v="19711"/>
    <x v="3"/>
    <x v="336"/>
    <x v="1"/>
    <x v="9"/>
    <s v="Holmes Odor Grabber"/>
    <n v="100.94"/>
    <n v="7"/>
    <n v="0"/>
    <n v="33.310199999999995"/>
  </r>
  <r>
    <n v="4780"/>
    <x v="2370"/>
    <x v="2"/>
    <x v="1001"/>
    <d v="2011-07-10T00:00:00"/>
    <s v="First Class"/>
    <s v="MH-18025"/>
    <s v="Michelle Huthwaite"/>
    <x v="0"/>
    <s v="United States"/>
    <s v="Buffalo"/>
    <x v="15"/>
    <n v="14215"/>
    <x v="3"/>
    <x v="474"/>
    <x v="0"/>
    <x v="1"/>
    <s v="Situations Contoured Folding Chairs, 4/Set"/>
    <n v="63.882000000000005"/>
    <n v="1"/>
    <n v="0.1"/>
    <n v="10.647000000000004"/>
  </r>
  <r>
    <n v="4781"/>
    <x v="2371"/>
    <x v="2"/>
    <x v="845"/>
    <d v="2011-11-12T00:00:00"/>
    <s v="Standard Class"/>
    <s v="SC-20725"/>
    <s v="Steven Cartwright"/>
    <x v="0"/>
    <s v="United States"/>
    <s v="Houston"/>
    <x v="5"/>
    <n v="77070"/>
    <x v="2"/>
    <x v="1423"/>
    <x v="0"/>
    <x v="1"/>
    <s v="Hon Deluxe Fabric Upholstered Stacking Chairs, Squared Back"/>
    <n v="683.14399999999989"/>
    <n v="4"/>
    <n v="0.3"/>
    <n v="0"/>
  </r>
  <r>
    <n v="4782"/>
    <x v="2371"/>
    <x v="2"/>
    <x v="845"/>
    <d v="2011-11-12T00:00:00"/>
    <s v="Standard Class"/>
    <s v="SC-20725"/>
    <s v="Steven Cartwright"/>
    <x v="0"/>
    <s v="United States"/>
    <s v="Houston"/>
    <x v="5"/>
    <n v="77070"/>
    <x v="2"/>
    <x v="1699"/>
    <x v="1"/>
    <x v="8"/>
    <s v="Avery Triangle Shaped Sheet Lifters, Black, 2/Pack"/>
    <n v="1.4759999999999995"/>
    <n v="3"/>
    <n v="0.8"/>
    <n v="-2.214"/>
  </r>
  <r>
    <n v="4783"/>
    <x v="2371"/>
    <x v="2"/>
    <x v="845"/>
    <d v="2011-11-12T00:00:00"/>
    <s v="Standard Class"/>
    <s v="SC-20725"/>
    <s v="Steven Cartwright"/>
    <x v="0"/>
    <s v="United States"/>
    <s v="Houston"/>
    <x v="5"/>
    <n v="77070"/>
    <x v="2"/>
    <x v="515"/>
    <x v="1"/>
    <x v="14"/>
    <s v="Acme Stainless Steel Office Snips"/>
    <n v="40.711999999999996"/>
    <n v="7"/>
    <n v="0.2"/>
    <n v="3.5623000000000022"/>
  </r>
  <r>
    <n v="4784"/>
    <x v="2372"/>
    <x v="3"/>
    <x v="480"/>
    <d v="2014-02-02T00:00:00"/>
    <s v="Standard Class"/>
    <s v="GB-14575"/>
    <s v="Giulietta Baptist"/>
    <x v="0"/>
    <s v="United States"/>
    <s v="Wichita"/>
    <x v="41"/>
    <n v="67212"/>
    <x v="2"/>
    <x v="964"/>
    <x v="1"/>
    <x v="10"/>
    <s v="Xerox 1934"/>
    <n v="279.89999999999998"/>
    <n v="5"/>
    <n v="0"/>
    <n v="137.15100000000001"/>
  </r>
  <r>
    <n v="4785"/>
    <x v="2373"/>
    <x v="1"/>
    <x v="555"/>
    <d v="2012-12-16T00:00:00"/>
    <s v="Standard Class"/>
    <s v="IM-15070"/>
    <s v="Irene Maddox"/>
    <x v="0"/>
    <s v="United States"/>
    <s v="Colorado Springs"/>
    <x v="22"/>
    <n v="80906"/>
    <x v="1"/>
    <x v="1355"/>
    <x v="1"/>
    <x v="6"/>
    <s v="Newell 313"/>
    <n v="13.120000000000001"/>
    <n v="5"/>
    <n v="0.2"/>
    <n v="1.1480000000000006"/>
  </r>
  <r>
    <n v="4786"/>
    <x v="2373"/>
    <x v="1"/>
    <x v="555"/>
    <d v="2012-12-16T00:00:00"/>
    <s v="Standard Class"/>
    <s v="IM-15070"/>
    <s v="Irene Maddox"/>
    <x v="0"/>
    <s v="United States"/>
    <s v="Colorado Springs"/>
    <x v="22"/>
    <n v="80906"/>
    <x v="1"/>
    <x v="1368"/>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x v="824"/>
    <x v="1"/>
    <x v="6"/>
    <s v="Newell 326"/>
    <n v="4.2240000000000002"/>
    <n v="3"/>
    <n v="0.2"/>
    <n v="0.47519999999999984"/>
  </r>
  <r>
    <n v="4788"/>
    <x v="2373"/>
    <x v="1"/>
    <x v="555"/>
    <d v="2012-12-16T00:00:00"/>
    <s v="Standard Class"/>
    <s v="IM-15070"/>
    <s v="Irene Maddox"/>
    <x v="0"/>
    <s v="United States"/>
    <s v="Colorado Springs"/>
    <x v="22"/>
    <n v="80906"/>
    <x v="1"/>
    <x v="1700"/>
    <x v="2"/>
    <x v="11"/>
    <s v="Logitech Keyboard K120"/>
    <n v="58.08"/>
    <n v="4"/>
    <n v="0.2"/>
    <n v="-6.5339999999999954"/>
  </r>
  <r>
    <n v="4789"/>
    <x v="2373"/>
    <x v="1"/>
    <x v="555"/>
    <d v="2012-12-16T00:00:00"/>
    <s v="Standard Class"/>
    <s v="IM-15070"/>
    <s v="Irene Maddox"/>
    <x v="0"/>
    <s v="United States"/>
    <s v="Colorado Springs"/>
    <x v="22"/>
    <n v="80906"/>
    <x v="1"/>
    <x v="1027"/>
    <x v="0"/>
    <x v="5"/>
    <s v="Master Caster Door Stop, Large Neon Orange"/>
    <n v="52.416000000000004"/>
    <n v="9"/>
    <n v="0.2"/>
    <n v="15.069600000000007"/>
  </r>
  <r>
    <n v="4790"/>
    <x v="2373"/>
    <x v="1"/>
    <x v="555"/>
    <d v="2012-12-16T00:00:00"/>
    <s v="Standard Class"/>
    <s v="IM-15070"/>
    <s v="Irene Maddox"/>
    <x v="0"/>
    <s v="United States"/>
    <s v="Colorado Springs"/>
    <x v="22"/>
    <n v="80906"/>
    <x v="1"/>
    <x v="1001"/>
    <x v="0"/>
    <x v="5"/>
    <s v="DAX Wood Document Frame"/>
    <n v="54.920000000000009"/>
    <n v="5"/>
    <n v="0.2"/>
    <n v="10.983999999999996"/>
  </r>
  <r>
    <n v="4791"/>
    <x v="2373"/>
    <x v="1"/>
    <x v="555"/>
    <d v="2012-12-16T00:00:00"/>
    <s v="Standard Class"/>
    <s v="IM-15070"/>
    <s v="Irene Maddox"/>
    <x v="0"/>
    <s v="United States"/>
    <s v="Colorado Springs"/>
    <x v="22"/>
    <n v="80906"/>
    <x v="1"/>
    <x v="1342"/>
    <x v="0"/>
    <x v="3"/>
    <s v="Bevis Rectangular Conference Tables"/>
    <n v="364.95"/>
    <n v="5"/>
    <n v="0.5"/>
    <n v="-248.16599999999994"/>
  </r>
  <r>
    <n v="4792"/>
    <x v="2373"/>
    <x v="1"/>
    <x v="555"/>
    <d v="2012-12-16T00:00:00"/>
    <s v="Standard Class"/>
    <s v="IM-15070"/>
    <s v="Irene Maddox"/>
    <x v="0"/>
    <s v="United States"/>
    <s v="Colorado Springs"/>
    <x v="22"/>
    <n v="80906"/>
    <x v="1"/>
    <x v="778"/>
    <x v="1"/>
    <x v="10"/>
    <s v="Xerox 1932"/>
    <n v="85.055999999999997"/>
    <n v="3"/>
    <n v="0.2"/>
    <n v="28.706399999999991"/>
  </r>
  <r>
    <n v="4793"/>
    <x v="2373"/>
    <x v="1"/>
    <x v="555"/>
    <d v="2012-12-16T00:00:00"/>
    <s v="Standard Class"/>
    <s v="IM-15070"/>
    <s v="Irene Maddox"/>
    <x v="0"/>
    <s v="United States"/>
    <s v="Colorado Springs"/>
    <x v="22"/>
    <n v="80906"/>
    <x v="1"/>
    <x v="96"/>
    <x v="1"/>
    <x v="10"/>
    <s v="Avery Personal Creations Heavyweight Cards"/>
    <n v="27.695999999999998"/>
    <n v="3"/>
    <n v="0.2"/>
    <n v="9.6935999999999964"/>
  </r>
  <r>
    <n v="4794"/>
    <x v="2374"/>
    <x v="1"/>
    <x v="685"/>
    <d v="2012-07-04T00:00:00"/>
    <s v="Standard Class"/>
    <s v="MM-18055"/>
    <s v="Michelle Moray"/>
    <x v="0"/>
    <s v="United States"/>
    <s v="New York City"/>
    <x v="15"/>
    <n v="10011"/>
    <x v="3"/>
    <x v="910"/>
    <x v="1"/>
    <x v="10"/>
    <s v="Ampad Phone Message Book, Recycled, 400 Message Capacity, 5 ¾” x 11”"/>
    <n v="24.96"/>
    <n v="4"/>
    <n v="0"/>
    <n v="11.231999999999999"/>
  </r>
  <r>
    <n v="4795"/>
    <x v="2375"/>
    <x v="1"/>
    <x v="199"/>
    <d v="2012-03-23T00:00:00"/>
    <s v="Standard Class"/>
    <s v="MF-18250"/>
    <s v="Monica Federle"/>
    <x v="1"/>
    <s v="United States"/>
    <s v="Los Angeles"/>
    <x v="1"/>
    <n v="90036"/>
    <x v="1"/>
    <x v="1618"/>
    <x v="0"/>
    <x v="5"/>
    <s v="Howard Miller 11-1/2&quot; Diameter Brentwood Wall Clock"/>
    <n v="43.13"/>
    <n v="1"/>
    <n v="0"/>
    <n v="18.114600000000003"/>
  </r>
  <r>
    <n v="4796"/>
    <x v="2376"/>
    <x v="1"/>
    <x v="863"/>
    <d v="2012-08-17T00:00:00"/>
    <s v="Standard Class"/>
    <s v="CK-12595"/>
    <s v="Clytie Kelty"/>
    <x v="0"/>
    <s v="United States"/>
    <s v="Marietta"/>
    <x v="32"/>
    <n v="30062"/>
    <x v="0"/>
    <x v="620"/>
    <x v="1"/>
    <x v="8"/>
    <s v="Staples"/>
    <n v="5.64"/>
    <n v="3"/>
    <n v="0"/>
    <n v="2.7071999999999994"/>
  </r>
  <r>
    <n v="4797"/>
    <x v="2377"/>
    <x v="0"/>
    <x v="675"/>
    <d v="2013-05-20T00:00:00"/>
    <s v="Standard Class"/>
    <s v="MK-17905"/>
    <s v="Michael Kennedy"/>
    <x v="1"/>
    <s v="United States"/>
    <s v="Jacksonville"/>
    <x v="2"/>
    <n v="32216"/>
    <x v="0"/>
    <x v="1242"/>
    <x v="1"/>
    <x v="8"/>
    <s v="GBC DocuBind P50 Personal Binding Machine"/>
    <n v="57.582000000000008"/>
    <n v="3"/>
    <n v="0.7"/>
    <n v="-44.146199999999979"/>
  </r>
  <r>
    <n v="4798"/>
    <x v="2377"/>
    <x v="0"/>
    <x v="675"/>
    <d v="2013-05-20T00:00:00"/>
    <s v="Standard Class"/>
    <s v="MK-17905"/>
    <s v="Michael Kennedy"/>
    <x v="1"/>
    <s v="United States"/>
    <s v="Jacksonville"/>
    <x v="2"/>
    <n v="32216"/>
    <x v="0"/>
    <x v="1347"/>
    <x v="1"/>
    <x v="10"/>
    <s v="Xerox 23"/>
    <n v="31.104000000000006"/>
    <n v="6"/>
    <n v="0.2"/>
    <n v="10.8864"/>
  </r>
  <r>
    <n v="4799"/>
    <x v="2377"/>
    <x v="0"/>
    <x v="675"/>
    <d v="2013-05-20T00:00:00"/>
    <s v="Standard Class"/>
    <s v="MK-17905"/>
    <s v="Michael Kennedy"/>
    <x v="1"/>
    <s v="United States"/>
    <s v="Jacksonville"/>
    <x v="2"/>
    <n v="32216"/>
    <x v="0"/>
    <x v="1598"/>
    <x v="0"/>
    <x v="5"/>
    <s v="DAX Copper Panel Document Frame, 5 x 7 Size"/>
    <n v="30.192"/>
    <n v="3"/>
    <n v="0.2"/>
    <n v="8.3028000000000031"/>
  </r>
  <r>
    <n v="4800"/>
    <x v="2377"/>
    <x v="0"/>
    <x v="675"/>
    <d v="2013-05-20T00:00:00"/>
    <s v="Standard Class"/>
    <s v="MK-17905"/>
    <s v="Michael Kennedy"/>
    <x v="1"/>
    <s v="United States"/>
    <s v="Jacksonville"/>
    <x v="2"/>
    <n v="32216"/>
    <x v="0"/>
    <x v="47"/>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x v="1701"/>
    <x v="1"/>
    <x v="6"/>
    <s v="Dixon Ticonderoga Pencils"/>
    <n v="4.7679999999999998"/>
    <n v="2"/>
    <n v="0.2"/>
    <n v="0.41720000000000046"/>
  </r>
  <r>
    <n v="4802"/>
    <x v="2377"/>
    <x v="0"/>
    <x v="675"/>
    <d v="2013-05-20T00:00:00"/>
    <s v="Standard Class"/>
    <s v="MK-17905"/>
    <s v="Michael Kennedy"/>
    <x v="1"/>
    <s v="United States"/>
    <s v="Jacksonville"/>
    <x v="2"/>
    <n v="32216"/>
    <x v="0"/>
    <x v="153"/>
    <x v="1"/>
    <x v="8"/>
    <s v="Wilson Jones International Size A4 Ring Binders"/>
    <n v="10.380000000000003"/>
    <n v="2"/>
    <n v="0.7"/>
    <n v="-7.6119999999999983"/>
  </r>
  <r>
    <n v="4803"/>
    <x v="2377"/>
    <x v="0"/>
    <x v="675"/>
    <d v="2013-05-20T00:00:00"/>
    <s v="Standard Class"/>
    <s v="MK-17905"/>
    <s v="Michael Kennedy"/>
    <x v="1"/>
    <s v="United States"/>
    <s v="Jacksonville"/>
    <x v="2"/>
    <n v="32216"/>
    <x v="0"/>
    <x v="78"/>
    <x v="1"/>
    <x v="8"/>
    <s v="Avery Heavy-Duty EZD  Binder With Locking Rings"/>
    <n v="13.392000000000003"/>
    <n v="8"/>
    <n v="0.7"/>
    <n v="-9.8207999999999984"/>
  </r>
  <r>
    <n v="4804"/>
    <x v="2378"/>
    <x v="3"/>
    <x v="1002"/>
    <d v="2014-07-18T00:00:00"/>
    <s v="Second Class"/>
    <s v="MH-17455"/>
    <s v="Mark Hamilton"/>
    <x v="0"/>
    <s v="United States"/>
    <s v="Philadelphia"/>
    <x v="9"/>
    <n v="19140"/>
    <x v="3"/>
    <x v="781"/>
    <x v="2"/>
    <x v="7"/>
    <s v="Cisco SPA508G"/>
    <n v="39.593999999999994"/>
    <n v="1"/>
    <n v="0.4"/>
    <n v="-7.2589000000000041"/>
  </r>
  <r>
    <n v="4805"/>
    <x v="2378"/>
    <x v="3"/>
    <x v="1002"/>
    <d v="2014-07-18T00:00:00"/>
    <s v="Second Class"/>
    <s v="MH-17455"/>
    <s v="Mark Hamilton"/>
    <x v="0"/>
    <s v="United States"/>
    <s v="Philadelphia"/>
    <x v="9"/>
    <n v="19140"/>
    <x v="3"/>
    <x v="1308"/>
    <x v="0"/>
    <x v="5"/>
    <s v="Nu-Dell Executive Frame"/>
    <n v="91.00800000000001"/>
    <n v="9"/>
    <n v="0.2"/>
    <n v="19.339199999999998"/>
  </r>
  <r>
    <n v="4806"/>
    <x v="2379"/>
    <x v="1"/>
    <x v="6"/>
    <d v="2012-11-25T00:00:00"/>
    <s v="Second Class"/>
    <s v="NG-18430"/>
    <s v="Nathan Gelder"/>
    <x v="0"/>
    <s v="United States"/>
    <s v="Los Angeles"/>
    <x v="1"/>
    <n v="90008"/>
    <x v="1"/>
    <x v="640"/>
    <x v="1"/>
    <x v="10"/>
    <s v="Xerox 1887"/>
    <n v="37.94"/>
    <n v="2"/>
    <n v="0"/>
    <n v="18.211199999999998"/>
  </r>
  <r>
    <n v="4807"/>
    <x v="2379"/>
    <x v="1"/>
    <x v="6"/>
    <d v="2012-11-25T00:00:00"/>
    <s v="Second Class"/>
    <s v="NG-18430"/>
    <s v="Nathan Gelder"/>
    <x v="0"/>
    <s v="United States"/>
    <s v="Los Angeles"/>
    <x v="1"/>
    <n v="90008"/>
    <x v="1"/>
    <x v="1450"/>
    <x v="1"/>
    <x v="10"/>
    <s v="Xerox 1971"/>
    <n v="42.800000000000004"/>
    <n v="10"/>
    <n v="0"/>
    <n v="19.259999999999998"/>
  </r>
  <r>
    <n v="4808"/>
    <x v="2379"/>
    <x v="1"/>
    <x v="6"/>
    <d v="2012-11-25T00:00:00"/>
    <s v="Second Class"/>
    <s v="NG-18430"/>
    <s v="Nathan Gelder"/>
    <x v="0"/>
    <s v="United States"/>
    <s v="Los Angeles"/>
    <x v="1"/>
    <n v="90008"/>
    <x v="1"/>
    <x v="602"/>
    <x v="1"/>
    <x v="4"/>
    <s v="Personal Folder Holder, Ebony"/>
    <n v="33.630000000000003"/>
    <n v="3"/>
    <n v="0"/>
    <n v="10.088999999999999"/>
  </r>
  <r>
    <n v="4809"/>
    <x v="2380"/>
    <x v="2"/>
    <x v="533"/>
    <d v="2011-11-28T00:00:00"/>
    <s v="Standard Class"/>
    <s v="PB-19210"/>
    <s v="Phillip Breyer"/>
    <x v="1"/>
    <s v="United States"/>
    <s v="Philadelphia"/>
    <x v="9"/>
    <n v="19134"/>
    <x v="3"/>
    <x v="1249"/>
    <x v="1"/>
    <x v="12"/>
    <s v="Quality Park Security Envelopes"/>
    <n v="62.808000000000007"/>
    <n v="3"/>
    <n v="0.2"/>
    <n v="21.197700000000001"/>
  </r>
  <r>
    <n v="4810"/>
    <x v="2381"/>
    <x v="1"/>
    <x v="17"/>
    <d v="2012-12-30T00:00:00"/>
    <s v="First Class"/>
    <s v="RE-19450"/>
    <s v="Richard Eichhorn"/>
    <x v="0"/>
    <s v="United States"/>
    <s v="Eau Claire"/>
    <x v="6"/>
    <n v="54703"/>
    <x v="2"/>
    <x v="1689"/>
    <x v="1"/>
    <x v="10"/>
    <s v="Xerox 1917"/>
    <n v="195.64"/>
    <n v="4"/>
    <n v="0"/>
    <n v="91.950799999999987"/>
  </r>
  <r>
    <n v="4811"/>
    <x v="2381"/>
    <x v="1"/>
    <x v="17"/>
    <d v="2012-12-30T00:00:00"/>
    <s v="First Class"/>
    <s v="RE-19450"/>
    <s v="Richard Eichhorn"/>
    <x v="0"/>
    <s v="United States"/>
    <s v="Eau Claire"/>
    <x v="6"/>
    <n v="54703"/>
    <x v="2"/>
    <x v="1191"/>
    <x v="2"/>
    <x v="7"/>
    <s v="Cisco SPA 502G IP Phone"/>
    <n v="239.9"/>
    <n v="2"/>
    <n v="0"/>
    <n v="71.97"/>
  </r>
  <r>
    <n v="4812"/>
    <x v="2382"/>
    <x v="0"/>
    <x v="696"/>
    <d v="2013-11-20T00:00:00"/>
    <s v="Second Class"/>
    <s v="EB-14110"/>
    <s v="Eugene Barchas"/>
    <x v="0"/>
    <s v="United States"/>
    <s v="Philadelphia"/>
    <x v="9"/>
    <n v="19134"/>
    <x v="3"/>
    <x v="323"/>
    <x v="0"/>
    <x v="1"/>
    <s v="Global Ergonomic Managers Chair"/>
    <n v="380.05799999999994"/>
    <n v="3"/>
    <n v="0.3"/>
    <n v="-21.717600000000004"/>
  </r>
  <r>
    <n v="4813"/>
    <x v="2382"/>
    <x v="0"/>
    <x v="696"/>
    <d v="2013-11-20T00:00:00"/>
    <s v="Second Class"/>
    <s v="EB-14110"/>
    <s v="Eugene Barchas"/>
    <x v="0"/>
    <s v="United States"/>
    <s v="Philadelphia"/>
    <x v="9"/>
    <n v="19134"/>
    <x v="3"/>
    <x v="361"/>
    <x v="2"/>
    <x v="16"/>
    <s v="Sharp AL-1530CS Digital Copier"/>
    <n v="1199.9759999999999"/>
    <n v="4"/>
    <n v="0.4"/>
    <n v="179.99639999999999"/>
  </r>
  <r>
    <n v="4814"/>
    <x v="2382"/>
    <x v="0"/>
    <x v="696"/>
    <d v="2013-11-20T00:00:00"/>
    <s v="Second Class"/>
    <s v="EB-14110"/>
    <s v="Eugene Barchas"/>
    <x v="0"/>
    <s v="United States"/>
    <s v="Philadelphia"/>
    <x v="9"/>
    <n v="19134"/>
    <x v="3"/>
    <x v="1702"/>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x v="150"/>
    <x v="1"/>
    <x v="10"/>
    <s v="Xerox 1920"/>
    <n v="17.940000000000001"/>
    <n v="3"/>
    <n v="0"/>
    <n v="8.0730000000000004"/>
  </r>
  <r>
    <n v="4816"/>
    <x v="2384"/>
    <x v="2"/>
    <x v="58"/>
    <d v="2011-12-31T00:00:00"/>
    <s v="Standard Class"/>
    <s v="MG-17695"/>
    <s v="Maureen Gnade"/>
    <x v="0"/>
    <s v="United States"/>
    <s v="Philadelphia"/>
    <x v="9"/>
    <n v="19134"/>
    <x v="3"/>
    <x v="22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x v="1656"/>
    <x v="1"/>
    <x v="9"/>
    <s v="Holmes 99% HEPA Air Purifier"/>
    <n v="34.655999999999999"/>
    <n v="2"/>
    <n v="0.2"/>
    <n v="5.6315999999999971"/>
  </r>
  <r>
    <n v="4818"/>
    <x v="2384"/>
    <x v="2"/>
    <x v="58"/>
    <d v="2011-12-31T00:00:00"/>
    <s v="Standard Class"/>
    <s v="MG-17695"/>
    <s v="Maureen Gnade"/>
    <x v="0"/>
    <s v="United States"/>
    <s v="Philadelphia"/>
    <x v="9"/>
    <n v="19134"/>
    <x v="3"/>
    <x v="543"/>
    <x v="1"/>
    <x v="9"/>
    <s v="Tripp Lite TLP810NET Broadband Surge for Modem/Fax"/>
    <n v="81.552000000000007"/>
    <n v="2"/>
    <n v="0.2"/>
    <n v="8.1551999999999971"/>
  </r>
  <r>
    <n v="4819"/>
    <x v="2384"/>
    <x v="2"/>
    <x v="58"/>
    <d v="2011-12-31T00:00:00"/>
    <s v="Standard Class"/>
    <s v="MG-17695"/>
    <s v="Maureen Gnade"/>
    <x v="0"/>
    <s v="United States"/>
    <s v="Philadelphia"/>
    <x v="9"/>
    <n v="19134"/>
    <x v="3"/>
    <x v="1043"/>
    <x v="1"/>
    <x v="4"/>
    <s v="Sensible Storage WireTech Storage Systems"/>
    <n v="227.13600000000002"/>
    <n v="4"/>
    <n v="0.2"/>
    <n v="-42.588000000000036"/>
  </r>
  <r>
    <n v="4820"/>
    <x v="2385"/>
    <x v="3"/>
    <x v="110"/>
    <d v="2014-06-15T00:00:00"/>
    <s v="Standard Class"/>
    <s v="LW-17125"/>
    <s v="Liz Willingham"/>
    <x v="0"/>
    <s v="United States"/>
    <s v="Norwich"/>
    <x v="29"/>
    <n v="6360"/>
    <x v="3"/>
    <x v="1499"/>
    <x v="1"/>
    <x v="8"/>
    <s v="Wilson Jones Impact Binders"/>
    <n v="10.36"/>
    <n v="2"/>
    <n v="0"/>
    <n v="5.0763999999999996"/>
  </r>
  <r>
    <n v="4821"/>
    <x v="2386"/>
    <x v="1"/>
    <x v="1003"/>
    <d v="2012-04-11T00:00:00"/>
    <s v="Standard Class"/>
    <s v="PF-19120"/>
    <s v="Peter Fuller"/>
    <x v="0"/>
    <s v="United States"/>
    <s v="San Antonio"/>
    <x v="5"/>
    <n v="78207"/>
    <x v="2"/>
    <x v="1364"/>
    <x v="1"/>
    <x v="9"/>
    <s v="Hoover Upright Vacuum With Dirt Cup"/>
    <n v="463.24799999999988"/>
    <n v="8"/>
    <n v="0.8"/>
    <n v="-1181.2824000000003"/>
  </r>
  <r>
    <n v="4822"/>
    <x v="2386"/>
    <x v="1"/>
    <x v="1003"/>
    <d v="2012-04-11T00:00:00"/>
    <s v="Standard Class"/>
    <s v="PF-19120"/>
    <s v="Peter Fuller"/>
    <x v="0"/>
    <s v="United States"/>
    <s v="San Antonio"/>
    <x v="5"/>
    <n v="78207"/>
    <x v="2"/>
    <x v="657"/>
    <x v="2"/>
    <x v="11"/>
    <s v="Razer Kraken PRO Over Ear PC and Music Headset"/>
    <n v="383.952"/>
    <n v="6"/>
    <n v="0.2"/>
    <n v="47.993999999999971"/>
  </r>
  <r>
    <n v="4823"/>
    <x v="2387"/>
    <x v="0"/>
    <x v="212"/>
    <d v="2013-07-12T00:00:00"/>
    <s v="Same Day"/>
    <s v="NZ-18565"/>
    <s v="Nick Zandusky"/>
    <x v="2"/>
    <s v="United States"/>
    <s v="Yuma"/>
    <x v="16"/>
    <n v="85364"/>
    <x v="1"/>
    <x v="444"/>
    <x v="1"/>
    <x v="8"/>
    <s v="GBC Standard Therm-A-Bind Covers"/>
    <n v="44.856000000000009"/>
    <n v="6"/>
    <n v="0.7"/>
    <n v="-35.884799999999984"/>
  </r>
  <r>
    <n v="4824"/>
    <x v="2388"/>
    <x v="0"/>
    <x v="831"/>
    <d v="2013-11-27T00:00:00"/>
    <s v="Standard Class"/>
    <s v="CK-12205"/>
    <s v="Chloris Kastensmidt"/>
    <x v="0"/>
    <s v="United States"/>
    <s v="Columbus"/>
    <x v="24"/>
    <n v="43229"/>
    <x v="3"/>
    <x v="1703"/>
    <x v="2"/>
    <x v="15"/>
    <s v="Texas Instrument TI-15 Fraction Calculator"/>
    <n v="30.345000000000006"/>
    <n v="7"/>
    <n v="0.7"/>
    <n v="-24.275999999999996"/>
  </r>
  <r>
    <n v="4825"/>
    <x v="2388"/>
    <x v="0"/>
    <x v="831"/>
    <d v="2013-11-27T00:00:00"/>
    <s v="Standard Class"/>
    <s v="CK-12205"/>
    <s v="Chloris Kastensmidt"/>
    <x v="0"/>
    <s v="United States"/>
    <s v="Columbus"/>
    <x v="24"/>
    <n v="43229"/>
    <x v="3"/>
    <x v="163"/>
    <x v="0"/>
    <x v="1"/>
    <s v="Global Value Steno Chair, Gray"/>
    <n v="127.554"/>
    <n v="3"/>
    <n v="0.3"/>
    <n v="-9.1109999999999971"/>
  </r>
  <r>
    <n v="4826"/>
    <x v="2388"/>
    <x v="0"/>
    <x v="831"/>
    <d v="2013-11-27T00:00:00"/>
    <s v="Standard Class"/>
    <s v="CK-12205"/>
    <s v="Chloris Kastensmidt"/>
    <x v="0"/>
    <s v="United States"/>
    <s v="Columbus"/>
    <x v="24"/>
    <n v="43229"/>
    <x v="3"/>
    <x v="1416"/>
    <x v="0"/>
    <x v="5"/>
    <s v="Computer Room Manger, 14&quot;"/>
    <n v="77.951999999999998"/>
    <n v="3"/>
    <n v="0.2"/>
    <n v="15.590399999999995"/>
  </r>
  <r>
    <n v="4827"/>
    <x v="2389"/>
    <x v="3"/>
    <x v="105"/>
    <d v="2014-11-16T00:00:00"/>
    <s v="First Class"/>
    <s v="JE-15610"/>
    <s v="Jim Epp"/>
    <x v="1"/>
    <s v="United States"/>
    <s v="Los Angeles"/>
    <x v="1"/>
    <n v="90036"/>
    <x v="1"/>
    <x v="236"/>
    <x v="1"/>
    <x v="8"/>
    <s v="Acco 3-Hole Punch"/>
    <n v="14.016"/>
    <n v="4"/>
    <n v="0.2"/>
    <n v="4.9055999999999997"/>
  </r>
  <r>
    <n v="4828"/>
    <x v="2390"/>
    <x v="2"/>
    <x v="301"/>
    <d v="2011-11-08T00:00:00"/>
    <s v="Standard Class"/>
    <s v="JO-15145"/>
    <s v="Jack O'Briant"/>
    <x v="1"/>
    <s v="United States"/>
    <s v="Richmond"/>
    <x v="0"/>
    <n v="40475"/>
    <x v="0"/>
    <x v="1156"/>
    <x v="1"/>
    <x v="4"/>
    <s v="Multi-Use Personal File Cart and Caster Set, Three Stacking Bins"/>
    <n v="69.52"/>
    <n v="2"/>
    <n v="0"/>
    <n v="19.465600000000002"/>
  </r>
  <r>
    <n v="4829"/>
    <x v="2390"/>
    <x v="2"/>
    <x v="301"/>
    <d v="2011-11-08T00:00:00"/>
    <s v="Standard Class"/>
    <s v="JO-15145"/>
    <s v="Jack O'Briant"/>
    <x v="1"/>
    <s v="United States"/>
    <s v="Richmond"/>
    <x v="0"/>
    <n v="40475"/>
    <x v="0"/>
    <x v="868"/>
    <x v="1"/>
    <x v="6"/>
    <s v="OIC #2 Pencils, Medium Soft"/>
    <n v="5.64"/>
    <n v="3"/>
    <n v="0"/>
    <n v="1.6355999999999997"/>
  </r>
  <r>
    <n v="4830"/>
    <x v="2391"/>
    <x v="0"/>
    <x v="666"/>
    <d v="2013-05-22T00:00:00"/>
    <s v="Standard Class"/>
    <s v="TT-21220"/>
    <s v="Thomas Thornton"/>
    <x v="0"/>
    <s v="United States"/>
    <s v="New York City"/>
    <x v="15"/>
    <n v="10035"/>
    <x v="3"/>
    <x v="1212"/>
    <x v="1"/>
    <x v="8"/>
    <s v="Binder Posts"/>
    <n v="13.776000000000002"/>
    <n v="3"/>
    <n v="0.2"/>
    <n v="4.4771999999999998"/>
  </r>
  <r>
    <n v="4831"/>
    <x v="2392"/>
    <x v="2"/>
    <x v="845"/>
    <d v="2011-11-12T00:00:00"/>
    <s v="Standard Class"/>
    <s v="MS-17365"/>
    <s v="Maribeth Schnelling"/>
    <x v="0"/>
    <s v="United States"/>
    <s v="Wausau"/>
    <x v="6"/>
    <n v="54401"/>
    <x v="2"/>
    <x v="1360"/>
    <x v="1"/>
    <x v="9"/>
    <s v="Belkin 8 Outlet Surge Protector"/>
    <n v="245.88"/>
    <n v="6"/>
    <n v="0"/>
    <n v="68.846399999999988"/>
  </r>
  <r>
    <n v="4832"/>
    <x v="2392"/>
    <x v="2"/>
    <x v="845"/>
    <d v="2011-11-12T00:00:00"/>
    <s v="Standard Class"/>
    <s v="MS-17365"/>
    <s v="Maribeth Schnelling"/>
    <x v="0"/>
    <s v="United States"/>
    <s v="Wausau"/>
    <x v="6"/>
    <n v="54401"/>
    <x v="2"/>
    <x v="762"/>
    <x v="1"/>
    <x v="4"/>
    <s v="Portable Personal File Box"/>
    <n v="36.630000000000003"/>
    <n v="3"/>
    <n v="0"/>
    <n v="9.8901000000000039"/>
  </r>
  <r>
    <n v="4833"/>
    <x v="2392"/>
    <x v="2"/>
    <x v="845"/>
    <d v="2011-11-12T00:00:00"/>
    <s v="Standard Class"/>
    <s v="MS-17365"/>
    <s v="Maribeth Schnelling"/>
    <x v="0"/>
    <s v="United States"/>
    <s v="Wausau"/>
    <x v="6"/>
    <n v="54401"/>
    <x v="2"/>
    <x v="1011"/>
    <x v="1"/>
    <x v="4"/>
    <s v="X-Rack File for Hanging Folders"/>
    <n v="22.58"/>
    <n v="2"/>
    <n v="0"/>
    <n v="5.8707999999999991"/>
  </r>
  <r>
    <n v="4834"/>
    <x v="2392"/>
    <x v="2"/>
    <x v="845"/>
    <d v="2011-11-12T00:00:00"/>
    <s v="Standard Class"/>
    <s v="MS-17365"/>
    <s v="Maribeth Schnelling"/>
    <x v="0"/>
    <s v="United States"/>
    <s v="Wausau"/>
    <x v="6"/>
    <n v="54401"/>
    <x v="2"/>
    <x v="925"/>
    <x v="1"/>
    <x v="8"/>
    <s v="ACCOHIDE 3-Ring Binder, Blue, 1&quot;"/>
    <n v="12.39"/>
    <n v="3"/>
    <n v="0"/>
    <n v="5.8232999999999997"/>
  </r>
  <r>
    <n v="4835"/>
    <x v="2393"/>
    <x v="3"/>
    <x v="361"/>
    <d v="2014-10-11T00:00:00"/>
    <s v="Standard Class"/>
    <s v="MP-18175"/>
    <s v="Mike Pelletier"/>
    <x v="2"/>
    <s v="United States"/>
    <s v="San Francisco"/>
    <x v="1"/>
    <n v="94110"/>
    <x v="1"/>
    <x v="1230"/>
    <x v="1"/>
    <x v="8"/>
    <s v="Avery Framed View Binder, EZD Ring (Locking), Navy, 1 1/2&quot;"/>
    <n v="39.92"/>
    <n v="5"/>
    <n v="0.2"/>
    <n v="13.472999999999999"/>
  </r>
  <r>
    <n v="4836"/>
    <x v="2393"/>
    <x v="3"/>
    <x v="361"/>
    <d v="2014-10-11T00:00:00"/>
    <s v="Standard Class"/>
    <s v="MP-18175"/>
    <s v="Mike Pelletier"/>
    <x v="2"/>
    <s v="United States"/>
    <s v="San Francisco"/>
    <x v="1"/>
    <n v="94110"/>
    <x v="1"/>
    <x v="1323"/>
    <x v="1"/>
    <x v="10"/>
    <s v="Xerox 1951"/>
    <n v="61.96"/>
    <n v="2"/>
    <n v="0"/>
    <n v="27.881999999999998"/>
  </r>
  <r>
    <n v="4837"/>
    <x v="2393"/>
    <x v="3"/>
    <x v="361"/>
    <d v="2014-10-11T00:00:00"/>
    <s v="Standard Class"/>
    <s v="MP-18175"/>
    <s v="Mike Pelletier"/>
    <x v="2"/>
    <s v="United States"/>
    <s v="San Francisco"/>
    <x v="1"/>
    <n v="94110"/>
    <x v="1"/>
    <x v="799"/>
    <x v="1"/>
    <x v="8"/>
    <s v="Avery Hole Reinforcements"/>
    <n v="19.936000000000003"/>
    <n v="4"/>
    <n v="0.2"/>
    <n v="7.2267999999999999"/>
  </r>
  <r>
    <n v="4838"/>
    <x v="2394"/>
    <x v="3"/>
    <x v="702"/>
    <d v="2014-06-04T00:00:00"/>
    <s v="First Class"/>
    <s v="FH-14350"/>
    <s v="Fred Harton"/>
    <x v="0"/>
    <s v="United States"/>
    <s v="Dublin"/>
    <x v="24"/>
    <n v="43017"/>
    <x v="3"/>
    <x v="858"/>
    <x v="1"/>
    <x v="8"/>
    <s v="Cardinal HOLDit! Binder Insert Strips,Extra Strips"/>
    <n v="3.7980000000000005"/>
    <n v="2"/>
    <n v="0.7"/>
    <n v="-2.6585999999999999"/>
  </r>
  <r>
    <n v="4839"/>
    <x v="2394"/>
    <x v="3"/>
    <x v="702"/>
    <d v="2014-06-04T00:00:00"/>
    <s v="First Class"/>
    <s v="FH-14350"/>
    <s v="Fred Harton"/>
    <x v="0"/>
    <s v="United States"/>
    <s v="Dublin"/>
    <x v="24"/>
    <n v="43017"/>
    <x v="3"/>
    <x v="874"/>
    <x v="1"/>
    <x v="10"/>
    <s v="Xerox 1924"/>
    <n v="27.744000000000003"/>
    <n v="6"/>
    <n v="0.2"/>
    <n v="10.057200000000002"/>
  </r>
  <r>
    <n v="4840"/>
    <x v="2394"/>
    <x v="3"/>
    <x v="702"/>
    <d v="2014-06-04T00:00:00"/>
    <s v="First Class"/>
    <s v="FH-14350"/>
    <s v="Fred Harton"/>
    <x v="0"/>
    <s v="United States"/>
    <s v="Dublin"/>
    <x v="24"/>
    <n v="43017"/>
    <x v="3"/>
    <x v="194"/>
    <x v="2"/>
    <x v="7"/>
    <s v="Panasonic KX-TG6844B Expandable Digital Cordless Telephone"/>
    <n v="158.37599999999998"/>
    <n v="4"/>
    <n v="0.4"/>
    <n v="-34.314799999999991"/>
  </r>
  <r>
    <n v="4841"/>
    <x v="2395"/>
    <x v="3"/>
    <x v="225"/>
    <d v="2014-11-26T00:00:00"/>
    <s v="Standard Class"/>
    <s v="SC-20050"/>
    <s v="Sample Company A"/>
    <x v="2"/>
    <s v="United States"/>
    <s v="Henderson"/>
    <x v="0"/>
    <n v="42420"/>
    <x v="0"/>
    <x v="93"/>
    <x v="0"/>
    <x v="5"/>
    <s v="9-3/4 Diameter Round Wall Clock"/>
    <n v="27.58"/>
    <n v="2"/>
    <n v="0"/>
    <n v="11.583600000000001"/>
  </r>
  <r>
    <n v="4842"/>
    <x v="2396"/>
    <x v="0"/>
    <x v="443"/>
    <d v="2013-12-29T00:00:00"/>
    <s v="Standard Class"/>
    <s v="NM-18520"/>
    <s v="Neoma Murray"/>
    <x v="0"/>
    <s v="United States"/>
    <s v="Bowling Green"/>
    <x v="24"/>
    <n v="43402"/>
    <x v="3"/>
    <x v="1488"/>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x v="886"/>
    <x v="1"/>
    <x v="4"/>
    <s v="Carina Media Storage Towers in Natural &amp; Black"/>
    <n v="243.92"/>
    <n v="5"/>
    <n v="0.2"/>
    <n v="-54.881999999999998"/>
  </r>
  <r>
    <n v="4844"/>
    <x v="2398"/>
    <x v="0"/>
    <x v="77"/>
    <d v="2013-11-10T00:00:00"/>
    <s v="First Class"/>
    <s v="CC-12475"/>
    <s v="Cindy Chapman"/>
    <x v="0"/>
    <s v="United States"/>
    <s v="Lakewood"/>
    <x v="30"/>
    <n v="8701"/>
    <x v="3"/>
    <x v="1028"/>
    <x v="1"/>
    <x v="13"/>
    <s v="Rubber Band Ball"/>
    <n v="14.96"/>
    <n v="4"/>
    <n v="0"/>
    <n v="0.2992000000000008"/>
  </r>
  <r>
    <n v="4845"/>
    <x v="2399"/>
    <x v="2"/>
    <x v="527"/>
    <d v="2011-04-05T00:00:00"/>
    <s v="First Class"/>
    <s v="MZ-17515"/>
    <s v="Mary Zewe"/>
    <x v="1"/>
    <s v="United States"/>
    <s v="Los Angeles"/>
    <x v="1"/>
    <n v="90008"/>
    <x v="1"/>
    <x v="307"/>
    <x v="1"/>
    <x v="8"/>
    <s v="Avery Non-Stick Binders"/>
    <n v="7.1840000000000011"/>
    <n v="2"/>
    <n v="0.2"/>
    <n v="2.2449999999999992"/>
  </r>
  <r>
    <n v="4846"/>
    <x v="2400"/>
    <x v="1"/>
    <x v="862"/>
    <d v="2012-07-26T00:00:00"/>
    <s v="Second Class"/>
    <s v="MS-17830"/>
    <s v="Melanie Seite"/>
    <x v="0"/>
    <s v="United States"/>
    <s v="Rochester"/>
    <x v="15"/>
    <n v="14609"/>
    <x v="3"/>
    <x v="236"/>
    <x v="1"/>
    <x v="8"/>
    <s v="Acco 3-Hole Punch"/>
    <n v="10.512"/>
    <n v="3"/>
    <n v="0.2"/>
    <n v="3.6791999999999998"/>
  </r>
  <r>
    <n v="4847"/>
    <x v="2401"/>
    <x v="2"/>
    <x v="402"/>
    <d v="2011-06-27T00:00:00"/>
    <s v="Second Class"/>
    <s v="GK-14620"/>
    <s v="Grace Kelly"/>
    <x v="1"/>
    <s v="United States"/>
    <s v="Salem"/>
    <x v="21"/>
    <n v="97301"/>
    <x v="1"/>
    <x v="803"/>
    <x v="2"/>
    <x v="7"/>
    <s v="Plantronics 81402"/>
    <n v="263.96000000000004"/>
    <n v="5"/>
    <n v="0.2"/>
    <n v="19.796999999999997"/>
  </r>
  <r>
    <n v="4848"/>
    <x v="2401"/>
    <x v="2"/>
    <x v="402"/>
    <d v="2011-06-27T00:00:00"/>
    <s v="Second Class"/>
    <s v="GK-14620"/>
    <s v="Grace Kelly"/>
    <x v="1"/>
    <s v="United States"/>
    <s v="Salem"/>
    <x v="21"/>
    <n v="97301"/>
    <x v="1"/>
    <x v="359"/>
    <x v="1"/>
    <x v="6"/>
    <s v="Avery Hi-Liter EverBold Pen Style Fluorescent Highlighters, 4/Pack"/>
    <n v="71.632000000000005"/>
    <n v="11"/>
    <n v="0.2"/>
    <n v="17.908000000000001"/>
  </r>
  <r>
    <n v="4849"/>
    <x v="2401"/>
    <x v="2"/>
    <x v="402"/>
    <d v="2011-06-27T00:00:00"/>
    <s v="Second Class"/>
    <s v="GK-14620"/>
    <s v="Grace Kelly"/>
    <x v="1"/>
    <s v="United States"/>
    <s v="Salem"/>
    <x v="21"/>
    <n v="97301"/>
    <x v="1"/>
    <x v="1132"/>
    <x v="1"/>
    <x v="6"/>
    <s v="Hunt BOSTON Vista Battery-Operated Pencil Sharpener, Black"/>
    <n v="9.3280000000000012"/>
    <n v="1"/>
    <n v="0.2"/>
    <n v="0.8162000000000007"/>
  </r>
  <r>
    <n v="4850"/>
    <x v="2402"/>
    <x v="2"/>
    <x v="78"/>
    <d v="2011-09-14T00:00:00"/>
    <s v="Standard Class"/>
    <s v="MC-17275"/>
    <s v="Marc Crier"/>
    <x v="0"/>
    <s v="United States"/>
    <s v="Pasco"/>
    <x v="4"/>
    <n v="99301"/>
    <x v="1"/>
    <x v="425"/>
    <x v="1"/>
    <x v="6"/>
    <s v="Prang Colored Pencils"/>
    <n v="5.88"/>
    <n v="2"/>
    <n v="0"/>
    <n v="2.6459999999999999"/>
  </r>
  <r>
    <n v="4851"/>
    <x v="2402"/>
    <x v="2"/>
    <x v="78"/>
    <d v="2011-09-14T00:00:00"/>
    <s v="Standard Class"/>
    <s v="MC-17275"/>
    <s v="Marc Crier"/>
    <x v="0"/>
    <s v="United States"/>
    <s v="Pasco"/>
    <x v="4"/>
    <n v="99301"/>
    <x v="1"/>
    <x v="1"/>
    <x v="0"/>
    <x v="1"/>
    <s v="Hon Deluxe Fabric Upholstered Stacking Chairs, Rounded Back"/>
    <n v="975.92"/>
    <n v="5"/>
    <n v="0.2"/>
    <n v="121.98999999999992"/>
  </r>
  <r>
    <n v="4852"/>
    <x v="2402"/>
    <x v="2"/>
    <x v="78"/>
    <d v="2011-09-14T00:00:00"/>
    <s v="Standard Class"/>
    <s v="MC-17275"/>
    <s v="Marc Crier"/>
    <x v="0"/>
    <s v="United States"/>
    <s v="Pasco"/>
    <x v="4"/>
    <n v="99301"/>
    <x v="1"/>
    <x v="108"/>
    <x v="1"/>
    <x v="6"/>
    <s v="Hunt PowerHouse Electric Pencil Sharpener, Blue"/>
    <n v="303.83999999999997"/>
    <n v="8"/>
    <n v="0"/>
    <n v="91.151999999999958"/>
  </r>
  <r>
    <n v="4853"/>
    <x v="2402"/>
    <x v="2"/>
    <x v="78"/>
    <d v="2011-09-14T00:00:00"/>
    <s v="Standard Class"/>
    <s v="MC-17275"/>
    <s v="Marc Crier"/>
    <x v="0"/>
    <s v="United States"/>
    <s v="Pasco"/>
    <x v="4"/>
    <n v="99301"/>
    <x v="1"/>
    <x v="459"/>
    <x v="1"/>
    <x v="4"/>
    <s v="Carina Double Wide Media Storage Towers in Natural &amp; Black"/>
    <n v="485.88"/>
    <n v="6"/>
    <n v="0"/>
    <n v="19.43519999999998"/>
  </r>
  <r>
    <n v="4854"/>
    <x v="2403"/>
    <x v="2"/>
    <x v="432"/>
    <d v="2011-12-15T00:00:00"/>
    <s v="Second Class"/>
    <s v="LH-17155"/>
    <s v="Logan Haushalter"/>
    <x v="0"/>
    <s v="United States"/>
    <s v="Oakland"/>
    <x v="1"/>
    <n v="94601"/>
    <x v="1"/>
    <x v="1006"/>
    <x v="0"/>
    <x v="5"/>
    <s v="Eldon Image Series Desk Accessories, Burgundy"/>
    <n v="12.54"/>
    <n v="3"/>
    <n v="0"/>
    <n v="4.5144000000000002"/>
  </r>
  <r>
    <n v="4855"/>
    <x v="2403"/>
    <x v="2"/>
    <x v="432"/>
    <d v="2011-12-15T00:00:00"/>
    <s v="Second Class"/>
    <s v="LH-17155"/>
    <s v="Logan Haushalter"/>
    <x v="0"/>
    <s v="United States"/>
    <s v="Oakland"/>
    <x v="1"/>
    <n v="94601"/>
    <x v="1"/>
    <x v="383"/>
    <x v="1"/>
    <x v="4"/>
    <s v="Woodgrain Magazine Files by Perma"/>
    <n v="8.94"/>
    <n v="3"/>
    <n v="0"/>
    <n v="0.62579999999999902"/>
  </r>
  <r>
    <n v="4856"/>
    <x v="2403"/>
    <x v="2"/>
    <x v="432"/>
    <d v="2011-12-15T00:00:00"/>
    <s v="Second Class"/>
    <s v="LH-17155"/>
    <s v="Logan Haushalter"/>
    <x v="0"/>
    <s v="United States"/>
    <s v="Oakland"/>
    <x v="1"/>
    <n v="94601"/>
    <x v="1"/>
    <x v="50"/>
    <x v="0"/>
    <x v="5"/>
    <s v="Longer-Life Soft White Bulbs"/>
    <n v="9.24"/>
    <n v="3"/>
    <n v="0"/>
    <n v="4.4352"/>
  </r>
  <r>
    <n v="4857"/>
    <x v="2404"/>
    <x v="1"/>
    <x v="1004"/>
    <d v="2012-01-17T00:00:00"/>
    <s v="Standard Class"/>
    <s v="PB-19150"/>
    <s v="Philip Brown"/>
    <x v="0"/>
    <s v="United States"/>
    <s v="Los Angeles"/>
    <x v="1"/>
    <n v="90004"/>
    <x v="1"/>
    <x v="705"/>
    <x v="1"/>
    <x v="8"/>
    <s v="Binding Machine Supplies"/>
    <n v="70.00800000000001"/>
    <n v="3"/>
    <n v="0.2"/>
    <n v="24.502800000000001"/>
  </r>
  <r>
    <n v="4858"/>
    <x v="2404"/>
    <x v="1"/>
    <x v="1004"/>
    <d v="2012-01-17T00:00:00"/>
    <s v="Standard Class"/>
    <s v="PB-19150"/>
    <s v="Philip Brown"/>
    <x v="0"/>
    <s v="United States"/>
    <s v="Los Angeles"/>
    <x v="1"/>
    <n v="90004"/>
    <x v="1"/>
    <x v="275"/>
    <x v="0"/>
    <x v="5"/>
    <s v="Floodlight Indoor Halogen Bulbs, 1 Bulb per Pack, 60 Watts"/>
    <n v="77.599999999999994"/>
    <n v="4"/>
    <n v="0"/>
    <n v="38.023999999999994"/>
  </r>
  <r>
    <n v="4859"/>
    <x v="2404"/>
    <x v="1"/>
    <x v="1004"/>
    <d v="2012-01-17T00:00:00"/>
    <s v="Standard Class"/>
    <s v="PB-19150"/>
    <s v="Philip Brown"/>
    <x v="0"/>
    <s v="United States"/>
    <s v="Los Angeles"/>
    <x v="1"/>
    <n v="90004"/>
    <x v="1"/>
    <x v="1704"/>
    <x v="0"/>
    <x v="5"/>
    <s v="Deflect-o EconoMat Nonstudded, No Bevel Mat"/>
    <n v="464.84999999999997"/>
    <n v="9"/>
    <n v="0"/>
    <n v="92.969999999999985"/>
  </r>
  <r>
    <n v="4860"/>
    <x v="2405"/>
    <x v="3"/>
    <x v="934"/>
    <d v="2014-12-20T00:00:00"/>
    <s v="Standard Class"/>
    <s v="SS-20140"/>
    <s v="Saphhira Shifley"/>
    <x v="1"/>
    <s v="United States"/>
    <s v="Oak Park"/>
    <x v="10"/>
    <n v="60302"/>
    <x v="2"/>
    <x v="1063"/>
    <x v="1"/>
    <x v="6"/>
    <s v="Newell 307"/>
    <n v="10.192000000000002"/>
    <n v="7"/>
    <n v="0.2"/>
    <n v="1.0192000000000001"/>
  </r>
  <r>
    <n v="4861"/>
    <x v="2406"/>
    <x v="0"/>
    <x v="122"/>
    <d v="2013-12-25T00:00:00"/>
    <s v="Standard Class"/>
    <s v="GK-14620"/>
    <s v="Grace Kelly"/>
    <x v="1"/>
    <s v="United States"/>
    <s v="Morristown"/>
    <x v="30"/>
    <n v="7960"/>
    <x v="3"/>
    <x v="1176"/>
    <x v="1"/>
    <x v="8"/>
    <s v="GBC DocuBind TL300 Electric Binding System"/>
    <n v="1793.98"/>
    <n v="2"/>
    <n v="0"/>
    <n v="843.17059999999992"/>
  </r>
  <r>
    <n v="4862"/>
    <x v="2407"/>
    <x v="2"/>
    <x v="909"/>
    <d v="2011-04-16T00:00:00"/>
    <s v="Second Class"/>
    <s v="GM-14455"/>
    <s v="Gary Mitchum"/>
    <x v="2"/>
    <s v="United States"/>
    <s v="Austin"/>
    <x v="5"/>
    <n v="78745"/>
    <x v="2"/>
    <x v="1356"/>
    <x v="2"/>
    <x v="7"/>
    <s v="Jawbone JAMBOX Wireless Bluetooth Speaker"/>
    <n v="758.35200000000009"/>
    <n v="6"/>
    <n v="0.2"/>
    <n v="265.42320000000001"/>
  </r>
  <r>
    <n v="4863"/>
    <x v="2408"/>
    <x v="0"/>
    <x v="338"/>
    <d v="2013-11-15T00:00:00"/>
    <s v="Standard Class"/>
    <s v="SH-19975"/>
    <s v="Sally Hughsby"/>
    <x v="1"/>
    <s v="United States"/>
    <s v="New York City"/>
    <x v="15"/>
    <n v="10011"/>
    <x v="3"/>
    <x v="986"/>
    <x v="1"/>
    <x v="8"/>
    <s v="Canvas Sectional Post Binders"/>
    <n v="20.368000000000002"/>
    <n v="1"/>
    <n v="0.2"/>
    <n v="7.3834"/>
  </r>
  <r>
    <n v="4864"/>
    <x v="2408"/>
    <x v="0"/>
    <x v="338"/>
    <d v="2013-11-15T00:00:00"/>
    <s v="Standard Class"/>
    <s v="SH-19975"/>
    <s v="Sally Hughsby"/>
    <x v="1"/>
    <s v="United States"/>
    <s v="New York City"/>
    <x v="15"/>
    <n v="10011"/>
    <x v="3"/>
    <x v="350"/>
    <x v="1"/>
    <x v="8"/>
    <s v="Wilson Jones Century Plastic Molded Ring Binders"/>
    <n v="49.847999999999999"/>
    <n v="3"/>
    <n v="0.2"/>
    <n v="16.823699999999999"/>
  </r>
  <r>
    <n v="4865"/>
    <x v="2409"/>
    <x v="3"/>
    <x v="335"/>
    <d v="2014-07-01T00:00:00"/>
    <s v="Standard Class"/>
    <s v="SC-20725"/>
    <s v="Steven Cartwright"/>
    <x v="0"/>
    <s v="United States"/>
    <s v="New York City"/>
    <x v="15"/>
    <n v="10024"/>
    <x v="3"/>
    <x v="516"/>
    <x v="2"/>
    <x v="7"/>
    <s v="Mophie Juice Pack Helium for iPhone"/>
    <n v="239.96999999999997"/>
    <n v="3"/>
    <n v="0"/>
    <n v="67.191599999999994"/>
  </r>
  <r>
    <n v="4866"/>
    <x v="2410"/>
    <x v="3"/>
    <x v="38"/>
    <d v="2014-11-19T00:00:00"/>
    <s v="Standard Class"/>
    <s v="TT-21070"/>
    <s v="Ted Trevino"/>
    <x v="0"/>
    <s v="United States"/>
    <s v="Seattle"/>
    <x v="4"/>
    <n v="98103"/>
    <x v="1"/>
    <x v="445"/>
    <x v="0"/>
    <x v="1"/>
    <s v="Global Troy Executive Leather Low-Back Tilter"/>
    <n v="2404.7040000000002"/>
    <n v="6"/>
    <n v="0.2"/>
    <n v="150.29399999999998"/>
  </r>
  <r>
    <n v="4867"/>
    <x v="2410"/>
    <x v="3"/>
    <x v="38"/>
    <d v="2014-11-19T00:00:00"/>
    <s v="Standard Class"/>
    <s v="TT-21070"/>
    <s v="Ted Trevino"/>
    <x v="0"/>
    <s v="United States"/>
    <s v="Seattle"/>
    <x v="4"/>
    <n v="98103"/>
    <x v="1"/>
    <x v="1242"/>
    <x v="1"/>
    <x v="8"/>
    <s v="GBC DocuBind P50 Personal Binding Machine"/>
    <n v="563.024"/>
    <n v="11"/>
    <n v="0.2"/>
    <n v="190.02059999999997"/>
  </r>
  <r>
    <n v="4868"/>
    <x v="2410"/>
    <x v="3"/>
    <x v="38"/>
    <d v="2014-11-19T00:00:00"/>
    <s v="Standard Class"/>
    <s v="TT-21070"/>
    <s v="Ted Trevino"/>
    <x v="0"/>
    <s v="United States"/>
    <s v="Seattle"/>
    <x v="4"/>
    <n v="98103"/>
    <x v="1"/>
    <x v="156"/>
    <x v="1"/>
    <x v="4"/>
    <s v="Space Solutions HD Industrial Steel Shelving."/>
    <n v="344.90999999999997"/>
    <n v="3"/>
    <n v="0"/>
    <n v="10.347300000000004"/>
  </r>
  <r>
    <n v="4869"/>
    <x v="2410"/>
    <x v="3"/>
    <x v="38"/>
    <d v="2014-11-19T00:00:00"/>
    <s v="Standard Class"/>
    <s v="TT-21070"/>
    <s v="Ted Trevino"/>
    <x v="0"/>
    <s v="United States"/>
    <s v="Seattle"/>
    <x v="4"/>
    <n v="98103"/>
    <x v="1"/>
    <x v="745"/>
    <x v="1"/>
    <x v="2"/>
    <s v="Avery File Folder Labels"/>
    <n v="8.64"/>
    <n v="3"/>
    <n v="0"/>
    <n v="4.2336"/>
  </r>
  <r>
    <n v="4870"/>
    <x v="2411"/>
    <x v="3"/>
    <x v="221"/>
    <d v="2014-11-30T00:00:00"/>
    <s v="Standard Class"/>
    <s v="SC-20440"/>
    <s v="Shaun Chance"/>
    <x v="1"/>
    <s v="United States"/>
    <s v="Lancaster"/>
    <x v="9"/>
    <n v="17602"/>
    <x v="3"/>
    <x v="929"/>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x v="1127"/>
    <x v="1"/>
    <x v="10"/>
    <s v="Xerox 1919"/>
    <n v="229.54400000000001"/>
    <n v="7"/>
    <n v="0.2"/>
    <n v="83.209699999999998"/>
  </r>
  <r>
    <n v="4872"/>
    <x v="2412"/>
    <x v="3"/>
    <x v="979"/>
    <d v="2014-05-28T00:00:00"/>
    <s v="Standard Class"/>
    <s v="KL-16645"/>
    <s v="Ken Lonsdale"/>
    <x v="0"/>
    <s v="United States"/>
    <s v="Houston"/>
    <x v="5"/>
    <n v="77095"/>
    <x v="2"/>
    <x v="1705"/>
    <x v="1"/>
    <x v="13"/>
    <s v="OIC Thumb-Tacks"/>
    <n v="1.8239999999999998"/>
    <n v="2"/>
    <n v="0.2"/>
    <n v="0.61559999999999993"/>
  </r>
  <r>
    <n v="4873"/>
    <x v="2412"/>
    <x v="3"/>
    <x v="979"/>
    <d v="2014-05-28T00:00:00"/>
    <s v="Standard Class"/>
    <s v="KL-16645"/>
    <s v="Ken Lonsdale"/>
    <x v="0"/>
    <s v="United States"/>
    <s v="Houston"/>
    <x v="5"/>
    <n v="77095"/>
    <x v="2"/>
    <x v="1549"/>
    <x v="1"/>
    <x v="9"/>
    <s v="Acco 6 Outlet Guardian Premium Plus Surge Suppressor"/>
    <n v="18.319999999999997"/>
    <n v="5"/>
    <n v="0.8"/>
    <n v="-46.716000000000008"/>
  </r>
  <r>
    <n v="4874"/>
    <x v="2412"/>
    <x v="3"/>
    <x v="979"/>
    <d v="2014-05-28T00:00:00"/>
    <s v="Standard Class"/>
    <s v="KL-16645"/>
    <s v="Ken Lonsdale"/>
    <x v="0"/>
    <s v="United States"/>
    <s v="Houston"/>
    <x v="5"/>
    <n v="77095"/>
    <x v="2"/>
    <x v="1512"/>
    <x v="1"/>
    <x v="4"/>
    <s v="Tennsco Commercial Shelving"/>
    <n v="48.816000000000003"/>
    <n v="3"/>
    <n v="0.2"/>
    <n v="-11.593800000000005"/>
  </r>
  <r>
    <n v="4875"/>
    <x v="2412"/>
    <x v="3"/>
    <x v="979"/>
    <d v="2014-05-28T00:00:00"/>
    <s v="Standard Class"/>
    <s v="KL-16645"/>
    <s v="Ken Lonsdale"/>
    <x v="0"/>
    <s v="United States"/>
    <s v="Houston"/>
    <x v="5"/>
    <n v="77095"/>
    <x v="2"/>
    <x v="305"/>
    <x v="1"/>
    <x v="8"/>
    <s v="Storex Dura Pro Binders"/>
    <n v="1.1879999999999997"/>
    <n v="1"/>
    <n v="0.8"/>
    <n v="-1.9602000000000008"/>
  </r>
  <r>
    <n v="4876"/>
    <x v="2413"/>
    <x v="2"/>
    <x v="266"/>
    <d v="2011-12-07T00:00:00"/>
    <s v="Standard Class"/>
    <s v="KN-16390"/>
    <s v="Katherine Nockton"/>
    <x v="1"/>
    <s v="United States"/>
    <s v="Columbus"/>
    <x v="24"/>
    <n v="43229"/>
    <x v="3"/>
    <x v="538"/>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x v="1424"/>
    <x v="1"/>
    <x v="4"/>
    <s v="Advantus Rolling Drawer Organizers"/>
    <n v="61.567999999999998"/>
    <n v="2"/>
    <n v="0.2"/>
    <n v="4.6175999999999995"/>
  </r>
  <r>
    <n v="4878"/>
    <x v="2414"/>
    <x v="2"/>
    <x v="462"/>
    <d v="2011-10-09T00:00:00"/>
    <s v="Standard Class"/>
    <s v="SL-20155"/>
    <s v="Sara Luxemburg"/>
    <x v="2"/>
    <s v="United States"/>
    <s v="Durham"/>
    <x v="3"/>
    <n v="27707"/>
    <x v="0"/>
    <x v="679"/>
    <x v="1"/>
    <x v="6"/>
    <s v="DIXON Oriole Pencils"/>
    <n v="6.1920000000000002"/>
    <n v="3"/>
    <n v="0.2"/>
    <n v="0.46440000000000037"/>
  </r>
  <r>
    <n v="4879"/>
    <x v="2415"/>
    <x v="0"/>
    <x v="875"/>
    <d v="2013-08-01T00:00:00"/>
    <s v="First Class"/>
    <s v="PW-19240"/>
    <s v="Pierre Wener"/>
    <x v="0"/>
    <s v="United States"/>
    <s v="Pensacola"/>
    <x v="2"/>
    <n v="32503"/>
    <x v="0"/>
    <x v="1699"/>
    <x v="1"/>
    <x v="8"/>
    <s v="Avery Triangle Shaped Sheet Lifters, Black, 2/Pack"/>
    <n v="2.2140000000000004"/>
    <n v="3"/>
    <n v="0.7"/>
    <n v="-1.4760000000000004"/>
  </r>
  <r>
    <n v="4880"/>
    <x v="2416"/>
    <x v="3"/>
    <x v="808"/>
    <d v="2014-11-06T00:00:00"/>
    <s v="Second Class"/>
    <s v="TB-21175"/>
    <s v="Thomas Boland"/>
    <x v="1"/>
    <s v="United States"/>
    <s v="Henderson"/>
    <x v="0"/>
    <n v="42420"/>
    <x v="0"/>
    <x v="1510"/>
    <x v="1"/>
    <x v="12"/>
    <s v="Letter or Legal Size Expandable Poly String Tie Envelopes"/>
    <n v="5.32"/>
    <n v="2"/>
    <n v="0"/>
    <n v="2.6068000000000002"/>
  </r>
  <r>
    <n v="4881"/>
    <x v="2416"/>
    <x v="3"/>
    <x v="808"/>
    <d v="2014-11-06T00:00:00"/>
    <s v="Second Class"/>
    <s v="TB-21175"/>
    <s v="Thomas Boland"/>
    <x v="1"/>
    <s v="United States"/>
    <s v="Henderson"/>
    <x v="0"/>
    <n v="42420"/>
    <x v="0"/>
    <x v="1"/>
    <x v="0"/>
    <x v="1"/>
    <s v="Hon Deluxe Fabric Upholstered Stacking Chairs, Rounded Back"/>
    <n v="975.92"/>
    <n v="4"/>
    <n v="0"/>
    <n v="292.77599999999995"/>
  </r>
  <r>
    <n v="4882"/>
    <x v="2416"/>
    <x v="3"/>
    <x v="808"/>
    <d v="2014-11-06T00:00:00"/>
    <s v="Second Class"/>
    <s v="TB-21175"/>
    <s v="Thomas Boland"/>
    <x v="1"/>
    <s v="United States"/>
    <s v="Henderson"/>
    <x v="0"/>
    <n v="42420"/>
    <x v="0"/>
    <x v="1287"/>
    <x v="2"/>
    <x v="11"/>
    <s v="Logitech diNovo Edge Keyboard"/>
    <n v="2249.91"/>
    <n v="9"/>
    <n v="0"/>
    <n v="517.47930000000008"/>
  </r>
  <r>
    <n v="4883"/>
    <x v="2416"/>
    <x v="3"/>
    <x v="808"/>
    <d v="2014-11-06T00:00:00"/>
    <s v="Second Class"/>
    <s v="TB-21175"/>
    <s v="Thomas Boland"/>
    <x v="1"/>
    <s v="United States"/>
    <s v="Henderson"/>
    <x v="0"/>
    <n v="42420"/>
    <x v="0"/>
    <x v="355"/>
    <x v="1"/>
    <x v="4"/>
    <s v="Super Decoflex Portable Personal File"/>
    <n v="59.92"/>
    <n v="4"/>
    <n v="0"/>
    <n v="16.7776"/>
  </r>
  <r>
    <n v="4884"/>
    <x v="2417"/>
    <x v="3"/>
    <x v="144"/>
    <d v="2014-03-16T00:00:00"/>
    <s v="Standard Class"/>
    <s v="AH-10210"/>
    <s v="Alan Hwang"/>
    <x v="0"/>
    <s v="United States"/>
    <s v="Anaheim"/>
    <x v="1"/>
    <n v="92804"/>
    <x v="1"/>
    <x v="1636"/>
    <x v="1"/>
    <x v="8"/>
    <s v="Green Canvas Binder for 8-1/2&quot; x 14&quot; Sheets"/>
    <n v="171.20000000000002"/>
    <n v="5"/>
    <n v="0.2"/>
    <n v="64.199999999999989"/>
  </r>
  <r>
    <n v="4885"/>
    <x v="2417"/>
    <x v="3"/>
    <x v="144"/>
    <d v="2014-03-16T00:00:00"/>
    <s v="Standard Class"/>
    <s v="AH-10210"/>
    <s v="Alan Hwang"/>
    <x v="0"/>
    <s v="United States"/>
    <s v="Anaheim"/>
    <x v="1"/>
    <n v="92804"/>
    <x v="1"/>
    <x v="1642"/>
    <x v="1"/>
    <x v="6"/>
    <s v="Newell 323"/>
    <n v="3.36"/>
    <n v="2"/>
    <n v="0"/>
    <n v="0.87360000000000015"/>
  </r>
  <r>
    <n v="4886"/>
    <x v="2418"/>
    <x v="2"/>
    <x v="757"/>
    <d v="2011-12-20T00:00:00"/>
    <s v="Standard Class"/>
    <s v="SC-20695"/>
    <s v="Steve Chapman"/>
    <x v="1"/>
    <s v="United States"/>
    <s v="Detroit"/>
    <x v="12"/>
    <n v="48227"/>
    <x v="2"/>
    <x v="1138"/>
    <x v="1"/>
    <x v="10"/>
    <s v="Xerox 1929"/>
    <n v="114.2"/>
    <n v="5"/>
    <n v="0"/>
    <n v="52.531999999999996"/>
  </r>
  <r>
    <n v="4887"/>
    <x v="2419"/>
    <x v="0"/>
    <x v="85"/>
    <d v="2013-12-02T00:00:00"/>
    <s v="Second Class"/>
    <s v="RF-19345"/>
    <s v="Randy Ferguson"/>
    <x v="1"/>
    <s v="United States"/>
    <s v="Marietta"/>
    <x v="32"/>
    <n v="30062"/>
    <x v="0"/>
    <x v="212"/>
    <x v="0"/>
    <x v="1"/>
    <s v="Global Push Button Manager's Chair, Indigo"/>
    <n v="182.67000000000002"/>
    <n v="3"/>
    <n v="0"/>
    <n v="52.974299999999992"/>
  </r>
  <r>
    <n v="4888"/>
    <x v="2419"/>
    <x v="0"/>
    <x v="85"/>
    <d v="2013-12-02T00:00:00"/>
    <s v="Second Class"/>
    <s v="RF-19345"/>
    <s v="Randy Ferguson"/>
    <x v="1"/>
    <s v="United States"/>
    <s v="Marietta"/>
    <x v="32"/>
    <n v="30062"/>
    <x v="0"/>
    <x v="658"/>
    <x v="2"/>
    <x v="11"/>
    <s v="Kingston Digital DataTraveler 32GB USB 2.0"/>
    <n v="101.69999999999999"/>
    <n v="6"/>
    <n v="0"/>
    <n v="6.1019999999999968"/>
  </r>
  <r>
    <n v="4889"/>
    <x v="2419"/>
    <x v="0"/>
    <x v="85"/>
    <d v="2013-12-02T00:00:00"/>
    <s v="Second Class"/>
    <s v="RF-19345"/>
    <s v="Randy Ferguson"/>
    <x v="1"/>
    <s v="United States"/>
    <s v="Marietta"/>
    <x v="32"/>
    <n v="30062"/>
    <x v="0"/>
    <x v="458"/>
    <x v="1"/>
    <x v="4"/>
    <s v="Tennsco Single-Tier Lockers"/>
    <n v="1126.02"/>
    <n v="3"/>
    <n v="0"/>
    <n v="56.300999999999988"/>
  </r>
  <r>
    <n v="4890"/>
    <x v="2419"/>
    <x v="0"/>
    <x v="85"/>
    <d v="2013-12-02T00:00:00"/>
    <s v="Second Class"/>
    <s v="RF-19345"/>
    <s v="Randy Ferguson"/>
    <x v="1"/>
    <s v="United States"/>
    <s v="Marietta"/>
    <x v="32"/>
    <n v="30062"/>
    <x v="0"/>
    <x v="1672"/>
    <x v="1"/>
    <x v="4"/>
    <s v="24 Capacity Maxi Data Binder Racks, Pearl"/>
    <n v="1263.3000000000002"/>
    <n v="6"/>
    <n v="0"/>
    <n v="315.82499999999993"/>
  </r>
  <r>
    <n v="4891"/>
    <x v="2420"/>
    <x v="0"/>
    <x v="443"/>
    <d v="2013-12-31T00:00:00"/>
    <s v="Standard Class"/>
    <s v="EH-13765"/>
    <s v="Edward Hooks"/>
    <x v="1"/>
    <s v="United States"/>
    <s v="Seattle"/>
    <x v="4"/>
    <n v="98103"/>
    <x v="1"/>
    <x v="454"/>
    <x v="1"/>
    <x v="6"/>
    <s v="Newell 317"/>
    <n v="8.82"/>
    <n v="3"/>
    <n v="0"/>
    <n v="2.5577999999999994"/>
  </r>
  <r>
    <n v="4892"/>
    <x v="2420"/>
    <x v="0"/>
    <x v="443"/>
    <d v="2013-12-31T00:00:00"/>
    <s v="Standard Class"/>
    <s v="EH-13765"/>
    <s v="Edward Hooks"/>
    <x v="1"/>
    <s v="United States"/>
    <s v="Seattle"/>
    <x v="4"/>
    <n v="98103"/>
    <x v="1"/>
    <x v="1237"/>
    <x v="1"/>
    <x v="10"/>
    <s v="Computer Printout Paper with Letter-Trim Perforations"/>
    <n v="37.94"/>
    <n v="2"/>
    <n v="0"/>
    <n v="18.211199999999998"/>
  </r>
  <r>
    <n v="4893"/>
    <x v="2420"/>
    <x v="0"/>
    <x v="443"/>
    <d v="2013-12-31T00:00:00"/>
    <s v="Standard Class"/>
    <s v="EH-13765"/>
    <s v="Edward Hooks"/>
    <x v="1"/>
    <s v="United States"/>
    <s v="Seattle"/>
    <x v="4"/>
    <n v="98103"/>
    <x v="1"/>
    <x v="1706"/>
    <x v="1"/>
    <x v="6"/>
    <s v="Sanford EarthWrite Recycled Pencils, Medium Soft, #2"/>
    <n v="4.2"/>
    <n v="2"/>
    <n v="0"/>
    <n v="1.1760000000000002"/>
  </r>
  <r>
    <n v="4894"/>
    <x v="2420"/>
    <x v="0"/>
    <x v="443"/>
    <d v="2013-12-31T00:00:00"/>
    <s v="Standard Class"/>
    <s v="EH-13765"/>
    <s v="Edward Hooks"/>
    <x v="1"/>
    <s v="United States"/>
    <s v="Seattle"/>
    <x v="4"/>
    <n v="98103"/>
    <x v="1"/>
    <x v="418"/>
    <x v="1"/>
    <x v="4"/>
    <s v="SAFCO Boltless Steel Shelving"/>
    <n v="227.28"/>
    <n v="2"/>
    <n v="0"/>
    <n v="2.2727999999999895"/>
  </r>
  <r>
    <n v="4895"/>
    <x v="2420"/>
    <x v="0"/>
    <x v="443"/>
    <d v="2013-12-31T00:00:00"/>
    <s v="Standard Class"/>
    <s v="EH-13765"/>
    <s v="Edward Hooks"/>
    <x v="1"/>
    <s v="United States"/>
    <s v="Seattle"/>
    <x v="4"/>
    <n v="98103"/>
    <x v="1"/>
    <x v="136"/>
    <x v="1"/>
    <x v="10"/>
    <s v="Xerox 1911"/>
    <n v="47.9"/>
    <n v="1"/>
    <n v="0"/>
    <n v="22.991999999999997"/>
  </r>
  <r>
    <n v="4896"/>
    <x v="2420"/>
    <x v="0"/>
    <x v="443"/>
    <d v="2013-12-31T00:00:00"/>
    <s v="Standard Class"/>
    <s v="EH-13765"/>
    <s v="Edward Hooks"/>
    <x v="1"/>
    <s v="United States"/>
    <s v="Seattle"/>
    <x v="4"/>
    <n v="98103"/>
    <x v="1"/>
    <x v="1503"/>
    <x v="1"/>
    <x v="12"/>
    <s v="Staples"/>
    <n v="61.96"/>
    <n v="2"/>
    <n v="0"/>
    <n v="30.360399999999998"/>
  </r>
  <r>
    <n v="4897"/>
    <x v="2420"/>
    <x v="0"/>
    <x v="443"/>
    <d v="2013-12-31T00:00:00"/>
    <s v="Standard Class"/>
    <s v="EH-13765"/>
    <s v="Edward Hooks"/>
    <x v="1"/>
    <s v="United States"/>
    <s v="Seattle"/>
    <x v="4"/>
    <n v="98103"/>
    <x v="1"/>
    <x v="1362"/>
    <x v="1"/>
    <x v="4"/>
    <s v="Tennsco Snap-Together Open Shelving Units, Starter Sets and Add-On Units"/>
    <n v="1117.92"/>
    <n v="4"/>
    <n v="0"/>
    <n v="55.895999999999958"/>
  </r>
  <r>
    <n v="4898"/>
    <x v="2421"/>
    <x v="2"/>
    <x v="771"/>
    <d v="2011-10-17T00:00:00"/>
    <s v="First Class"/>
    <s v="AC-10660"/>
    <s v="Anna Chung"/>
    <x v="0"/>
    <s v="United States"/>
    <s v="Parma"/>
    <x v="24"/>
    <n v="44134"/>
    <x v="3"/>
    <x v="1401"/>
    <x v="0"/>
    <x v="1"/>
    <s v="Global Italian Leather Office Chair"/>
    <n v="183.37199999999999"/>
    <n v="2"/>
    <n v="0.3"/>
    <n v="-7.8588000000000022"/>
  </r>
  <r>
    <n v="4899"/>
    <x v="2421"/>
    <x v="2"/>
    <x v="771"/>
    <d v="2011-10-17T00:00:00"/>
    <s v="First Class"/>
    <s v="AC-10660"/>
    <s v="Anna Chung"/>
    <x v="0"/>
    <s v="United States"/>
    <s v="Parma"/>
    <x v="24"/>
    <n v="44134"/>
    <x v="3"/>
    <x v="388"/>
    <x v="1"/>
    <x v="10"/>
    <s v="Xerox 1897"/>
    <n v="7.9680000000000009"/>
    <n v="2"/>
    <n v="0.2"/>
    <n v="2.8884000000000007"/>
  </r>
  <r>
    <n v="4900"/>
    <x v="2422"/>
    <x v="0"/>
    <x v="250"/>
    <d v="2013-08-28T00:00:00"/>
    <s v="Standard Class"/>
    <s v="SG-20470"/>
    <s v="Sheri Gordon"/>
    <x v="0"/>
    <s v="United States"/>
    <s v="Gresham"/>
    <x v="21"/>
    <n v="97030"/>
    <x v="1"/>
    <x v="1045"/>
    <x v="1"/>
    <x v="8"/>
    <s v="GBC Imprintable Covers"/>
    <n v="26.352000000000004"/>
    <n v="8"/>
    <n v="0.7"/>
    <n v="-18.446399999999997"/>
  </r>
  <r>
    <n v="4901"/>
    <x v="2423"/>
    <x v="3"/>
    <x v="94"/>
    <d v="2014-12-22T00:00:00"/>
    <s v="Standard Class"/>
    <s v="CA-12310"/>
    <s v="Christine Abelman"/>
    <x v="1"/>
    <s v="United States"/>
    <s v="Anaheim"/>
    <x v="1"/>
    <n v="92804"/>
    <x v="1"/>
    <x v="772"/>
    <x v="1"/>
    <x v="4"/>
    <s v="Iceberg Mobile Mega Data/Printer Cart "/>
    <n v="481.32"/>
    <n v="4"/>
    <n v="0"/>
    <n v="125.14319999999998"/>
  </r>
  <r>
    <n v="4902"/>
    <x v="2423"/>
    <x v="3"/>
    <x v="94"/>
    <d v="2014-12-22T00:00:00"/>
    <s v="Standard Class"/>
    <s v="CA-12310"/>
    <s v="Christine Abelman"/>
    <x v="1"/>
    <s v="United States"/>
    <s v="Anaheim"/>
    <x v="1"/>
    <n v="92804"/>
    <x v="1"/>
    <x v="1352"/>
    <x v="1"/>
    <x v="14"/>
    <s v="Fiskars Spring-Action Scissors"/>
    <n v="13.98"/>
    <n v="1"/>
    <n v="0"/>
    <n v="3.6348000000000003"/>
  </r>
  <r>
    <n v="4903"/>
    <x v="2424"/>
    <x v="3"/>
    <x v="469"/>
    <d v="2014-03-13T00:00:00"/>
    <s v="Standard Class"/>
    <s v="SH-20395"/>
    <s v="Shahid Hopkins"/>
    <x v="0"/>
    <s v="United States"/>
    <s v="New York City"/>
    <x v="15"/>
    <n v="10035"/>
    <x v="3"/>
    <x v="806"/>
    <x v="1"/>
    <x v="8"/>
    <s v="3M Organizer Strips"/>
    <n v="25.92"/>
    <n v="6"/>
    <n v="0.2"/>
    <n v="9.0719999999999992"/>
  </r>
  <r>
    <n v="4904"/>
    <x v="2424"/>
    <x v="3"/>
    <x v="469"/>
    <d v="2014-03-13T00:00:00"/>
    <s v="Standard Class"/>
    <s v="SH-20395"/>
    <s v="Shahid Hopkins"/>
    <x v="0"/>
    <s v="United States"/>
    <s v="New York City"/>
    <x v="15"/>
    <n v="10035"/>
    <x v="3"/>
    <x v="58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x v="623"/>
    <x v="0"/>
    <x v="1"/>
    <s v="Hon 4070 Series Pagoda Round Back Stacking Chairs"/>
    <n v="674.05799999999999"/>
    <n v="3"/>
    <n v="0.3"/>
    <n v="-19.258800000000008"/>
  </r>
  <r>
    <n v="4906"/>
    <x v="2426"/>
    <x v="2"/>
    <x v="1005"/>
    <d v="2011-10-16T00:00:00"/>
    <s v="Second Class"/>
    <s v="JE-15610"/>
    <s v="Jim Epp"/>
    <x v="1"/>
    <s v="United States"/>
    <s v="Concord"/>
    <x v="38"/>
    <n v="3301"/>
    <x v="3"/>
    <x v="1547"/>
    <x v="1"/>
    <x v="8"/>
    <s v="Avery Metallic Poly Binders"/>
    <n v="22.92"/>
    <n v="4"/>
    <n v="0"/>
    <n v="11.0016"/>
  </r>
  <r>
    <n v="4907"/>
    <x v="2426"/>
    <x v="2"/>
    <x v="1005"/>
    <d v="2011-10-16T00:00:00"/>
    <s v="Second Class"/>
    <s v="JE-15610"/>
    <s v="Jim Epp"/>
    <x v="1"/>
    <s v="United States"/>
    <s v="Concord"/>
    <x v="38"/>
    <n v="3301"/>
    <x v="3"/>
    <x v="398"/>
    <x v="1"/>
    <x v="4"/>
    <s v="Fellowes Bankers Box Recycled Super Stor/Drawer"/>
    <n v="269.89999999999998"/>
    <n v="5"/>
    <n v="0"/>
    <n v="16.193999999999988"/>
  </r>
  <r>
    <n v="4908"/>
    <x v="2427"/>
    <x v="2"/>
    <x v="728"/>
    <d v="2011-11-23T00:00:00"/>
    <s v="Second Class"/>
    <s v="MS-17530"/>
    <s v="MaryBeth Skach"/>
    <x v="0"/>
    <s v="United States"/>
    <s v="Fairfield"/>
    <x v="24"/>
    <n v="45014"/>
    <x v="3"/>
    <x v="1181"/>
    <x v="1"/>
    <x v="8"/>
    <s v="Pressboard Hanging Data Binders for Unburst Sheets"/>
    <n v="11.808000000000002"/>
    <n v="8"/>
    <n v="0.7"/>
    <n v="-8.659200000000002"/>
  </r>
  <r>
    <n v="4909"/>
    <x v="2427"/>
    <x v="2"/>
    <x v="728"/>
    <d v="2011-11-23T00:00:00"/>
    <s v="Second Class"/>
    <s v="MS-17530"/>
    <s v="MaryBeth Skach"/>
    <x v="0"/>
    <s v="United States"/>
    <s v="Fairfield"/>
    <x v="24"/>
    <n v="45014"/>
    <x v="3"/>
    <x v="1707"/>
    <x v="2"/>
    <x v="7"/>
    <s v="PNY Rapid USB Car Charger - Black"/>
    <n v="9.5879999999999992"/>
    <n v="2"/>
    <n v="0.4"/>
    <n v="-2.0773999999999999"/>
  </r>
  <r>
    <n v="4910"/>
    <x v="2428"/>
    <x v="3"/>
    <x v="424"/>
    <d v="2014-01-19T00:00:00"/>
    <s v="Standard Class"/>
    <s v="BH-11710"/>
    <s v="Brosina Hoffman"/>
    <x v="0"/>
    <s v="United States"/>
    <s v="Johnson City"/>
    <x v="18"/>
    <n v="37604"/>
    <x v="0"/>
    <x v="588"/>
    <x v="1"/>
    <x v="12"/>
    <s v="#10- 4 1/8&quot; x 9 1/2&quot; Security-Tint Envelopes"/>
    <n v="18.335999999999999"/>
    <n v="3"/>
    <n v="0.2"/>
    <n v="6.6467999999999989"/>
  </r>
  <r>
    <n v="4911"/>
    <x v="2428"/>
    <x v="3"/>
    <x v="424"/>
    <d v="2014-01-19T00:00:00"/>
    <s v="Standard Class"/>
    <s v="BH-11710"/>
    <s v="Brosina Hoffman"/>
    <x v="0"/>
    <s v="United States"/>
    <s v="Johnson City"/>
    <x v="18"/>
    <n v="37604"/>
    <x v="0"/>
    <x v="712"/>
    <x v="1"/>
    <x v="10"/>
    <s v="Xerox 1931"/>
    <n v="36.288000000000011"/>
    <n v="7"/>
    <n v="0.2"/>
    <n v="12.700800000000001"/>
  </r>
  <r>
    <n v="4912"/>
    <x v="2428"/>
    <x v="3"/>
    <x v="424"/>
    <d v="2014-01-19T00:00:00"/>
    <s v="Standard Class"/>
    <s v="BH-11710"/>
    <s v="Brosina Hoffman"/>
    <x v="0"/>
    <s v="United States"/>
    <s v="Johnson City"/>
    <x v="18"/>
    <n v="37604"/>
    <x v="0"/>
    <x v="431"/>
    <x v="2"/>
    <x v="7"/>
    <s v="iHome FM Clock Radio with Lightning Dock"/>
    <n v="111.98399999999999"/>
    <n v="2"/>
    <n v="0.2"/>
    <n v="6.9990000000000059"/>
  </r>
  <r>
    <n v="4913"/>
    <x v="2428"/>
    <x v="3"/>
    <x v="424"/>
    <d v="2014-01-19T00:00:00"/>
    <s v="Standard Class"/>
    <s v="BH-11710"/>
    <s v="Brosina Hoffman"/>
    <x v="0"/>
    <s v="United States"/>
    <s v="Johnson City"/>
    <x v="18"/>
    <n v="37604"/>
    <x v="0"/>
    <x v="1406"/>
    <x v="1"/>
    <x v="8"/>
    <s v="Ibico Presentation Index for Binding Systems"/>
    <n v="5.9700000000000006"/>
    <n v="5"/>
    <n v="0.7"/>
    <n v="-4.577"/>
  </r>
  <r>
    <n v="4914"/>
    <x v="2428"/>
    <x v="3"/>
    <x v="424"/>
    <d v="2014-01-19T00:00:00"/>
    <s v="Standard Class"/>
    <s v="BH-11710"/>
    <s v="Brosina Hoffman"/>
    <x v="0"/>
    <s v="United States"/>
    <s v="Johnson City"/>
    <x v="18"/>
    <n v="37604"/>
    <x v="0"/>
    <x v="807"/>
    <x v="1"/>
    <x v="8"/>
    <s v="Avery Durable Slant Ring Binders With Label Holder"/>
    <n v="2.508"/>
    <n v="2"/>
    <n v="0.7"/>
    <n v="-1.8391999999999999"/>
  </r>
  <r>
    <n v="4915"/>
    <x v="2429"/>
    <x v="1"/>
    <x v="496"/>
    <d v="2012-09-26T00:00:00"/>
    <s v="Second Class"/>
    <s v="ME-17725"/>
    <s v="Max Engle"/>
    <x v="0"/>
    <s v="United States"/>
    <s v="Seattle"/>
    <x v="4"/>
    <n v="98105"/>
    <x v="1"/>
    <x v="30"/>
    <x v="1"/>
    <x v="6"/>
    <s v="BOSTON Model 1800 Electric Pencil Sharpeners, Putty/Woodgrain"/>
    <n v="35.96"/>
    <n v="2"/>
    <n v="0"/>
    <n v="10.428399999999996"/>
  </r>
  <r>
    <n v="4916"/>
    <x v="2429"/>
    <x v="1"/>
    <x v="496"/>
    <d v="2012-09-26T00:00:00"/>
    <s v="Second Class"/>
    <s v="ME-17725"/>
    <s v="Max Engle"/>
    <x v="0"/>
    <s v="United States"/>
    <s v="Seattle"/>
    <x v="4"/>
    <n v="98105"/>
    <x v="1"/>
    <x v="799"/>
    <x v="1"/>
    <x v="8"/>
    <s v="Avery Hole Reinforcements"/>
    <n v="14.952000000000002"/>
    <n v="3"/>
    <n v="0.2"/>
    <n v="5.4201000000000006"/>
  </r>
  <r>
    <n v="4917"/>
    <x v="2430"/>
    <x v="3"/>
    <x v="449"/>
    <d v="2014-10-12T00:00:00"/>
    <s v="Second Class"/>
    <s v="MB-17305"/>
    <s v="Maria Bertelson"/>
    <x v="0"/>
    <s v="United States"/>
    <s v="League City"/>
    <x v="5"/>
    <n v="77573"/>
    <x v="2"/>
    <x v="369"/>
    <x v="1"/>
    <x v="6"/>
    <s v="Bulldog Vacuum Base Pencil Sharpener"/>
    <n v="67.144000000000005"/>
    <n v="7"/>
    <n v="0.2"/>
    <n v="5.8750999999999962"/>
  </r>
  <r>
    <n v="4918"/>
    <x v="2430"/>
    <x v="3"/>
    <x v="449"/>
    <d v="2014-10-12T00:00:00"/>
    <s v="Second Class"/>
    <s v="MB-17305"/>
    <s v="Maria Bertelson"/>
    <x v="0"/>
    <s v="United States"/>
    <s v="League City"/>
    <x v="5"/>
    <n v="77573"/>
    <x v="2"/>
    <x v="1708"/>
    <x v="0"/>
    <x v="1"/>
    <s v="Hon Every-Day Chair Series Swivel Task Chairs"/>
    <n v="254.05799999999999"/>
    <n v="3"/>
    <n v="0.3"/>
    <n v="-32.664599999999993"/>
  </r>
  <r>
    <n v="4919"/>
    <x v="2431"/>
    <x v="0"/>
    <x v="1006"/>
    <d v="2013-01-07T00:00:00"/>
    <s v="Standard Class"/>
    <s v="BM-11575"/>
    <s v="Brendan Murry"/>
    <x v="1"/>
    <s v="United States"/>
    <s v="Gaithersburg"/>
    <x v="39"/>
    <n v="20877"/>
    <x v="3"/>
    <x v="266"/>
    <x v="0"/>
    <x v="0"/>
    <s v="Bush Westfield Collection Bookcases, Medium Cherry Finish"/>
    <n v="173.94"/>
    <n v="3"/>
    <n v="0"/>
    <n v="38.266800000000003"/>
  </r>
  <r>
    <n v="4920"/>
    <x v="2431"/>
    <x v="0"/>
    <x v="1006"/>
    <d v="2013-01-07T00:00:00"/>
    <s v="Standard Class"/>
    <s v="BM-11575"/>
    <s v="Brendan Murry"/>
    <x v="1"/>
    <s v="United States"/>
    <s v="Gaithersburg"/>
    <x v="39"/>
    <n v="20877"/>
    <x v="3"/>
    <x v="1133"/>
    <x v="2"/>
    <x v="7"/>
    <s v="GE 30522EE2"/>
    <n v="231.98"/>
    <n v="2"/>
    <n v="0"/>
    <n v="67.274199999999979"/>
  </r>
  <r>
    <n v="4921"/>
    <x v="2432"/>
    <x v="3"/>
    <x v="971"/>
    <d v="2014-08-24T00:00:00"/>
    <s v="Standard Class"/>
    <s v="SC-20575"/>
    <s v="Sonia Cooley"/>
    <x v="0"/>
    <s v="United States"/>
    <s v="Chicago"/>
    <x v="10"/>
    <n v="60653"/>
    <x v="2"/>
    <x v="1212"/>
    <x v="1"/>
    <x v="8"/>
    <s v="Binder Posts"/>
    <n v="2.2959999999999994"/>
    <n v="2"/>
    <n v="0.8"/>
    <n v="-3.9032000000000009"/>
  </r>
  <r>
    <n v="4922"/>
    <x v="2433"/>
    <x v="3"/>
    <x v="53"/>
    <d v="2014-12-30T00:00:00"/>
    <s v="Second Class"/>
    <s v="MH-18115"/>
    <s v="Mick Hernandez"/>
    <x v="2"/>
    <s v="United States"/>
    <s v="Huntsville"/>
    <x v="19"/>
    <n v="35810"/>
    <x v="0"/>
    <x v="1696"/>
    <x v="1"/>
    <x v="10"/>
    <s v="14-7/8 x 11 Blue Bar Computer Printout Paper"/>
    <n v="96.08"/>
    <n v="2"/>
    <n v="0"/>
    <n v="46.118399999999994"/>
  </r>
  <r>
    <n v="4923"/>
    <x v="2433"/>
    <x v="3"/>
    <x v="53"/>
    <d v="2014-12-30T00:00:00"/>
    <s v="Second Class"/>
    <s v="MH-18115"/>
    <s v="Mick Hernandez"/>
    <x v="2"/>
    <s v="United States"/>
    <s v="Huntsville"/>
    <x v="19"/>
    <n v="35810"/>
    <x v="0"/>
    <x v="804"/>
    <x v="1"/>
    <x v="13"/>
    <s v="Assorted Color Push Pins"/>
    <n v="3.62"/>
    <n v="2"/>
    <n v="0"/>
    <n v="1.1945999999999999"/>
  </r>
  <r>
    <n v="4924"/>
    <x v="2433"/>
    <x v="3"/>
    <x v="53"/>
    <d v="2014-12-30T00:00:00"/>
    <s v="Second Class"/>
    <s v="MH-18115"/>
    <s v="Mick Hernandez"/>
    <x v="2"/>
    <s v="United States"/>
    <s v="Huntsville"/>
    <x v="19"/>
    <n v="35810"/>
    <x v="0"/>
    <x v="921"/>
    <x v="1"/>
    <x v="10"/>
    <s v="Xerox 1915"/>
    <n v="629.09999999999991"/>
    <n v="6"/>
    <n v="0"/>
    <n v="301.96799999999996"/>
  </r>
  <r>
    <n v="4925"/>
    <x v="2433"/>
    <x v="3"/>
    <x v="53"/>
    <d v="2014-12-30T00:00:00"/>
    <s v="Second Class"/>
    <s v="MH-18115"/>
    <s v="Mick Hernandez"/>
    <x v="2"/>
    <s v="United States"/>
    <s v="Huntsville"/>
    <x v="19"/>
    <n v="35810"/>
    <x v="0"/>
    <x v="1409"/>
    <x v="2"/>
    <x v="7"/>
    <s v="AT&amp;T 17929 Lendline Telephone"/>
    <n v="90.48"/>
    <n v="2"/>
    <n v="0"/>
    <n v="23.524799999999999"/>
  </r>
  <r>
    <n v="4926"/>
    <x v="2434"/>
    <x v="3"/>
    <x v="18"/>
    <d v="2014-09-14T00:00:00"/>
    <s v="First Class"/>
    <s v="AR-10345"/>
    <s v="Alex Russell"/>
    <x v="1"/>
    <s v="United States"/>
    <s v="Lawrence"/>
    <x v="31"/>
    <n v="1841"/>
    <x v="3"/>
    <x v="1453"/>
    <x v="1"/>
    <x v="6"/>
    <s v="Eberhard Faber 3 1/2&quot; Golf Pencils"/>
    <n v="14.88"/>
    <n v="2"/>
    <n v="0"/>
    <n v="3.7200000000000006"/>
  </r>
  <r>
    <n v="4927"/>
    <x v="2435"/>
    <x v="3"/>
    <x v="15"/>
    <d v="2014-10-24T00:00:00"/>
    <s v="Standard Class"/>
    <s v="MO-17500"/>
    <s v="Mary O'Rourke"/>
    <x v="0"/>
    <s v="United States"/>
    <s v="Chicago"/>
    <x v="10"/>
    <n v="60623"/>
    <x v="2"/>
    <x v="962"/>
    <x v="0"/>
    <x v="3"/>
    <s v="Lesro Round Back Collection Coffee Table, End Table"/>
    <n v="91.275000000000006"/>
    <n v="1"/>
    <n v="0.5"/>
    <n v="-67.543499999999995"/>
  </r>
  <r>
    <n v="4928"/>
    <x v="2436"/>
    <x v="3"/>
    <x v="96"/>
    <d v="2014-12-07T00:00:00"/>
    <s v="Standard Class"/>
    <s v="AD-10180"/>
    <s v="Alan Dominguez"/>
    <x v="2"/>
    <s v="United States"/>
    <s v="Fairfield"/>
    <x v="29"/>
    <n v="6824"/>
    <x v="3"/>
    <x v="1193"/>
    <x v="1"/>
    <x v="10"/>
    <s v="Xerox 214"/>
    <n v="19.440000000000001"/>
    <n v="3"/>
    <n v="0"/>
    <n v="9.3312000000000008"/>
  </r>
  <r>
    <n v="4929"/>
    <x v="2436"/>
    <x v="3"/>
    <x v="96"/>
    <d v="2014-12-07T00:00:00"/>
    <s v="Standard Class"/>
    <s v="AD-10180"/>
    <s v="Alan Dominguez"/>
    <x v="2"/>
    <s v="United States"/>
    <s v="Fairfield"/>
    <x v="29"/>
    <n v="6824"/>
    <x v="3"/>
    <x v="1180"/>
    <x v="0"/>
    <x v="1"/>
    <s v="Global Comet Stacking Armless Chair"/>
    <n v="897.15000000000009"/>
    <n v="3"/>
    <n v="0"/>
    <n v="251.20200000000003"/>
  </r>
  <r>
    <n v="4930"/>
    <x v="2437"/>
    <x v="2"/>
    <x v="814"/>
    <d v="2011-09-03T00:00:00"/>
    <s v="First Class"/>
    <s v="KD-16345"/>
    <s v="Katherine Ducich"/>
    <x v="0"/>
    <s v="United States"/>
    <s v="New York City"/>
    <x v="15"/>
    <n v="10009"/>
    <x v="3"/>
    <x v="332"/>
    <x v="1"/>
    <x v="6"/>
    <s v="Newell 324"/>
    <n v="57.75"/>
    <n v="5"/>
    <n v="0"/>
    <n v="16.170000000000002"/>
  </r>
  <r>
    <n v="4931"/>
    <x v="2437"/>
    <x v="2"/>
    <x v="814"/>
    <d v="2011-09-03T00:00:00"/>
    <s v="First Class"/>
    <s v="KD-16345"/>
    <s v="Katherine Ducich"/>
    <x v="0"/>
    <s v="United States"/>
    <s v="New York City"/>
    <x v="15"/>
    <n v="10009"/>
    <x v="3"/>
    <x v="811"/>
    <x v="1"/>
    <x v="10"/>
    <s v="Staples"/>
    <n v="14.940000000000001"/>
    <n v="3"/>
    <n v="0"/>
    <n v="7.0218000000000007"/>
  </r>
  <r>
    <n v="4932"/>
    <x v="2438"/>
    <x v="3"/>
    <x v="613"/>
    <d v="2014-03-31T00:00:00"/>
    <s v="Standard Class"/>
    <s v="FM-14215"/>
    <s v="Filia McAdams"/>
    <x v="1"/>
    <s v="United States"/>
    <s v="Seattle"/>
    <x v="4"/>
    <n v="98103"/>
    <x v="1"/>
    <x v="1175"/>
    <x v="1"/>
    <x v="6"/>
    <s v="Newell 309"/>
    <n v="23.1"/>
    <n v="2"/>
    <n v="0"/>
    <n v="6.93"/>
  </r>
  <r>
    <n v="4933"/>
    <x v="2439"/>
    <x v="1"/>
    <x v="694"/>
    <d v="2012-10-04T00:00:00"/>
    <s v="Standard Class"/>
    <s v="ZC-21910"/>
    <s v="Zuschuss Carroll"/>
    <x v="0"/>
    <s v="United States"/>
    <s v="Aurora"/>
    <x v="22"/>
    <n v="80013"/>
    <x v="1"/>
    <x v="1358"/>
    <x v="1"/>
    <x v="12"/>
    <s v="#10 White Business Envelopes,4 1/8 x 9 1/2"/>
    <n v="12.536000000000001"/>
    <n v="1"/>
    <n v="0.2"/>
    <n v="4.2308999999999983"/>
  </r>
  <r>
    <n v="4934"/>
    <x v="2439"/>
    <x v="1"/>
    <x v="694"/>
    <d v="2012-10-04T00:00:00"/>
    <s v="Standard Class"/>
    <s v="ZC-21910"/>
    <s v="Zuschuss Carroll"/>
    <x v="0"/>
    <s v="United States"/>
    <s v="Aurora"/>
    <x v="22"/>
    <n v="80013"/>
    <x v="1"/>
    <x v="751"/>
    <x v="1"/>
    <x v="8"/>
    <s v="Wilson Jones Easy Flow II Sheet Lifters"/>
    <n v="1.0800000000000003"/>
    <n v="2"/>
    <n v="0.7"/>
    <n v="-0.79200000000000004"/>
  </r>
  <r>
    <n v="4935"/>
    <x v="2439"/>
    <x v="1"/>
    <x v="694"/>
    <d v="2012-10-04T00:00:00"/>
    <s v="Standard Class"/>
    <s v="ZC-21910"/>
    <s v="Zuschuss Carroll"/>
    <x v="0"/>
    <s v="United States"/>
    <s v="Aurora"/>
    <x v="22"/>
    <n v="80013"/>
    <x v="1"/>
    <x v="1014"/>
    <x v="1"/>
    <x v="13"/>
    <s v="Staples"/>
    <n v="4.5120000000000005"/>
    <n v="3"/>
    <n v="0.2"/>
    <n v="0.84599999999999964"/>
  </r>
  <r>
    <n v="4936"/>
    <x v="2440"/>
    <x v="1"/>
    <x v="1007"/>
    <d v="2012-03-21T00:00:00"/>
    <s v="Standard Class"/>
    <s v="KS-16300"/>
    <s v="Karen Seio"/>
    <x v="1"/>
    <s v="United States"/>
    <s v="Lehi"/>
    <x v="7"/>
    <n v="84043"/>
    <x v="1"/>
    <x v="1709"/>
    <x v="2"/>
    <x v="7"/>
    <s v="SmartStand Mobile Device Holder, Assorted Colors"/>
    <n v="16.776000000000003"/>
    <n v="3"/>
    <n v="0.2"/>
    <n v="1.6776"/>
  </r>
  <r>
    <n v="4937"/>
    <x v="2441"/>
    <x v="3"/>
    <x v="1008"/>
    <d v="2014-01-14T00:00:00"/>
    <s v="Standard Class"/>
    <s v="DP-13390"/>
    <s v="Dennis Pardue"/>
    <x v="2"/>
    <s v="United States"/>
    <s v="Tuscaloosa"/>
    <x v="19"/>
    <n v="35401"/>
    <x v="0"/>
    <x v="544"/>
    <x v="1"/>
    <x v="8"/>
    <s v="Wilson Jones Turn Tabs Binder Tool for Ring Binders"/>
    <n v="33.74"/>
    <n v="7"/>
    <n v="0"/>
    <n v="15.5204"/>
  </r>
  <r>
    <n v="4938"/>
    <x v="2442"/>
    <x v="2"/>
    <x v="286"/>
    <d v="2011-01-19T00:00:00"/>
    <s v="Standard Class"/>
    <s v="BD-11605"/>
    <s v="Brian Dahlen"/>
    <x v="0"/>
    <s v="United States"/>
    <s v="San Francisco"/>
    <x v="1"/>
    <n v="94109"/>
    <x v="1"/>
    <x v="1244"/>
    <x v="1"/>
    <x v="4"/>
    <s v="Tennsco 6- and 18-Compartment Lockers"/>
    <n v="1325.8500000000001"/>
    <n v="5"/>
    <n v="0"/>
    <n v="238.65299999999991"/>
  </r>
  <r>
    <n v="4939"/>
    <x v="2442"/>
    <x v="2"/>
    <x v="286"/>
    <d v="2011-01-19T00:00:00"/>
    <s v="Standard Class"/>
    <s v="BD-11605"/>
    <s v="Brian Dahlen"/>
    <x v="0"/>
    <s v="United States"/>
    <s v="San Francisco"/>
    <x v="1"/>
    <n v="94109"/>
    <x v="1"/>
    <x v="1219"/>
    <x v="0"/>
    <x v="0"/>
    <s v="O'Sullivan Elevations Bookcase, Cherry Finish"/>
    <n v="333.99899999999997"/>
    <n v="3"/>
    <n v="0.15"/>
    <n v="3.9294000000000082"/>
  </r>
  <r>
    <n v="4940"/>
    <x v="2442"/>
    <x v="2"/>
    <x v="286"/>
    <d v="2011-01-19T00:00:00"/>
    <s v="Standard Class"/>
    <s v="BD-11605"/>
    <s v="Brian Dahlen"/>
    <x v="0"/>
    <s v="United States"/>
    <s v="San Francisco"/>
    <x v="1"/>
    <n v="94109"/>
    <x v="1"/>
    <x v="181"/>
    <x v="1"/>
    <x v="6"/>
    <s v="4009 Highlighters by Sanford"/>
    <n v="19.899999999999999"/>
    <n v="5"/>
    <n v="0"/>
    <n v="6.5669999999999984"/>
  </r>
  <r>
    <n v="4941"/>
    <x v="2443"/>
    <x v="1"/>
    <x v="525"/>
    <d v="2012-02-13T00:00:00"/>
    <s v="Standard Class"/>
    <s v="IL-15100"/>
    <s v="Ivan Liston"/>
    <x v="0"/>
    <s v="United States"/>
    <s v="Wilmington"/>
    <x v="13"/>
    <n v="19805"/>
    <x v="3"/>
    <x v="901"/>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x v="1531"/>
    <x v="0"/>
    <x v="0"/>
    <s v="Hon Metal Bookcases, Putty"/>
    <n v="283.92"/>
    <n v="4"/>
    <n v="0"/>
    <n v="82.336799999999982"/>
  </r>
  <r>
    <n v="4943"/>
    <x v="2443"/>
    <x v="1"/>
    <x v="525"/>
    <d v="2012-02-13T00:00:00"/>
    <s v="Standard Class"/>
    <s v="IL-15100"/>
    <s v="Ivan Liston"/>
    <x v="0"/>
    <s v="United States"/>
    <s v="Wilmington"/>
    <x v="13"/>
    <n v="19805"/>
    <x v="3"/>
    <x v="888"/>
    <x v="1"/>
    <x v="6"/>
    <s v="SANFORD Liquid Accent Tank-Style Highlighters"/>
    <n v="5.68"/>
    <n v="2"/>
    <n v="0"/>
    <n v="1.7607999999999997"/>
  </r>
  <r>
    <n v="4944"/>
    <x v="2444"/>
    <x v="3"/>
    <x v="202"/>
    <d v="2014-12-28T00:00:00"/>
    <s v="Standard Class"/>
    <s v="LP-17095"/>
    <s v="Liz Preis"/>
    <x v="0"/>
    <s v="United States"/>
    <s v="Lafayette"/>
    <x v="14"/>
    <n v="47905"/>
    <x v="2"/>
    <x v="458"/>
    <x v="1"/>
    <x v="4"/>
    <s v="Tennsco Single-Tier Lockers"/>
    <n v="375.34"/>
    <n v="1"/>
    <n v="0"/>
    <n v="18.766999999999996"/>
  </r>
  <r>
    <n v="4945"/>
    <x v="2445"/>
    <x v="0"/>
    <x v="64"/>
    <d v="2013-09-07T00:00:00"/>
    <s v="First Class"/>
    <s v="JH-15985"/>
    <s v="Joseph Holt"/>
    <x v="0"/>
    <s v="United States"/>
    <s v="Redondo Beach"/>
    <x v="1"/>
    <n v="90278"/>
    <x v="1"/>
    <x v="1696"/>
    <x v="1"/>
    <x v="10"/>
    <s v="14-7/8 x 11 Blue Bar Computer Printout Paper"/>
    <n v="96.08"/>
    <n v="2"/>
    <n v="0"/>
    <n v="46.118399999999994"/>
  </r>
  <r>
    <n v="4946"/>
    <x v="2445"/>
    <x v="0"/>
    <x v="64"/>
    <d v="2013-09-07T00:00:00"/>
    <s v="First Class"/>
    <s v="JH-15985"/>
    <s v="Joseph Holt"/>
    <x v="0"/>
    <s v="United States"/>
    <s v="Redondo Beach"/>
    <x v="1"/>
    <n v="90278"/>
    <x v="1"/>
    <x v="347"/>
    <x v="1"/>
    <x v="8"/>
    <s v="Angle-D Binders with Locking Rings, Label Holders"/>
    <n v="11.68"/>
    <n v="2"/>
    <n v="0.2"/>
    <n v="3.9419999999999993"/>
  </r>
  <r>
    <n v="4947"/>
    <x v="2445"/>
    <x v="0"/>
    <x v="64"/>
    <d v="2013-09-07T00:00:00"/>
    <s v="First Class"/>
    <s v="JH-15985"/>
    <s v="Joseph Holt"/>
    <x v="0"/>
    <s v="United States"/>
    <s v="Redondo Beach"/>
    <x v="1"/>
    <n v="90278"/>
    <x v="1"/>
    <x v="52"/>
    <x v="1"/>
    <x v="13"/>
    <s v="Advantus Push Pins"/>
    <n v="4.3600000000000003"/>
    <n v="2"/>
    <n v="0"/>
    <n v="1.7876000000000003"/>
  </r>
  <r>
    <n v="4948"/>
    <x v="2446"/>
    <x v="2"/>
    <x v="777"/>
    <d v="2011-10-09T00:00:00"/>
    <s v="Standard Class"/>
    <s v="JD-16015"/>
    <s v="Joy Daniels"/>
    <x v="0"/>
    <s v="United States"/>
    <s v="Seattle"/>
    <x v="4"/>
    <n v="98115"/>
    <x v="1"/>
    <x v="148"/>
    <x v="1"/>
    <x v="2"/>
    <s v="Avery 519"/>
    <n v="29.24"/>
    <n v="4"/>
    <n v="0"/>
    <n v="13.742799999999999"/>
  </r>
  <r>
    <n v="4949"/>
    <x v="2447"/>
    <x v="3"/>
    <x v="344"/>
    <d v="2014-12-03T00:00:00"/>
    <s v="Standard Class"/>
    <s v="BD-11320"/>
    <s v="Bill Donatelli"/>
    <x v="0"/>
    <s v="United States"/>
    <s v="Los Angeles"/>
    <x v="1"/>
    <n v="90045"/>
    <x v="1"/>
    <x v="542"/>
    <x v="1"/>
    <x v="8"/>
    <s v="Premium Transparent Presentation Covers by GBC"/>
    <n v="117.48800000000001"/>
    <n v="7"/>
    <n v="0.2"/>
    <n v="41.120799999999988"/>
  </r>
  <r>
    <n v="4950"/>
    <x v="2447"/>
    <x v="3"/>
    <x v="344"/>
    <d v="2014-12-03T00:00:00"/>
    <s v="Standard Class"/>
    <s v="BD-11320"/>
    <s v="Bill Donatelli"/>
    <x v="0"/>
    <s v="United States"/>
    <s v="Los Angeles"/>
    <x v="1"/>
    <n v="90045"/>
    <x v="1"/>
    <x v="545"/>
    <x v="0"/>
    <x v="5"/>
    <s v="Eldon 200 Class Desk Accessories"/>
    <n v="18.84"/>
    <n v="3"/>
    <n v="0"/>
    <n v="6.0287999999999995"/>
  </r>
  <r>
    <n v="4951"/>
    <x v="2448"/>
    <x v="0"/>
    <x v="99"/>
    <d v="2013-11-02T00:00:00"/>
    <s v="Second Class"/>
    <s v="DL-13330"/>
    <s v="Denise Leinenbach"/>
    <x v="0"/>
    <s v="United States"/>
    <s v="New York City"/>
    <x v="15"/>
    <n v="10009"/>
    <x v="3"/>
    <x v="154"/>
    <x v="1"/>
    <x v="6"/>
    <s v="BIC Brite Liner Highlighters"/>
    <n v="12.419999999999998"/>
    <n v="3"/>
    <n v="0"/>
    <n v="5.2164000000000001"/>
  </r>
  <r>
    <n v="4952"/>
    <x v="2449"/>
    <x v="1"/>
    <x v="988"/>
    <d v="2012-06-13T00:00:00"/>
    <s v="Standard Class"/>
    <s v="NC-18415"/>
    <s v="Nathan Cano"/>
    <x v="0"/>
    <s v="United States"/>
    <s v="Royal Oak"/>
    <x v="12"/>
    <n v="48073"/>
    <x v="2"/>
    <x v="88"/>
    <x v="1"/>
    <x v="10"/>
    <s v="Xerox 1995"/>
    <n v="12.96"/>
    <n v="2"/>
    <n v="0"/>
    <n v="6.2208000000000006"/>
  </r>
  <r>
    <n v="4953"/>
    <x v="2450"/>
    <x v="3"/>
    <x v="166"/>
    <d v="2014-12-13T00:00:00"/>
    <s v="Second Class"/>
    <s v="AS-10225"/>
    <s v="Alan Schoenberger"/>
    <x v="1"/>
    <s v="United States"/>
    <s v="San Francisco"/>
    <x v="1"/>
    <n v="94109"/>
    <x v="1"/>
    <x v="1710"/>
    <x v="1"/>
    <x v="9"/>
    <s v="Belkin 8-Outlet Premiere SurgeMaster II Surge Protectors"/>
    <n v="69.48"/>
    <n v="1"/>
    <n v="0"/>
    <n v="20.843999999999994"/>
  </r>
  <r>
    <n v="4954"/>
    <x v="2451"/>
    <x v="1"/>
    <x v="199"/>
    <d v="2012-03-20T00:00:00"/>
    <s v="Standard Class"/>
    <s v="MS-17980"/>
    <s v="Michael Stewart"/>
    <x v="1"/>
    <s v="United States"/>
    <s v="New York City"/>
    <x v="15"/>
    <n v="10009"/>
    <x v="3"/>
    <x v="1300"/>
    <x v="2"/>
    <x v="7"/>
    <s v="Plantronics MX500i Earset"/>
    <n v="85.9"/>
    <n v="2"/>
    <n v="0"/>
    <n v="2.5769999999999982"/>
  </r>
  <r>
    <n v="4955"/>
    <x v="2452"/>
    <x v="2"/>
    <x v="3"/>
    <d v="2011-06-13T00:00:00"/>
    <s v="Second Class"/>
    <s v="TS-21205"/>
    <s v="Thomas Seio"/>
    <x v="1"/>
    <s v="United States"/>
    <s v="North Las Vegas"/>
    <x v="33"/>
    <n v="89031"/>
    <x v="1"/>
    <x v="679"/>
    <x v="1"/>
    <x v="6"/>
    <s v="DIXON Oriole Pencils"/>
    <n v="18.060000000000002"/>
    <n v="7"/>
    <n v="0"/>
    <n v="4.6956000000000007"/>
  </r>
  <r>
    <n v="4956"/>
    <x v="2452"/>
    <x v="2"/>
    <x v="3"/>
    <d v="2011-06-13T00:00:00"/>
    <s v="Second Class"/>
    <s v="TS-21205"/>
    <s v="Thomas Seio"/>
    <x v="1"/>
    <s v="United States"/>
    <s v="North Las Vegas"/>
    <x v="33"/>
    <n v="89031"/>
    <x v="1"/>
    <x v="954"/>
    <x v="1"/>
    <x v="10"/>
    <s v="Xerox 1909"/>
    <n v="79.14"/>
    <n v="3"/>
    <n v="0"/>
    <n v="36.404399999999995"/>
  </r>
  <r>
    <n v="4957"/>
    <x v="2452"/>
    <x v="2"/>
    <x v="3"/>
    <d v="2011-06-13T00:00:00"/>
    <s v="Second Class"/>
    <s v="TS-21205"/>
    <s v="Thomas Seio"/>
    <x v="1"/>
    <s v="United States"/>
    <s v="North Las Vegas"/>
    <x v="33"/>
    <n v="89031"/>
    <x v="1"/>
    <x v="1456"/>
    <x v="0"/>
    <x v="5"/>
    <s v="Executive Impressions 13-1/2&quot; Indoor/Outdoor Wall Clock"/>
    <n v="37.4"/>
    <n v="2"/>
    <n v="0"/>
    <n v="14.212"/>
  </r>
  <r>
    <n v="4958"/>
    <x v="2453"/>
    <x v="1"/>
    <x v="305"/>
    <d v="2012-03-26T00:00:00"/>
    <s v="Standard Class"/>
    <s v="JK-15730"/>
    <s v="Joe Kamberova"/>
    <x v="0"/>
    <s v="United States"/>
    <s v="Carrollton"/>
    <x v="5"/>
    <n v="75007"/>
    <x v="2"/>
    <x v="1375"/>
    <x v="1"/>
    <x v="8"/>
    <s v="GBC Standard Plastic Binding Systems' Combs"/>
    <n v="2.5119999999999996"/>
    <n v="2"/>
    <n v="0.8"/>
    <n v="-4.3960000000000026"/>
  </r>
  <r>
    <n v="4959"/>
    <x v="2453"/>
    <x v="1"/>
    <x v="305"/>
    <d v="2012-03-26T00:00:00"/>
    <s v="Standard Class"/>
    <s v="JK-15730"/>
    <s v="Joe Kamberova"/>
    <x v="0"/>
    <s v="United States"/>
    <s v="Carrollton"/>
    <x v="5"/>
    <n v="75007"/>
    <x v="2"/>
    <x v="1711"/>
    <x v="1"/>
    <x v="13"/>
    <s v="Staples"/>
    <n v="18.864000000000001"/>
    <n v="9"/>
    <n v="0.2"/>
    <n v="6.1307999999999998"/>
  </r>
  <r>
    <n v="4960"/>
    <x v="2454"/>
    <x v="0"/>
    <x v="741"/>
    <d v="2013-11-23T00:00:00"/>
    <s v="Standard Class"/>
    <s v="TC-21535"/>
    <s v="Tracy Collins"/>
    <x v="2"/>
    <s v="United States"/>
    <s v="Los Angeles"/>
    <x v="1"/>
    <n v="90008"/>
    <x v="1"/>
    <x v="1081"/>
    <x v="2"/>
    <x v="7"/>
    <s v="Grandstream GXP2100 Mainstream Business Phone"/>
    <n v="61.192"/>
    <n v="1"/>
    <n v="0.2"/>
    <n v="6.1192000000000011"/>
  </r>
  <r>
    <n v="4961"/>
    <x v="2454"/>
    <x v="0"/>
    <x v="741"/>
    <d v="2013-11-23T00:00:00"/>
    <s v="Standard Class"/>
    <s v="TC-21535"/>
    <s v="Tracy Collins"/>
    <x v="2"/>
    <s v="United States"/>
    <s v="Los Angeles"/>
    <x v="1"/>
    <n v="90008"/>
    <x v="1"/>
    <x v="1527"/>
    <x v="1"/>
    <x v="9"/>
    <s v="Fellowes Command Center 5-outlet power strip"/>
    <n v="67.84"/>
    <n v="1"/>
    <n v="0"/>
    <n v="18.316800000000001"/>
  </r>
  <r>
    <n v="4962"/>
    <x v="2455"/>
    <x v="2"/>
    <x v="1009"/>
    <d v="2011-03-08T00:00:00"/>
    <s v="First Class"/>
    <s v="AB-10015"/>
    <s v="Aaron Bergman"/>
    <x v="0"/>
    <s v="United States"/>
    <s v="Seattle"/>
    <x v="4"/>
    <n v="98103"/>
    <x v="1"/>
    <x v="212"/>
    <x v="0"/>
    <x v="1"/>
    <s v="Global Push Button Manager's Chair, Indigo"/>
    <n v="48.712000000000003"/>
    <n v="1"/>
    <n v="0.2"/>
    <n v="5.4800999999999966"/>
  </r>
  <r>
    <n v="4963"/>
    <x v="2455"/>
    <x v="2"/>
    <x v="1009"/>
    <d v="2011-03-08T00:00:00"/>
    <s v="First Class"/>
    <s v="AB-10015"/>
    <s v="Aaron Bergman"/>
    <x v="0"/>
    <s v="United States"/>
    <s v="Seattle"/>
    <x v="4"/>
    <n v="98103"/>
    <x v="1"/>
    <x v="250"/>
    <x v="1"/>
    <x v="6"/>
    <s v="Newell 330"/>
    <n v="17.940000000000001"/>
    <n v="3"/>
    <n v="0"/>
    <n v="4.6644000000000005"/>
  </r>
  <r>
    <n v="4964"/>
    <x v="2455"/>
    <x v="2"/>
    <x v="1009"/>
    <d v="2011-03-08T00:00:00"/>
    <s v="First Class"/>
    <s v="AB-10015"/>
    <s v="Aaron Bergman"/>
    <x v="0"/>
    <s v="United States"/>
    <s v="Seattle"/>
    <x v="4"/>
    <n v="98103"/>
    <x v="1"/>
    <x v="871"/>
    <x v="1"/>
    <x v="4"/>
    <s v="Carina 42&quot;Hx23 3/4&quot;W Media Storage Unit"/>
    <n v="242.94"/>
    <n v="3"/>
    <n v="0"/>
    <n v="4.8588000000000164"/>
  </r>
  <r>
    <n v="4965"/>
    <x v="2456"/>
    <x v="0"/>
    <x v="666"/>
    <d v="2013-05-20T00:00:00"/>
    <s v="Second Class"/>
    <s v="DP-13000"/>
    <s v="Darren Powers"/>
    <x v="0"/>
    <s v="United States"/>
    <s v="Fort Lauderdale"/>
    <x v="2"/>
    <n v="33311"/>
    <x v="0"/>
    <x v="625"/>
    <x v="1"/>
    <x v="8"/>
    <s v="GBC Instant Report Kit"/>
    <n v="7.7640000000000011"/>
    <n v="4"/>
    <n v="0.7"/>
    <n v="-5.1760000000000002"/>
  </r>
  <r>
    <n v="4966"/>
    <x v="2457"/>
    <x v="1"/>
    <x v="442"/>
    <d v="2012-05-28T00:00:00"/>
    <s v="Second Class"/>
    <s v="CY-12745"/>
    <s v="Craig Yedwab"/>
    <x v="1"/>
    <s v="United States"/>
    <s v="Columbia"/>
    <x v="18"/>
    <n v="38401"/>
    <x v="0"/>
    <x v="1285"/>
    <x v="2"/>
    <x v="7"/>
    <s v="Wi-Ex zBoost YX540 Cellular Phone Signal Booster"/>
    <n v="467.03999999999996"/>
    <n v="4"/>
    <n v="0.2"/>
    <n v="58.379999999999939"/>
  </r>
  <r>
    <n v="4967"/>
    <x v="2458"/>
    <x v="1"/>
    <x v="991"/>
    <d v="2012-08-05T00:00:00"/>
    <s v="Second Class"/>
    <s v="BE-11455"/>
    <s v="Brad Eason"/>
    <x v="2"/>
    <s v="United States"/>
    <s v="Providence"/>
    <x v="34"/>
    <n v="2908"/>
    <x v="3"/>
    <x v="1300"/>
    <x v="2"/>
    <x v="7"/>
    <s v="Plantronics MX500i Earset"/>
    <n v="128.85000000000002"/>
    <n v="3"/>
    <n v="0"/>
    <n v="3.8654999999999973"/>
  </r>
  <r>
    <n v="4968"/>
    <x v="2458"/>
    <x v="1"/>
    <x v="991"/>
    <d v="2012-08-05T00:00:00"/>
    <s v="Second Class"/>
    <s v="BE-11455"/>
    <s v="Brad Eason"/>
    <x v="2"/>
    <s v="United States"/>
    <s v="Providence"/>
    <x v="34"/>
    <n v="2908"/>
    <x v="3"/>
    <x v="794"/>
    <x v="1"/>
    <x v="10"/>
    <s v="Important Message Pads, 50 4-1/4 x 5-1/2 Forms per Pad"/>
    <n v="8.4"/>
    <n v="2"/>
    <n v="0"/>
    <n v="4.1159999999999997"/>
  </r>
  <r>
    <n v="4969"/>
    <x v="2458"/>
    <x v="1"/>
    <x v="991"/>
    <d v="2012-08-05T00:00:00"/>
    <s v="Second Class"/>
    <s v="BE-11455"/>
    <s v="Brad Eason"/>
    <x v="2"/>
    <s v="United States"/>
    <s v="Providence"/>
    <x v="34"/>
    <n v="2908"/>
    <x v="3"/>
    <x v="409"/>
    <x v="2"/>
    <x v="11"/>
    <s v="Logitech G700s Rechargeable Gaming Mouse"/>
    <n v="199.98"/>
    <n v="2"/>
    <n v="0"/>
    <n v="83.991600000000005"/>
  </r>
  <r>
    <n v="4970"/>
    <x v="2458"/>
    <x v="1"/>
    <x v="991"/>
    <d v="2012-08-05T00:00:00"/>
    <s v="Second Class"/>
    <s v="BE-11455"/>
    <s v="Brad Eason"/>
    <x v="2"/>
    <s v="United States"/>
    <s v="Providence"/>
    <x v="34"/>
    <n v="2908"/>
    <x v="3"/>
    <x v="913"/>
    <x v="0"/>
    <x v="1"/>
    <s v="Office Star Flex Back Scooter Chair with White Frame"/>
    <n v="110.98"/>
    <n v="1"/>
    <n v="0"/>
    <n v="15.537199999999999"/>
  </r>
  <r>
    <n v="4971"/>
    <x v="2459"/>
    <x v="0"/>
    <x v="61"/>
    <d v="2013-11-10T00:00:00"/>
    <s v="First Class"/>
    <s v="KL-16555"/>
    <s v="Kelly Lampkin"/>
    <x v="1"/>
    <s v="United States"/>
    <s v="Jacksonville"/>
    <x v="2"/>
    <n v="32216"/>
    <x v="0"/>
    <x v="70"/>
    <x v="0"/>
    <x v="1"/>
    <s v="High-Back Leather Manager's Chair"/>
    <n v="207.98400000000004"/>
    <n v="2"/>
    <n v="0.2"/>
    <n v="-28.597800000000007"/>
  </r>
  <r>
    <n v="4972"/>
    <x v="2459"/>
    <x v="0"/>
    <x v="61"/>
    <d v="2013-11-10T00:00:00"/>
    <s v="First Class"/>
    <s v="KL-16555"/>
    <s v="Kelly Lampkin"/>
    <x v="1"/>
    <s v="United States"/>
    <s v="Jacksonville"/>
    <x v="2"/>
    <n v="32216"/>
    <x v="0"/>
    <x v="1437"/>
    <x v="1"/>
    <x v="10"/>
    <s v="Embossed Ink Jet Note Cards"/>
    <n v="36.112000000000002"/>
    <n v="2"/>
    <n v="0.2"/>
    <n v="12.639200000000001"/>
  </r>
  <r>
    <n v="4973"/>
    <x v="2459"/>
    <x v="0"/>
    <x v="61"/>
    <d v="2013-11-10T00:00:00"/>
    <s v="First Class"/>
    <s v="KL-16555"/>
    <s v="Kelly Lampkin"/>
    <x v="1"/>
    <s v="United States"/>
    <s v="Jacksonville"/>
    <x v="2"/>
    <n v="32216"/>
    <x v="0"/>
    <x v="642"/>
    <x v="0"/>
    <x v="5"/>
    <s v="Executive Impressions 14&quot; Contract Wall Clock"/>
    <n v="35.568000000000005"/>
    <n v="2"/>
    <n v="0.2"/>
    <n v="5.7797999999999963"/>
  </r>
  <r>
    <n v="4974"/>
    <x v="2459"/>
    <x v="0"/>
    <x v="61"/>
    <d v="2013-11-10T00:00:00"/>
    <s v="First Class"/>
    <s v="KL-16555"/>
    <s v="Kelly Lampkin"/>
    <x v="1"/>
    <s v="United States"/>
    <s v="Jacksonville"/>
    <x v="2"/>
    <n v="32216"/>
    <x v="0"/>
    <x v="417"/>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x v="1408"/>
    <x v="1"/>
    <x v="10"/>
    <s v="Wirebound Four 2-3/4 x 5 Forms per Page, 400 Sets per Book"/>
    <n v="12.9"/>
    <n v="2"/>
    <n v="0"/>
    <n v="6.3209999999999997"/>
  </r>
  <r>
    <n v="4976"/>
    <x v="2461"/>
    <x v="1"/>
    <x v="227"/>
    <d v="2012-09-23T00:00:00"/>
    <s v="Second Class"/>
    <s v="JR-16210"/>
    <s v="Justin Ritter"/>
    <x v="1"/>
    <s v="United States"/>
    <s v="Jacksonville"/>
    <x v="2"/>
    <n v="32216"/>
    <x v="0"/>
    <x v="769"/>
    <x v="2"/>
    <x v="11"/>
    <s v="Enermax Acrylux Wireless Keyboard"/>
    <n v="717.12000000000012"/>
    <n v="9"/>
    <n v="0.2"/>
    <n v="152.38799999999992"/>
  </r>
  <r>
    <n v="4977"/>
    <x v="2462"/>
    <x v="1"/>
    <x v="214"/>
    <d v="2012-12-09T00:00:00"/>
    <s v="First Class"/>
    <s v="AH-10210"/>
    <s v="Alan Hwang"/>
    <x v="0"/>
    <s v="United States"/>
    <s v="New York City"/>
    <x v="15"/>
    <n v="10024"/>
    <x v="3"/>
    <x v="880"/>
    <x v="1"/>
    <x v="8"/>
    <s v="Pressboard Data Binders by Wilson Jones"/>
    <n v="21.36"/>
    <n v="5"/>
    <n v="0.2"/>
    <n v="7.2089999999999996"/>
  </r>
  <r>
    <n v="4978"/>
    <x v="2462"/>
    <x v="1"/>
    <x v="214"/>
    <d v="2012-12-09T00:00:00"/>
    <s v="First Class"/>
    <s v="AH-10210"/>
    <s v="Alan Hwang"/>
    <x v="0"/>
    <s v="United States"/>
    <s v="New York City"/>
    <x v="15"/>
    <n v="10024"/>
    <x v="3"/>
    <x v="807"/>
    <x v="1"/>
    <x v="8"/>
    <s v="Avery Durable Slant Ring Binders With Label Holder"/>
    <n v="6.6879999999999997"/>
    <n v="2"/>
    <n v="0.2"/>
    <n v="2.3407999999999998"/>
  </r>
  <r>
    <n v="4979"/>
    <x v="2462"/>
    <x v="1"/>
    <x v="214"/>
    <d v="2012-12-09T00:00:00"/>
    <s v="First Class"/>
    <s v="AH-10210"/>
    <s v="Alan Hwang"/>
    <x v="0"/>
    <s v="United States"/>
    <s v="New York City"/>
    <x v="15"/>
    <n v="10024"/>
    <x v="3"/>
    <x v="957"/>
    <x v="2"/>
    <x v="7"/>
    <s v="Digium D40 VoIP phone"/>
    <n v="773.94"/>
    <n v="6"/>
    <n v="0"/>
    <n v="224.4426"/>
  </r>
  <r>
    <n v="4980"/>
    <x v="2463"/>
    <x v="0"/>
    <x v="10"/>
    <d v="2013-12-14T00:00:00"/>
    <s v="Second Class"/>
    <s v="RW-19630"/>
    <s v="Rob Williams"/>
    <x v="1"/>
    <s v="United States"/>
    <s v="Chicago"/>
    <x v="10"/>
    <n v="60610"/>
    <x v="2"/>
    <x v="1257"/>
    <x v="1"/>
    <x v="14"/>
    <s v="Acme Office Executive Series Stainless Steel Trimmers"/>
    <n v="20.568000000000001"/>
    <n v="3"/>
    <n v="0.2"/>
    <n v="1.5426000000000002"/>
  </r>
  <r>
    <n v="4981"/>
    <x v="2463"/>
    <x v="0"/>
    <x v="10"/>
    <d v="2013-12-14T00:00:00"/>
    <s v="Second Class"/>
    <s v="RW-19630"/>
    <s v="Rob Williams"/>
    <x v="1"/>
    <s v="United States"/>
    <s v="Chicago"/>
    <x v="10"/>
    <n v="60610"/>
    <x v="2"/>
    <x v="930"/>
    <x v="1"/>
    <x v="9"/>
    <s v="Belkin 6 Outlet Metallic Surge Strip"/>
    <n v="4.355999999999999"/>
    <n v="2"/>
    <n v="0.8"/>
    <n v="-11.761200000000002"/>
  </r>
  <r>
    <n v="4982"/>
    <x v="2463"/>
    <x v="0"/>
    <x v="10"/>
    <d v="2013-12-14T00:00:00"/>
    <s v="Second Class"/>
    <s v="RW-19630"/>
    <s v="Rob Williams"/>
    <x v="1"/>
    <s v="United States"/>
    <s v="Chicago"/>
    <x v="10"/>
    <n v="60610"/>
    <x v="2"/>
    <x v="1628"/>
    <x v="2"/>
    <x v="11"/>
    <s v="Kingston Digital DataTraveler 8GB USB 2.0"/>
    <n v="19.040000000000003"/>
    <n v="4"/>
    <n v="0.2"/>
    <n v="-1.4279999999999999"/>
  </r>
  <r>
    <n v="4983"/>
    <x v="2464"/>
    <x v="2"/>
    <x v="912"/>
    <d v="2011-11-22T00:00:00"/>
    <s v="Standard Class"/>
    <s v="AH-10075"/>
    <s v="Adam Hart"/>
    <x v="1"/>
    <s v="United States"/>
    <s v="Huntington Beach"/>
    <x v="1"/>
    <n v="92646"/>
    <x v="1"/>
    <x v="709"/>
    <x v="1"/>
    <x v="2"/>
    <s v="Permanent Self-Adhesive File Folder Labels for Typewriters by Universal"/>
    <n v="5.22"/>
    <n v="2"/>
    <n v="0"/>
    <n v="2.4011999999999998"/>
  </r>
  <r>
    <n v="4984"/>
    <x v="2465"/>
    <x v="0"/>
    <x v="61"/>
    <d v="2013-11-11T00:00:00"/>
    <s v="Second Class"/>
    <s v="IM-15070"/>
    <s v="Irene Maddox"/>
    <x v="0"/>
    <s v="United States"/>
    <s v="San Diego"/>
    <x v="1"/>
    <n v="92105"/>
    <x v="1"/>
    <x v="86"/>
    <x v="1"/>
    <x v="4"/>
    <s v="Eldon Portable Mobile Manager"/>
    <n v="84.84"/>
    <n v="3"/>
    <n v="0"/>
    <n v="22.9068"/>
  </r>
  <r>
    <n v="4985"/>
    <x v="2466"/>
    <x v="1"/>
    <x v="684"/>
    <d v="2012-09-10T00:00:00"/>
    <s v="Standard Class"/>
    <s v="CK-12760"/>
    <s v="Cyma Kinney"/>
    <x v="1"/>
    <s v="United States"/>
    <s v="Nashville"/>
    <x v="18"/>
    <n v="37211"/>
    <x v="0"/>
    <x v="804"/>
    <x v="1"/>
    <x v="13"/>
    <s v="Assorted Color Push Pins"/>
    <n v="7.2400000000000011"/>
    <n v="5"/>
    <n v="0.2"/>
    <n v="1.1764999999999992"/>
  </r>
  <r>
    <n v="4986"/>
    <x v="2467"/>
    <x v="2"/>
    <x v="1010"/>
    <d v="2011-09-03T00:00:00"/>
    <s v="Same Day"/>
    <s v="AG-10390"/>
    <s v="Allen Goldenen"/>
    <x v="0"/>
    <s v="United States"/>
    <s v="New York City"/>
    <x v="15"/>
    <n v="10009"/>
    <x v="3"/>
    <x v="782"/>
    <x v="1"/>
    <x v="2"/>
    <s v="Avery 514"/>
    <n v="14.399999999999999"/>
    <n v="5"/>
    <n v="0"/>
    <n v="7.056"/>
  </r>
  <r>
    <n v="4987"/>
    <x v="2468"/>
    <x v="0"/>
    <x v="423"/>
    <d v="2013-04-29T00:00:00"/>
    <s v="Standard Class"/>
    <s v="CL-12700"/>
    <s v="Craig Leslie"/>
    <x v="2"/>
    <s v="United States"/>
    <s v="Colorado Springs"/>
    <x v="22"/>
    <n v="80906"/>
    <x v="1"/>
    <x v="490"/>
    <x v="1"/>
    <x v="10"/>
    <s v="Xerox 226"/>
    <n v="15.552000000000003"/>
    <n v="3"/>
    <n v="0.2"/>
    <n v="5.4432"/>
  </r>
  <r>
    <n v="4988"/>
    <x v="2468"/>
    <x v="0"/>
    <x v="423"/>
    <d v="2013-04-29T00:00:00"/>
    <s v="Standard Class"/>
    <s v="CL-12700"/>
    <s v="Craig Leslie"/>
    <x v="2"/>
    <s v="United States"/>
    <s v="Colorado Springs"/>
    <x v="22"/>
    <n v="80906"/>
    <x v="1"/>
    <x v="157"/>
    <x v="0"/>
    <x v="1"/>
    <s v="SAFCO Arco Folding Chair"/>
    <n v="1325.76"/>
    <n v="6"/>
    <n v="0.2"/>
    <n v="149.14799999999991"/>
  </r>
  <r>
    <n v="4989"/>
    <x v="2468"/>
    <x v="0"/>
    <x v="423"/>
    <d v="2013-04-29T00:00:00"/>
    <s v="Standard Class"/>
    <s v="CL-12700"/>
    <s v="Craig Leslie"/>
    <x v="2"/>
    <s v="United States"/>
    <s v="Colorado Springs"/>
    <x v="22"/>
    <n v="80906"/>
    <x v="1"/>
    <x v="1499"/>
    <x v="1"/>
    <x v="8"/>
    <s v="Wilson Jones Impact Binders"/>
    <n v="3.1080000000000001"/>
    <n v="2"/>
    <n v="0.7"/>
    <n v="-2.1755999999999993"/>
  </r>
  <r>
    <n v="4990"/>
    <x v="2469"/>
    <x v="3"/>
    <x v="515"/>
    <d v="2014-09-05T00:00:00"/>
    <s v="Standard Class"/>
    <s v="AW-10930"/>
    <s v="Arthur Wiediger"/>
    <x v="2"/>
    <s v="United States"/>
    <s v="San Francisco"/>
    <x v="1"/>
    <n v="94110"/>
    <x v="1"/>
    <x v="757"/>
    <x v="1"/>
    <x v="8"/>
    <s v="Acco Suede Grain Vinyl Round Ring Binder"/>
    <n v="6.6719999999999988"/>
    <n v="3"/>
    <n v="0.2"/>
    <n v="2.1683999999999997"/>
  </r>
  <r>
    <n v="4991"/>
    <x v="2469"/>
    <x v="3"/>
    <x v="515"/>
    <d v="2014-09-05T00:00:00"/>
    <s v="Standard Class"/>
    <s v="AW-10930"/>
    <s v="Arthur Wiediger"/>
    <x v="2"/>
    <s v="United States"/>
    <s v="San Francisco"/>
    <x v="1"/>
    <n v="94110"/>
    <x v="1"/>
    <x v="883"/>
    <x v="2"/>
    <x v="7"/>
    <s v="Aastra 6757i CT Wireless VoIP phone"/>
    <n v="689.40800000000002"/>
    <n v="4"/>
    <n v="0.2"/>
    <n v="77.558399999999978"/>
  </r>
  <r>
    <n v="4992"/>
    <x v="2470"/>
    <x v="3"/>
    <x v="226"/>
    <d v="2014-12-14T00:00:00"/>
    <s v="Standard Class"/>
    <s v="HG-14965"/>
    <s v="Henry Goldwyn"/>
    <x v="1"/>
    <s v="United States"/>
    <s v="Chicago"/>
    <x v="10"/>
    <n v="60653"/>
    <x v="2"/>
    <x v="1625"/>
    <x v="1"/>
    <x v="8"/>
    <s v="Ibico EPK-21 Electric Binding System"/>
    <n v="1889.9899999999998"/>
    <n v="5"/>
    <n v="0.8"/>
    <n v="-2929.4845000000005"/>
  </r>
  <r>
    <n v="4993"/>
    <x v="2471"/>
    <x v="1"/>
    <x v="217"/>
    <d v="2012-12-25T00:00:00"/>
    <s v="Standard Class"/>
    <s v="RB-19645"/>
    <s v="Robert Barroso"/>
    <x v="1"/>
    <s v="United States"/>
    <s v="Memphis"/>
    <x v="18"/>
    <n v="38109"/>
    <x v="0"/>
    <x v="755"/>
    <x v="1"/>
    <x v="12"/>
    <s v="#10- 4 1/8&quot; x 9 1/2&quot; Recycled Envelopes"/>
    <n v="55.936000000000007"/>
    <n v="8"/>
    <n v="0.2"/>
    <n v="18.878399999999999"/>
  </r>
  <r>
    <n v="4994"/>
    <x v="2471"/>
    <x v="1"/>
    <x v="217"/>
    <d v="2012-12-25T00:00:00"/>
    <s v="Standard Class"/>
    <s v="RB-19645"/>
    <s v="Robert Barroso"/>
    <x v="1"/>
    <s v="United States"/>
    <s v="Memphis"/>
    <x v="18"/>
    <n v="38109"/>
    <x v="0"/>
    <x v="1240"/>
    <x v="1"/>
    <x v="2"/>
    <s v="Avery 507"/>
    <n v="18.431999999999999"/>
    <n v="8"/>
    <n v="0.2"/>
    <n v="5.9903999999999984"/>
  </r>
  <r>
    <n v="4995"/>
    <x v="2471"/>
    <x v="1"/>
    <x v="217"/>
    <d v="2012-12-25T00:00:00"/>
    <s v="Standard Class"/>
    <s v="RB-19645"/>
    <s v="Robert Barroso"/>
    <x v="1"/>
    <s v="United States"/>
    <s v="Memphis"/>
    <x v="18"/>
    <n v="38109"/>
    <x v="0"/>
    <x v="534"/>
    <x v="0"/>
    <x v="5"/>
    <s v="Master Caster Door Stop, Brown"/>
    <n v="20.32"/>
    <n v="5"/>
    <n v="0.2"/>
    <n v="3.5559999999999992"/>
  </r>
  <r>
    <n v="4996"/>
    <x v="2472"/>
    <x v="2"/>
    <x v="130"/>
    <d v="2011-11-10T00:00:00"/>
    <s v="Standard Class"/>
    <s v="SZ-20035"/>
    <s v="Sam Zeldin"/>
    <x v="2"/>
    <s v="United States"/>
    <s v="New York City"/>
    <x v="15"/>
    <n v="10011"/>
    <x v="3"/>
    <x v="1526"/>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x v="1712"/>
    <x v="1"/>
    <x v="9"/>
    <s v="Euro Pro Shark Stick Mini Vacuum"/>
    <n v="48.783999999999999"/>
    <n v="1"/>
    <n v="0.2"/>
    <n v="3.6587999999999976"/>
  </r>
  <r>
    <n v="4998"/>
    <x v="2473"/>
    <x v="3"/>
    <x v="434"/>
    <d v="2014-03-16T00:00:00"/>
    <s v="Standard Class"/>
    <s v="KS-16300"/>
    <s v="Karen Seio"/>
    <x v="1"/>
    <s v="United States"/>
    <s v="Raleigh"/>
    <x v="3"/>
    <n v="27604"/>
    <x v="0"/>
    <x v="634"/>
    <x v="1"/>
    <x v="8"/>
    <s v="Heavy-Duty E-Z-D Binders"/>
    <n v="13.092000000000002"/>
    <n v="4"/>
    <n v="0.7"/>
    <n v="-10.037199999999999"/>
  </r>
  <r>
    <n v="4999"/>
    <x v="2474"/>
    <x v="0"/>
    <x v="1011"/>
    <d v="2013-02-04T00:00:00"/>
    <s v="Standard Class"/>
    <s v="SC-20050"/>
    <s v="Sample Company A"/>
    <x v="2"/>
    <s v="United States"/>
    <s v="Los Angeles"/>
    <x v="1"/>
    <n v="90045"/>
    <x v="1"/>
    <x v="1546"/>
    <x v="2"/>
    <x v="7"/>
    <s v="AT&amp;T 1080 Phone"/>
    <n v="109.59200000000001"/>
    <n v="1"/>
    <n v="0.2"/>
    <n v="8.2194000000000003"/>
  </r>
  <r>
    <n v="5000"/>
    <x v="2474"/>
    <x v="0"/>
    <x v="1011"/>
    <d v="2013-02-04T00:00:00"/>
    <s v="Standard Class"/>
    <s v="SC-20050"/>
    <s v="Sample Company A"/>
    <x v="2"/>
    <s v="United States"/>
    <s v="Los Angeles"/>
    <x v="1"/>
    <n v="90045"/>
    <x v="1"/>
    <x v="1713"/>
    <x v="1"/>
    <x v="10"/>
    <s v="Staples"/>
    <n v="56.7"/>
    <n v="5"/>
    <n v="0"/>
    <n v="27.782999999999998"/>
  </r>
  <r>
    <n v="5001"/>
    <x v="2475"/>
    <x v="3"/>
    <x v="917"/>
    <d v="2014-05-13T00:00:00"/>
    <s v="Standard Class"/>
    <s v="AB-10060"/>
    <s v="Adam Bellavance"/>
    <x v="2"/>
    <s v="United States"/>
    <s v="Los Angeles"/>
    <x v="1"/>
    <n v="90004"/>
    <x v="1"/>
    <x v="1105"/>
    <x v="2"/>
    <x v="11"/>
    <s v="Logitech G600 MMO Gaming Mouse"/>
    <n v="79.989999999999995"/>
    <n v="1"/>
    <n v="0"/>
    <n v="28.796399999999998"/>
  </r>
  <r>
    <n v="5002"/>
    <x v="2476"/>
    <x v="0"/>
    <x v="1012"/>
    <d v="2013-05-25T00:00:00"/>
    <s v="Same Day"/>
    <s v="EH-14125"/>
    <s v="Eugene Hildebrand"/>
    <x v="2"/>
    <s v="United States"/>
    <s v="Newport News"/>
    <x v="17"/>
    <n v="23602"/>
    <x v="0"/>
    <x v="1205"/>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x v="136"/>
    <x v="1"/>
    <x v="10"/>
    <s v="Xerox 1911"/>
    <n v="191.6"/>
    <n v="4"/>
    <n v="0"/>
    <n v="91.967999999999989"/>
  </r>
  <r>
    <n v="5004"/>
    <x v="2477"/>
    <x v="0"/>
    <x v="877"/>
    <d v="2013-10-13T00:00:00"/>
    <s v="Standard Class"/>
    <s v="CC-12475"/>
    <s v="Cindy Chapman"/>
    <x v="0"/>
    <s v="United States"/>
    <s v="Los Angeles"/>
    <x v="1"/>
    <n v="90032"/>
    <x v="1"/>
    <x v="1714"/>
    <x v="1"/>
    <x v="10"/>
    <s v="Astroparche Fine Business Paper"/>
    <n v="10.56"/>
    <n v="2"/>
    <n v="0"/>
    <n v="5.0688000000000004"/>
  </r>
  <r>
    <n v="5005"/>
    <x v="2478"/>
    <x v="2"/>
    <x v="1013"/>
    <d v="2011-05-02T00:00:00"/>
    <s v="Second Class"/>
    <s v="TM-21010"/>
    <s v="Tamara Manning"/>
    <x v="0"/>
    <s v="United States"/>
    <s v="Jackson"/>
    <x v="35"/>
    <n v="39212"/>
    <x v="0"/>
    <x v="1365"/>
    <x v="2"/>
    <x v="11"/>
    <s v="Maxell 4.7GB DVD-RW 3/Pack"/>
    <n v="47.79"/>
    <n v="3"/>
    <n v="0"/>
    <n v="16.2486"/>
  </r>
  <r>
    <n v="5006"/>
    <x v="2479"/>
    <x v="1"/>
    <x v="113"/>
    <d v="2012-11-14T00:00:00"/>
    <s v="Second Class"/>
    <s v="SC-20695"/>
    <s v="Steve Chapman"/>
    <x v="1"/>
    <s v="United States"/>
    <s v="Richmond"/>
    <x v="14"/>
    <n v="47374"/>
    <x v="2"/>
    <x v="384"/>
    <x v="1"/>
    <x v="4"/>
    <s v="Letter Size Cart"/>
    <n v="714.30000000000007"/>
    <n v="5"/>
    <n v="0"/>
    <n v="207.14699999999993"/>
  </r>
  <r>
    <n v="5007"/>
    <x v="2480"/>
    <x v="1"/>
    <x v="529"/>
    <d v="2012-11-14T00:00:00"/>
    <s v="Standard Class"/>
    <s v="Dp-13240"/>
    <s v="Dean percer"/>
    <x v="2"/>
    <s v="United States"/>
    <s v="New York City"/>
    <x v="15"/>
    <n v="10035"/>
    <x v="3"/>
    <x v="1715"/>
    <x v="2"/>
    <x v="15"/>
    <s v="Zebra ZM400 Thermal Label Printer"/>
    <n v="2321.9"/>
    <n v="2"/>
    <n v="0"/>
    <n v="1114.5119999999999"/>
  </r>
  <r>
    <n v="5008"/>
    <x v="2480"/>
    <x v="1"/>
    <x v="529"/>
    <d v="2012-11-14T00:00:00"/>
    <s v="Standard Class"/>
    <s v="Dp-13240"/>
    <s v="Dean percer"/>
    <x v="2"/>
    <s v="United States"/>
    <s v="New York City"/>
    <x v="15"/>
    <n v="10035"/>
    <x v="3"/>
    <x v="1198"/>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x v="132"/>
    <x v="1"/>
    <x v="8"/>
    <s v="GBC Wire Binding Strips"/>
    <n v="9.5220000000000002"/>
    <n v="1"/>
    <n v="0.7"/>
    <n v="-6.9827999999999975"/>
  </r>
  <r>
    <n v="5010"/>
    <x v="2481"/>
    <x v="1"/>
    <x v="67"/>
    <d v="2012-09-14T00:00:00"/>
    <s v="Standard Class"/>
    <s v="LR-17035"/>
    <s v="Lisa Ryan"/>
    <x v="1"/>
    <s v="United States"/>
    <s v="Philadelphia"/>
    <x v="9"/>
    <n v="19134"/>
    <x v="3"/>
    <x v="420"/>
    <x v="2"/>
    <x v="7"/>
    <s v="Samsung Galaxy Note 3"/>
    <n v="791.96399999999994"/>
    <n v="6"/>
    <n v="0.4"/>
    <n v="-131.9940000000002"/>
  </r>
  <r>
    <n v="5011"/>
    <x v="2481"/>
    <x v="1"/>
    <x v="67"/>
    <d v="2012-09-14T00:00:00"/>
    <s v="Standard Class"/>
    <s v="LR-17035"/>
    <s v="Lisa Ryan"/>
    <x v="1"/>
    <s v="United States"/>
    <s v="Philadelphia"/>
    <x v="9"/>
    <n v="19134"/>
    <x v="3"/>
    <x v="520"/>
    <x v="1"/>
    <x v="8"/>
    <s v="Angle-D Ring Binders"/>
    <n v="4.9230000000000009"/>
    <n v="3"/>
    <n v="0.7"/>
    <n v="-3.9383999999999997"/>
  </r>
  <r>
    <n v="5012"/>
    <x v="2482"/>
    <x v="3"/>
    <x v="943"/>
    <d v="2014-05-14T00:00:00"/>
    <s v="First Class"/>
    <s v="TS-21370"/>
    <s v="Todd Sumrall"/>
    <x v="1"/>
    <s v="United States"/>
    <s v="Phoenix"/>
    <x v="16"/>
    <n v="85023"/>
    <x v="1"/>
    <x v="899"/>
    <x v="0"/>
    <x v="0"/>
    <s v="Bestar Classic Bookcase"/>
    <n v="209.97900000000001"/>
    <n v="7"/>
    <n v="0.7"/>
    <n v="-356.96429999999998"/>
  </r>
  <r>
    <n v="5013"/>
    <x v="2483"/>
    <x v="3"/>
    <x v="246"/>
    <d v="2014-07-27T00:00:00"/>
    <s v="Standard Class"/>
    <s v="SW-20350"/>
    <s v="Sean Wendt"/>
    <x v="2"/>
    <s v="United States"/>
    <s v="Cleveland"/>
    <x v="24"/>
    <n v="44105"/>
    <x v="3"/>
    <x v="443"/>
    <x v="1"/>
    <x v="8"/>
    <s v="Vinyl Sectional Post Binders"/>
    <n v="33.930000000000007"/>
    <n v="3"/>
    <n v="0.7"/>
    <n v="-22.619999999999997"/>
  </r>
  <r>
    <n v="5014"/>
    <x v="2483"/>
    <x v="3"/>
    <x v="246"/>
    <d v="2014-07-27T00:00:00"/>
    <s v="Standard Class"/>
    <s v="SW-20350"/>
    <s v="Sean Wendt"/>
    <x v="2"/>
    <s v="United States"/>
    <s v="Cleveland"/>
    <x v="24"/>
    <n v="44105"/>
    <x v="3"/>
    <x v="1716"/>
    <x v="1"/>
    <x v="4"/>
    <s v="Letter Size File"/>
    <n v="222.32000000000005"/>
    <n v="7"/>
    <n v="0.2"/>
    <n v="25.010999999999967"/>
  </r>
  <r>
    <n v="5015"/>
    <x v="2483"/>
    <x v="3"/>
    <x v="246"/>
    <d v="2014-07-27T00:00:00"/>
    <s v="Standard Class"/>
    <s v="SW-20350"/>
    <s v="Sean Wendt"/>
    <x v="2"/>
    <s v="United States"/>
    <s v="Cleveland"/>
    <x v="24"/>
    <n v="44105"/>
    <x v="3"/>
    <x v="1717"/>
    <x v="2"/>
    <x v="7"/>
    <s v="Dexim XPower Skin Super-Thin Power Case for iPhone 5 - Black"/>
    <n v="210.56400000000002"/>
    <n v="6"/>
    <n v="0.4"/>
    <n v="-52.640999999999991"/>
  </r>
  <r>
    <n v="5016"/>
    <x v="2484"/>
    <x v="2"/>
    <x v="156"/>
    <d v="2011-11-29T00:00:00"/>
    <s v="Standard Class"/>
    <s v="TH-21100"/>
    <s v="Thea Hendricks"/>
    <x v="0"/>
    <s v="United States"/>
    <s v="Toledo"/>
    <x v="24"/>
    <n v="43615"/>
    <x v="3"/>
    <x v="191"/>
    <x v="0"/>
    <x v="5"/>
    <s v="Eldon 200 Class Desk Accessories, Burgundy"/>
    <n v="35.168000000000006"/>
    <n v="7"/>
    <n v="0.2"/>
    <n v="9.6712000000000025"/>
  </r>
  <r>
    <n v="5017"/>
    <x v="2484"/>
    <x v="2"/>
    <x v="156"/>
    <d v="2011-11-29T00:00:00"/>
    <s v="Standard Class"/>
    <s v="TH-21100"/>
    <s v="Thea Hendricks"/>
    <x v="0"/>
    <s v="United States"/>
    <s v="Toledo"/>
    <x v="24"/>
    <n v="43615"/>
    <x v="3"/>
    <x v="1718"/>
    <x v="2"/>
    <x v="7"/>
    <s v="Samsung Galaxy S4"/>
    <n v="1502.376"/>
    <n v="4"/>
    <n v="0.4"/>
    <n v="-250.39600000000019"/>
  </r>
  <r>
    <n v="5018"/>
    <x v="2485"/>
    <x v="2"/>
    <x v="647"/>
    <d v="2011-11-18T00:00:00"/>
    <s v="First Class"/>
    <s v="SS-20410"/>
    <s v="Shahid Shariari"/>
    <x v="0"/>
    <s v="United States"/>
    <s v="Los Angeles"/>
    <x v="1"/>
    <n v="90008"/>
    <x v="1"/>
    <x v="224"/>
    <x v="0"/>
    <x v="5"/>
    <s v="Eldon 100 Class Desk Accessories"/>
    <n v="10.11"/>
    <n v="3"/>
    <n v="0"/>
    <n v="3.2351999999999994"/>
  </r>
  <r>
    <n v="5019"/>
    <x v="2485"/>
    <x v="2"/>
    <x v="647"/>
    <d v="2011-11-18T00:00:00"/>
    <s v="First Class"/>
    <s v="SS-20410"/>
    <s v="Shahid Shariari"/>
    <x v="0"/>
    <s v="United States"/>
    <s v="Los Angeles"/>
    <x v="1"/>
    <n v="90008"/>
    <x v="1"/>
    <x v="217"/>
    <x v="2"/>
    <x v="11"/>
    <s v="Logitech P710e Mobile Speakerphone"/>
    <n v="772.47"/>
    <n v="3"/>
    <n v="0"/>
    <n v="146.76929999999993"/>
  </r>
  <r>
    <n v="5020"/>
    <x v="2485"/>
    <x v="2"/>
    <x v="647"/>
    <d v="2011-11-18T00:00:00"/>
    <s v="First Class"/>
    <s v="SS-20410"/>
    <s v="Shahid Shariari"/>
    <x v="0"/>
    <s v="United States"/>
    <s v="Los Angeles"/>
    <x v="1"/>
    <n v="90008"/>
    <x v="1"/>
    <x v="682"/>
    <x v="1"/>
    <x v="14"/>
    <s v="Acme Box Cutter Scissors"/>
    <n v="20.46"/>
    <n v="2"/>
    <n v="0"/>
    <n v="5.3196000000000012"/>
  </r>
  <r>
    <n v="5021"/>
    <x v="2486"/>
    <x v="3"/>
    <x v="721"/>
    <d v="2014-03-26T00:00:00"/>
    <s v="Second Class"/>
    <s v="MZ-17515"/>
    <s v="Mary Zewe"/>
    <x v="1"/>
    <s v="United States"/>
    <s v="New York City"/>
    <x v="15"/>
    <n v="10011"/>
    <x v="3"/>
    <x v="413"/>
    <x v="1"/>
    <x v="14"/>
    <s v="Premier Electric Letter Opener"/>
    <n v="347.58"/>
    <n v="3"/>
    <n v="0"/>
    <n v="17.378999999999976"/>
  </r>
  <r>
    <n v="5022"/>
    <x v="2487"/>
    <x v="0"/>
    <x v="122"/>
    <d v="2013-12-25T00:00:00"/>
    <s v="Standard Class"/>
    <s v="JE-15475"/>
    <s v="Jeremy Ellison"/>
    <x v="0"/>
    <s v="United States"/>
    <s v="San Diego"/>
    <x v="1"/>
    <n v="92037"/>
    <x v="1"/>
    <x v="477"/>
    <x v="2"/>
    <x v="11"/>
    <s v="SanDisk Cruzer 64 GB USB Flash Drive"/>
    <n v="72.64"/>
    <n v="2"/>
    <n v="0"/>
    <n v="21.791999999999994"/>
  </r>
  <r>
    <n v="5023"/>
    <x v="2487"/>
    <x v="0"/>
    <x v="122"/>
    <d v="2013-12-25T00:00:00"/>
    <s v="Standard Class"/>
    <s v="JE-15475"/>
    <s v="Jeremy Ellison"/>
    <x v="0"/>
    <s v="United States"/>
    <s v="San Diego"/>
    <x v="1"/>
    <n v="92037"/>
    <x v="1"/>
    <x v="217"/>
    <x v="2"/>
    <x v="11"/>
    <s v="Logitech P710e Mobile Speakerphone"/>
    <n v="772.47"/>
    <n v="3"/>
    <n v="0"/>
    <n v="146.76929999999993"/>
  </r>
  <r>
    <n v="5024"/>
    <x v="2487"/>
    <x v="0"/>
    <x v="122"/>
    <d v="2013-12-25T00:00:00"/>
    <s v="Standard Class"/>
    <s v="JE-15475"/>
    <s v="Jeremy Ellison"/>
    <x v="0"/>
    <s v="United States"/>
    <s v="San Diego"/>
    <x v="1"/>
    <n v="92037"/>
    <x v="1"/>
    <x v="1611"/>
    <x v="0"/>
    <x v="5"/>
    <s v="Eldon Expressions Wood and Plastic Desk Accessories, Oak"/>
    <n v="39.92"/>
    <n v="4"/>
    <n v="0"/>
    <n v="11.177600000000002"/>
  </r>
  <r>
    <n v="5025"/>
    <x v="2488"/>
    <x v="3"/>
    <x v="570"/>
    <d v="2014-08-04T00:00:00"/>
    <s v="Standard Class"/>
    <s v="RF-19735"/>
    <s v="Roland Fjeld"/>
    <x v="0"/>
    <s v="United States"/>
    <s v="Oklahoma City"/>
    <x v="26"/>
    <n v="73120"/>
    <x v="2"/>
    <x v="1595"/>
    <x v="1"/>
    <x v="8"/>
    <s v="GBC Poly Designer Binding Covers"/>
    <n v="33.479999999999997"/>
    <n v="2"/>
    <n v="0"/>
    <n v="16.405199999999997"/>
  </r>
  <r>
    <n v="5026"/>
    <x v="2488"/>
    <x v="3"/>
    <x v="570"/>
    <d v="2014-08-04T00:00:00"/>
    <s v="Standard Class"/>
    <s v="RF-19735"/>
    <s v="Roland Fjeld"/>
    <x v="0"/>
    <s v="United States"/>
    <s v="Oklahoma City"/>
    <x v="26"/>
    <n v="73120"/>
    <x v="2"/>
    <x v="348"/>
    <x v="2"/>
    <x v="7"/>
    <s v="Nortel Meridian M3904 Professional Digital phone"/>
    <n v="461.97"/>
    <n v="3"/>
    <n v="0"/>
    <n v="133.97129999999996"/>
  </r>
  <r>
    <n v="5027"/>
    <x v="2488"/>
    <x v="3"/>
    <x v="570"/>
    <d v="2014-08-04T00:00:00"/>
    <s v="Standard Class"/>
    <s v="RF-19735"/>
    <s v="Roland Fjeld"/>
    <x v="0"/>
    <s v="United States"/>
    <s v="Oklahoma City"/>
    <x v="26"/>
    <n v="73120"/>
    <x v="2"/>
    <x v="14"/>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x v="1719"/>
    <x v="0"/>
    <x v="1"/>
    <s v="Office Star Flex Back Scooter Chair with Aluminum Finish Frame"/>
    <n v="302.67"/>
    <n v="3"/>
    <n v="0"/>
    <n v="72.640799999999999"/>
  </r>
  <r>
    <n v="5029"/>
    <x v="2489"/>
    <x v="2"/>
    <x v="814"/>
    <d v="2011-09-07T00:00:00"/>
    <s v="Second Class"/>
    <s v="CV-12295"/>
    <s v="Christina VanderZanden"/>
    <x v="0"/>
    <s v="United States"/>
    <s v="Chicago"/>
    <x v="10"/>
    <n v="60653"/>
    <x v="2"/>
    <x v="590"/>
    <x v="2"/>
    <x v="11"/>
    <s v="Logitech Wireless Performance Mouse MX for PC and Mac"/>
    <n v="239.976"/>
    <n v="3"/>
    <n v="0.2"/>
    <n v="53.994600000000005"/>
  </r>
  <r>
    <n v="5030"/>
    <x v="2490"/>
    <x v="3"/>
    <x v="926"/>
    <d v="2014-02-03T00:00:00"/>
    <s v="Standard Class"/>
    <s v="VG-21790"/>
    <s v="Vivek Gonzalez"/>
    <x v="0"/>
    <s v="United States"/>
    <s v="San Francisco"/>
    <x v="1"/>
    <n v="94109"/>
    <x v="1"/>
    <x v="1477"/>
    <x v="1"/>
    <x v="6"/>
    <s v="Newell 339"/>
    <n v="8.34"/>
    <n v="3"/>
    <n v="0"/>
    <n v="2.1683999999999997"/>
  </r>
  <r>
    <n v="5031"/>
    <x v="2490"/>
    <x v="3"/>
    <x v="926"/>
    <d v="2014-02-03T00:00:00"/>
    <s v="Standard Class"/>
    <s v="VG-21790"/>
    <s v="Vivek Gonzalez"/>
    <x v="0"/>
    <s v="United States"/>
    <s v="San Francisco"/>
    <x v="1"/>
    <n v="94109"/>
    <x v="1"/>
    <x v="1257"/>
    <x v="1"/>
    <x v="14"/>
    <s v="Acme Office Executive Series Stainless Steel Trimmers"/>
    <n v="8.57"/>
    <n v="1"/>
    <n v="0"/>
    <n v="2.2282000000000002"/>
  </r>
  <r>
    <n v="5032"/>
    <x v="2490"/>
    <x v="3"/>
    <x v="926"/>
    <d v="2014-02-03T00:00:00"/>
    <s v="Standard Class"/>
    <s v="VG-21790"/>
    <s v="Vivek Gonzalez"/>
    <x v="0"/>
    <s v="United States"/>
    <s v="San Francisco"/>
    <x v="1"/>
    <n v="94109"/>
    <x v="1"/>
    <x v="440"/>
    <x v="1"/>
    <x v="8"/>
    <s v="Clear Mylar Reinforcing Strips"/>
    <n v="119.61600000000001"/>
    <n v="8"/>
    <n v="0.2"/>
    <n v="40.370399999999997"/>
  </r>
  <r>
    <n v="5033"/>
    <x v="2491"/>
    <x v="0"/>
    <x v="482"/>
    <d v="2014-01-03T00:00:00"/>
    <s v="Standard Class"/>
    <s v="BB-11545"/>
    <s v="Brenda Bowman"/>
    <x v="1"/>
    <s v="United States"/>
    <s v="Vineland"/>
    <x v="30"/>
    <n v="8360"/>
    <x v="3"/>
    <x v="56"/>
    <x v="0"/>
    <x v="1"/>
    <s v="Novimex Turbo Task Chair"/>
    <n v="212.94"/>
    <n v="3"/>
    <n v="0"/>
    <n v="25.552800000000005"/>
  </r>
  <r>
    <n v="5034"/>
    <x v="2491"/>
    <x v="0"/>
    <x v="482"/>
    <d v="2014-01-03T00:00:00"/>
    <s v="Standard Class"/>
    <s v="BB-11545"/>
    <s v="Brenda Bowman"/>
    <x v="1"/>
    <s v="United States"/>
    <s v="Vineland"/>
    <x v="30"/>
    <n v="8360"/>
    <x v="3"/>
    <x v="1276"/>
    <x v="1"/>
    <x v="9"/>
    <s v="Fellowes Advanced Computer Series Surge Protectors"/>
    <n v="26.49"/>
    <n v="1"/>
    <n v="0"/>
    <n v="7.4172000000000011"/>
  </r>
  <r>
    <n v="5035"/>
    <x v="2492"/>
    <x v="1"/>
    <x v="101"/>
    <d v="2012-08-13T00:00:00"/>
    <s v="Second Class"/>
    <s v="HR-14770"/>
    <s v="Hallie Redmond"/>
    <x v="2"/>
    <s v="United States"/>
    <s v="Milwaukee"/>
    <x v="6"/>
    <n v="53209"/>
    <x v="2"/>
    <x v="1657"/>
    <x v="0"/>
    <x v="0"/>
    <s v="O'Sullivan Cherrywood Estates Traditional Barrister Bookcase"/>
    <n v="687.4"/>
    <n v="5"/>
    <n v="0"/>
    <n v="48.117999999999981"/>
  </r>
  <r>
    <n v="5036"/>
    <x v="2493"/>
    <x v="2"/>
    <x v="322"/>
    <d v="2011-04-12T00:00:00"/>
    <s v="Standard Class"/>
    <s v="SC-20260"/>
    <s v="Scott Cohen"/>
    <x v="1"/>
    <s v="United States"/>
    <s v="Seattle"/>
    <x v="4"/>
    <n v="98115"/>
    <x v="1"/>
    <x v="562"/>
    <x v="0"/>
    <x v="3"/>
    <s v="Chromcraft Bull-Nose Wood Round Conference Table Top, Wood Base"/>
    <n v="653.54999999999995"/>
    <n v="3"/>
    <n v="0"/>
    <n v="111.10349999999994"/>
  </r>
  <r>
    <n v="5037"/>
    <x v="2493"/>
    <x v="2"/>
    <x v="322"/>
    <d v="2011-04-12T00:00:00"/>
    <s v="Standard Class"/>
    <s v="SC-20260"/>
    <s v="Scott Cohen"/>
    <x v="1"/>
    <s v="United States"/>
    <s v="Seattle"/>
    <x v="4"/>
    <n v="98115"/>
    <x v="1"/>
    <x v="658"/>
    <x v="2"/>
    <x v="11"/>
    <s v="Kingston Digital DataTraveler 32GB USB 2.0"/>
    <n v="33.9"/>
    <n v="2"/>
    <n v="0"/>
    <n v="2.0339999999999989"/>
  </r>
  <r>
    <n v="5038"/>
    <x v="2494"/>
    <x v="3"/>
    <x v="701"/>
    <d v="2014-11-22T00:00:00"/>
    <s v="Second Class"/>
    <s v="EG-13900"/>
    <s v="Emily Grady"/>
    <x v="0"/>
    <s v="United States"/>
    <s v="Naperville"/>
    <x v="10"/>
    <n v="60540"/>
    <x v="2"/>
    <x v="603"/>
    <x v="2"/>
    <x v="11"/>
    <s v="Logitech Illuminated - Keyboard"/>
    <n v="239.96000000000004"/>
    <n v="5"/>
    <n v="0.2"/>
    <n v="83.98599999999999"/>
  </r>
  <r>
    <n v="5039"/>
    <x v="2495"/>
    <x v="1"/>
    <x v="655"/>
    <d v="2012-07-12T00:00:00"/>
    <s v="First Class"/>
    <s v="TS-21370"/>
    <s v="Todd Sumrall"/>
    <x v="1"/>
    <s v="United States"/>
    <s v="Wilmington"/>
    <x v="13"/>
    <n v="19805"/>
    <x v="3"/>
    <x v="719"/>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x v="1118"/>
    <x v="2"/>
    <x v="7"/>
    <s v="Wilson Electronics DB Pro Signal Booster"/>
    <n v="716"/>
    <n v="2"/>
    <n v="0"/>
    <n v="193.32000000000005"/>
  </r>
  <r>
    <n v="5041"/>
    <x v="2495"/>
    <x v="1"/>
    <x v="655"/>
    <d v="2012-07-12T00:00:00"/>
    <s v="First Class"/>
    <s v="TS-21370"/>
    <s v="Todd Sumrall"/>
    <x v="1"/>
    <s v="United States"/>
    <s v="Wilmington"/>
    <x v="13"/>
    <n v="19805"/>
    <x v="3"/>
    <x v="351"/>
    <x v="1"/>
    <x v="8"/>
    <s v="Tuf-Vin Binders"/>
    <n v="221.06"/>
    <n v="7"/>
    <n v="0"/>
    <n v="103.89819999999997"/>
  </r>
  <r>
    <n v="5042"/>
    <x v="2496"/>
    <x v="0"/>
    <x v="338"/>
    <d v="2013-11-14T00:00:00"/>
    <s v="Second Class"/>
    <s v="AI-10855"/>
    <s v="Arianne Irving"/>
    <x v="0"/>
    <s v="United States"/>
    <s v="Los Angeles"/>
    <x v="1"/>
    <n v="90036"/>
    <x v="1"/>
    <x v="1437"/>
    <x v="1"/>
    <x v="10"/>
    <s v="Embossed Ink Jet Note Cards"/>
    <n v="67.710000000000008"/>
    <n v="3"/>
    <n v="0"/>
    <n v="32.500799999999998"/>
  </r>
  <r>
    <n v="5043"/>
    <x v="2496"/>
    <x v="0"/>
    <x v="338"/>
    <d v="2013-11-14T00:00:00"/>
    <s v="Second Class"/>
    <s v="AI-10855"/>
    <s v="Arianne Irving"/>
    <x v="0"/>
    <s v="United States"/>
    <s v="Los Angeles"/>
    <x v="1"/>
    <n v="90036"/>
    <x v="1"/>
    <x v="791"/>
    <x v="1"/>
    <x v="9"/>
    <s v="Belkin F9S820V06 8 Outlet Surge"/>
    <n v="129.91999999999999"/>
    <n v="4"/>
    <n v="0"/>
    <n v="38.975999999999985"/>
  </r>
  <r>
    <n v="5044"/>
    <x v="2496"/>
    <x v="0"/>
    <x v="338"/>
    <d v="2013-11-14T00:00:00"/>
    <s v="Second Class"/>
    <s v="AI-10855"/>
    <s v="Arianne Irving"/>
    <x v="0"/>
    <s v="United States"/>
    <s v="Los Angeles"/>
    <x v="1"/>
    <n v="90036"/>
    <x v="1"/>
    <x v="689"/>
    <x v="0"/>
    <x v="5"/>
    <s v="Howard Miller 11-1/2&quot; Diameter Ridgewood Wall Clock"/>
    <n v="467.46"/>
    <n v="9"/>
    <n v="0"/>
    <n v="191.65860000000001"/>
  </r>
  <r>
    <n v="5045"/>
    <x v="2496"/>
    <x v="0"/>
    <x v="338"/>
    <d v="2013-11-14T00:00:00"/>
    <s v="Second Class"/>
    <s v="AI-10855"/>
    <s v="Arianne Irving"/>
    <x v="0"/>
    <s v="United States"/>
    <s v="Los Angeles"/>
    <x v="1"/>
    <n v="90036"/>
    <x v="1"/>
    <x v="1635"/>
    <x v="1"/>
    <x v="10"/>
    <s v="Xerox 1933"/>
    <n v="61.4"/>
    <n v="5"/>
    <n v="0"/>
    <n v="28.857999999999997"/>
  </r>
  <r>
    <n v="5046"/>
    <x v="2496"/>
    <x v="0"/>
    <x v="338"/>
    <d v="2013-11-14T00:00:00"/>
    <s v="Second Class"/>
    <s v="AI-10855"/>
    <s v="Arianne Irving"/>
    <x v="0"/>
    <s v="United States"/>
    <s v="Los Angeles"/>
    <x v="1"/>
    <n v="90036"/>
    <x v="1"/>
    <x v="734"/>
    <x v="1"/>
    <x v="4"/>
    <s v="Standard Rollaway File with Lock"/>
    <n v="720.76"/>
    <n v="4"/>
    <n v="0"/>
    <n v="187.39760000000001"/>
  </r>
  <r>
    <n v="5047"/>
    <x v="2496"/>
    <x v="0"/>
    <x v="338"/>
    <d v="2013-11-14T00:00:00"/>
    <s v="Second Class"/>
    <s v="AI-10855"/>
    <s v="Arianne Irving"/>
    <x v="0"/>
    <s v="United States"/>
    <s v="Los Angeles"/>
    <x v="1"/>
    <n v="90036"/>
    <x v="1"/>
    <x v="870"/>
    <x v="1"/>
    <x v="8"/>
    <s v="Peel &amp; Stick Add-On Corner Pockets"/>
    <n v="5.1840000000000011"/>
    <n v="3"/>
    <n v="0.2"/>
    <n v="1.8143999999999996"/>
  </r>
  <r>
    <n v="5048"/>
    <x v="2496"/>
    <x v="0"/>
    <x v="338"/>
    <d v="2013-11-14T00:00:00"/>
    <s v="Second Class"/>
    <s v="AI-10855"/>
    <s v="Arianne Irving"/>
    <x v="0"/>
    <s v="United States"/>
    <s v="Los Angeles"/>
    <x v="1"/>
    <n v="90036"/>
    <x v="1"/>
    <x v="1630"/>
    <x v="1"/>
    <x v="6"/>
    <s v="Newell 338"/>
    <n v="14.7"/>
    <n v="5"/>
    <n v="0"/>
    <n v="3.9690000000000003"/>
  </r>
  <r>
    <n v="5049"/>
    <x v="2497"/>
    <x v="2"/>
    <x v="691"/>
    <d v="2011-04-04T00:00:00"/>
    <s v="Standard Class"/>
    <s v="DD-13570"/>
    <s v="Dorothy Dickinson"/>
    <x v="0"/>
    <s v="United States"/>
    <s v="Chicago"/>
    <x v="10"/>
    <n v="60610"/>
    <x v="2"/>
    <x v="699"/>
    <x v="1"/>
    <x v="8"/>
    <s v="Fellowes Black Plastic Comb Bindings"/>
    <n v="8.1339999999999986"/>
    <n v="7"/>
    <n v="0.8"/>
    <n v="-13.827800000000003"/>
  </r>
  <r>
    <n v="5050"/>
    <x v="2497"/>
    <x v="2"/>
    <x v="691"/>
    <d v="2011-04-04T00:00:00"/>
    <s v="Standard Class"/>
    <s v="DD-13570"/>
    <s v="Dorothy Dickinson"/>
    <x v="0"/>
    <s v="United States"/>
    <s v="Chicago"/>
    <x v="10"/>
    <n v="60610"/>
    <x v="2"/>
    <x v="648"/>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x v="128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x v="373"/>
    <x v="1"/>
    <x v="12"/>
    <s v="White Envelopes, White Envelopes with Clear Poly Window"/>
    <n v="24.400000000000002"/>
    <n v="2"/>
    <n v="0.2"/>
    <n v="7.9299999999999971"/>
  </r>
  <r>
    <n v="5053"/>
    <x v="2500"/>
    <x v="3"/>
    <x v="240"/>
    <d v="2014-05-20T00:00:00"/>
    <s v="Same Day"/>
    <s v="JC-15775"/>
    <s v="John Castell"/>
    <x v="0"/>
    <s v="United States"/>
    <s v="Atlanta"/>
    <x v="32"/>
    <n v="30318"/>
    <x v="0"/>
    <x v="1158"/>
    <x v="1"/>
    <x v="10"/>
    <s v="Tops White Computer Printout Paper"/>
    <n v="195.64"/>
    <n v="4"/>
    <n v="0"/>
    <n v="91.950799999999987"/>
  </r>
  <r>
    <n v="5054"/>
    <x v="2501"/>
    <x v="1"/>
    <x v="928"/>
    <d v="2012-01-08T00:00:00"/>
    <s v="Second Class"/>
    <s v="AH-10465"/>
    <s v="Amy Hunt"/>
    <x v="0"/>
    <s v="United States"/>
    <s v="Dallas"/>
    <x v="5"/>
    <n v="75217"/>
    <x v="2"/>
    <x v="769"/>
    <x v="2"/>
    <x v="11"/>
    <s v="Enermax Acrylux Wireless Keyboard"/>
    <n v="398.40000000000003"/>
    <n v="5"/>
    <n v="0.2"/>
    <n v="84.659999999999982"/>
  </r>
  <r>
    <n v="5055"/>
    <x v="2501"/>
    <x v="1"/>
    <x v="928"/>
    <d v="2012-01-08T00:00:00"/>
    <s v="Second Class"/>
    <s v="AH-10465"/>
    <s v="Amy Hunt"/>
    <x v="0"/>
    <s v="United States"/>
    <s v="Dallas"/>
    <x v="5"/>
    <n v="75217"/>
    <x v="2"/>
    <x v="454"/>
    <x v="1"/>
    <x v="6"/>
    <s v="Newell 317"/>
    <n v="7.0559999999999992"/>
    <n v="3"/>
    <n v="0.2"/>
    <n v="0.79379999999999962"/>
  </r>
  <r>
    <n v="5056"/>
    <x v="2501"/>
    <x v="1"/>
    <x v="928"/>
    <d v="2012-01-08T00:00:00"/>
    <s v="Second Class"/>
    <s v="AH-10465"/>
    <s v="Amy Hunt"/>
    <x v="0"/>
    <s v="United States"/>
    <s v="Dallas"/>
    <x v="5"/>
    <n v="75217"/>
    <x v="2"/>
    <x v="587"/>
    <x v="0"/>
    <x v="0"/>
    <s v="O'Sullivan Living Dimensions 5-Shelf Bookcases"/>
    <n v="1352.3975999999998"/>
    <n v="9"/>
    <n v="0.32"/>
    <n v="-437.5404000000002"/>
  </r>
  <r>
    <n v="5057"/>
    <x v="2502"/>
    <x v="1"/>
    <x v="1014"/>
    <d v="2012-09-11T00:00:00"/>
    <s v="First Class"/>
    <s v="NM-18520"/>
    <s v="Neoma Murray"/>
    <x v="0"/>
    <s v="United States"/>
    <s v="Moreno Valley"/>
    <x v="1"/>
    <n v="92553"/>
    <x v="1"/>
    <x v="1610"/>
    <x v="1"/>
    <x v="10"/>
    <s v="Xerox 1928"/>
    <n v="26.400000000000002"/>
    <n v="5"/>
    <n v="0"/>
    <n v="11.879999999999999"/>
  </r>
  <r>
    <n v="5058"/>
    <x v="2502"/>
    <x v="1"/>
    <x v="1014"/>
    <d v="2012-09-11T00:00:00"/>
    <s v="First Class"/>
    <s v="NM-18520"/>
    <s v="Neoma Murray"/>
    <x v="0"/>
    <s v="United States"/>
    <s v="Moreno Valley"/>
    <x v="1"/>
    <n v="92553"/>
    <x v="1"/>
    <x v="700"/>
    <x v="1"/>
    <x v="4"/>
    <s v="Eldon Shelf Savers Cubes and Bins"/>
    <n v="41.88"/>
    <n v="6"/>
    <n v="0"/>
    <n v="0.83759999999999835"/>
  </r>
  <r>
    <n v="5059"/>
    <x v="2503"/>
    <x v="0"/>
    <x v="1015"/>
    <d v="2013-04-08T00:00:00"/>
    <s v="Standard Class"/>
    <s v="CS-11950"/>
    <s v="Carlos Soltero"/>
    <x v="0"/>
    <s v="United States"/>
    <s v="Philadelphia"/>
    <x v="9"/>
    <n v="19140"/>
    <x v="3"/>
    <x v="805"/>
    <x v="1"/>
    <x v="8"/>
    <s v="GBC Velobind Prepunched Cover Sets, Regency Series"/>
    <n v="99.846000000000004"/>
    <n v="9"/>
    <n v="0.7"/>
    <n v="-83.204999999999984"/>
  </r>
  <r>
    <n v="5060"/>
    <x v="2504"/>
    <x v="0"/>
    <x v="5"/>
    <d v="2013-12-08T00:00:00"/>
    <s v="Second Class"/>
    <s v="TP-21130"/>
    <s v="Theone Pippenger"/>
    <x v="0"/>
    <s v="United States"/>
    <s v="Georgetown"/>
    <x v="0"/>
    <n v="40324"/>
    <x v="0"/>
    <x v="754"/>
    <x v="2"/>
    <x v="7"/>
    <s v="Samsung Galaxy S III - 16GB - pebble blue (T-Mobile)"/>
    <n v="699.98"/>
    <n v="2"/>
    <n v="0"/>
    <n v="195.99440000000004"/>
  </r>
  <r>
    <n v="5061"/>
    <x v="2504"/>
    <x v="0"/>
    <x v="5"/>
    <d v="2013-12-08T00:00:00"/>
    <s v="Second Class"/>
    <s v="TP-21130"/>
    <s v="Theone Pippenger"/>
    <x v="0"/>
    <s v="United States"/>
    <s v="Georgetown"/>
    <x v="0"/>
    <n v="40324"/>
    <x v="0"/>
    <x v="391"/>
    <x v="1"/>
    <x v="4"/>
    <s v="Fellowes Bankers Box Staxonsteel Drawer File/Stacking System"/>
    <n v="584.82000000000005"/>
    <n v="9"/>
    <n v="0"/>
    <n v="70.178400000000025"/>
  </r>
  <r>
    <n v="5062"/>
    <x v="2505"/>
    <x v="1"/>
    <x v="412"/>
    <d v="2012-05-12T00:00:00"/>
    <s v="Standard Class"/>
    <s v="DL-12925"/>
    <s v="Daniel Lacy"/>
    <x v="0"/>
    <s v="United States"/>
    <s v="Minneapolis"/>
    <x v="11"/>
    <n v="55407"/>
    <x v="2"/>
    <x v="715"/>
    <x v="1"/>
    <x v="8"/>
    <s v="Wilson Jones Legal Size Ring Binders"/>
    <n v="43.98"/>
    <n v="2"/>
    <n v="0"/>
    <n v="21.99"/>
  </r>
  <r>
    <n v="5063"/>
    <x v="2505"/>
    <x v="1"/>
    <x v="412"/>
    <d v="2012-05-12T00:00:00"/>
    <s v="Standard Class"/>
    <s v="DL-12925"/>
    <s v="Daniel Lacy"/>
    <x v="0"/>
    <s v="United States"/>
    <s v="Minneapolis"/>
    <x v="11"/>
    <n v="55407"/>
    <x v="2"/>
    <x v="1066"/>
    <x v="2"/>
    <x v="7"/>
    <s v="VTech DS6151"/>
    <n v="377.96999999999997"/>
    <n v="3"/>
    <n v="0"/>
    <n v="105.83160000000002"/>
  </r>
  <r>
    <n v="5064"/>
    <x v="2505"/>
    <x v="1"/>
    <x v="412"/>
    <d v="2012-05-12T00:00:00"/>
    <s v="Standard Class"/>
    <s v="DL-12925"/>
    <s v="Daniel Lacy"/>
    <x v="0"/>
    <s v="United States"/>
    <s v="Minneapolis"/>
    <x v="11"/>
    <n v="55407"/>
    <x v="2"/>
    <x v="479"/>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x v="34"/>
    <x v="2"/>
    <x v="7"/>
    <s v="GE 30524EE4"/>
    <n v="391.98"/>
    <n v="2"/>
    <n v="0"/>
    <n v="113.67419999999998"/>
  </r>
  <r>
    <n v="5066"/>
    <x v="2507"/>
    <x v="3"/>
    <x v="329"/>
    <d v="2014-12-08T00:00:00"/>
    <s v="Standard Class"/>
    <s v="SC-20380"/>
    <s v="Shahid Collister"/>
    <x v="0"/>
    <s v="United States"/>
    <s v="Burlington"/>
    <x v="3"/>
    <n v="27217"/>
    <x v="0"/>
    <x v="265"/>
    <x v="2"/>
    <x v="11"/>
    <s v="Logitech Wireless Gaming Headset G930"/>
    <n v="383.97600000000006"/>
    <n v="3"/>
    <n v="0.2"/>
    <n v="81.59490000000001"/>
  </r>
  <r>
    <n v="5067"/>
    <x v="2507"/>
    <x v="3"/>
    <x v="329"/>
    <d v="2014-12-08T00:00:00"/>
    <s v="Standard Class"/>
    <s v="SC-20380"/>
    <s v="Shahid Collister"/>
    <x v="0"/>
    <s v="United States"/>
    <s v="Burlington"/>
    <x v="3"/>
    <n v="27217"/>
    <x v="0"/>
    <x v="411"/>
    <x v="0"/>
    <x v="3"/>
    <s v="Bush Advantage Collection Racetrack Conference Table"/>
    <n v="1781.6819999999998"/>
    <n v="7"/>
    <n v="0.4"/>
    <n v="-653.28340000000003"/>
  </r>
  <r>
    <n v="5068"/>
    <x v="2508"/>
    <x v="3"/>
    <x v="787"/>
    <d v="2014-01-20T00:00:00"/>
    <s v="Standard Class"/>
    <s v="TT-21460"/>
    <s v="Tonja Turnell"/>
    <x v="2"/>
    <s v="United States"/>
    <s v="Los Angeles"/>
    <x v="1"/>
    <n v="90008"/>
    <x v="1"/>
    <x v="1046"/>
    <x v="1"/>
    <x v="6"/>
    <s v="Newell 347"/>
    <n v="21.400000000000002"/>
    <n v="5"/>
    <n v="0"/>
    <n v="6.2059999999999977"/>
  </r>
  <r>
    <n v="5069"/>
    <x v="2509"/>
    <x v="2"/>
    <x v="233"/>
    <d v="2011-08-12T00:00:00"/>
    <s v="Standard Class"/>
    <s v="MA-17560"/>
    <s v="Matt Abelman"/>
    <x v="2"/>
    <s v="United States"/>
    <s v="Trenton"/>
    <x v="12"/>
    <n v="48183"/>
    <x v="2"/>
    <x v="1572"/>
    <x v="2"/>
    <x v="16"/>
    <s v="Sharp 1540cs Digital Laser Copier"/>
    <n v="549.99"/>
    <n v="1"/>
    <n v="0"/>
    <n v="274.995"/>
  </r>
  <r>
    <n v="5070"/>
    <x v="2509"/>
    <x v="2"/>
    <x v="233"/>
    <d v="2011-08-12T00:00:00"/>
    <s v="Standard Class"/>
    <s v="MA-17560"/>
    <s v="Matt Abelman"/>
    <x v="2"/>
    <s v="United States"/>
    <s v="Trenton"/>
    <x v="12"/>
    <n v="48183"/>
    <x v="2"/>
    <x v="1094"/>
    <x v="1"/>
    <x v="9"/>
    <s v="Acco Smartsocket Table Surge Protector, 6 Color-Coded Adapter Outlets"/>
    <n v="167.535"/>
    <n v="3"/>
    <n v="0.1"/>
    <n v="37.229999999999983"/>
  </r>
  <r>
    <n v="5071"/>
    <x v="2509"/>
    <x v="2"/>
    <x v="233"/>
    <d v="2011-08-12T00:00:00"/>
    <s v="Standard Class"/>
    <s v="MA-17560"/>
    <s v="Matt Abelman"/>
    <x v="2"/>
    <s v="United States"/>
    <s v="Trenton"/>
    <x v="12"/>
    <n v="48183"/>
    <x v="2"/>
    <x v="118"/>
    <x v="1"/>
    <x v="12"/>
    <s v="Globe Weis Peel &amp; Seel First Class Envelopes"/>
    <n v="38.339999999999996"/>
    <n v="3"/>
    <n v="0"/>
    <n v="17.253"/>
  </r>
  <r>
    <n v="5072"/>
    <x v="2509"/>
    <x v="2"/>
    <x v="233"/>
    <d v="2011-08-12T00:00:00"/>
    <s v="Standard Class"/>
    <s v="MA-17560"/>
    <s v="Matt Abelman"/>
    <x v="2"/>
    <s v="United States"/>
    <s v="Trenton"/>
    <x v="12"/>
    <n v="48183"/>
    <x v="2"/>
    <x v="1104"/>
    <x v="0"/>
    <x v="5"/>
    <s v="Nu-Dell Float Frame 11 x 14 1/2"/>
    <n v="53.88"/>
    <n v="6"/>
    <n v="0"/>
    <n v="22.629600000000003"/>
  </r>
  <r>
    <n v="5073"/>
    <x v="2509"/>
    <x v="2"/>
    <x v="233"/>
    <d v="2011-08-12T00:00:00"/>
    <s v="Standard Class"/>
    <s v="MA-17560"/>
    <s v="Matt Abelman"/>
    <x v="2"/>
    <s v="United States"/>
    <s v="Trenton"/>
    <x v="12"/>
    <n v="48183"/>
    <x v="2"/>
    <x v="1521"/>
    <x v="2"/>
    <x v="7"/>
    <s v="Motorola Droid Maxx"/>
    <n v="299.98"/>
    <n v="2"/>
    <n v="0"/>
    <n v="83.994400000000013"/>
  </r>
  <r>
    <n v="5074"/>
    <x v="2510"/>
    <x v="1"/>
    <x v="599"/>
    <d v="2012-11-05T00:00:00"/>
    <s v="Same Day"/>
    <s v="JM-16195"/>
    <s v="Justin MacKendrick"/>
    <x v="0"/>
    <s v="United States"/>
    <s v="San Francisco"/>
    <x v="1"/>
    <n v="94109"/>
    <x v="1"/>
    <x v="953"/>
    <x v="1"/>
    <x v="4"/>
    <s v="Hanging Personal Folder File"/>
    <n v="62.8"/>
    <n v="4"/>
    <n v="0"/>
    <n v="15.700000000000003"/>
  </r>
  <r>
    <n v="5075"/>
    <x v="2511"/>
    <x v="3"/>
    <x v="1016"/>
    <d v="2014-04-30T00:00:00"/>
    <s v="Second Class"/>
    <s v="MB-18085"/>
    <s v="Mick Brown"/>
    <x v="0"/>
    <s v="United States"/>
    <s v="Los Angeles"/>
    <x v="1"/>
    <n v="90049"/>
    <x v="1"/>
    <x v="530"/>
    <x v="1"/>
    <x v="8"/>
    <s v="Cardinal Slant-D Ring Binder, Heavy Gauge Vinyl"/>
    <n v="13.904"/>
    <n v="2"/>
    <n v="0.2"/>
    <n v="4.5187999999999997"/>
  </r>
  <r>
    <n v="5076"/>
    <x v="2512"/>
    <x v="2"/>
    <x v="1017"/>
    <d v="2011-04-22T00:00:00"/>
    <s v="Second Class"/>
    <s v="SV-20365"/>
    <s v="Seth Vernon"/>
    <x v="0"/>
    <s v="United States"/>
    <s v="Houston"/>
    <x v="5"/>
    <n v="77070"/>
    <x v="2"/>
    <x v="214"/>
    <x v="0"/>
    <x v="3"/>
    <s v="Bush Advantage Collection Round Conference Table"/>
    <n v="744.09999999999991"/>
    <n v="5"/>
    <n v="0.3"/>
    <n v="-95.670000000000044"/>
  </r>
  <r>
    <n v="5077"/>
    <x v="2512"/>
    <x v="2"/>
    <x v="1017"/>
    <d v="2011-04-22T00:00:00"/>
    <s v="Second Class"/>
    <s v="SV-20365"/>
    <s v="Seth Vernon"/>
    <x v="0"/>
    <s v="United States"/>
    <s v="Houston"/>
    <x v="5"/>
    <n v="77070"/>
    <x v="2"/>
    <x v="602"/>
    <x v="1"/>
    <x v="4"/>
    <s v="Personal Folder Holder, Ebony"/>
    <n v="44.840000000000011"/>
    <n v="5"/>
    <n v="0.2"/>
    <n v="5.6049999999999951"/>
  </r>
  <r>
    <n v="5078"/>
    <x v="2512"/>
    <x v="2"/>
    <x v="1017"/>
    <d v="2011-04-22T00:00:00"/>
    <s v="Second Class"/>
    <s v="SV-20365"/>
    <s v="Seth Vernon"/>
    <x v="0"/>
    <s v="United States"/>
    <s v="Houston"/>
    <x v="5"/>
    <n v="77070"/>
    <x v="2"/>
    <x v="1666"/>
    <x v="0"/>
    <x v="3"/>
    <s v="Riverside Furniture Stanwyck Manor Table Series"/>
    <n v="401.59000000000003"/>
    <n v="2"/>
    <n v="0.3"/>
    <n v="-131.95100000000002"/>
  </r>
  <r>
    <n v="5079"/>
    <x v="2513"/>
    <x v="3"/>
    <x v="343"/>
    <d v="2014-11-18T00:00:00"/>
    <s v="Standard Class"/>
    <s v="CG-12040"/>
    <s v="Catherine Glotzbach"/>
    <x v="2"/>
    <s v="United States"/>
    <s v="Milwaukee"/>
    <x v="6"/>
    <n v="53209"/>
    <x v="2"/>
    <x v="525"/>
    <x v="1"/>
    <x v="8"/>
    <s v="Prestige Round Ring Binders"/>
    <n v="18.240000000000002"/>
    <n v="3"/>
    <n v="0"/>
    <n v="8.5727999999999991"/>
  </r>
  <r>
    <n v="5080"/>
    <x v="2514"/>
    <x v="3"/>
    <x v="920"/>
    <d v="2014-11-30T00:00:00"/>
    <s v="Standard Class"/>
    <s v="BD-11500"/>
    <s v="Bradley Drucker"/>
    <x v="0"/>
    <s v="United States"/>
    <s v="San Francisco"/>
    <x v="1"/>
    <n v="94122"/>
    <x v="1"/>
    <x v="1248"/>
    <x v="0"/>
    <x v="0"/>
    <s v="Sauder Forest Hills Library, Woodland Oak Finish"/>
    <n v="359.49899999999997"/>
    <n v="3"/>
    <n v="0.15"/>
    <n v="-29.605799999999981"/>
  </r>
  <r>
    <n v="5081"/>
    <x v="2514"/>
    <x v="3"/>
    <x v="920"/>
    <d v="2014-11-30T00:00:00"/>
    <s v="Standard Class"/>
    <s v="BD-11500"/>
    <s v="Bradley Drucker"/>
    <x v="0"/>
    <s v="United States"/>
    <s v="San Francisco"/>
    <x v="1"/>
    <n v="94122"/>
    <x v="1"/>
    <x v="470"/>
    <x v="1"/>
    <x v="4"/>
    <s v="Sterilite Officeware Hinged File Box"/>
    <n v="10.48"/>
    <n v="1"/>
    <n v="0"/>
    <n v="2.8296000000000001"/>
  </r>
  <r>
    <n v="5082"/>
    <x v="2515"/>
    <x v="1"/>
    <x v="217"/>
    <d v="2012-12-18T00:00:00"/>
    <s v="Same Day"/>
    <s v="JK-15640"/>
    <s v="Jim Kriz"/>
    <x v="2"/>
    <s v="United States"/>
    <s v="Cleveland"/>
    <x v="24"/>
    <n v="44105"/>
    <x v="3"/>
    <x v="490"/>
    <x v="1"/>
    <x v="10"/>
    <s v="Xerox 226"/>
    <n v="20.736000000000004"/>
    <n v="4"/>
    <n v="0.2"/>
    <n v="7.2576000000000001"/>
  </r>
  <r>
    <n v="5083"/>
    <x v="2516"/>
    <x v="0"/>
    <x v="162"/>
    <d v="2013-09-13T00:00:00"/>
    <s v="Standard Class"/>
    <s v="JM-15580"/>
    <s v="Jill Matthias"/>
    <x v="0"/>
    <s v="United States"/>
    <s v="Monroe"/>
    <x v="3"/>
    <n v="28110"/>
    <x v="0"/>
    <x v="916"/>
    <x v="2"/>
    <x v="11"/>
    <s v="Memorex Froggy Flash Drive 4 GB"/>
    <n v="35.167999999999999"/>
    <n v="4"/>
    <n v="0.2"/>
    <n v="8.3524000000000012"/>
  </r>
  <r>
    <n v="5084"/>
    <x v="2516"/>
    <x v="0"/>
    <x v="162"/>
    <d v="2013-09-13T00:00:00"/>
    <s v="Standard Class"/>
    <s v="JM-15580"/>
    <s v="Jill Matthias"/>
    <x v="0"/>
    <s v="United States"/>
    <s v="Monroe"/>
    <x v="3"/>
    <n v="28110"/>
    <x v="0"/>
    <x v="982"/>
    <x v="1"/>
    <x v="10"/>
    <s v="Petty Cash Envelope"/>
    <n v="64.704000000000008"/>
    <n v="3"/>
    <n v="0.2"/>
    <n v="23.455199999999998"/>
  </r>
  <r>
    <n v="5085"/>
    <x v="2517"/>
    <x v="0"/>
    <x v="112"/>
    <d v="2013-06-10T00:00:00"/>
    <s v="Second Class"/>
    <s v="SC-20230"/>
    <s v="Scot Coram"/>
    <x v="1"/>
    <s v="United States"/>
    <s v="Lowell"/>
    <x v="31"/>
    <n v="1852"/>
    <x v="3"/>
    <x v="779"/>
    <x v="1"/>
    <x v="10"/>
    <s v="Xerox 1935"/>
    <n v="105.52"/>
    <n v="4"/>
    <n v="0"/>
    <n v="48.539199999999994"/>
  </r>
  <r>
    <n v="5086"/>
    <x v="2518"/>
    <x v="1"/>
    <x v="974"/>
    <d v="2012-06-23T00:00:00"/>
    <s v="Standard Class"/>
    <s v="ME-17320"/>
    <s v="Maria Etezadi"/>
    <x v="2"/>
    <s v="United States"/>
    <s v="Dallas"/>
    <x v="5"/>
    <n v="75081"/>
    <x v="2"/>
    <x v="497"/>
    <x v="1"/>
    <x v="8"/>
    <s v="GBC White Gloss Covers, Plain Front"/>
    <n v="5.7919999999999989"/>
    <n v="2"/>
    <n v="0.8"/>
    <n v="-9.5568000000000026"/>
  </r>
  <r>
    <n v="5087"/>
    <x v="2519"/>
    <x v="1"/>
    <x v="616"/>
    <d v="2012-03-09T00:00:00"/>
    <s v="Standard Class"/>
    <s v="KN-16390"/>
    <s v="Katherine Nockton"/>
    <x v="1"/>
    <s v="United States"/>
    <s v="Philadelphia"/>
    <x v="9"/>
    <n v="19120"/>
    <x v="3"/>
    <x v="1720"/>
    <x v="2"/>
    <x v="7"/>
    <s v="Samsung Convoy 3"/>
    <n v="466.15799999999996"/>
    <n v="7"/>
    <n v="0.4"/>
    <n v="-93.231599999999958"/>
  </r>
  <r>
    <n v="5088"/>
    <x v="2519"/>
    <x v="1"/>
    <x v="616"/>
    <d v="2012-03-09T00:00:00"/>
    <s v="Standard Class"/>
    <s v="KN-16390"/>
    <s v="Katherine Nockton"/>
    <x v="1"/>
    <s v="United States"/>
    <s v="Philadelphia"/>
    <x v="9"/>
    <n v="19120"/>
    <x v="3"/>
    <x v="553"/>
    <x v="2"/>
    <x v="11"/>
    <s v="Sony 16GB Class 10 Micro SDHC R40 Memory Card"/>
    <n v="10.312000000000001"/>
    <n v="1"/>
    <n v="0.2"/>
    <n v="-1.2890000000000006"/>
  </r>
  <r>
    <n v="5089"/>
    <x v="2519"/>
    <x v="1"/>
    <x v="616"/>
    <d v="2012-03-09T00:00:00"/>
    <s v="Standard Class"/>
    <s v="KN-16390"/>
    <s v="Katherine Nockton"/>
    <x v="1"/>
    <s v="United States"/>
    <s v="Philadelphia"/>
    <x v="9"/>
    <n v="19120"/>
    <x v="3"/>
    <x v="798"/>
    <x v="1"/>
    <x v="8"/>
    <s v="Avery Round Ring Poly Binders"/>
    <n v="2.556"/>
    <n v="3"/>
    <n v="0.7"/>
    <n v="-1.7892000000000001"/>
  </r>
  <r>
    <n v="5090"/>
    <x v="2520"/>
    <x v="3"/>
    <x v="1018"/>
    <d v="2014-08-08T00:00:00"/>
    <s v="First Class"/>
    <s v="HM-14860"/>
    <s v="Harry Marie"/>
    <x v="1"/>
    <s v="United States"/>
    <s v="Loveland"/>
    <x v="22"/>
    <n v="80538"/>
    <x v="1"/>
    <x v="1383"/>
    <x v="1"/>
    <x v="10"/>
    <s v="Hammermill CopyPlus Copy Paper (20Lb. and 84 Bright)"/>
    <n v="7.9680000000000009"/>
    <n v="2"/>
    <n v="0.2"/>
    <n v="2.8884000000000007"/>
  </r>
  <r>
    <n v="5091"/>
    <x v="2520"/>
    <x v="3"/>
    <x v="1018"/>
    <d v="2014-08-08T00:00:00"/>
    <s v="First Class"/>
    <s v="HM-14860"/>
    <s v="Harry Marie"/>
    <x v="1"/>
    <s v="United States"/>
    <s v="Loveland"/>
    <x v="22"/>
    <n v="80538"/>
    <x v="1"/>
    <x v="598"/>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x v="242"/>
    <x v="1"/>
    <x v="13"/>
    <s v="Bagged Rubber Bands"/>
    <n v="3.024"/>
    <n v="3"/>
    <n v="0.2"/>
    <n v="-0.6048"/>
  </r>
  <r>
    <n v="5093"/>
    <x v="2522"/>
    <x v="1"/>
    <x v="293"/>
    <d v="2012-05-27T00:00:00"/>
    <s v="Standard Class"/>
    <s v="KH-16690"/>
    <s v="Kristen Hastings"/>
    <x v="1"/>
    <s v="United States"/>
    <s v="Woonsocket"/>
    <x v="34"/>
    <n v="2895"/>
    <x v="3"/>
    <x v="456"/>
    <x v="1"/>
    <x v="4"/>
    <s v="Advantus Rolling Storage Box"/>
    <n v="51.449999999999996"/>
    <n v="3"/>
    <n v="0"/>
    <n v="13.891499999999999"/>
  </r>
  <r>
    <n v="5094"/>
    <x v="2523"/>
    <x v="2"/>
    <x v="776"/>
    <d v="2011-12-10T00:00:00"/>
    <s v="Standard Class"/>
    <s v="BK-11260"/>
    <s v="Berenike Kampe"/>
    <x v="0"/>
    <s v="United States"/>
    <s v="Chicago"/>
    <x v="10"/>
    <n v="60610"/>
    <x v="2"/>
    <x v="1297"/>
    <x v="1"/>
    <x v="9"/>
    <s v="Bionaire 99.97% HEPA Air Cleaner"/>
    <n v="14.015999999999996"/>
    <n v="4"/>
    <n v="0.8"/>
    <n v="-31.536000000000001"/>
  </r>
  <r>
    <n v="5095"/>
    <x v="2523"/>
    <x v="2"/>
    <x v="776"/>
    <d v="2011-12-10T00:00:00"/>
    <s v="Standard Class"/>
    <s v="BK-11260"/>
    <s v="Berenike Kampe"/>
    <x v="0"/>
    <s v="United States"/>
    <s v="Chicago"/>
    <x v="10"/>
    <n v="60610"/>
    <x v="2"/>
    <x v="838"/>
    <x v="0"/>
    <x v="3"/>
    <s v="KI Adjustable-Height Table"/>
    <n v="214.95000000000002"/>
    <n v="5"/>
    <n v="0.5"/>
    <n v="-120.37200000000003"/>
  </r>
  <r>
    <n v="5096"/>
    <x v="2523"/>
    <x v="2"/>
    <x v="776"/>
    <d v="2011-12-10T00:00:00"/>
    <s v="Standard Class"/>
    <s v="BK-11260"/>
    <s v="Berenike Kampe"/>
    <x v="0"/>
    <s v="United States"/>
    <s v="Chicago"/>
    <x v="10"/>
    <n v="60610"/>
    <x v="2"/>
    <x v="850"/>
    <x v="2"/>
    <x v="7"/>
    <s v="Shocksock Galaxy S4 Armband"/>
    <n v="35.04"/>
    <n v="4"/>
    <n v="0.2"/>
    <n v="-7.0080000000000044"/>
  </r>
  <r>
    <n v="5097"/>
    <x v="2523"/>
    <x v="2"/>
    <x v="776"/>
    <d v="2011-12-10T00:00:00"/>
    <s v="Standard Class"/>
    <s v="BK-11260"/>
    <s v="Berenike Kampe"/>
    <x v="0"/>
    <s v="United States"/>
    <s v="Chicago"/>
    <x v="10"/>
    <n v="60610"/>
    <x v="2"/>
    <x v="1104"/>
    <x v="0"/>
    <x v="5"/>
    <s v="Nu-Dell Float Frame 11 x 14 1/2"/>
    <n v="10.776000000000002"/>
    <n v="3"/>
    <n v="0.6"/>
    <n v="-4.8491999999999997"/>
  </r>
  <r>
    <n v="5098"/>
    <x v="2523"/>
    <x v="2"/>
    <x v="776"/>
    <d v="2011-12-10T00:00:00"/>
    <s v="Standard Class"/>
    <s v="BK-11260"/>
    <s v="Berenike Kampe"/>
    <x v="0"/>
    <s v="United States"/>
    <s v="Chicago"/>
    <x v="10"/>
    <n v="60610"/>
    <x v="2"/>
    <x v="1023"/>
    <x v="1"/>
    <x v="8"/>
    <s v="Ibico Covers for Plastic or Wire Binding Elements"/>
    <n v="4.5999999999999988"/>
    <n v="2"/>
    <n v="0.8"/>
    <n v="-8.0500000000000025"/>
  </r>
  <r>
    <n v="5099"/>
    <x v="2523"/>
    <x v="2"/>
    <x v="776"/>
    <d v="2011-12-10T00:00:00"/>
    <s v="Standard Class"/>
    <s v="BK-11260"/>
    <s v="Berenike Kampe"/>
    <x v="0"/>
    <s v="United States"/>
    <s v="Chicago"/>
    <x v="10"/>
    <n v="60610"/>
    <x v="2"/>
    <x v="210"/>
    <x v="1"/>
    <x v="4"/>
    <s v="Rogers Deluxe File Chest"/>
    <n v="35.167999999999999"/>
    <n v="2"/>
    <n v="0.2"/>
    <n v="-8.3524000000000012"/>
  </r>
  <r>
    <n v="5100"/>
    <x v="2524"/>
    <x v="1"/>
    <x v="976"/>
    <d v="2012-08-12T00:00:00"/>
    <s v="Standard Class"/>
    <s v="PN-18775"/>
    <s v="Parhena Norris"/>
    <x v="2"/>
    <s v="United States"/>
    <s v="Bakersfield"/>
    <x v="1"/>
    <n v="93309"/>
    <x v="1"/>
    <x v="416"/>
    <x v="1"/>
    <x v="8"/>
    <s v="Cardinal Hold-It CD Pocket"/>
    <n v="19.152000000000001"/>
    <n v="3"/>
    <n v="0.2"/>
    <n v="6.4638000000000009"/>
  </r>
  <r>
    <n v="5101"/>
    <x v="2525"/>
    <x v="2"/>
    <x v="461"/>
    <d v="2011-03-17T00:00:00"/>
    <s v="Same Day"/>
    <s v="AZ-10750"/>
    <s v="Annie Zypern"/>
    <x v="0"/>
    <s v="United States"/>
    <s v="Dallas"/>
    <x v="5"/>
    <n v="75217"/>
    <x v="2"/>
    <x v="324"/>
    <x v="1"/>
    <x v="6"/>
    <s v="Newell 333"/>
    <n v="4.4479999999999995"/>
    <n v="2"/>
    <n v="0.2"/>
    <n v="0.3335999999999999"/>
  </r>
  <r>
    <n v="5102"/>
    <x v="2525"/>
    <x v="2"/>
    <x v="461"/>
    <d v="2011-03-17T00:00:00"/>
    <s v="Same Day"/>
    <s v="AZ-10750"/>
    <s v="Annie Zypern"/>
    <x v="0"/>
    <s v="United States"/>
    <s v="Dallas"/>
    <x v="5"/>
    <n v="75217"/>
    <x v="2"/>
    <x v="727"/>
    <x v="1"/>
    <x v="10"/>
    <s v="Xerox 1966"/>
    <n v="5.1840000000000011"/>
    <n v="1"/>
    <n v="0.2"/>
    <n v="1.8792"/>
  </r>
  <r>
    <n v="5103"/>
    <x v="2525"/>
    <x v="2"/>
    <x v="461"/>
    <d v="2011-03-17T00:00:00"/>
    <s v="Same Day"/>
    <s v="AZ-10750"/>
    <s v="Annie Zypern"/>
    <x v="0"/>
    <s v="United States"/>
    <s v="Dallas"/>
    <x v="5"/>
    <n v="75217"/>
    <x v="2"/>
    <x v="12"/>
    <x v="1"/>
    <x v="10"/>
    <s v="Xerox 1967"/>
    <n v="15.552000000000003"/>
    <n v="3"/>
    <n v="0.2"/>
    <n v="5.4432"/>
  </r>
  <r>
    <n v="5104"/>
    <x v="2526"/>
    <x v="1"/>
    <x v="514"/>
    <d v="2012-03-30T00:00:00"/>
    <s v="Second Class"/>
    <s v="GM-14500"/>
    <s v="Gene McClure"/>
    <x v="0"/>
    <s v="United States"/>
    <s v="Philadelphia"/>
    <x v="9"/>
    <n v="19140"/>
    <x v="3"/>
    <x v="144"/>
    <x v="1"/>
    <x v="10"/>
    <s v="Southworth 25% Cotton Antique Laid Paper &amp; Envelopes"/>
    <n v="40.032000000000004"/>
    <n v="6"/>
    <n v="0.2"/>
    <n v="12.509999999999993"/>
  </r>
  <r>
    <n v="5105"/>
    <x v="2526"/>
    <x v="1"/>
    <x v="514"/>
    <d v="2012-03-30T00:00:00"/>
    <s v="Second Class"/>
    <s v="GM-14500"/>
    <s v="Gene McClure"/>
    <x v="0"/>
    <s v="United States"/>
    <s v="Philadelphia"/>
    <x v="9"/>
    <n v="19140"/>
    <x v="3"/>
    <x v="60"/>
    <x v="2"/>
    <x v="11"/>
    <s v="Verbatim 25 GB 6x Blu-ray Single Layer Recordable Disc, 3/Pack"/>
    <n v="16.776000000000003"/>
    <n v="3"/>
    <n v="0.2"/>
    <n v="5.0327999999999999"/>
  </r>
  <r>
    <n v="5106"/>
    <x v="2527"/>
    <x v="2"/>
    <x v="637"/>
    <d v="2011-12-20T00:00:00"/>
    <s v="Standard Class"/>
    <s v="BM-11785"/>
    <s v="Bryan Mills"/>
    <x v="0"/>
    <s v="United States"/>
    <s v="Deltona"/>
    <x v="2"/>
    <n v="32725"/>
    <x v="0"/>
    <x v="1340"/>
    <x v="0"/>
    <x v="1"/>
    <s v="Iceberg Nesting Folding Chair, 19w x 6d x 43h"/>
    <n v="186.304"/>
    <n v="4"/>
    <n v="0.2"/>
    <n v="13.972799999999999"/>
  </r>
  <r>
    <n v="5107"/>
    <x v="2528"/>
    <x v="1"/>
    <x v="444"/>
    <d v="2012-09-26T00:00:00"/>
    <s v="Standard Class"/>
    <s v="NH-18610"/>
    <s v="Nicole Hansen"/>
    <x v="1"/>
    <s v="United States"/>
    <s v="Columbus"/>
    <x v="32"/>
    <n v="31907"/>
    <x v="0"/>
    <x v="1350"/>
    <x v="2"/>
    <x v="11"/>
    <s v="Kensington K72356US Mouse-in-a-Box USB Desktop Mouse"/>
    <n v="66.36"/>
    <n v="4"/>
    <n v="0"/>
    <n v="23.225999999999999"/>
  </r>
  <r>
    <n v="5108"/>
    <x v="2529"/>
    <x v="3"/>
    <x v="1016"/>
    <d v="2014-04-27T00:00:00"/>
    <s v="First Class"/>
    <s v="PN-18775"/>
    <s v="Parhena Norris"/>
    <x v="2"/>
    <s v="United States"/>
    <s v="Nashville"/>
    <x v="18"/>
    <n v="37211"/>
    <x v="0"/>
    <x v="512"/>
    <x v="1"/>
    <x v="6"/>
    <s v="Newell 312"/>
    <n v="42.047999999999995"/>
    <n v="9"/>
    <n v="0.2"/>
    <n v="5.2559999999999985"/>
  </r>
  <r>
    <n v="5109"/>
    <x v="2529"/>
    <x v="3"/>
    <x v="1016"/>
    <d v="2014-04-27T00:00:00"/>
    <s v="First Class"/>
    <s v="PN-18775"/>
    <s v="Parhena Norris"/>
    <x v="2"/>
    <s v="United States"/>
    <s v="Nashville"/>
    <x v="18"/>
    <n v="37211"/>
    <x v="0"/>
    <x v="207"/>
    <x v="1"/>
    <x v="6"/>
    <s v="Stanley Bostitch Contemporary Electric Pencil Sharpeners"/>
    <n v="67.92"/>
    <n v="5"/>
    <n v="0.2"/>
    <n v="6.7920000000000016"/>
  </r>
  <r>
    <n v="5110"/>
    <x v="2530"/>
    <x v="2"/>
    <x v="638"/>
    <d v="2011-10-22T00:00:00"/>
    <s v="Standard Class"/>
    <s v="EH-13765"/>
    <s v="Edward Hooks"/>
    <x v="1"/>
    <s v="United States"/>
    <s v="Philadelphia"/>
    <x v="9"/>
    <n v="19134"/>
    <x v="3"/>
    <x v="466"/>
    <x v="1"/>
    <x v="12"/>
    <s v="White Business Envelopes with Contemporary Seam, Recycled White Business Envelopes"/>
    <n v="52.512"/>
    <n v="6"/>
    <n v="0.2"/>
    <n v="19.692"/>
  </r>
  <r>
    <n v="5111"/>
    <x v="2530"/>
    <x v="2"/>
    <x v="638"/>
    <d v="2011-10-22T00:00:00"/>
    <s v="Standard Class"/>
    <s v="EH-13765"/>
    <s v="Edward Hooks"/>
    <x v="1"/>
    <s v="United States"/>
    <s v="Philadelphia"/>
    <x v="9"/>
    <n v="19134"/>
    <x v="3"/>
    <x v="41"/>
    <x v="1"/>
    <x v="4"/>
    <s v="Eldon Base for stackable storage shelf, platinum"/>
    <n v="186.91200000000001"/>
    <n v="6"/>
    <n v="0.2"/>
    <n v="-35.046000000000028"/>
  </r>
  <r>
    <n v="5112"/>
    <x v="2530"/>
    <x v="2"/>
    <x v="638"/>
    <d v="2011-10-22T00:00:00"/>
    <s v="Standard Class"/>
    <s v="EH-13765"/>
    <s v="Edward Hooks"/>
    <x v="1"/>
    <s v="United States"/>
    <s v="Philadelphia"/>
    <x v="9"/>
    <n v="19134"/>
    <x v="3"/>
    <x v="1407"/>
    <x v="1"/>
    <x v="10"/>
    <s v="Adams &quot;While You Were Out&quot; Message Pads"/>
    <n v="10.048000000000002"/>
    <n v="4"/>
    <n v="0.2"/>
    <n v="3.1399999999999988"/>
  </r>
  <r>
    <n v="5113"/>
    <x v="2531"/>
    <x v="1"/>
    <x v="50"/>
    <d v="2012-11-13T00:00:00"/>
    <s v="Same Day"/>
    <s v="HA-14905"/>
    <s v="Helen Abelman"/>
    <x v="0"/>
    <s v="United States"/>
    <s v="Chicago"/>
    <x v="10"/>
    <n v="60610"/>
    <x v="2"/>
    <x v="1721"/>
    <x v="0"/>
    <x v="5"/>
    <s v="Eldon Imàge Series Desk Accessories, Clear"/>
    <n v="17.496000000000002"/>
    <n v="9"/>
    <n v="0.6"/>
    <n v="-7.4357999999999969"/>
  </r>
  <r>
    <n v="5114"/>
    <x v="2532"/>
    <x v="0"/>
    <x v="1011"/>
    <d v="2013-02-02T00:00:00"/>
    <s v="Second Class"/>
    <s v="AB-10150"/>
    <s v="Aimee Bixby"/>
    <x v="0"/>
    <s v="United States"/>
    <s v="Dallas"/>
    <x v="5"/>
    <n v="75220"/>
    <x v="2"/>
    <x v="1307"/>
    <x v="1"/>
    <x v="10"/>
    <s v="Xerox 1994"/>
    <n v="15.552000000000003"/>
    <n v="3"/>
    <n v="0.2"/>
    <n v="5.4432"/>
  </r>
  <r>
    <n v="5115"/>
    <x v="2533"/>
    <x v="0"/>
    <x v="1019"/>
    <d v="2013-11-23T00:00:00"/>
    <s v="Standard Class"/>
    <s v="MS-17365"/>
    <s v="Maribeth Schnelling"/>
    <x v="0"/>
    <s v="United States"/>
    <s v="Carlsbad"/>
    <x v="27"/>
    <n v="88220"/>
    <x v="1"/>
    <x v="307"/>
    <x v="1"/>
    <x v="8"/>
    <s v="Avery Non-Stick Binders"/>
    <n v="10.776000000000002"/>
    <n v="3"/>
    <n v="0.2"/>
    <n v="3.3674999999999984"/>
  </r>
  <r>
    <n v="5116"/>
    <x v="2534"/>
    <x v="3"/>
    <x v="800"/>
    <d v="2014-07-30T00:00:00"/>
    <s v="Standard Class"/>
    <s v="DD-13570"/>
    <s v="Dorothy Dickinson"/>
    <x v="0"/>
    <s v="United States"/>
    <s v="Philadelphia"/>
    <x v="9"/>
    <n v="19134"/>
    <x v="3"/>
    <x v="1722"/>
    <x v="1"/>
    <x v="2"/>
    <s v="Avery 491"/>
    <n v="3.3040000000000003"/>
    <n v="1"/>
    <n v="0.2"/>
    <n v="1.0737999999999999"/>
  </r>
  <r>
    <n v="5117"/>
    <x v="2535"/>
    <x v="3"/>
    <x v="343"/>
    <d v="2014-11-18T00:00:00"/>
    <s v="Standard Class"/>
    <s v="MT-17815"/>
    <s v="Meg Tillman"/>
    <x v="0"/>
    <s v="United States"/>
    <s v="New York City"/>
    <x v="15"/>
    <n v="10009"/>
    <x v="3"/>
    <x v="1032"/>
    <x v="1"/>
    <x v="4"/>
    <s v="Belkin OmniView SE Rackmount Kit"/>
    <n v="35.479999999999997"/>
    <n v="1"/>
    <n v="0"/>
    <n v="0"/>
  </r>
  <r>
    <n v="5118"/>
    <x v="2536"/>
    <x v="1"/>
    <x v="120"/>
    <d v="2012-10-03T00:00:00"/>
    <s v="Standard Class"/>
    <s v="GM-14500"/>
    <s v="Gene McClure"/>
    <x v="0"/>
    <s v="United States"/>
    <s v="Oceanside"/>
    <x v="15"/>
    <n v="11572"/>
    <x v="3"/>
    <x v="271"/>
    <x v="1"/>
    <x v="13"/>
    <s v="Vinyl Coated Wire Paper Clips in Organizer Box, 800/Box"/>
    <n v="34.44"/>
    <n v="3"/>
    <n v="0"/>
    <n v="16.186799999999998"/>
  </r>
  <r>
    <n v="5119"/>
    <x v="2536"/>
    <x v="1"/>
    <x v="120"/>
    <d v="2012-10-03T00:00:00"/>
    <s v="Standard Class"/>
    <s v="GM-14500"/>
    <s v="Gene McClure"/>
    <x v="0"/>
    <s v="United States"/>
    <s v="Oceanside"/>
    <x v="15"/>
    <n v="11572"/>
    <x v="3"/>
    <x v="1548"/>
    <x v="2"/>
    <x v="15"/>
    <s v="Ativa MDM8000 8-Sheet Micro-Cut Shredder"/>
    <n v="629.92999999999995"/>
    <n v="7"/>
    <n v="0"/>
    <n v="296.06709999999998"/>
  </r>
  <r>
    <n v="5120"/>
    <x v="2536"/>
    <x v="1"/>
    <x v="120"/>
    <d v="2012-10-03T00:00:00"/>
    <s v="Standard Class"/>
    <s v="GM-14500"/>
    <s v="Gene McClure"/>
    <x v="0"/>
    <s v="United States"/>
    <s v="Oceanside"/>
    <x v="15"/>
    <n v="11572"/>
    <x v="3"/>
    <x v="1045"/>
    <x v="1"/>
    <x v="8"/>
    <s v="GBC Imprintable Covers"/>
    <n v="79.056000000000012"/>
    <n v="9"/>
    <n v="0.2"/>
    <n v="28.657800000000002"/>
  </r>
  <r>
    <n v="5121"/>
    <x v="2537"/>
    <x v="2"/>
    <x v="527"/>
    <d v="2011-04-08T00:00:00"/>
    <s v="Standard Class"/>
    <s v="KB-16585"/>
    <s v="Ken Black"/>
    <x v="1"/>
    <s v="United States"/>
    <s v="Lafayette"/>
    <x v="28"/>
    <n v="70506"/>
    <x v="0"/>
    <x v="243"/>
    <x v="1"/>
    <x v="4"/>
    <s v="Safco Commercial Shelving"/>
    <n v="232.54999999999998"/>
    <n v="5"/>
    <n v="0"/>
    <n v="9.3019999999999925"/>
  </r>
  <r>
    <n v="5122"/>
    <x v="2537"/>
    <x v="2"/>
    <x v="527"/>
    <d v="2011-04-08T00:00:00"/>
    <s v="Standard Class"/>
    <s v="KB-16585"/>
    <s v="Ken Black"/>
    <x v="1"/>
    <s v="United States"/>
    <s v="Lafayette"/>
    <x v="28"/>
    <n v="70506"/>
    <x v="0"/>
    <x v="1135"/>
    <x v="2"/>
    <x v="11"/>
    <s v="Logitech Wireless Marathon Mouse M705"/>
    <n v="99.98"/>
    <n v="2"/>
    <n v="0"/>
    <n v="42.991400000000006"/>
  </r>
  <r>
    <n v="5123"/>
    <x v="2537"/>
    <x v="2"/>
    <x v="527"/>
    <d v="2011-04-08T00:00:00"/>
    <s v="Standard Class"/>
    <s v="KB-16585"/>
    <s v="Ken Black"/>
    <x v="1"/>
    <s v="United States"/>
    <s v="Lafayette"/>
    <x v="28"/>
    <n v="70506"/>
    <x v="0"/>
    <x v="1723"/>
    <x v="1"/>
    <x v="10"/>
    <s v="Xerox 209"/>
    <n v="19.440000000000001"/>
    <n v="3"/>
    <n v="0"/>
    <n v="9.3312000000000008"/>
  </r>
  <r>
    <n v="5124"/>
    <x v="2537"/>
    <x v="2"/>
    <x v="527"/>
    <d v="2011-04-08T00:00:00"/>
    <s v="Standard Class"/>
    <s v="KB-16585"/>
    <s v="Ken Black"/>
    <x v="1"/>
    <s v="United States"/>
    <s v="Lafayette"/>
    <x v="28"/>
    <n v="70506"/>
    <x v="0"/>
    <x v="727"/>
    <x v="1"/>
    <x v="10"/>
    <s v="Xerox 1966"/>
    <n v="12.96"/>
    <n v="2"/>
    <n v="0"/>
    <n v="6.3504000000000005"/>
  </r>
  <r>
    <n v="5125"/>
    <x v="2538"/>
    <x v="2"/>
    <x v="80"/>
    <d v="2011-09-14T00:00:00"/>
    <s v="Same Day"/>
    <s v="DM-13015"/>
    <s v="Darrin Martin"/>
    <x v="0"/>
    <s v="United States"/>
    <s v="New York City"/>
    <x v="15"/>
    <n v="10009"/>
    <x v="3"/>
    <x v="977"/>
    <x v="0"/>
    <x v="3"/>
    <s v="KI Adjustable-Height Table"/>
    <n v="464.29200000000003"/>
    <n v="9"/>
    <n v="0.4"/>
    <n v="-108.33479999999997"/>
  </r>
  <r>
    <n v="5126"/>
    <x v="2538"/>
    <x v="2"/>
    <x v="80"/>
    <d v="2011-09-14T00:00:00"/>
    <s v="Same Day"/>
    <s v="DM-13015"/>
    <s v="Darrin Martin"/>
    <x v="0"/>
    <s v="United States"/>
    <s v="New York City"/>
    <x v="15"/>
    <n v="10009"/>
    <x v="3"/>
    <x v="706"/>
    <x v="1"/>
    <x v="12"/>
    <s v="Staples"/>
    <n v="68.459999999999994"/>
    <n v="7"/>
    <n v="0"/>
    <n v="31.491599999999995"/>
  </r>
  <r>
    <n v="5127"/>
    <x v="2538"/>
    <x v="2"/>
    <x v="80"/>
    <d v="2011-09-14T00:00:00"/>
    <s v="Same Day"/>
    <s v="DM-13015"/>
    <s v="Darrin Martin"/>
    <x v="0"/>
    <s v="United States"/>
    <s v="New York City"/>
    <x v="15"/>
    <n v="10009"/>
    <x v="3"/>
    <x v="814"/>
    <x v="2"/>
    <x v="15"/>
    <s v="Ativa V4110MDD Micro-Cut Shredder"/>
    <n v="2799.96"/>
    <n v="4"/>
    <n v="0"/>
    <n v="1371.9803999999999"/>
  </r>
  <r>
    <n v="5128"/>
    <x v="2538"/>
    <x v="2"/>
    <x v="80"/>
    <d v="2011-09-14T00:00:00"/>
    <s v="Same Day"/>
    <s v="DM-13015"/>
    <s v="Darrin Martin"/>
    <x v="0"/>
    <s v="United States"/>
    <s v="New York City"/>
    <x v="15"/>
    <n v="10009"/>
    <x v="3"/>
    <x v="227"/>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x v="1259"/>
    <x v="2"/>
    <x v="7"/>
    <s v="Spigen Samsung Galaxy S5 Case Wallet"/>
    <n v="16.989999999999998"/>
    <n v="1"/>
    <n v="0"/>
    <n v="4.4173999999999989"/>
  </r>
  <r>
    <n v="5130"/>
    <x v="2538"/>
    <x v="2"/>
    <x v="80"/>
    <d v="2011-09-14T00:00:00"/>
    <s v="Same Day"/>
    <s v="DM-13015"/>
    <s v="Darrin Martin"/>
    <x v="0"/>
    <s v="United States"/>
    <s v="New York City"/>
    <x v="15"/>
    <n v="10009"/>
    <x v="3"/>
    <x v="1485"/>
    <x v="2"/>
    <x v="7"/>
    <s v="Vtech CS6719"/>
    <n v="287.96999999999997"/>
    <n v="3"/>
    <n v="0"/>
    <n v="80.631600000000006"/>
  </r>
  <r>
    <n v="5131"/>
    <x v="2538"/>
    <x v="2"/>
    <x v="80"/>
    <d v="2011-09-14T00:00:00"/>
    <s v="Same Day"/>
    <s v="DM-13015"/>
    <s v="Darrin Martin"/>
    <x v="0"/>
    <s v="United States"/>
    <s v="New York City"/>
    <x v="15"/>
    <n v="10009"/>
    <x v="3"/>
    <x v="1463"/>
    <x v="1"/>
    <x v="10"/>
    <s v="Xerox 198"/>
    <n v="44.820000000000007"/>
    <n v="9"/>
    <n v="0"/>
    <n v="21.065400000000004"/>
  </r>
  <r>
    <n v="5132"/>
    <x v="2539"/>
    <x v="3"/>
    <x v="614"/>
    <d v="2015-01-06T00:00:00"/>
    <s v="Standard Class"/>
    <s v="BP-11185"/>
    <s v="Ben Peterman"/>
    <x v="1"/>
    <s v="United States"/>
    <s v="Anaheim"/>
    <x v="1"/>
    <n v="92804"/>
    <x v="1"/>
    <x v="1308"/>
    <x v="0"/>
    <x v="5"/>
    <s v="Nu-Dell Executive Frame"/>
    <n v="101.12"/>
    <n v="8"/>
    <n v="0"/>
    <n v="37.414400000000001"/>
  </r>
  <r>
    <n v="5133"/>
    <x v="2540"/>
    <x v="1"/>
    <x v="1020"/>
    <d v="2012-06-27T00:00:00"/>
    <s v="Standard Class"/>
    <s v="EP-13915"/>
    <s v="Emily Phan"/>
    <x v="0"/>
    <s v="United States"/>
    <s v="Deltona"/>
    <x v="2"/>
    <n v="32725"/>
    <x v="0"/>
    <x v="817"/>
    <x v="2"/>
    <x v="7"/>
    <s v="Innergie mMini Combo Duo USB Travel Charging Kit"/>
    <n v="107.97600000000001"/>
    <n v="3"/>
    <n v="0.2"/>
    <n v="37.791599999999988"/>
  </r>
  <r>
    <n v="5134"/>
    <x v="2541"/>
    <x v="3"/>
    <x v="200"/>
    <d v="2014-12-01T00:00:00"/>
    <s v="Standard Class"/>
    <s v="FG-14260"/>
    <s v="Frank Gastineau"/>
    <x v="2"/>
    <s v="United States"/>
    <s v="New York City"/>
    <x v="15"/>
    <n v="10009"/>
    <x v="3"/>
    <x v="161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x v="705"/>
    <x v="1"/>
    <x v="8"/>
    <s v="Binding Machine Supplies"/>
    <n v="93.344000000000008"/>
    <n v="4"/>
    <n v="0.2"/>
    <n v="32.670400000000001"/>
  </r>
  <r>
    <n v="5136"/>
    <x v="2542"/>
    <x v="0"/>
    <x v="248"/>
    <d v="2013-10-29T00:00:00"/>
    <s v="Standard Class"/>
    <s v="AB-10255"/>
    <s v="Alejandro Ballentine"/>
    <x v="2"/>
    <s v="United States"/>
    <s v="Seattle"/>
    <x v="4"/>
    <n v="98103"/>
    <x v="1"/>
    <x v="263"/>
    <x v="1"/>
    <x v="13"/>
    <s v="Advantus SlideClip Paper Clips"/>
    <n v="17.05"/>
    <n v="5"/>
    <n v="0"/>
    <n v="8.1840000000000011"/>
  </r>
  <r>
    <n v="5137"/>
    <x v="2543"/>
    <x v="1"/>
    <x v="639"/>
    <d v="2012-12-19T00:00:00"/>
    <s v="Standard Class"/>
    <s v="RD-19480"/>
    <s v="Rick Duston"/>
    <x v="0"/>
    <s v="United States"/>
    <s v="San Diego"/>
    <x v="1"/>
    <n v="92105"/>
    <x v="1"/>
    <x v="881"/>
    <x v="1"/>
    <x v="8"/>
    <s v="Wilson Jones Standard D-Ring Binders"/>
    <n v="8.0960000000000001"/>
    <n v="2"/>
    <n v="0.2"/>
    <n v="2.7323999999999993"/>
  </r>
  <r>
    <n v="5138"/>
    <x v="2544"/>
    <x v="0"/>
    <x v="373"/>
    <d v="2013-11-18T00:00:00"/>
    <s v="Standard Class"/>
    <s v="TS-21430"/>
    <s v="Tom Stivers"/>
    <x v="1"/>
    <s v="United States"/>
    <s v="Oklahoma City"/>
    <x v="26"/>
    <n v="73120"/>
    <x v="2"/>
    <x v="560"/>
    <x v="0"/>
    <x v="5"/>
    <s v="Master Giant Foot Doorstop, Safety Yellow"/>
    <n v="30.36"/>
    <n v="4"/>
    <n v="0"/>
    <n v="13.0548"/>
  </r>
  <r>
    <n v="5139"/>
    <x v="2545"/>
    <x v="3"/>
    <x v="365"/>
    <d v="2014-10-06T00:00:00"/>
    <s v="Standard Class"/>
    <s v="JA-15970"/>
    <s v="Joseph Airdo"/>
    <x v="0"/>
    <s v="United States"/>
    <s v="Mount Vernon"/>
    <x v="15"/>
    <n v="10550"/>
    <x v="3"/>
    <x v="837"/>
    <x v="1"/>
    <x v="12"/>
    <s v="Staples"/>
    <n v="23.34"/>
    <n v="3"/>
    <n v="0"/>
    <n v="10.969799999999999"/>
  </r>
  <r>
    <n v="5140"/>
    <x v="2545"/>
    <x v="3"/>
    <x v="365"/>
    <d v="2014-10-06T00:00:00"/>
    <s v="Standard Class"/>
    <s v="JA-15970"/>
    <s v="Joseph Airdo"/>
    <x v="0"/>
    <s v="United States"/>
    <s v="Mount Vernon"/>
    <x v="15"/>
    <n v="10550"/>
    <x v="3"/>
    <x v="1540"/>
    <x v="1"/>
    <x v="10"/>
    <s v="Speediset Carbonless Redi-Letter 7&quot; x 8 1/2&quot;"/>
    <n v="51.550000000000004"/>
    <n v="5"/>
    <n v="0"/>
    <n v="24.2285"/>
  </r>
  <r>
    <n v="5141"/>
    <x v="2546"/>
    <x v="1"/>
    <x v="627"/>
    <d v="2012-11-12T00:00:00"/>
    <s v="Standard Class"/>
    <s v="SW-20455"/>
    <s v="Shaun Weien"/>
    <x v="0"/>
    <s v="United States"/>
    <s v="San Francisco"/>
    <x v="1"/>
    <n v="94109"/>
    <x v="1"/>
    <x v="259"/>
    <x v="2"/>
    <x v="11"/>
    <s v="Microsoft Arc Touch Mouse"/>
    <n v="119.9"/>
    <n v="2"/>
    <n v="0"/>
    <n v="43.164000000000001"/>
  </r>
  <r>
    <n v="5142"/>
    <x v="2547"/>
    <x v="0"/>
    <x v="178"/>
    <d v="2013-04-06T00:00:00"/>
    <s v="Standard Class"/>
    <s v="FP-14320"/>
    <s v="Frank Preis"/>
    <x v="0"/>
    <s v="United States"/>
    <s v="New York City"/>
    <x v="15"/>
    <n v="10009"/>
    <x v="3"/>
    <x v="1"/>
    <x v="0"/>
    <x v="1"/>
    <s v="Hon Deluxe Fabric Upholstered Stacking Chairs, Rounded Back"/>
    <n v="1317.492"/>
    <n v="6"/>
    <n v="0.1"/>
    <n v="292.77599999999995"/>
  </r>
  <r>
    <n v="5143"/>
    <x v="2547"/>
    <x v="0"/>
    <x v="178"/>
    <d v="2013-04-06T00:00:00"/>
    <s v="Standard Class"/>
    <s v="FP-14320"/>
    <s v="Frank Preis"/>
    <x v="0"/>
    <s v="United States"/>
    <s v="New York City"/>
    <x v="15"/>
    <n v="10009"/>
    <x v="3"/>
    <x v="1444"/>
    <x v="1"/>
    <x v="14"/>
    <s v="Staples"/>
    <n v="63.84"/>
    <n v="8"/>
    <n v="0"/>
    <n v="18.513599999999997"/>
  </r>
  <r>
    <n v="5144"/>
    <x v="2547"/>
    <x v="0"/>
    <x v="178"/>
    <d v="2013-04-06T00:00:00"/>
    <s v="Standard Class"/>
    <s v="FP-14320"/>
    <s v="Frank Preis"/>
    <x v="0"/>
    <s v="United States"/>
    <s v="New York City"/>
    <x v="15"/>
    <n v="10009"/>
    <x v="3"/>
    <x v="307"/>
    <x v="1"/>
    <x v="8"/>
    <s v="Avery Non-Stick Binders"/>
    <n v="3.5920000000000005"/>
    <n v="1"/>
    <n v="0.2"/>
    <n v="1.1224999999999996"/>
  </r>
  <r>
    <n v="5145"/>
    <x v="2548"/>
    <x v="3"/>
    <x v="62"/>
    <d v="2014-02-08T00:00:00"/>
    <s v="Standard Class"/>
    <s v="JL-15835"/>
    <s v="John Lee"/>
    <x v="0"/>
    <s v="United States"/>
    <s v="Los Angeles"/>
    <x v="1"/>
    <n v="90045"/>
    <x v="1"/>
    <x v="484"/>
    <x v="0"/>
    <x v="5"/>
    <s v="Howard Miller 11-1/2&quot; Diameter Grantwood Wall Clock"/>
    <n v="86.26"/>
    <n v="2"/>
    <n v="0"/>
    <n v="29.328400000000002"/>
  </r>
  <r>
    <n v="5146"/>
    <x v="2548"/>
    <x v="3"/>
    <x v="62"/>
    <d v="2014-02-08T00:00:00"/>
    <s v="Standard Class"/>
    <s v="JL-15835"/>
    <s v="John Lee"/>
    <x v="0"/>
    <s v="United States"/>
    <s v="Los Angeles"/>
    <x v="1"/>
    <n v="90045"/>
    <x v="1"/>
    <x v="1156"/>
    <x v="1"/>
    <x v="4"/>
    <s v="Multi-Use Personal File Cart and Caster Set, Three Stacking Bins"/>
    <n v="139.04"/>
    <n v="4"/>
    <n v="0"/>
    <n v="38.931200000000004"/>
  </r>
  <r>
    <n v="5147"/>
    <x v="2548"/>
    <x v="3"/>
    <x v="62"/>
    <d v="2014-02-08T00:00:00"/>
    <s v="Standard Class"/>
    <s v="JL-15835"/>
    <s v="John Lee"/>
    <x v="0"/>
    <s v="United States"/>
    <s v="Los Angeles"/>
    <x v="1"/>
    <n v="90045"/>
    <x v="1"/>
    <x v="1267"/>
    <x v="1"/>
    <x v="9"/>
    <s v="Harmony HEPA Quiet Air Purifiers"/>
    <n v="46.8"/>
    <n v="4"/>
    <n v="0"/>
    <n v="16.38"/>
  </r>
  <r>
    <n v="5148"/>
    <x v="2549"/>
    <x v="3"/>
    <x v="165"/>
    <d v="2015-01-01T00:00:00"/>
    <s v="Standard Class"/>
    <s v="JL-15175"/>
    <s v="James Lanier"/>
    <x v="2"/>
    <s v="United States"/>
    <s v="Chandler"/>
    <x v="16"/>
    <n v="85224"/>
    <x v="1"/>
    <x v="1565"/>
    <x v="0"/>
    <x v="5"/>
    <s v="Acrylic Self-Standing Desk Frames"/>
    <n v="8.5440000000000005"/>
    <n v="4"/>
    <n v="0.2"/>
    <n v="1.9223999999999997"/>
  </r>
  <r>
    <n v="5149"/>
    <x v="2549"/>
    <x v="3"/>
    <x v="165"/>
    <d v="2015-01-01T00:00:00"/>
    <s v="Standard Class"/>
    <s v="JL-15175"/>
    <s v="James Lanier"/>
    <x v="2"/>
    <s v="United States"/>
    <s v="Chandler"/>
    <x v="16"/>
    <n v="85224"/>
    <x v="1"/>
    <x v="654"/>
    <x v="0"/>
    <x v="1"/>
    <s v="Global Leather Executive Chair"/>
    <n v="842.37600000000009"/>
    <n v="3"/>
    <n v="0.2"/>
    <n v="105.29699999999988"/>
  </r>
  <r>
    <n v="5150"/>
    <x v="2550"/>
    <x v="2"/>
    <x v="261"/>
    <d v="2011-06-21T00:00:00"/>
    <s v="Same Day"/>
    <s v="JG-15160"/>
    <s v="James Galang"/>
    <x v="0"/>
    <s v="United States"/>
    <s v="Long Beach"/>
    <x v="15"/>
    <n v="11561"/>
    <x v="3"/>
    <x v="1246"/>
    <x v="2"/>
    <x v="7"/>
    <s v="Polycom SoundStation2 EX Conference phone"/>
    <n v="1214.8499999999999"/>
    <n v="3"/>
    <n v="0"/>
    <n v="352.30649999999997"/>
  </r>
  <r>
    <n v="5151"/>
    <x v="2551"/>
    <x v="3"/>
    <x v="904"/>
    <d v="2014-03-11T00:00:00"/>
    <s v="Second Class"/>
    <s v="SH-19975"/>
    <s v="Sally Hughsby"/>
    <x v="1"/>
    <s v="United States"/>
    <s v="San Francisco"/>
    <x v="1"/>
    <n v="94109"/>
    <x v="1"/>
    <x v="298"/>
    <x v="1"/>
    <x v="4"/>
    <s v="File Shuttle II and Handi-File, Black"/>
    <n v="67.78"/>
    <n v="2"/>
    <n v="0"/>
    <n v="16.945"/>
  </r>
  <r>
    <n v="5152"/>
    <x v="2552"/>
    <x v="3"/>
    <x v="145"/>
    <d v="2014-09-29T00:00:00"/>
    <s v="First Class"/>
    <s v="LS-17200"/>
    <s v="Luke Schmidt"/>
    <x v="1"/>
    <s v="United States"/>
    <s v="Helena"/>
    <x v="37"/>
    <n v="59601"/>
    <x v="1"/>
    <x v="861"/>
    <x v="1"/>
    <x v="4"/>
    <s v="Iris Project Case"/>
    <n v="39.900000000000006"/>
    <n v="5"/>
    <n v="0"/>
    <n v="10.373999999999999"/>
  </r>
  <r>
    <n v="5153"/>
    <x v="2553"/>
    <x v="2"/>
    <x v="479"/>
    <d v="2011-07-06T00:00:00"/>
    <s v="Standard Class"/>
    <s v="CS-11860"/>
    <s v="Cari Schnelling"/>
    <x v="0"/>
    <s v="United States"/>
    <s v="New York City"/>
    <x v="15"/>
    <n v="10011"/>
    <x v="3"/>
    <x v="472"/>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x v="208"/>
    <x v="1"/>
    <x v="6"/>
    <s v="Sanford Uni-Blazer View Highlighters, Chisel Tip, Yellow"/>
    <n v="6.6000000000000005"/>
    <n v="3"/>
    <n v="0"/>
    <n v="2.9040000000000008"/>
  </r>
  <r>
    <n v="5155"/>
    <x v="2554"/>
    <x v="1"/>
    <x v="976"/>
    <d v="2012-08-08T00:00:00"/>
    <s v="First Class"/>
    <s v="KW-16570"/>
    <s v="Kelly Williams"/>
    <x v="0"/>
    <s v="United States"/>
    <s v="Kirkwood"/>
    <x v="25"/>
    <n v="63122"/>
    <x v="2"/>
    <x v="20"/>
    <x v="1"/>
    <x v="8"/>
    <s v="Wilson Jones Hanging View Binder, White, 1&quot;"/>
    <n v="28.4"/>
    <n v="4"/>
    <n v="0"/>
    <n v="13.063999999999998"/>
  </r>
  <r>
    <n v="5156"/>
    <x v="2554"/>
    <x v="1"/>
    <x v="976"/>
    <d v="2012-08-08T00:00:00"/>
    <s v="First Class"/>
    <s v="KW-16570"/>
    <s v="Kelly Williams"/>
    <x v="0"/>
    <s v="United States"/>
    <s v="Kirkwood"/>
    <x v="25"/>
    <n v="63122"/>
    <x v="2"/>
    <x v="1460"/>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x v="1718"/>
    <x v="2"/>
    <x v="7"/>
    <s v="Samsung Galaxy S4"/>
    <n v="1001.5840000000001"/>
    <n v="2"/>
    <n v="0.2"/>
    <n v="125.19799999999992"/>
  </r>
  <r>
    <n v="5158"/>
    <x v="2555"/>
    <x v="3"/>
    <x v="160"/>
    <d v="2014-07-05T00:00:00"/>
    <s v="Second Class"/>
    <s v="GH-14410"/>
    <s v="Gary Hansen"/>
    <x v="2"/>
    <s v="United States"/>
    <s v="Chicago"/>
    <x v="10"/>
    <n v="60653"/>
    <x v="2"/>
    <x v="1631"/>
    <x v="0"/>
    <x v="1"/>
    <s v="Global Enterprise Series Seating High-Back Swivel/Tilt Chairs"/>
    <n v="569.05799999999999"/>
    <n v="3"/>
    <n v="0.3"/>
    <n v="-178.84680000000006"/>
  </r>
  <r>
    <n v="5159"/>
    <x v="2555"/>
    <x v="3"/>
    <x v="160"/>
    <d v="2014-07-05T00:00:00"/>
    <s v="Second Class"/>
    <s v="GH-14410"/>
    <s v="Gary Hansen"/>
    <x v="2"/>
    <s v="United States"/>
    <s v="Chicago"/>
    <x v="10"/>
    <n v="60653"/>
    <x v="2"/>
    <x v="90"/>
    <x v="0"/>
    <x v="5"/>
    <s v="Seth Thomas 13 1/2&quot; Wall Clock"/>
    <n v="14.224000000000002"/>
    <n v="2"/>
    <n v="0.6"/>
    <n v="-10.312400000000004"/>
  </r>
  <r>
    <n v="5160"/>
    <x v="2556"/>
    <x v="1"/>
    <x v="662"/>
    <d v="2012-10-30T00:00:00"/>
    <s v="Second Class"/>
    <s v="AG-10495"/>
    <s v="Andrew Gjertsen"/>
    <x v="1"/>
    <s v="United States"/>
    <s v="Peoria"/>
    <x v="16"/>
    <n v="85345"/>
    <x v="1"/>
    <x v="194"/>
    <x v="2"/>
    <x v="7"/>
    <s v="Panasonic KX-TG6844B Expandable Digital Cordless Telephone"/>
    <n v="105.584"/>
    <n v="2"/>
    <n v="0.2"/>
    <n v="9.2386000000000053"/>
  </r>
  <r>
    <n v="5161"/>
    <x v="2556"/>
    <x v="1"/>
    <x v="662"/>
    <d v="2012-10-30T00:00:00"/>
    <s v="Second Class"/>
    <s v="AG-10495"/>
    <s v="Andrew Gjertsen"/>
    <x v="1"/>
    <s v="United States"/>
    <s v="Peoria"/>
    <x v="16"/>
    <n v="85345"/>
    <x v="1"/>
    <x v="1300"/>
    <x v="2"/>
    <x v="7"/>
    <s v="Plantronics MX500i Earset"/>
    <n v="68.720000000000013"/>
    <n v="2"/>
    <n v="0.2"/>
    <n v="-14.603000000000005"/>
  </r>
  <r>
    <n v="5162"/>
    <x v="2557"/>
    <x v="2"/>
    <x v="1021"/>
    <d v="2011-08-05T00:00:00"/>
    <s v="Standard Class"/>
    <s v="TS-21430"/>
    <s v="Tom Stivers"/>
    <x v="1"/>
    <s v="United States"/>
    <s v="Seattle"/>
    <x v="4"/>
    <n v="98103"/>
    <x v="1"/>
    <x v="1528"/>
    <x v="0"/>
    <x v="0"/>
    <s v="Rush Hierlooms Collection 1&quot; Thick Stackable Bookcases"/>
    <n v="1367.84"/>
    <n v="8"/>
    <n v="0"/>
    <n v="259.88959999999997"/>
  </r>
  <r>
    <n v="5163"/>
    <x v="2558"/>
    <x v="0"/>
    <x v="741"/>
    <d v="2013-11-24T00:00:00"/>
    <s v="Second Class"/>
    <s v="AJ-10945"/>
    <s v="Ashley Jarboe"/>
    <x v="0"/>
    <s v="United States"/>
    <s v="Taylor"/>
    <x v="12"/>
    <n v="48180"/>
    <x v="2"/>
    <x v="83"/>
    <x v="0"/>
    <x v="1"/>
    <s v="Novimex Swivel Fabric Task Chair"/>
    <n v="301.95999999999998"/>
    <n v="2"/>
    <n v="0"/>
    <n v="33.215599999999995"/>
  </r>
  <r>
    <n v="5164"/>
    <x v="2559"/>
    <x v="1"/>
    <x v="380"/>
    <d v="2012-07-11T00:00:00"/>
    <s v="Standard Class"/>
    <s v="SJ-20215"/>
    <s v="Sarah Jordon"/>
    <x v="0"/>
    <s v="United States"/>
    <s v="Pasadena"/>
    <x v="1"/>
    <n v="91104"/>
    <x v="1"/>
    <x v="56"/>
    <x v="0"/>
    <x v="1"/>
    <s v="Novimex Turbo Task Chair"/>
    <n v="170.35200000000003"/>
    <n v="3"/>
    <n v="0.2"/>
    <n v="-17.035200000000003"/>
  </r>
  <r>
    <n v="5165"/>
    <x v="2560"/>
    <x v="2"/>
    <x v="849"/>
    <d v="2011-11-16T00:00:00"/>
    <s v="Standard Class"/>
    <s v="SC-20020"/>
    <s v="Sam Craven"/>
    <x v="0"/>
    <s v="United States"/>
    <s v="Midland"/>
    <x v="12"/>
    <n v="48640"/>
    <x v="2"/>
    <x v="130"/>
    <x v="1"/>
    <x v="6"/>
    <s v="Avery Hi-Liter Comfort Grip Fluorescent Highlighter, Yellow Ink"/>
    <n v="3.9"/>
    <n v="2"/>
    <n v="0"/>
    <n v="1.5209999999999999"/>
  </r>
  <r>
    <n v="5166"/>
    <x v="2560"/>
    <x v="2"/>
    <x v="849"/>
    <d v="2011-11-16T00:00:00"/>
    <s v="Standard Class"/>
    <s v="SC-20020"/>
    <s v="Sam Craven"/>
    <x v="0"/>
    <s v="United States"/>
    <s v="Midland"/>
    <x v="12"/>
    <n v="48640"/>
    <x v="2"/>
    <x v="1012"/>
    <x v="1"/>
    <x v="10"/>
    <s v="Xerox 199"/>
    <n v="12.84"/>
    <n v="3"/>
    <n v="0"/>
    <n v="5.7779999999999987"/>
  </r>
  <r>
    <n v="5167"/>
    <x v="2560"/>
    <x v="2"/>
    <x v="849"/>
    <d v="2011-11-16T00:00:00"/>
    <s v="Standard Class"/>
    <s v="SC-20020"/>
    <s v="Sam Craven"/>
    <x v="0"/>
    <s v="United States"/>
    <s v="Midland"/>
    <x v="12"/>
    <n v="48640"/>
    <x v="2"/>
    <x v="218"/>
    <x v="1"/>
    <x v="10"/>
    <s v="Xerox 4200 Series MultiUse Premium Copy Paper (20Lb. and 84 Bright)"/>
    <n v="15.84"/>
    <n v="3"/>
    <n v="0"/>
    <n v="7.1280000000000001"/>
  </r>
  <r>
    <n v="5168"/>
    <x v="2560"/>
    <x v="2"/>
    <x v="849"/>
    <d v="2011-11-16T00:00:00"/>
    <s v="Standard Class"/>
    <s v="SC-20020"/>
    <s v="Sam Craven"/>
    <x v="0"/>
    <s v="United States"/>
    <s v="Midland"/>
    <x v="12"/>
    <n v="48640"/>
    <x v="2"/>
    <x v="499"/>
    <x v="0"/>
    <x v="1"/>
    <s v="Hon Every-Day Series Multi-Task Chairs"/>
    <n v="563.93999999999994"/>
    <n v="3"/>
    <n v="0"/>
    <n v="112.78800000000001"/>
  </r>
  <r>
    <n v="5169"/>
    <x v="2560"/>
    <x v="2"/>
    <x v="849"/>
    <d v="2011-11-16T00:00:00"/>
    <s v="Standard Class"/>
    <s v="SC-20020"/>
    <s v="Sam Craven"/>
    <x v="0"/>
    <s v="United States"/>
    <s v="Midland"/>
    <x v="12"/>
    <n v="48640"/>
    <x v="2"/>
    <x v="1018"/>
    <x v="1"/>
    <x v="4"/>
    <s v="Acco Perma 3000 Stacking Storage Drawers"/>
    <n v="62.94"/>
    <n v="3"/>
    <n v="0"/>
    <n v="11.958600000000001"/>
  </r>
  <r>
    <n v="5170"/>
    <x v="2560"/>
    <x v="2"/>
    <x v="849"/>
    <d v="2011-11-16T00:00:00"/>
    <s v="Standard Class"/>
    <s v="SC-20020"/>
    <s v="Sam Craven"/>
    <x v="0"/>
    <s v="United States"/>
    <s v="Midland"/>
    <x v="12"/>
    <n v="48640"/>
    <x v="2"/>
    <x v="518"/>
    <x v="1"/>
    <x v="4"/>
    <s v="Hot File 7-Pocket, Floor Stand"/>
    <n v="535.41"/>
    <n v="3"/>
    <n v="0"/>
    <n v="160.62299999999993"/>
  </r>
  <r>
    <n v="5171"/>
    <x v="2561"/>
    <x v="0"/>
    <x v="1022"/>
    <d v="2013-05-30T00:00:00"/>
    <s v="Second Class"/>
    <s v="LA-16780"/>
    <s v="Laura Armstrong"/>
    <x v="1"/>
    <s v="United States"/>
    <s v="Detroit"/>
    <x v="12"/>
    <n v="48205"/>
    <x v="2"/>
    <x v="483"/>
    <x v="0"/>
    <x v="1"/>
    <s v="HON 5400 Series Task Chairs for Big and Tall"/>
    <n v="3504.9"/>
    <n v="5"/>
    <n v="0"/>
    <n v="700.98000000000013"/>
  </r>
  <r>
    <n v="5172"/>
    <x v="2561"/>
    <x v="0"/>
    <x v="1022"/>
    <d v="2013-05-30T00:00:00"/>
    <s v="Second Class"/>
    <s v="LA-16780"/>
    <s v="Laura Armstrong"/>
    <x v="1"/>
    <s v="United States"/>
    <s v="Detroit"/>
    <x v="12"/>
    <n v="48205"/>
    <x v="2"/>
    <x v="694"/>
    <x v="1"/>
    <x v="10"/>
    <s v="Xerox 1910"/>
    <n v="144.12"/>
    <n v="3"/>
    <n v="0"/>
    <n v="69.177599999999984"/>
  </r>
  <r>
    <n v="5173"/>
    <x v="2561"/>
    <x v="0"/>
    <x v="1022"/>
    <d v="2013-05-30T00:00:00"/>
    <s v="Second Class"/>
    <s v="LA-16780"/>
    <s v="Laura Armstrong"/>
    <x v="1"/>
    <s v="United States"/>
    <s v="Detroit"/>
    <x v="12"/>
    <n v="48205"/>
    <x v="2"/>
    <x v="921"/>
    <x v="1"/>
    <x v="10"/>
    <s v="Xerox 1915"/>
    <n v="314.54999999999995"/>
    <n v="3"/>
    <n v="0"/>
    <n v="150.98399999999998"/>
  </r>
  <r>
    <n v="5174"/>
    <x v="2562"/>
    <x v="1"/>
    <x v="936"/>
    <d v="2012-03-10T00:00:00"/>
    <s v="First Class"/>
    <s v="FC-14335"/>
    <s v="Fred Chung"/>
    <x v="1"/>
    <s v="United States"/>
    <s v="Pueblo"/>
    <x v="22"/>
    <n v="81001"/>
    <x v="1"/>
    <x v="319"/>
    <x v="1"/>
    <x v="6"/>
    <s v="Dixon Prang Watercolor Pencils, 10-Color Set with Brush"/>
    <n v="3.4079999999999999"/>
    <n v="1"/>
    <n v="0.2"/>
    <n v="0.89459999999999995"/>
  </r>
  <r>
    <n v="5175"/>
    <x v="2563"/>
    <x v="3"/>
    <x v="15"/>
    <d v="2014-10-25T00:00:00"/>
    <s v="Standard Class"/>
    <s v="CA-12265"/>
    <s v="Christina Anderson"/>
    <x v="0"/>
    <s v="United States"/>
    <s v="Waco"/>
    <x v="5"/>
    <n v="76706"/>
    <x v="2"/>
    <x v="1472"/>
    <x v="1"/>
    <x v="8"/>
    <s v="SlimView Poly Binder, 3/8&quot;"/>
    <n v="2.0719999999999996"/>
    <n v="2"/>
    <n v="0.8"/>
    <n v="-3.5224000000000011"/>
  </r>
  <r>
    <n v="5176"/>
    <x v="2563"/>
    <x v="3"/>
    <x v="15"/>
    <d v="2014-10-25T00:00:00"/>
    <s v="Standard Class"/>
    <s v="CA-12265"/>
    <s v="Christina Anderson"/>
    <x v="0"/>
    <s v="United States"/>
    <s v="Waco"/>
    <x v="5"/>
    <n v="76706"/>
    <x v="2"/>
    <x v="1627"/>
    <x v="0"/>
    <x v="0"/>
    <s v="Rush Hierlooms Collection Rich Wood Bookcases"/>
    <n v="328.39919999999995"/>
    <n v="3"/>
    <n v="0.32"/>
    <n v="-91.758599999999973"/>
  </r>
  <r>
    <n v="5177"/>
    <x v="2564"/>
    <x v="0"/>
    <x v="732"/>
    <d v="2013-11-09T00:00:00"/>
    <s v="First Class"/>
    <s v="JH-15985"/>
    <s v="Joseph Holt"/>
    <x v="0"/>
    <s v="United States"/>
    <s v="San Francisco"/>
    <x v="1"/>
    <n v="94109"/>
    <x v="1"/>
    <x v="1197"/>
    <x v="1"/>
    <x v="8"/>
    <s v="GBC Twin Loop Wire Binding Elements"/>
    <n v="53.248000000000005"/>
    <n v="2"/>
    <n v="0.2"/>
    <n v="19.968"/>
  </r>
  <r>
    <n v="5178"/>
    <x v="2565"/>
    <x v="0"/>
    <x v="482"/>
    <d v="2013-12-31T00:00:00"/>
    <s v="Standard Class"/>
    <s v="AJ-10795"/>
    <s v="Anthony Johnson"/>
    <x v="1"/>
    <s v="United States"/>
    <s v="New York City"/>
    <x v="15"/>
    <n v="10024"/>
    <x v="3"/>
    <x v="255"/>
    <x v="1"/>
    <x v="8"/>
    <s v="Round Ring Binders"/>
    <n v="4.9920000000000009"/>
    <n v="3"/>
    <n v="0.2"/>
    <n v="1.6848000000000001"/>
  </r>
  <r>
    <n v="5179"/>
    <x v="2566"/>
    <x v="1"/>
    <x v="657"/>
    <d v="2012-04-19T00:00:00"/>
    <s v="Standard Class"/>
    <s v="BT-11395"/>
    <s v="Bill Tyler"/>
    <x v="1"/>
    <s v="United States"/>
    <s v="Los Angeles"/>
    <x v="1"/>
    <n v="90036"/>
    <x v="1"/>
    <x v="1155"/>
    <x v="0"/>
    <x v="5"/>
    <s v="Flat Face Poster Frame"/>
    <n v="37.68"/>
    <n v="2"/>
    <n v="0"/>
    <n v="15.825600000000001"/>
  </r>
  <r>
    <n v="5180"/>
    <x v="2566"/>
    <x v="1"/>
    <x v="657"/>
    <d v="2012-04-19T00:00:00"/>
    <s v="Standard Class"/>
    <s v="BT-11395"/>
    <s v="Bill Tyler"/>
    <x v="1"/>
    <s v="United States"/>
    <s v="Los Angeles"/>
    <x v="1"/>
    <n v="90036"/>
    <x v="1"/>
    <x v="297"/>
    <x v="2"/>
    <x v="7"/>
    <s v="Aastra 57i VoIP phone"/>
    <n v="258.57600000000002"/>
    <n v="2"/>
    <n v="0.2"/>
    <n v="19.393200000000007"/>
  </r>
  <r>
    <n v="5181"/>
    <x v="2566"/>
    <x v="1"/>
    <x v="657"/>
    <d v="2012-04-19T00:00:00"/>
    <s v="Standard Class"/>
    <s v="BT-11395"/>
    <s v="Bill Tyler"/>
    <x v="1"/>
    <s v="United States"/>
    <s v="Los Angeles"/>
    <x v="1"/>
    <n v="90036"/>
    <x v="1"/>
    <x v="983"/>
    <x v="1"/>
    <x v="9"/>
    <s v="3M Replacement Filter for Office Air Cleaner for 20' x 33' Room"/>
    <n v="75.84"/>
    <n v="2"/>
    <n v="0"/>
    <n v="29.577600000000004"/>
  </r>
  <r>
    <n v="5182"/>
    <x v="2567"/>
    <x v="3"/>
    <x v="510"/>
    <d v="2014-09-16T00:00:00"/>
    <s v="First Class"/>
    <s v="DJ-13510"/>
    <s v="Don Jones"/>
    <x v="1"/>
    <s v="United States"/>
    <s v="Woonsocket"/>
    <x v="34"/>
    <n v="2895"/>
    <x v="3"/>
    <x v="1723"/>
    <x v="1"/>
    <x v="10"/>
    <s v="Xerox 209"/>
    <n v="45.36"/>
    <n v="7"/>
    <n v="0"/>
    <n v="21.772800000000004"/>
  </r>
  <r>
    <n v="5183"/>
    <x v="2567"/>
    <x v="3"/>
    <x v="510"/>
    <d v="2014-09-16T00:00:00"/>
    <s v="First Class"/>
    <s v="DJ-13510"/>
    <s v="Don Jones"/>
    <x v="1"/>
    <s v="United States"/>
    <s v="Woonsocket"/>
    <x v="34"/>
    <n v="2895"/>
    <x v="3"/>
    <x v="785"/>
    <x v="1"/>
    <x v="8"/>
    <s v="Aluminum Screw Posts"/>
    <n v="45.78"/>
    <n v="3"/>
    <n v="0"/>
    <n v="22.89"/>
  </r>
  <r>
    <n v="5184"/>
    <x v="2568"/>
    <x v="3"/>
    <x v="241"/>
    <d v="2014-09-28T00:00:00"/>
    <s v="First Class"/>
    <s v="AG-10675"/>
    <s v="Anna Gayman"/>
    <x v="0"/>
    <s v="United States"/>
    <s v="Columbus"/>
    <x v="32"/>
    <n v="31907"/>
    <x v="0"/>
    <x v="1678"/>
    <x v="1"/>
    <x v="4"/>
    <s v="Fellowes Desktop Hanging File Manager"/>
    <n v="40.29"/>
    <n v="3"/>
    <n v="0"/>
    <n v="10.0725"/>
  </r>
  <r>
    <n v="5185"/>
    <x v="2568"/>
    <x v="3"/>
    <x v="241"/>
    <d v="2014-09-28T00:00:00"/>
    <s v="First Class"/>
    <s v="AG-10675"/>
    <s v="Anna Gayman"/>
    <x v="0"/>
    <s v="United States"/>
    <s v="Columbus"/>
    <x v="32"/>
    <n v="31907"/>
    <x v="0"/>
    <x v="555"/>
    <x v="1"/>
    <x v="8"/>
    <s v="Avery Durable Poly Binders"/>
    <n v="38.71"/>
    <n v="7"/>
    <n v="0"/>
    <n v="17.8066"/>
  </r>
  <r>
    <n v="5186"/>
    <x v="2569"/>
    <x v="1"/>
    <x v="998"/>
    <d v="2012-10-15T00:00:00"/>
    <s v="Standard Class"/>
    <s v="JD-15790"/>
    <s v="John Dryer"/>
    <x v="0"/>
    <s v="United States"/>
    <s v="Jacksonville"/>
    <x v="2"/>
    <n v="32216"/>
    <x v="0"/>
    <x v="458"/>
    <x v="1"/>
    <x v="4"/>
    <s v="Tennsco Single-Tier Lockers"/>
    <n v="1801.6320000000001"/>
    <n v="6"/>
    <n v="0.2"/>
    <n v="-337.80600000000004"/>
  </r>
  <r>
    <n v="5187"/>
    <x v="2570"/>
    <x v="1"/>
    <x v="154"/>
    <d v="2012-12-03T00:00:00"/>
    <s v="Standard Class"/>
    <s v="EH-14125"/>
    <s v="Eugene Hildebrand"/>
    <x v="2"/>
    <s v="United States"/>
    <s v="Philadelphia"/>
    <x v="9"/>
    <n v="19140"/>
    <x v="3"/>
    <x v="1594"/>
    <x v="2"/>
    <x v="7"/>
    <s v="LG Exalt"/>
    <n v="748.75200000000007"/>
    <n v="8"/>
    <n v="0.4"/>
    <n v="-162.22960000000006"/>
  </r>
  <r>
    <n v="5188"/>
    <x v="2571"/>
    <x v="1"/>
    <x v="1023"/>
    <d v="2012-09-18T00:00:00"/>
    <s v="Standard Class"/>
    <s v="ZC-21910"/>
    <s v="Zuschuss Carroll"/>
    <x v="0"/>
    <s v="United States"/>
    <s v="Columbus"/>
    <x v="14"/>
    <n v="47201"/>
    <x v="2"/>
    <x v="959"/>
    <x v="2"/>
    <x v="11"/>
    <s v="Case Logic 2.4GHz Wireless Keyboard"/>
    <n v="199.96"/>
    <n v="4"/>
    <n v="0"/>
    <n v="15.996799999999979"/>
  </r>
  <r>
    <n v="5189"/>
    <x v="2571"/>
    <x v="1"/>
    <x v="1023"/>
    <d v="2012-09-18T00:00:00"/>
    <s v="Standard Class"/>
    <s v="ZC-21910"/>
    <s v="Zuschuss Carroll"/>
    <x v="0"/>
    <s v="United States"/>
    <s v="Columbus"/>
    <x v="14"/>
    <n v="47201"/>
    <x v="2"/>
    <x v="377"/>
    <x v="0"/>
    <x v="1"/>
    <s v="Hon Multipurpose Stacking Arm Chairs"/>
    <n v="1516.2"/>
    <n v="7"/>
    <n v="0"/>
    <n v="394.21199999999999"/>
  </r>
  <r>
    <n v="5190"/>
    <x v="2572"/>
    <x v="3"/>
    <x v="237"/>
    <d v="2014-11-19T00:00:00"/>
    <s v="Standard Class"/>
    <s v="XP-21865"/>
    <s v="Xylona Preis"/>
    <x v="0"/>
    <s v="United States"/>
    <s v="Pasadena"/>
    <x v="5"/>
    <n v="77506"/>
    <x v="2"/>
    <x v="1067"/>
    <x v="2"/>
    <x v="11"/>
    <s v="V7 USB Numeric Keypad"/>
    <n v="167.95200000000003"/>
    <n v="6"/>
    <n v="0.2"/>
    <n v="-27.292200000000001"/>
  </r>
  <r>
    <n v="5191"/>
    <x v="2572"/>
    <x v="3"/>
    <x v="237"/>
    <d v="2014-11-19T00:00:00"/>
    <s v="Standard Class"/>
    <s v="XP-21865"/>
    <s v="Xylona Preis"/>
    <x v="0"/>
    <s v="United States"/>
    <s v="Pasadena"/>
    <x v="5"/>
    <n v="77506"/>
    <x v="2"/>
    <x v="1473"/>
    <x v="1"/>
    <x v="6"/>
    <s v="Boston Electric Pencil Sharpener, Model 1818, Charcoal Black"/>
    <n v="45.04"/>
    <n v="2"/>
    <n v="0.2"/>
    <n v="4.5040000000000031"/>
  </r>
  <r>
    <n v="5192"/>
    <x v="2573"/>
    <x v="3"/>
    <x v="1024"/>
    <d v="2014-05-10T00:00:00"/>
    <s v="Standard Class"/>
    <s v="DK-12985"/>
    <s v="Darren Koutras"/>
    <x v="0"/>
    <s v="United States"/>
    <s v="San Francisco"/>
    <x v="1"/>
    <n v="94122"/>
    <x v="1"/>
    <x v="1724"/>
    <x v="1"/>
    <x v="12"/>
    <s v="Peel &amp; Seel Recycled Catalog Envelopes, Brown"/>
    <n v="23.16"/>
    <n v="2"/>
    <n v="0"/>
    <n v="11.58"/>
  </r>
  <r>
    <n v="5193"/>
    <x v="2574"/>
    <x v="2"/>
    <x v="683"/>
    <d v="2011-12-01T00:00:00"/>
    <s v="Second Class"/>
    <s v="CS-12250"/>
    <s v="Chris Selesnick"/>
    <x v="1"/>
    <s v="United States"/>
    <s v="Columbia"/>
    <x v="20"/>
    <n v="29203"/>
    <x v="0"/>
    <x v="124"/>
    <x v="0"/>
    <x v="5"/>
    <s v="Eldon Cleatmat Plus Chair Mats for High Pile Carpets"/>
    <n v="397.59999999999997"/>
    <n v="5"/>
    <n v="0"/>
    <n v="43.735999999999962"/>
  </r>
  <r>
    <n v="5194"/>
    <x v="2574"/>
    <x v="2"/>
    <x v="683"/>
    <d v="2011-12-01T00:00:00"/>
    <s v="Second Class"/>
    <s v="CS-12250"/>
    <s v="Chris Selesnick"/>
    <x v="1"/>
    <s v="United States"/>
    <s v="Columbia"/>
    <x v="20"/>
    <n v="29203"/>
    <x v="0"/>
    <x v="1635"/>
    <x v="1"/>
    <x v="10"/>
    <s v="Xerox 1933"/>
    <n v="85.96"/>
    <n v="7"/>
    <n v="0"/>
    <n v="40.401199999999996"/>
  </r>
  <r>
    <n v="5195"/>
    <x v="2574"/>
    <x v="2"/>
    <x v="683"/>
    <d v="2011-12-01T00:00:00"/>
    <s v="Second Class"/>
    <s v="CS-12250"/>
    <s v="Chris Selesnick"/>
    <x v="1"/>
    <s v="United States"/>
    <s v="Columbia"/>
    <x v="20"/>
    <n v="29203"/>
    <x v="0"/>
    <x v="346"/>
    <x v="1"/>
    <x v="6"/>
    <s v="Crayola Colored Pencils"/>
    <n v="13.12"/>
    <n v="4"/>
    <n v="0"/>
    <n v="4.3295999999999992"/>
  </r>
  <r>
    <n v="5196"/>
    <x v="2574"/>
    <x v="2"/>
    <x v="683"/>
    <d v="2011-12-01T00:00:00"/>
    <s v="Second Class"/>
    <s v="CS-12250"/>
    <s v="Chris Selesnick"/>
    <x v="1"/>
    <s v="United States"/>
    <s v="Columbia"/>
    <x v="20"/>
    <n v="29203"/>
    <x v="0"/>
    <x v="338"/>
    <x v="1"/>
    <x v="8"/>
    <s v="GBC Twin Loop Wire Binding Elements, 9/16&quot; Spine, Black"/>
    <n v="45.660000000000004"/>
    <n v="3"/>
    <n v="0"/>
    <n v="22.3734"/>
  </r>
  <r>
    <n v="5197"/>
    <x v="2575"/>
    <x v="2"/>
    <x v="1025"/>
    <d v="2011-05-15T00:00:00"/>
    <s v="Standard Class"/>
    <s v="AI-10855"/>
    <s v="Arianne Irving"/>
    <x v="0"/>
    <s v="United States"/>
    <s v="Kent"/>
    <x v="4"/>
    <n v="98031"/>
    <x v="1"/>
    <x v="439"/>
    <x v="1"/>
    <x v="12"/>
    <s v="Strathmore #10 Envelopes, Ultimate White"/>
    <n v="158.13"/>
    <n v="3"/>
    <n v="0"/>
    <n v="77.483699999999999"/>
  </r>
  <r>
    <n v="5198"/>
    <x v="2575"/>
    <x v="2"/>
    <x v="1025"/>
    <d v="2011-05-15T00:00:00"/>
    <s v="Standard Class"/>
    <s v="AI-10855"/>
    <s v="Arianne Irving"/>
    <x v="0"/>
    <s v="United States"/>
    <s v="Kent"/>
    <x v="4"/>
    <n v="98031"/>
    <x v="1"/>
    <x v="47"/>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x v="1359"/>
    <x v="1"/>
    <x v="14"/>
    <s v="High Speed Automatic Electric Letter Opener"/>
    <n v="3930.0720000000001"/>
    <n v="3"/>
    <n v="0.2"/>
    <n v="-786.01440000000025"/>
  </r>
  <r>
    <n v="5200"/>
    <x v="2576"/>
    <x v="0"/>
    <x v="840"/>
    <d v="2013-03-09T00:00:00"/>
    <s v="Standard Class"/>
    <s v="AA-10315"/>
    <s v="Alex Avila"/>
    <x v="0"/>
    <s v="United States"/>
    <s v="Round Rock"/>
    <x v="5"/>
    <n v="78664"/>
    <x v="2"/>
    <x v="1579"/>
    <x v="1"/>
    <x v="13"/>
    <s v="Acco Banker's Clasps, 5 3/4&quot;-Long"/>
    <n v="2.3039999999999998"/>
    <n v="1"/>
    <n v="0.2"/>
    <n v="0.77759999999999996"/>
  </r>
  <r>
    <n v="5201"/>
    <x v="2576"/>
    <x v="0"/>
    <x v="840"/>
    <d v="2013-03-09T00:00:00"/>
    <s v="Standard Class"/>
    <s v="AA-10315"/>
    <s v="Alex Avila"/>
    <x v="0"/>
    <s v="United States"/>
    <s v="Round Rock"/>
    <x v="5"/>
    <n v="78664"/>
    <x v="2"/>
    <x v="1149"/>
    <x v="2"/>
    <x v="7"/>
    <s v="Polycom VVX 310 VoIP phone"/>
    <n v="431.97600000000006"/>
    <n v="3"/>
    <n v="0.2"/>
    <n v="32.398200000000017"/>
  </r>
  <r>
    <n v="5202"/>
    <x v="2576"/>
    <x v="0"/>
    <x v="840"/>
    <d v="2013-03-09T00:00:00"/>
    <s v="Standard Class"/>
    <s v="AA-10315"/>
    <s v="Alex Avila"/>
    <x v="0"/>
    <s v="United States"/>
    <s v="Round Rock"/>
    <x v="5"/>
    <n v="78664"/>
    <x v="2"/>
    <x v="540"/>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x v="943"/>
    <x v="0"/>
    <x v="5"/>
    <s v="Tensor Computer Mounted Lamp"/>
    <n v="104.23"/>
    <n v="7"/>
    <n v="0"/>
    <n v="28.142100000000006"/>
  </r>
  <r>
    <n v="5204"/>
    <x v="2577"/>
    <x v="1"/>
    <x v="762"/>
    <d v="2012-08-19T00:00:00"/>
    <s v="Standard Class"/>
    <s v="RE-19450"/>
    <s v="Richard Eichhorn"/>
    <x v="0"/>
    <s v="United States"/>
    <s v="Oakland"/>
    <x v="1"/>
    <n v="94601"/>
    <x v="1"/>
    <x v="1247"/>
    <x v="1"/>
    <x v="4"/>
    <s v="Mobile Personal File Cube"/>
    <n v="70.260000000000005"/>
    <n v="3"/>
    <n v="0"/>
    <n v="18.970199999999998"/>
  </r>
  <r>
    <n v="5205"/>
    <x v="2578"/>
    <x v="1"/>
    <x v="811"/>
    <d v="2012-09-18T00:00:00"/>
    <s v="Standard Class"/>
    <s v="TM-21010"/>
    <s v="Tamara Manning"/>
    <x v="0"/>
    <s v="United States"/>
    <s v="Auburn"/>
    <x v="15"/>
    <n v="13021"/>
    <x v="3"/>
    <x v="182"/>
    <x v="1"/>
    <x v="6"/>
    <s v="Binney &amp; Smith Crayola Metallic Colored Pencils, 8-Color Set"/>
    <n v="9.26"/>
    <n v="2"/>
    <n v="0"/>
    <n v="3.0557999999999996"/>
  </r>
  <r>
    <n v="5206"/>
    <x v="2578"/>
    <x v="1"/>
    <x v="811"/>
    <d v="2012-09-18T00:00:00"/>
    <s v="Standard Class"/>
    <s v="TM-21010"/>
    <s v="Tamara Manning"/>
    <x v="0"/>
    <s v="United States"/>
    <s v="Auburn"/>
    <x v="15"/>
    <n v="13021"/>
    <x v="3"/>
    <x v="45"/>
    <x v="1"/>
    <x v="4"/>
    <s v="Gould Plastics 9-Pocket Panel Bin, 18-3/8w x 5-1/4d x 20-1/2h, Black"/>
    <n v="105.98"/>
    <n v="2"/>
    <n v="0"/>
    <n v="4.2391999999999967"/>
  </r>
  <r>
    <n v="5207"/>
    <x v="2578"/>
    <x v="1"/>
    <x v="811"/>
    <d v="2012-09-18T00:00:00"/>
    <s v="Standard Class"/>
    <s v="TM-21010"/>
    <s v="Tamara Manning"/>
    <x v="0"/>
    <s v="United States"/>
    <s v="Auburn"/>
    <x v="15"/>
    <n v="13021"/>
    <x v="3"/>
    <x v="310"/>
    <x v="1"/>
    <x v="13"/>
    <s v="OIC Binder Clips, Mini, 1/4&quot; Capacity, Black"/>
    <n v="1.24"/>
    <n v="1"/>
    <n v="0"/>
    <n v="0.58279999999999998"/>
  </r>
  <r>
    <n v="5208"/>
    <x v="2578"/>
    <x v="1"/>
    <x v="811"/>
    <d v="2012-09-18T00:00:00"/>
    <s v="Standard Class"/>
    <s v="TM-21010"/>
    <s v="Tamara Manning"/>
    <x v="0"/>
    <s v="United States"/>
    <s v="Auburn"/>
    <x v="15"/>
    <n v="13021"/>
    <x v="3"/>
    <x v="254"/>
    <x v="1"/>
    <x v="2"/>
    <s v="Avery 489"/>
    <n v="20.7"/>
    <n v="2"/>
    <n v="0"/>
    <n v="9.9359999999999999"/>
  </r>
  <r>
    <n v="5209"/>
    <x v="2578"/>
    <x v="1"/>
    <x v="811"/>
    <d v="2012-09-18T00:00:00"/>
    <s v="Standard Class"/>
    <s v="TM-21010"/>
    <s v="Tamara Manning"/>
    <x v="0"/>
    <s v="United States"/>
    <s v="Auburn"/>
    <x v="15"/>
    <n v="13021"/>
    <x v="3"/>
    <x v="1010"/>
    <x v="1"/>
    <x v="10"/>
    <s v="HP Office Recycled Paper (20Lb. and 87 Bright)"/>
    <n v="28.900000000000002"/>
    <n v="5"/>
    <n v="0"/>
    <n v="14.161000000000001"/>
  </r>
  <r>
    <n v="5210"/>
    <x v="2578"/>
    <x v="1"/>
    <x v="811"/>
    <d v="2012-09-18T00:00:00"/>
    <s v="Standard Class"/>
    <s v="TM-21010"/>
    <s v="Tamara Manning"/>
    <x v="0"/>
    <s v="United States"/>
    <s v="Auburn"/>
    <x v="15"/>
    <n v="13021"/>
    <x v="3"/>
    <x v="113"/>
    <x v="1"/>
    <x v="12"/>
    <s v="Tyvek  Top-Opening Peel &amp; Seel Envelopes, Plain White"/>
    <n v="27.18"/>
    <n v="1"/>
    <n v="0"/>
    <n v="12.7746"/>
  </r>
  <r>
    <n v="5211"/>
    <x v="2579"/>
    <x v="1"/>
    <x v="1026"/>
    <d v="2012-01-18T00:00:00"/>
    <s v="Standard Class"/>
    <s v="YS-21880"/>
    <s v="Yana Sorensen"/>
    <x v="1"/>
    <s v="United States"/>
    <s v="Newark"/>
    <x v="13"/>
    <n v="19711"/>
    <x v="3"/>
    <x v="1449"/>
    <x v="1"/>
    <x v="4"/>
    <s v="Dual Level, Single-Width Filing Carts"/>
    <n v="465.18"/>
    <n v="3"/>
    <n v="0"/>
    <n v="120.94680000000001"/>
  </r>
  <r>
    <n v="5212"/>
    <x v="2580"/>
    <x v="1"/>
    <x v="793"/>
    <d v="2012-05-16T00:00:00"/>
    <s v="Second Class"/>
    <s v="AZ-10750"/>
    <s v="Annie Zypern"/>
    <x v="0"/>
    <s v="United States"/>
    <s v="New York City"/>
    <x v="15"/>
    <n v="10024"/>
    <x v="3"/>
    <x v="762"/>
    <x v="1"/>
    <x v="4"/>
    <s v="Portable Personal File Box"/>
    <n v="36.630000000000003"/>
    <n v="3"/>
    <n v="0"/>
    <n v="9.8901000000000039"/>
  </r>
  <r>
    <n v="5213"/>
    <x v="2581"/>
    <x v="0"/>
    <x v="182"/>
    <d v="2013-09-27T00:00:00"/>
    <s v="Same Day"/>
    <s v="CM-12445"/>
    <s v="Chuck Magee"/>
    <x v="0"/>
    <s v="United States"/>
    <s v="Redlands"/>
    <x v="1"/>
    <n v="92374"/>
    <x v="1"/>
    <x v="456"/>
    <x v="1"/>
    <x v="4"/>
    <s v="Advantus Rolling Storage Box"/>
    <n v="51.449999999999996"/>
    <n v="3"/>
    <n v="0"/>
    <n v="13.891499999999999"/>
  </r>
  <r>
    <n v="5214"/>
    <x v="2581"/>
    <x v="0"/>
    <x v="182"/>
    <d v="2013-09-27T00:00:00"/>
    <s v="Same Day"/>
    <s v="CM-12445"/>
    <s v="Chuck Magee"/>
    <x v="0"/>
    <s v="United States"/>
    <s v="Redlands"/>
    <x v="1"/>
    <n v="92374"/>
    <x v="1"/>
    <x v="948"/>
    <x v="1"/>
    <x v="2"/>
    <s v="Avery 494"/>
    <n v="7.83"/>
    <n v="3"/>
    <n v="0"/>
    <n v="3.6017999999999999"/>
  </r>
  <r>
    <n v="5215"/>
    <x v="2581"/>
    <x v="0"/>
    <x v="182"/>
    <d v="2013-09-27T00:00:00"/>
    <s v="Same Day"/>
    <s v="CM-12445"/>
    <s v="Chuck Magee"/>
    <x v="0"/>
    <s v="United States"/>
    <s v="Redlands"/>
    <x v="1"/>
    <n v="92374"/>
    <x v="1"/>
    <x v="1658"/>
    <x v="1"/>
    <x v="6"/>
    <s v="SANFORD Major Accent Highlighters"/>
    <n v="35.4"/>
    <n v="5"/>
    <n v="0"/>
    <n v="13.452000000000002"/>
  </r>
  <r>
    <n v="5216"/>
    <x v="2581"/>
    <x v="0"/>
    <x v="182"/>
    <d v="2013-09-27T00:00:00"/>
    <s v="Same Day"/>
    <s v="CM-12445"/>
    <s v="Chuck Magee"/>
    <x v="0"/>
    <s v="United States"/>
    <s v="Redlands"/>
    <x v="1"/>
    <n v="92374"/>
    <x v="1"/>
    <x v="457"/>
    <x v="1"/>
    <x v="10"/>
    <s v="Great White Multi-Use Recycled Paper (20Lb. and 84 Bright)"/>
    <n v="29.900000000000002"/>
    <n v="5"/>
    <n v="0"/>
    <n v="13.454999999999998"/>
  </r>
  <r>
    <n v="5217"/>
    <x v="2582"/>
    <x v="3"/>
    <x v="428"/>
    <d v="2014-09-16T00:00:00"/>
    <s v="Standard Class"/>
    <s v="JB-16000"/>
    <s v="Joy Bell-"/>
    <x v="0"/>
    <s v="United States"/>
    <s v="Roseville"/>
    <x v="12"/>
    <n v="48066"/>
    <x v="2"/>
    <x v="755"/>
    <x v="1"/>
    <x v="12"/>
    <s v="#10- 4 1/8&quot; x 9 1/2&quot; Recycled Envelopes"/>
    <n v="17.48"/>
    <n v="2"/>
    <n v="0"/>
    <n v="8.2156000000000002"/>
  </r>
  <r>
    <n v="5218"/>
    <x v="2583"/>
    <x v="3"/>
    <x v="4"/>
    <d v="2014-04-18T00:00:00"/>
    <s v="Second Class"/>
    <s v="NS-18640"/>
    <s v="Noel Staavos"/>
    <x v="1"/>
    <s v="United States"/>
    <s v="Los Angeles"/>
    <x v="1"/>
    <n v="90049"/>
    <x v="1"/>
    <x v="145"/>
    <x v="1"/>
    <x v="10"/>
    <s v="Xerox 1883"/>
    <n v="79.14"/>
    <n v="3"/>
    <n v="0"/>
    <n v="36.404399999999995"/>
  </r>
  <r>
    <n v="5219"/>
    <x v="2584"/>
    <x v="3"/>
    <x v="193"/>
    <d v="2014-06-15T00:00:00"/>
    <s v="Standard Class"/>
    <s v="LC-16930"/>
    <s v="Linda Cazamias"/>
    <x v="1"/>
    <s v="United States"/>
    <s v="New York City"/>
    <x v="15"/>
    <n v="10011"/>
    <x v="3"/>
    <x v="59"/>
    <x v="1"/>
    <x v="6"/>
    <s v="Prang Dustless Chalk Sticks"/>
    <n v="8.4"/>
    <n v="5"/>
    <n v="0"/>
    <n v="4.2"/>
  </r>
  <r>
    <n v="5220"/>
    <x v="2585"/>
    <x v="3"/>
    <x v="853"/>
    <d v="2014-09-02T00:00:00"/>
    <s v="Same Day"/>
    <s v="CA-12775"/>
    <s v="Cynthia Arntzen"/>
    <x v="0"/>
    <s v="United States"/>
    <s v="Detroit"/>
    <x v="12"/>
    <n v="48205"/>
    <x v="2"/>
    <x v="1459"/>
    <x v="0"/>
    <x v="1"/>
    <s v="Harbour Creations 67200 Series Stacking Chairs"/>
    <n v="498.26000000000005"/>
    <n v="7"/>
    <n v="0"/>
    <n v="134.53020000000001"/>
  </r>
  <r>
    <n v="5221"/>
    <x v="2586"/>
    <x v="2"/>
    <x v="1027"/>
    <d v="2011-06-20T00:00:00"/>
    <s v="Standard Class"/>
    <s v="SR-20425"/>
    <s v="Sharelle Roach"/>
    <x v="2"/>
    <s v="United States"/>
    <s v="Detroit"/>
    <x v="12"/>
    <n v="48234"/>
    <x v="2"/>
    <x v="1624"/>
    <x v="0"/>
    <x v="0"/>
    <s v="Hon Metal Bookcases, Gray"/>
    <n v="212.94"/>
    <n v="3"/>
    <n v="0"/>
    <n v="57.4938"/>
  </r>
  <r>
    <n v="5222"/>
    <x v="2587"/>
    <x v="3"/>
    <x v="796"/>
    <d v="2014-05-23T00:00:00"/>
    <s v="Second Class"/>
    <s v="PP-18955"/>
    <s v="Paul Prost"/>
    <x v="2"/>
    <s v="United States"/>
    <s v="Springfield"/>
    <x v="25"/>
    <n v="65807"/>
    <x v="2"/>
    <x v="1725"/>
    <x v="1"/>
    <x v="9"/>
    <s v="Avanti 1.7 Cu. Ft. Refrigerator"/>
    <n v="706.86"/>
    <n v="7"/>
    <n v="0"/>
    <n v="197.92079999999999"/>
  </r>
  <r>
    <n v="5223"/>
    <x v="2587"/>
    <x v="3"/>
    <x v="796"/>
    <d v="2014-05-23T00:00:00"/>
    <s v="Second Class"/>
    <s v="PP-18955"/>
    <s v="Paul Prost"/>
    <x v="2"/>
    <s v="United States"/>
    <s v="Springfield"/>
    <x v="25"/>
    <n v="65807"/>
    <x v="2"/>
    <x v="461"/>
    <x v="2"/>
    <x v="7"/>
    <s v="Motorola HK250 Universal Bluetooth Headset"/>
    <n v="114.94999999999999"/>
    <n v="5"/>
    <n v="0"/>
    <n v="2.2990000000000066"/>
  </r>
  <r>
    <n v="5224"/>
    <x v="2587"/>
    <x v="3"/>
    <x v="796"/>
    <d v="2014-05-23T00:00:00"/>
    <s v="Second Class"/>
    <s v="PP-18955"/>
    <s v="Paul Prost"/>
    <x v="2"/>
    <s v="United States"/>
    <s v="Springfield"/>
    <x v="25"/>
    <n v="65807"/>
    <x v="2"/>
    <x v="1488"/>
    <x v="1"/>
    <x v="8"/>
    <s v="Universal Recycled Hanging Pressboard Report Binders, Letter Size"/>
    <n v="43.19"/>
    <n v="7"/>
    <n v="0"/>
    <n v="20.731199999999998"/>
  </r>
  <r>
    <n v="5225"/>
    <x v="2588"/>
    <x v="3"/>
    <x v="510"/>
    <d v="2014-09-18T00:00:00"/>
    <s v="Second Class"/>
    <s v="JM-15865"/>
    <s v="John Murray"/>
    <x v="0"/>
    <s v="United States"/>
    <s v="Los Angeles"/>
    <x v="1"/>
    <n v="90036"/>
    <x v="1"/>
    <x v="417"/>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x v="1316"/>
    <x v="1"/>
    <x v="8"/>
    <s v="SpineVue Locking Slant-D Ring Binders by Cardinal"/>
    <n v="36.56"/>
    <n v="5"/>
    <n v="0.2"/>
    <n v="12.795999999999999"/>
  </r>
  <r>
    <n v="5227"/>
    <x v="2589"/>
    <x v="0"/>
    <x v="1028"/>
    <d v="2013-06-27T00:00:00"/>
    <s v="Standard Class"/>
    <s v="AS-10090"/>
    <s v="Adam Shillingsburg"/>
    <x v="0"/>
    <s v="United States"/>
    <s v="New York City"/>
    <x v="15"/>
    <n v="10011"/>
    <x v="3"/>
    <x v="1561"/>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x v="587"/>
    <x v="0"/>
    <x v="0"/>
    <s v="O'Sullivan Living Dimensions 5-Shelf Bookcases"/>
    <n v="353.56799999999998"/>
    <n v="2"/>
    <n v="0.2"/>
    <n v="-44.196000000000026"/>
  </r>
  <r>
    <n v="5229"/>
    <x v="2590"/>
    <x v="2"/>
    <x v="35"/>
    <d v="2011-12-01T00:00:00"/>
    <s v="Standard Class"/>
    <s v="LS-16975"/>
    <s v="Lindsay Shagiari"/>
    <x v="2"/>
    <s v="United States"/>
    <s v="San Francisco"/>
    <x v="1"/>
    <n v="94109"/>
    <x v="1"/>
    <x v="1522"/>
    <x v="1"/>
    <x v="10"/>
    <s v="Xerox 1893"/>
    <n v="81.98"/>
    <n v="2"/>
    <n v="0"/>
    <n v="40.170200000000001"/>
  </r>
  <r>
    <n v="5230"/>
    <x v="2591"/>
    <x v="3"/>
    <x v="498"/>
    <d v="2014-03-23T00:00:00"/>
    <s v="Second Class"/>
    <s v="SA-20830"/>
    <s v="Sue Ann Reed"/>
    <x v="0"/>
    <s v="United States"/>
    <s v="Fresno"/>
    <x v="1"/>
    <n v="93727"/>
    <x v="1"/>
    <x v="1316"/>
    <x v="1"/>
    <x v="8"/>
    <s v="SpineVue Locking Slant-D Ring Binders by Cardinal"/>
    <n v="14.624000000000002"/>
    <n v="2"/>
    <n v="0.2"/>
    <n v="5.1183999999999994"/>
  </r>
  <r>
    <n v="5231"/>
    <x v="2591"/>
    <x v="3"/>
    <x v="498"/>
    <d v="2014-03-23T00:00:00"/>
    <s v="Second Class"/>
    <s v="SA-20830"/>
    <s v="Sue Ann Reed"/>
    <x v="0"/>
    <s v="United States"/>
    <s v="Fresno"/>
    <x v="1"/>
    <n v="93727"/>
    <x v="1"/>
    <x v="616"/>
    <x v="0"/>
    <x v="3"/>
    <s v="Chromcraft Round Conference Tables"/>
    <n v="697.16"/>
    <n v="5"/>
    <n v="0.2"/>
    <n v="8.7144999999999868"/>
  </r>
  <r>
    <n v="5232"/>
    <x v="2591"/>
    <x v="3"/>
    <x v="498"/>
    <d v="2014-03-23T00:00:00"/>
    <s v="Second Class"/>
    <s v="SA-20830"/>
    <s v="Sue Ann Reed"/>
    <x v="0"/>
    <s v="United States"/>
    <s v="Fresno"/>
    <x v="1"/>
    <n v="93727"/>
    <x v="1"/>
    <x v="1435"/>
    <x v="0"/>
    <x v="5"/>
    <s v="Advantus Employee of the Month Certificate Frame, 11 x 13-1/2"/>
    <n v="30.93"/>
    <n v="1"/>
    <n v="0"/>
    <n v="12.6813"/>
  </r>
  <r>
    <n v="5233"/>
    <x v="2591"/>
    <x v="3"/>
    <x v="498"/>
    <d v="2014-03-23T00:00:00"/>
    <s v="Second Class"/>
    <s v="SA-20830"/>
    <s v="Sue Ann Reed"/>
    <x v="0"/>
    <s v="United States"/>
    <s v="Fresno"/>
    <x v="1"/>
    <n v="93727"/>
    <x v="1"/>
    <x v="185"/>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x v="1719"/>
    <x v="0"/>
    <x v="1"/>
    <s v="Office Star Flex Back Scooter Chair with Aluminum Finish Frame"/>
    <n v="605.34"/>
    <n v="6"/>
    <n v="0"/>
    <n v="145.2816"/>
  </r>
  <r>
    <n v="5235"/>
    <x v="2593"/>
    <x v="3"/>
    <x v="1029"/>
    <d v="2014-08-24T00:00:00"/>
    <s v="First Class"/>
    <s v="TM-21490"/>
    <s v="Tony Molinari"/>
    <x v="0"/>
    <s v="United States"/>
    <s v="San Francisco"/>
    <x v="1"/>
    <n v="94110"/>
    <x v="1"/>
    <x v="114"/>
    <x v="0"/>
    <x v="3"/>
    <s v="Hon Racetrack Conference Tables"/>
    <n v="210.00800000000001"/>
    <n v="1"/>
    <n v="0.2"/>
    <n v="2.625099999999982"/>
  </r>
  <r>
    <n v="5236"/>
    <x v="2594"/>
    <x v="0"/>
    <x v="258"/>
    <d v="2013-11-23T00:00:00"/>
    <s v="First Class"/>
    <s v="TT-21265"/>
    <s v="Tim Taslimi"/>
    <x v="1"/>
    <s v="United States"/>
    <s v="Indianapolis"/>
    <x v="14"/>
    <n v="46203"/>
    <x v="2"/>
    <x v="1549"/>
    <x v="1"/>
    <x v="9"/>
    <s v="Acco 6 Outlet Guardian Premium Plus Surge Suppressor"/>
    <n v="54.96"/>
    <n v="3"/>
    <n v="0"/>
    <n v="15.938399999999998"/>
  </r>
  <r>
    <n v="5237"/>
    <x v="2595"/>
    <x v="2"/>
    <x v="59"/>
    <d v="2011-09-24T00:00:00"/>
    <s v="Standard Class"/>
    <s v="DN-13690"/>
    <s v="Duane Noonan"/>
    <x v="0"/>
    <s v="United States"/>
    <s v="Columbia"/>
    <x v="39"/>
    <n v="21044"/>
    <x v="3"/>
    <x v="859"/>
    <x v="0"/>
    <x v="5"/>
    <s v="C-Line Cubicle Keepers Polyproplyene Holder w/Velcro Back, 8-1/2x11, 25/Bx"/>
    <n v="164.22"/>
    <n v="3"/>
    <n v="0"/>
    <n v="50.908200000000001"/>
  </r>
  <r>
    <n v="5238"/>
    <x v="2595"/>
    <x v="2"/>
    <x v="59"/>
    <d v="2011-09-24T00:00:00"/>
    <s v="Standard Class"/>
    <s v="DN-13690"/>
    <s v="Duane Noonan"/>
    <x v="0"/>
    <s v="United States"/>
    <s v="Columbia"/>
    <x v="39"/>
    <n v="21044"/>
    <x v="3"/>
    <x v="430"/>
    <x v="0"/>
    <x v="0"/>
    <s v="O'Sullivan Living Dimensions 2-Shelf Bookcases"/>
    <n v="362.94"/>
    <n v="3"/>
    <n v="0"/>
    <n v="36.293999999999997"/>
  </r>
  <r>
    <n v="5239"/>
    <x v="2595"/>
    <x v="2"/>
    <x v="59"/>
    <d v="2011-09-24T00:00:00"/>
    <s v="Standard Class"/>
    <s v="DN-13690"/>
    <s v="Duane Noonan"/>
    <x v="0"/>
    <s v="United States"/>
    <s v="Columbia"/>
    <x v="39"/>
    <n v="21044"/>
    <x v="3"/>
    <x v="246"/>
    <x v="2"/>
    <x v="11"/>
    <s v="Logitech 910-002974 M325 Wireless Mouse for Web Scrolling"/>
    <n v="59.98"/>
    <n v="2"/>
    <n v="0"/>
    <n v="26.391200000000005"/>
  </r>
  <r>
    <n v="5240"/>
    <x v="2596"/>
    <x v="0"/>
    <x v="108"/>
    <d v="2013-09-18T00:00:00"/>
    <s v="Standard Class"/>
    <s v="EB-14110"/>
    <s v="Eugene Barchas"/>
    <x v="0"/>
    <s v="United States"/>
    <s v="San Jose"/>
    <x v="1"/>
    <n v="95123"/>
    <x v="1"/>
    <x v="16"/>
    <x v="1"/>
    <x v="4"/>
    <s v="Stur-D-Stor Shelving, Vertical 5-Shelf: 72&quot;H x 36&quot;W x 18 1/2&quot;D"/>
    <n v="332.94"/>
    <n v="3"/>
    <n v="0"/>
    <n v="6.6587999999999994"/>
  </r>
  <r>
    <n v="5241"/>
    <x v="2596"/>
    <x v="0"/>
    <x v="108"/>
    <d v="2013-09-18T00:00:00"/>
    <s v="Standard Class"/>
    <s v="EB-14110"/>
    <s v="Eugene Barchas"/>
    <x v="0"/>
    <s v="United States"/>
    <s v="San Jose"/>
    <x v="1"/>
    <n v="95123"/>
    <x v="1"/>
    <x v="444"/>
    <x v="1"/>
    <x v="8"/>
    <s v="GBC Standard Therm-A-Bind Covers"/>
    <n v="39.872000000000007"/>
    <n v="2"/>
    <n v="0.2"/>
    <n v="12.958399999999999"/>
  </r>
  <r>
    <n v="5242"/>
    <x v="2597"/>
    <x v="0"/>
    <x v="713"/>
    <d v="2013-09-27T00:00:00"/>
    <s v="Second Class"/>
    <s v="CM-11815"/>
    <s v="Candace McMahon"/>
    <x v="1"/>
    <s v="United States"/>
    <s v="Seattle"/>
    <x v="4"/>
    <n v="98115"/>
    <x v="1"/>
    <x v="1726"/>
    <x v="1"/>
    <x v="14"/>
    <s v="Acme Design Stainless Steel Bent Scissors"/>
    <n v="13.68"/>
    <n v="2"/>
    <n v="0"/>
    <n v="3.6936"/>
  </r>
  <r>
    <n v="5243"/>
    <x v="2598"/>
    <x v="3"/>
    <x v="1018"/>
    <d v="2014-08-09T00:00:00"/>
    <s v="Standard Class"/>
    <s v="HM-14860"/>
    <s v="Harry Marie"/>
    <x v="1"/>
    <s v="United States"/>
    <s v="Carrollton"/>
    <x v="5"/>
    <n v="75007"/>
    <x v="2"/>
    <x v="555"/>
    <x v="1"/>
    <x v="8"/>
    <s v="Avery Durable Poly Binders"/>
    <n v="3.3179999999999996"/>
    <n v="3"/>
    <n v="0.8"/>
    <n v="-5.6406000000000018"/>
  </r>
  <r>
    <n v="5244"/>
    <x v="2599"/>
    <x v="0"/>
    <x v="197"/>
    <d v="2013-07-27T00:00:00"/>
    <s v="First Class"/>
    <s v="KM-16375"/>
    <s v="Katherine Murray"/>
    <x v="2"/>
    <s v="United States"/>
    <s v="Arlington"/>
    <x v="17"/>
    <n v="22204"/>
    <x v="0"/>
    <x v="864"/>
    <x v="1"/>
    <x v="8"/>
    <s v="Avery 3 1/2&quot; Diskette Storage Pages, 10/Pack"/>
    <n v="10.44"/>
    <n v="1"/>
    <n v="0"/>
    <n v="4.8023999999999996"/>
  </r>
  <r>
    <n v="5245"/>
    <x v="2600"/>
    <x v="0"/>
    <x v="1030"/>
    <d v="2013-08-05T00:00:00"/>
    <s v="Second Class"/>
    <s v="BF-11020"/>
    <s v="Barry Französisch"/>
    <x v="1"/>
    <s v="United States"/>
    <s v="Los Angeles"/>
    <x v="1"/>
    <n v="90032"/>
    <x v="1"/>
    <x v="1727"/>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x v="192"/>
    <x v="2"/>
    <x v="7"/>
    <s v="Nortel Business Series Terminal T7208 Digital phone"/>
    <n v="333.57600000000002"/>
    <n v="3"/>
    <n v="0.2"/>
    <n v="33.357600000000019"/>
  </r>
  <r>
    <n v="5247"/>
    <x v="2600"/>
    <x v="0"/>
    <x v="1030"/>
    <d v="2013-08-05T00:00:00"/>
    <s v="Second Class"/>
    <s v="BF-11020"/>
    <s v="Barry Französisch"/>
    <x v="1"/>
    <s v="United States"/>
    <s v="Los Angeles"/>
    <x v="1"/>
    <n v="90032"/>
    <x v="1"/>
    <x v="460"/>
    <x v="1"/>
    <x v="8"/>
    <s v="XtraLife ClearVue Slant-D Ring Binders by Cardinal"/>
    <n v="12.544"/>
    <n v="2"/>
    <n v="0.2"/>
    <n v="4.7039999999999997"/>
  </r>
  <r>
    <n v="5248"/>
    <x v="2601"/>
    <x v="1"/>
    <x v="1031"/>
    <d v="2012-05-27T00:00:00"/>
    <s v="Standard Class"/>
    <s v="JE-15745"/>
    <s v="Joel Eaton"/>
    <x v="0"/>
    <s v="United States"/>
    <s v="Frankfort"/>
    <x v="10"/>
    <n v="60423"/>
    <x v="2"/>
    <x v="95"/>
    <x v="1"/>
    <x v="9"/>
    <s v="Fellowes Basic Home/Office Series Surge Protectors"/>
    <n v="20.767999999999997"/>
    <n v="8"/>
    <n v="0.8"/>
    <n v="-52.958400000000012"/>
  </r>
  <r>
    <n v="5249"/>
    <x v="2602"/>
    <x v="3"/>
    <x v="132"/>
    <d v="2014-11-06T00:00:00"/>
    <s v="Second Class"/>
    <s v="EJ-14155"/>
    <s v="Eva Jacobs"/>
    <x v="0"/>
    <s v="United States"/>
    <s v="Seattle"/>
    <x v="4"/>
    <n v="98105"/>
    <x v="1"/>
    <x v="174"/>
    <x v="2"/>
    <x v="11"/>
    <s v="HP Standard 104 key PS/2 Keyboard"/>
    <n v="43.5"/>
    <n v="3"/>
    <n v="0"/>
    <n v="10.875"/>
  </r>
  <r>
    <n v="5250"/>
    <x v="2603"/>
    <x v="1"/>
    <x v="392"/>
    <d v="2012-04-21T00:00:00"/>
    <s v="Standard Class"/>
    <s v="BN-11470"/>
    <s v="Brad Norvell"/>
    <x v="1"/>
    <s v="United States"/>
    <s v="Philadelphia"/>
    <x v="9"/>
    <n v="19143"/>
    <x v="3"/>
    <x v="1328"/>
    <x v="1"/>
    <x v="13"/>
    <s v="Staples"/>
    <n v="12.576000000000001"/>
    <n v="4"/>
    <n v="0.2"/>
    <n v="4.0871999999999993"/>
  </r>
  <r>
    <n v="5251"/>
    <x v="2604"/>
    <x v="0"/>
    <x v="939"/>
    <d v="2013-12-19T00:00:00"/>
    <s v="Standard Class"/>
    <s v="EC-14050"/>
    <s v="Erin Creighton"/>
    <x v="0"/>
    <s v="United States"/>
    <s v="Columbus"/>
    <x v="32"/>
    <n v="31907"/>
    <x v="0"/>
    <x v="959"/>
    <x v="2"/>
    <x v="11"/>
    <s v="Case Logic 2.4GHz Wireless Keyboard"/>
    <n v="249.95000000000002"/>
    <n v="5"/>
    <n v="0"/>
    <n v="19.995999999999974"/>
  </r>
  <r>
    <n v="5252"/>
    <x v="2604"/>
    <x v="0"/>
    <x v="939"/>
    <d v="2013-12-19T00:00:00"/>
    <s v="Standard Class"/>
    <s v="EC-14050"/>
    <s v="Erin Creighton"/>
    <x v="0"/>
    <s v="United States"/>
    <s v="Columbus"/>
    <x v="32"/>
    <n v="31907"/>
    <x v="0"/>
    <x v="1493"/>
    <x v="1"/>
    <x v="10"/>
    <s v="Xerox 1907"/>
    <n v="49.12"/>
    <n v="4"/>
    <n v="0"/>
    <n v="23.086399999999998"/>
  </r>
  <r>
    <n v="5253"/>
    <x v="2605"/>
    <x v="1"/>
    <x v="628"/>
    <d v="2012-11-02T00:00:00"/>
    <s v="First Class"/>
    <s v="TT-21220"/>
    <s v="Thomas Thornton"/>
    <x v="0"/>
    <s v="United States"/>
    <s v="Virginia Beach"/>
    <x v="17"/>
    <n v="23464"/>
    <x v="0"/>
    <x v="1306"/>
    <x v="1"/>
    <x v="9"/>
    <s v="Tripp Lite Isotel 6 Outlet Surge Protector with Fax/Modem Protection"/>
    <n v="182.91"/>
    <n v="3"/>
    <n v="0"/>
    <n v="53.043899999999979"/>
  </r>
  <r>
    <n v="5254"/>
    <x v="2606"/>
    <x v="2"/>
    <x v="1009"/>
    <d v="2011-03-11T00:00:00"/>
    <s v="Second Class"/>
    <s v="NP-18685"/>
    <s v="Nora Pelletier"/>
    <x v="2"/>
    <s v="United States"/>
    <s v="Des Moines"/>
    <x v="4"/>
    <n v="98198"/>
    <x v="1"/>
    <x v="1080"/>
    <x v="1"/>
    <x v="8"/>
    <s v="Catalog Binders with Expanding Posts"/>
    <n v="107.64800000000001"/>
    <n v="2"/>
    <n v="0.2"/>
    <n v="33.639999999999986"/>
  </r>
  <r>
    <n v="5255"/>
    <x v="2607"/>
    <x v="1"/>
    <x v="616"/>
    <d v="2012-03-07T00:00:00"/>
    <s v="Second Class"/>
    <s v="AH-10195"/>
    <s v="Alan Haines"/>
    <x v="1"/>
    <s v="United States"/>
    <s v="Bethlehem"/>
    <x v="9"/>
    <n v="18018"/>
    <x v="3"/>
    <x v="474"/>
    <x v="0"/>
    <x v="1"/>
    <s v="Situations Contoured Folding Chairs, 4/Set"/>
    <n v="99.372"/>
    <n v="2"/>
    <n v="0.3"/>
    <n v="-7.0979999999999919"/>
  </r>
  <r>
    <n v="5256"/>
    <x v="2607"/>
    <x v="1"/>
    <x v="616"/>
    <d v="2012-03-07T00:00:00"/>
    <s v="Second Class"/>
    <s v="AH-10195"/>
    <s v="Alan Haines"/>
    <x v="1"/>
    <s v="United States"/>
    <s v="Bethlehem"/>
    <x v="9"/>
    <n v="18018"/>
    <x v="3"/>
    <x v="1478"/>
    <x v="0"/>
    <x v="5"/>
    <s v="36X48 HARDFLOOR CHAIRMAT"/>
    <n v="33.568000000000005"/>
    <n v="2"/>
    <n v="0.2"/>
    <n v="-5.4548000000000041"/>
  </r>
  <r>
    <n v="5257"/>
    <x v="2608"/>
    <x v="0"/>
    <x v="590"/>
    <d v="2013-08-15T00:00:00"/>
    <s v="Standard Class"/>
    <s v="CC-12145"/>
    <s v="Charles Crestani"/>
    <x v="0"/>
    <s v="United States"/>
    <s v="Oklahoma City"/>
    <x v="26"/>
    <n v="73120"/>
    <x v="2"/>
    <x v="1436"/>
    <x v="1"/>
    <x v="10"/>
    <s v="Xerox 1954"/>
    <n v="10.56"/>
    <n v="2"/>
    <n v="0"/>
    <n v="4.7519999999999998"/>
  </r>
  <r>
    <n v="5258"/>
    <x v="2609"/>
    <x v="3"/>
    <x v="1032"/>
    <d v="2014-01-09T00:00:00"/>
    <s v="Standard Class"/>
    <s v="DL-13315"/>
    <s v="Delfina Latchford"/>
    <x v="0"/>
    <s v="United States"/>
    <s v="Rancho Cucamonga"/>
    <x v="1"/>
    <n v="91730"/>
    <x v="1"/>
    <x v="832"/>
    <x v="1"/>
    <x v="10"/>
    <s v="Xerox 1905"/>
    <n v="38.880000000000003"/>
    <n v="6"/>
    <n v="0"/>
    <n v="18.662400000000002"/>
  </r>
  <r>
    <n v="5259"/>
    <x v="2610"/>
    <x v="3"/>
    <x v="449"/>
    <d v="2014-10-12T00:00:00"/>
    <s v="First Class"/>
    <s v="XP-21865"/>
    <s v="Xylona Preis"/>
    <x v="0"/>
    <s v="United States"/>
    <s v="Los Angeles"/>
    <x v="1"/>
    <n v="90032"/>
    <x v="1"/>
    <x v="728"/>
    <x v="1"/>
    <x v="10"/>
    <s v="Wirebound Message Books, 2 7/8&quot; x 5&quot;, 3 Forms per Page"/>
    <n v="35.200000000000003"/>
    <n v="5"/>
    <n v="0"/>
    <n v="16.543999999999997"/>
  </r>
  <r>
    <n v="5260"/>
    <x v="2611"/>
    <x v="3"/>
    <x v="179"/>
    <d v="2014-10-27T00:00:00"/>
    <s v="Standard Class"/>
    <s v="MA-17560"/>
    <s v="Matt Abelman"/>
    <x v="2"/>
    <s v="United States"/>
    <s v="Philadelphia"/>
    <x v="9"/>
    <n v="19120"/>
    <x v="3"/>
    <x v="640"/>
    <x v="1"/>
    <x v="10"/>
    <s v="Xerox 1887"/>
    <n v="45.527999999999999"/>
    <n v="3"/>
    <n v="0.2"/>
    <n v="15.934799999999997"/>
  </r>
  <r>
    <n v="5261"/>
    <x v="2612"/>
    <x v="2"/>
    <x v="557"/>
    <d v="2011-09-10T00:00:00"/>
    <s v="First Class"/>
    <s v="SZ-20035"/>
    <s v="Sam Zeldin"/>
    <x v="2"/>
    <s v="United States"/>
    <s v="Houston"/>
    <x v="5"/>
    <n v="77036"/>
    <x v="2"/>
    <x v="1361"/>
    <x v="2"/>
    <x v="7"/>
    <s v="Panasonic KX TS3282B Corded phone"/>
    <n v="196.77600000000001"/>
    <n v="3"/>
    <n v="0.2"/>
    <n v="14.758199999999995"/>
  </r>
  <r>
    <n v="5262"/>
    <x v="2612"/>
    <x v="2"/>
    <x v="557"/>
    <d v="2011-09-10T00:00:00"/>
    <s v="First Class"/>
    <s v="SZ-20035"/>
    <s v="Sam Zeldin"/>
    <x v="2"/>
    <s v="United States"/>
    <s v="Houston"/>
    <x v="5"/>
    <n v="77036"/>
    <x v="2"/>
    <x v="347"/>
    <x v="1"/>
    <x v="8"/>
    <s v="Angle-D Binders with Locking Rings, Label Holders"/>
    <n v="2.9199999999999995"/>
    <n v="2"/>
    <n v="0.8"/>
    <n v="-4.8180000000000005"/>
  </r>
  <r>
    <n v="5263"/>
    <x v="2612"/>
    <x v="2"/>
    <x v="557"/>
    <d v="2011-09-10T00:00:00"/>
    <s v="First Class"/>
    <s v="SZ-20035"/>
    <s v="Sam Zeldin"/>
    <x v="2"/>
    <s v="United States"/>
    <s v="Houston"/>
    <x v="5"/>
    <n v="77036"/>
    <x v="2"/>
    <x v="738"/>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x v="1207"/>
    <x v="2"/>
    <x v="11"/>
    <s v="Belkin Standard 104 key USB Keyboard"/>
    <n v="46.688000000000002"/>
    <n v="4"/>
    <n v="0.2"/>
    <n v="-2.9180000000000028"/>
  </r>
  <r>
    <n v="5265"/>
    <x v="2612"/>
    <x v="2"/>
    <x v="557"/>
    <d v="2011-09-10T00:00:00"/>
    <s v="First Class"/>
    <s v="SZ-20035"/>
    <s v="Sam Zeldin"/>
    <x v="2"/>
    <s v="United States"/>
    <s v="Houston"/>
    <x v="5"/>
    <n v="77036"/>
    <x v="2"/>
    <x v="1583"/>
    <x v="1"/>
    <x v="6"/>
    <s v="Dixon Ticonderoga Core-Lock Colored Pencils"/>
    <n v="21.864000000000001"/>
    <n v="3"/>
    <n v="0.2"/>
    <n v="3.5528999999999984"/>
  </r>
  <r>
    <n v="5266"/>
    <x v="2613"/>
    <x v="3"/>
    <x v="1033"/>
    <d v="2014-10-04T00:00:00"/>
    <s v="First Class"/>
    <s v="CS-11845"/>
    <s v="Cari Sayre"/>
    <x v="1"/>
    <s v="United States"/>
    <s v="Seattle"/>
    <x v="4"/>
    <n v="98103"/>
    <x v="1"/>
    <x v="1017"/>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x v="1558"/>
    <x v="1"/>
    <x v="10"/>
    <s v="Xerox 1882"/>
    <n v="167.94"/>
    <n v="3"/>
    <n v="0"/>
    <n v="82.290599999999998"/>
  </r>
  <r>
    <n v="5268"/>
    <x v="2613"/>
    <x v="3"/>
    <x v="1033"/>
    <d v="2014-10-04T00:00:00"/>
    <s v="First Class"/>
    <s v="CS-11845"/>
    <s v="Cari Sayre"/>
    <x v="1"/>
    <s v="United States"/>
    <s v="Seattle"/>
    <x v="4"/>
    <n v="98103"/>
    <x v="1"/>
    <x v="1034"/>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x v="1728"/>
    <x v="2"/>
    <x v="15"/>
    <s v="Hewlett-Packard 300S Scientific Calculator"/>
    <n v="52.44"/>
    <n v="4"/>
    <n v="0"/>
    <n v="24.122399999999995"/>
  </r>
  <r>
    <n v="5270"/>
    <x v="2615"/>
    <x v="3"/>
    <x v="220"/>
    <d v="2014-09-12T00:00:00"/>
    <s v="Same Day"/>
    <s v="CB-12025"/>
    <s v="Cassandra Brandow"/>
    <x v="0"/>
    <s v="United States"/>
    <s v="San Francisco"/>
    <x v="1"/>
    <n v="94110"/>
    <x v="1"/>
    <x v="74"/>
    <x v="0"/>
    <x v="5"/>
    <s v="6&quot; Cubicle Wall Clock, Black"/>
    <n v="32.36"/>
    <n v="4"/>
    <n v="0"/>
    <n v="11.6496"/>
  </r>
  <r>
    <n v="5271"/>
    <x v="2615"/>
    <x v="3"/>
    <x v="220"/>
    <d v="2014-09-12T00:00:00"/>
    <s v="Same Day"/>
    <s v="CB-12025"/>
    <s v="Cassandra Brandow"/>
    <x v="0"/>
    <s v="United States"/>
    <s v="San Francisco"/>
    <x v="1"/>
    <n v="94110"/>
    <x v="1"/>
    <x v="723"/>
    <x v="1"/>
    <x v="9"/>
    <s v="Kensington 4 Outlet MasterPiece Compact Power Control Center"/>
    <n v="406.59999999999997"/>
    <n v="5"/>
    <n v="0"/>
    <n v="113.84799999999998"/>
  </r>
  <r>
    <n v="5272"/>
    <x v="2616"/>
    <x v="3"/>
    <x v="1034"/>
    <d v="2014-01-17T00:00:00"/>
    <s v="Same Day"/>
    <s v="JO-15145"/>
    <s v="Jack O'Briant"/>
    <x v="1"/>
    <s v="United States"/>
    <s v="Los Angeles"/>
    <x v="1"/>
    <n v="90008"/>
    <x v="1"/>
    <x v="5"/>
    <x v="0"/>
    <x v="5"/>
    <s v="Eldon Expressions Wood and Plastic Desk Accessories, Cherry Wood"/>
    <n v="27.92"/>
    <n v="4"/>
    <n v="0"/>
    <n v="8.0967999999999982"/>
  </r>
  <r>
    <n v="5273"/>
    <x v="2616"/>
    <x v="3"/>
    <x v="1034"/>
    <d v="2014-01-17T00:00:00"/>
    <s v="Same Day"/>
    <s v="JO-15145"/>
    <s v="Jack O'Briant"/>
    <x v="1"/>
    <s v="United States"/>
    <s v="Los Angeles"/>
    <x v="1"/>
    <n v="90008"/>
    <x v="1"/>
    <x v="719"/>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x v="744"/>
    <x v="1"/>
    <x v="8"/>
    <s v="Zipper Ring Binder Pockets"/>
    <n v="3.7440000000000007"/>
    <n v="4"/>
    <n v="0.7"/>
    <n v="-2.6207999999999991"/>
  </r>
  <r>
    <n v="5275"/>
    <x v="2618"/>
    <x v="1"/>
    <x v="209"/>
    <d v="2012-11-09T00:00:00"/>
    <s v="Second Class"/>
    <s v="SV-20785"/>
    <s v="Stewart Visinsky"/>
    <x v="0"/>
    <s v="United States"/>
    <s v="Burlington"/>
    <x v="42"/>
    <s v="05408"/>
    <x v="3"/>
    <x v="467"/>
    <x v="0"/>
    <x v="1"/>
    <s v="Safco Contoured Stacking Chairs"/>
    <n v="715.2"/>
    <n v="3"/>
    <n v="0"/>
    <n v="178.79999999999998"/>
  </r>
  <r>
    <n v="5276"/>
    <x v="2619"/>
    <x v="3"/>
    <x v="817"/>
    <d v="2014-12-21T00:00:00"/>
    <s v="Standard Class"/>
    <s v="KL-16555"/>
    <s v="Kelly Lampkin"/>
    <x v="1"/>
    <s v="United States"/>
    <s v="Fayetteville"/>
    <x v="36"/>
    <n v="72701"/>
    <x v="0"/>
    <x v="240"/>
    <x v="2"/>
    <x v="11"/>
    <s v="Microsoft Sculpt Comfort Mouse"/>
    <n v="159.80000000000001"/>
    <n v="4"/>
    <n v="0"/>
    <n v="70.312000000000012"/>
  </r>
  <r>
    <n v="5277"/>
    <x v="2619"/>
    <x v="3"/>
    <x v="817"/>
    <d v="2014-12-21T00:00:00"/>
    <s v="Standard Class"/>
    <s v="KL-16555"/>
    <s v="Kelly Lampkin"/>
    <x v="1"/>
    <s v="United States"/>
    <s v="Fayetteville"/>
    <x v="36"/>
    <n v="72701"/>
    <x v="0"/>
    <x v="1044"/>
    <x v="2"/>
    <x v="11"/>
    <s v="Kingston Digital DataTraveler 16GB USB 2.0"/>
    <n v="44.75"/>
    <n v="5"/>
    <n v="0"/>
    <n v="8.5024999999999942"/>
  </r>
  <r>
    <n v="5278"/>
    <x v="2620"/>
    <x v="2"/>
    <x v="103"/>
    <d v="2011-09-17T00:00:00"/>
    <s v="Standard Class"/>
    <s v="BC-11125"/>
    <s v="Becky Castell"/>
    <x v="2"/>
    <s v="United States"/>
    <s v="Odessa"/>
    <x v="5"/>
    <n v="79762"/>
    <x v="2"/>
    <x v="167"/>
    <x v="0"/>
    <x v="1"/>
    <s v="Padded Folding Chairs, Black, 4/Carton"/>
    <n v="340.11599999999999"/>
    <n v="6"/>
    <n v="0.3"/>
    <n v="-9.717599999999976"/>
  </r>
  <r>
    <n v="5279"/>
    <x v="2621"/>
    <x v="2"/>
    <x v="1035"/>
    <d v="2011-12-13T00:00:00"/>
    <s v="Standard Class"/>
    <s v="PO-18850"/>
    <s v="Patrick O'Brill"/>
    <x v="0"/>
    <s v="United States"/>
    <s v="Virginia Beach"/>
    <x v="17"/>
    <n v="23464"/>
    <x v="0"/>
    <x v="954"/>
    <x v="1"/>
    <x v="10"/>
    <s v="Xerox 1909"/>
    <n v="105.52"/>
    <n v="4"/>
    <n v="0"/>
    <n v="48.539199999999994"/>
  </r>
  <r>
    <n v="5280"/>
    <x v="2622"/>
    <x v="3"/>
    <x v="210"/>
    <d v="2014-09-12T00:00:00"/>
    <s v="Standard Class"/>
    <s v="AG-10675"/>
    <s v="Anna Gayman"/>
    <x v="0"/>
    <s v="United States"/>
    <s v="Milwaukee"/>
    <x v="6"/>
    <n v="53209"/>
    <x v="2"/>
    <x v="1556"/>
    <x v="2"/>
    <x v="11"/>
    <s v="Rosewill 107 Normal Keys USB Wired Standard Keyboard"/>
    <n v="13.48"/>
    <n v="1"/>
    <n v="0"/>
    <n v="1.8872"/>
  </r>
  <r>
    <n v="5281"/>
    <x v="2623"/>
    <x v="3"/>
    <x v="566"/>
    <d v="2014-10-13T00:00:00"/>
    <s v="Standard Class"/>
    <s v="DB-13210"/>
    <s v="Dean Braden"/>
    <x v="0"/>
    <s v="United States"/>
    <s v="Detroit"/>
    <x v="12"/>
    <n v="48234"/>
    <x v="2"/>
    <x v="1354"/>
    <x v="1"/>
    <x v="4"/>
    <s v="SAFCO Mobile Desk Side File, Wire Frame"/>
    <n v="85.52"/>
    <n v="2"/>
    <n v="0"/>
    <n v="22.235199999999999"/>
  </r>
  <r>
    <n v="5282"/>
    <x v="2624"/>
    <x v="1"/>
    <x v="577"/>
    <d v="2012-09-10T00:00:00"/>
    <s v="Standard Class"/>
    <s v="SP-20860"/>
    <s v="Sung Pak"/>
    <x v="1"/>
    <s v="United States"/>
    <s v="Rochester"/>
    <x v="11"/>
    <n v="55901"/>
    <x v="2"/>
    <x v="50"/>
    <x v="0"/>
    <x v="5"/>
    <s v="Longer-Life Soft White Bulbs"/>
    <n v="6.16"/>
    <n v="2"/>
    <n v="0"/>
    <n v="2.9567999999999999"/>
  </r>
  <r>
    <n v="5283"/>
    <x v="2624"/>
    <x v="1"/>
    <x v="577"/>
    <d v="2012-09-10T00:00:00"/>
    <s v="Standard Class"/>
    <s v="SP-20860"/>
    <s v="Sung Pak"/>
    <x v="1"/>
    <s v="United States"/>
    <s v="Rochester"/>
    <x v="11"/>
    <n v="55901"/>
    <x v="2"/>
    <x v="314"/>
    <x v="1"/>
    <x v="10"/>
    <s v="Xerox 1881"/>
    <n v="36.839999999999996"/>
    <n v="3"/>
    <n v="0"/>
    <n v="17.314799999999998"/>
  </r>
  <r>
    <n v="5284"/>
    <x v="2625"/>
    <x v="2"/>
    <x v="809"/>
    <d v="2011-04-04T00:00:00"/>
    <s v="Standard Class"/>
    <s v="Dl-13600"/>
    <s v="Dorris liebe"/>
    <x v="1"/>
    <s v="United States"/>
    <s v="Seattle"/>
    <x v="4"/>
    <n v="98105"/>
    <x v="1"/>
    <x v="1505"/>
    <x v="1"/>
    <x v="4"/>
    <s v="Sterilite Show Offs Storage Containers"/>
    <n v="15.84"/>
    <n v="3"/>
    <n v="0"/>
    <n v="0"/>
  </r>
  <r>
    <n v="5285"/>
    <x v="2625"/>
    <x v="2"/>
    <x v="809"/>
    <d v="2011-04-04T00:00:00"/>
    <s v="Standard Class"/>
    <s v="Dl-13600"/>
    <s v="Dorris liebe"/>
    <x v="1"/>
    <s v="United States"/>
    <s v="Seattle"/>
    <x v="4"/>
    <n v="98105"/>
    <x v="1"/>
    <x v="579"/>
    <x v="1"/>
    <x v="2"/>
    <s v="Avery 490"/>
    <n v="44.400000000000006"/>
    <n v="3"/>
    <n v="0"/>
    <n v="22.200000000000003"/>
  </r>
  <r>
    <n v="5286"/>
    <x v="2626"/>
    <x v="3"/>
    <x v="1024"/>
    <d v="2014-05-07T00:00:00"/>
    <s v="First Class"/>
    <s v="LH-17020"/>
    <s v="Lisa Hazard"/>
    <x v="0"/>
    <s v="United States"/>
    <s v="Louisville"/>
    <x v="22"/>
    <n v="80027"/>
    <x v="1"/>
    <x v="111"/>
    <x v="1"/>
    <x v="12"/>
    <s v="Redi-Strip #10 Envelopes, 4 1/8 x 9 1/2"/>
    <n v="21.240000000000002"/>
    <n v="9"/>
    <n v="0.2"/>
    <n v="7.4339999999999993"/>
  </r>
  <r>
    <n v="5287"/>
    <x v="2626"/>
    <x v="3"/>
    <x v="1024"/>
    <d v="2014-05-07T00:00:00"/>
    <s v="First Class"/>
    <s v="LH-17020"/>
    <s v="Lisa Hazard"/>
    <x v="0"/>
    <s v="United States"/>
    <s v="Louisville"/>
    <x v="22"/>
    <n v="80027"/>
    <x v="1"/>
    <x v="122"/>
    <x v="1"/>
    <x v="8"/>
    <s v="Avery Durable Slant Ring Binders, No Labels"/>
    <n v="9.5520000000000014"/>
    <n v="8"/>
    <n v="0.7"/>
    <n v="-7.3231999999999999"/>
  </r>
  <r>
    <n v="5288"/>
    <x v="2626"/>
    <x v="3"/>
    <x v="1024"/>
    <d v="2014-05-07T00:00:00"/>
    <s v="First Class"/>
    <s v="LH-17020"/>
    <s v="Lisa Hazard"/>
    <x v="0"/>
    <s v="United States"/>
    <s v="Louisville"/>
    <x v="22"/>
    <n v="80027"/>
    <x v="1"/>
    <x v="899"/>
    <x v="0"/>
    <x v="0"/>
    <s v="Bestar Classic Bookcase"/>
    <n v="89.991000000000014"/>
    <n v="3"/>
    <n v="0.7"/>
    <n v="-152.9847"/>
  </r>
  <r>
    <n v="5289"/>
    <x v="2627"/>
    <x v="3"/>
    <x v="504"/>
    <d v="2014-05-06T00:00:00"/>
    <s v="Standard Class"/>
    <s v="AD-10180"/>
    <s v="Alan Dominguez"/>
    <x v="2"/>
    <s v="United States"/>
    <s v="San Francisco"/>
    <x v="1"/>
    <n v="94122"/>
    <x v="1"/>
    <x v="1127"/>
    <x v="1"/>
    <x v="10"/>
    <s v="Xerox 1919"/>
    <n v="163.96"/>
    <n v="4"/>
    <n v="0"/>
    <n v="80.340400000000002"/>
  </r>
  <r>
    <n v="5290"/>
    <x v="2628"/>
    <x v="2"/>
    <x v="78"/>
    <d v="2011-09-15T00:00:00"/>
    <s v="Standard Class"/>
    <s v="KT-16465"/>
    <s v="Kean Takahito"/>
    <x v="0"/>
    <s v="United States"/>
    <s v="Houston"/>
    <x v="5"/>
    <n v="77036"/>
    <x v="2"/>
    <x v="862"/>
    <x v="1"/>
    <x v="10"/>
    <s v="Geographics Note Cards, Blank, White, 8 1/2&quot; x 11&quot;"/>
    <n v="17.904"/>
    <n v="2"/>
    <n v="0.2"/>
    <n v="6.2664"/>
  </r>
  <r>
    <n v="5291"/>
    <x v="2628"/>
    <x v="2"/>
    <x v="78"/>
    <d v="2011-09-15T00:00:00"/>
    <s v="Standard Class"/>
    <s v="KT-16465"/>
    <s v="Kean Takahito"/>
    <x v="0"/>
    <s v="United States"/>
    <s v="Houston"/>
    <x v="5"/>
    <n v="77036"/>
    <x v="2"/>
    <x v="157"/>
    <x v="0"/>
    <x v="1"/>
    <s v="SAFCO Arco Folding Chair"/>
    <n v="966.69999999999982"/>
    <n v="5"/>
    <n v="0.3"/>
    <n v="-13.810000000000116"/>
  </r>
  <r>
    <n v="5292"/>
    <x v="2628"/>
    <x v="2"/>
    <x v="78"/>
    <d v="2011-09-15T00:00:00"/>
    <s v="Standard Class"/>
    <s v="KT-16465"/>
    <s v="Kean Takahito"/>
    <x v="0"/>
    <s v="United States"/>
    <s v="Houston"/>
    <x v="5"/>
    <n v="77036"/>
    <x v="2"/>
    <x v="67"/>
    <x v="1"/>
    <x v="10"/>
    <s v="Snap-A-Way Black Print Carbonless Ruled Speed Letter, Triplicate"/>
    <n v="182.11199999999999"/>
    <n v="6"/>
    <n v="0.2"/>
    <n v="61.46279999999998"/>
  </r>
  <r>
    <n v="5293"/>
    <x v="2629"/>
    <x v="3"/>
    <x v="308"/>
    <d v="2014-06-24T00:00:00"/>
    <s v="First Class"/>
    <s v="PJ-19015"/>
    <s v="Pauline Johnson"/>
    <x v="0"/>
    <s v="United States"/>
    <s v="Miami"/>
    <x v="2"/>
    <n v="33180"/>
    <x v="0"/>
    <x v="1427"/>
    <x v="1"/>
    <x v="4"/>
    <s v="Plastic Stacking Crates &amp; Casters"/>
    <n v="4.4640000000000004"/>
    <n v="1"/>
    <n v="0.2"/>
    <n v="0.33479999999999999"/>
  </r>
  <r>
    <n v="5294"/>
    <x v="2630"/>
    <x v="1"/>
    <x v="207"/>
    <d v="2012-12-30T00:00:00"/>
    <s v="Standard Class"/>
    <s v="MC-18100"/>
    <s v="Mick Crebagga"/>
    <x v="0"/>
    <s v="United States"/>
    <s v="Medina"/>
    <x v="24"/>
    <n v="44256"/>
    <x v="3"/>
    <x v="838"/>
    <x v="0"/>
    <x v="3"/>
    <s v="KI Adjustable-Height Table"/>
    <n v="51.588000000000001"/>
    <n v="1"/>
    <n v="0.4"/>
    <n v="-15.476400000000005"/>
  </r>
  <r>
    <n v="5295"/>
    <x v="2631"/>
    <x v="3"/>
    <x v="733"/>
    <d v="2014-08-20T00:00:00"/>
    <s v="Standard Class"/>
    <s v="BO-11350"/>
    <s v="Bill Overfelt"/>
    <x v="1"/>
    <s v="United States"/>
    <s v="Roseville"/>
    <x v="11"/>
    <n v="55113"/>
    <x v="2"/>
    <x v="1729"/>
    <x v="1"/>
    <x v="2"/>
    <s v="Avery 495"/>
    <n v="50.4"/>
    <n v="8"/>
    <n v="0"/>
    <n v="23.183999999999997"/>
  </r>
  <r>
    <n v="5296"/>
    <x v="2632"/>
    <x v="3"/>
    <x v="168"/>
    <d v="2014-03-10T00:00:00"/>
    <s v="Standard Class"/>
    <s v="DP-13000"/>
    <s v="Darren Powers"/>
    <x v="0"/>
    <s v="United States"/>
    <s v="Houston"/>
    <x v="5"/>
    <n v="77041"/>
    <x v="2"/>
    <x v="964"/>
    <x v="1"/>
    <x v="10"/>
    <s v="Xerox 1934"/>
    <n v="89.567999999999998"/>
    <n v="2"/>
    <n v="0.2"/>
    <n v="32.468400000000003"/>
  </r>
  <r>
    <n v="5297"/>
    <x v="2633"/>
    <x v="3"/>
    <x v="944"/>
    <d v="2014-08-01T00:00:00"/>
    <s v="Standard Class"/>
    <s v="TM-21490"/>
    <s v="Tony Molinari"/>
    <x v="0"/>
    <s v="United States"/>
    <s v="Yonkers"/>
    <x v="15"/>
    <n v="10701"/>
    <x v="3"/>
    <x v="943"/>
    <x v="0"/>
    <x v="5"/>
    <s v="Tensor Computer Mounted Lamp"/>
    <n v="14.89"/>
    <n v="1"/>
    <n v="0"/>
    <n v="4.0203000000000007"/>
  </r>
  <r>
    <n v="5298"/>
    <x v="2633"/>
    <x v="3"/>
    <x v="944"/>
    <d v="2014-08-01T00:00:00"/>
    <s v="Standard Class"/>
    <s v="TM-21490"/>
    <s v="Tony Molinari"/>
    <x v="0"/>
    <s v="United States"/>
    <s v="Yonkers"/>
    <x v="15"/>
    <n v="10701"/>
    <x v="3"/>
    <x v="704"/>
    <x v="2"/>
    <x v="7"/>
    <s v="Nortel Networks T7316 E Nt8 B27"/>
    <n v="543.91999999999996"/>
    <n v="8"/>
    <n v="0"/>
    <n v="135.98000000000002"/>
  </r>
  <r>
    <n v="5299"/>
    <x v="2634"/>
    <x v="0"/>
    <x v="713"/>
    <d v="2013-09-27T00:00:00"/>
    <s v="First Class"/>
    <s v="DV-13045"/>
    <s v="Darrin Van Huff"/>
    <x v="1"/>
    <s v="United States"/>
    <s v="San Diego"/>
    <x v="1"/>
    <n v="92037"/>
    <x v="1"/>
    <x v="29"/>
    <x v="1"/>
    <x v="12"/>
    <s v="Poly String Tie Envelopes"/>
    <n v="4.08"/>
    <n v="2"/>
    <n v="0"/>
    <n v="1.9175999999999997"/>
  </r>
  <r>
    <n v="5300"/>
    <x v="2634"/>
    <x v="0"/>
    <x v="713"/>
    <d v="2013-09-27T00:00:00"/>
    <s v="First Class"/>
    <s v="DV-13045"/>
    <s v="Darrin Van Huff"/>
    <x v="1"/>
    <s v="United States"/>
    <s v="San Diego"/>
    <x v="1"/>
    <n v="92037"/>
    <x v="1"/>
    <x v="165"/>
    <x v="1"/>
    <x v="2"/>
    <s v="Avery 51"/>
    <n v="18.899999999999999"/>
    <n v="3"/>
    <n v="0"/>
    <n v="8.6939999999999991"/>
  </r>
  <r>
    <n v="5301"/>
    <x v="2635"/>
    <x v="0"/>
    <x v="198"/>
    <d v="2013-06-04T00:00:00"/>
    <s v="Standard Class"/>
    <s v="AH-10690"/>
    <s v="Anna Häberlin"/>
    <x v="1"/>
    <s v="United States"/>
    <s v="Springfield"/>
    <x v="17"/>
    <n v="22153"/>
    <x v="0"/>
    <x v="1337"/>
    <x v="0"/>
    <x v="3"/>
    <s v="Hon Rectangular Conference Tables"/>
    <n v="2275.5"/>
    <n v="10"/>
    <n v="0"/>
    <n v="386.83499999999981"/>
  </r>
  <r>
    <n v="5302"/>
    <x v="2635"/>
    <x v="0"/>
    <x v="198"/>
    <d v="2013-06-04T00:00:00"/>
    <s v="Standard Class"/>
    <s v="AH-10690"/>
    <s v="Anna Häberlin"/>
    <x v="1"/>
    <s v="United States"/>
    <s v="Springfield"/>
    <x v="17"/>
    <n v="22153"/>
    <x v="0"/>
    <x v="764"/>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x v="488"/>
    <x v="1"/>
    <x v="2"/>
    <s v="Avery 473"/>
    <n v="62.099999999999994"/>
    <n v="6"/>
    <n v="0"/>
    <n v="29.808"/>
  </r>
  <r>
    <n v="5304"/>
    <x v="2636"/>
    <x v="2"/>
    <x v="912"/>
    <d v="2011-11-20T00:00:00"/>
    <s v="Standard Class"/>
    <s v="AB-10165"/>
    <s v="Alan Barnes"/>
    <x v="0"/>
    <s v="United States"/>
    <s v="Decatur"/>
    <x v="10"/>
    <n v="62521"/>
    <x v="2"/>
    <x v="1391"/>
    <x v="0"/>
    <x v="1"/>
    <s v="SAFCO Optional Arm Kit for Workspace Cribbage Stacking Chair"/>
    <n v="37.295999999999999"/>
    <n v="2"/>
    <n v="0.3"/>
    <n v="-1.0656000000000017"/>
  </r>
  <r>
    <n v="5305"/>
    <x v="2637"/>
    <x v="2"/>
    <x v="158"/>
    <d v="2011-09-23T00:00:00"/>
    <s v="First Class"/>
    <s v="JS-15940"/>
    <s v="Joni Sundaresam"/>
    <x v="2"/>
    <s v="United States"/>
    <s v="Garland"/>
    <x v="5"/>
    <n v="75043"/>
    <x v="2"/>
    <x v="1445"/>
    <x v="0"/>
    <x v="5"/>
    <s v="Dana Swing-Arm Lamps"/>
    <n v="8.5440000000000005"/>
    <n v="2"/>
    <n v="0.6"/>
    <n v="-7.4759999999999991"/>
  </r>
  <r>
    <n v="5306"/>
    <x v="2638"/>
    <x v="0"/>
    <x v="823"/>
    <d v="2013-02-26T00:00:00"/>
    <s v="Standard Class"/>
    <s v="BV-11245"/>
    <s v="Benjamin Venier"/>
    <x v="1"/>
    <s v="United States"/>
    <s v="Oceanside"/>
    <x v="15"/>
    <n v="11572"/>
    <x v="3"/>
    <x v="93"/>
    <x v="0"/>
    <x v="5"/>
    <s v="9-3/4 Diameter Round Wall Clock"/>
    <n v="68.949999999999989"/>
    <n v="5"/>
    <n v="0"/>
    <n v="28.959000000000003"/>
  </r>
  <r>
    <n v="5307"/>
    <x v="2638"/>
    <x v="0"/>
    <x v="823"/>
    <d v="2013-02-26T00:00:00"/>
    <s v="Standard Class"/>
    <s v="BV-11245"/>
    <s v="Benjamin Venier"/>
    <x v="1"/>
    <s v="United States"/>
    <s v="Oceanside"/>
    <x v="15"/>
    <n v="11572"/>
    <x v="3"/>
    <x v="595"/>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x v="1730"/>
    <x v="2"/>
    <x v="7"/>
    <s v="iOttie HLCRIO102 Car Mount"/>
    <n v="39.979999999999997"/>
    <n v="2"/>
    <n v="0"/>
    <n v="1.9989999999999952"/>
  </r>
  <r>
    <n v="5309"/>
    <x v="2639"/>
    <x v="3"/>
    <x v="123"/>
    <d v="2014-11-22T00:00:00"/>
    <s v="First Class"/>
    <s v="NC-18415"/>
    <s v="Nathan Cano"/>
    <x v="0"/>
    <s v="United States"/>
    <s v="Houston"/>
    <x v="5"/>
    <n v="77095"/>
    <x v="2"/>
    <x v="1209"/>
    <x v="0"/>
    <x v="1"/>
    <s v="Global Wood Trimmed Manager's Task Chair, Khaki"/>
    <n v="191.05799999999999"/>
    <n v="3"/>
    <n v="0.3"/>
    <n v="-46.399800000000013"/>
  </r>
  <r>
    <n v="5310"/>
    <x v="2639"/>
    <x v="3"/>
    <x v="123"/>
    <d v="2014-11-22T00:00:00"/>
    <s v="First Class"/>
    <s v="NC-18415"/>
    <s v="Nathan Cano"/>
    <x v="0"/>
    <s v="United States"/>
    <s v="Houston"/>
    <x v="5"/>
    <n v="77095"/>
    <x v="2"/>
    <x v="1731"/>
    <x v="1"/>
    <x v="6"/>
    <s v="Avery Hi-Liter GlideStik Fluorescent Highlighter, Yellow Ink"/>
    <n v="13.040000000000001"/>
    <n v="5"/>
    <n v="0.2"/>
    <n v="3.9120000000000004"/>
  </r>
  <r>
    <n v="5311"/>
    <x v="2639"/>
    <x v="3"/>
    <x v="123"/>
    <d v="2014-11-22T00:00:00"/>
    <s v="First Class"/>
    <s v="NC-18415"/>
    <s v="Nathan Cano"/>
    <x v="0"/>
    <s v="United States"/>
    <s v="Houston"/>
    <x v="5"/>
    <n v="77095"/>
    <x v="2"/>
    <x v="450"/>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x v="1363"/>
    <x v="1"/>
    <x v="2"/>
    <s v="Avery 49"/>
    <n v="9.2159999999999993"/>
    <n v="4"/>
    <n v="0.2"/>
    <n v="3.3408000000000002"/>
  </r>
  <r>
    <n v="5313"/>
    <x v="2640"/>
    <x v="0"/>
    <x v="1036"/>
    <d v="2013-08-28T00:00:00"/>
    <s v="Standard Class"/>
    <s v="SU-20665"/>
    <s v="Stephanie Ulpright"/>
    <x v="2"/>
    <s v="United States"/>
    <s v="Greenville"/>
    <x v="3"/>
    <n v="27834"/>
    <x v="0"/>
    <x v="354"/>
    <x v="1"/>
    <x v="14"/>
    <s v="Acme 10&quot; Easy Grip Assistive Scissors"/>
    <n v="28.048000000000002"/>
    <n v="2"/>
    <n v="0.2"/>
    <n v="3.5059999999999967"/>
  </r>
  <r>
    <n v="5314"/>
    <x v="2641"/>
    <x v="3"/>
    <x v="504"/>
    <d v="2014-05-06T00:00:00"/>
    <s v="Standard Class"/>
    <s v="DJ-13510"/>
    <s v="Don Jones"/>
    <x v="1"/>
    <s v="United States"/>
    <s v="San Francisco"/>
    <x v="1"/>
    <n v="94110"/>
    <x v="1"/>
    <x v="596"/>
    <x v="0"/>
    <x v="5"/>
    <s v="Seth Thomas 16&quot; Steel Case Clock"/>
    <n v="64.959999999999994"/>
    <n v="2"/>
    <n v="0"/>
    <n v="21.436799999999998"/>
  </r>
  <r>
    <n v="5315"/>
    <x v="2641"/>
    <x v="3"/>
    <x v="504"/>
    <d v="2014-05-06T00:00:00"/>
    <s v="Standard Class"/>
    <s v="DJ-13510"/>
    <s v="Don Jones"/>
    <x v="1"/>
    <s v="United States"/>
    <s v="San Francisco"/>
    <x v="1"/>
    <n v="94110"/>
    <x v="1"/>
    <x v="588"/>
    <x v="1"/>
    <x v="12"/>
    <s v="#10- 4 1/8&quot; x 9 1/2&quot; Security-Tint Envelopes"/>
    <n v="30.56"/>
    <n v="4"/>
    <n v="0"/>
    <n v="14.974399999999999"/>
  </r>
  <r>
    <n v="5316"/>
    <x v="2642"/>
    <x v="0"/>
    <x v="440"/>
    <d v="2013-05-09T00:00:00"/>
    <s v="Standard Class"/>
    <s v="DL-12865"/>
    <s v="Dan Lawera"/>
    <x v="0"/>
    <s v="United States"/>
    <s v="Greensboro"/>
    <x v="3"/>
    <n v="27405"/>
    <x v="0"/>
    <x v="792"/>
    <x v="0"/>
    <x v="1"/>
    <s v="Global Stack Chair without Arms, Black"/>
    <n v="187.05600000000001"/>
    <n v="9"/>
    <n v="0.2"/>
    <n v="11.69100000000001"/>
  </r>
  <r>
    <n v="5317"/>
    <x v="2643"/>
    <x v="3"/>
    <x v="280"/>
    <d v="2014-10-06T00:00:00"/>
    <s v="First Class"/>
    <s v="Dp-13240"/>
    <s v="Dean percer"/>
    <x v="2"/>
    <s v="United States"/>
    <s v="Knoxville"/>
    <x v="18"/>
    <n v="37918"/>
    <x v="0"/>
    <x v="1256"/>
    <x v="0"/>
    <x v="5"/>
    <s v="Eldon Expressions Wood Desk Accessories, Oak"/>
    <n v="11.808"/>
    <n v="2"/>
    <n v="0.2"/>
    <n v="1.3283999999999985"/>
  </r>
  <r>
    <n v="5318"/>
    <x v="2643"/>
    <x v="3"/>
    <x v="280"/>
    <d v="2014-10-06T00:00:00"/>
    <s v="First Class"/>
    <s v="Dp-13240"/>
    <s v="Dean percer"/>
    <x v="2"/>
    <s v="United States"/>
    <s v="Knoxville"/>
    <x v="18"/>
    <n v="37918"/>
    <x v="0"/>
    <x v="441"/>
    <x v="0"/>
    <x v="5"/>
    <s v="Eldon 500 Class Desk Accessories"/>
    <n v="9.6560000000000006"/>
    <n v="1"/>
    <n v="0.2"/>
    <n v="1.5691000000000002"/>
  </r>
  <r>
    <n v="5319"/>
    <x v="2643"/>
    <x v="3"/>
    <x v="280"/>
    <d v="2014-10-06T00:00:00"/>
    <s v="First Class"/>
    <s v="Dp-13240"/>
    <s v="Dean percer"/>
    <x v="2"/>
    <s v="United States"/>
    <s v="Knoxville"/>
    <x v="18"/>
    <n v="37918"/>
    <x v="0"/>
    <x v="860"/>
    <x v="1"/>
    <x v="10"/>
    <s v="Xerox 1996"/>
    <n v="20.736000000000004"/>
    <n v="4"/>
    <n v="0.2"/>
    <n v="7.2576000000000001"/>
  </r>
  <r>
    <n v="5320"/>
    <x v="2643"/>
    <x v="3"/>
    <x v="280"/>
    <d v="2014-10-06T00:00:00"/>
    <s v="First Class"/>
    <s v="Dp-13240"/>
    <s v="Dean percer"/>
    <x v="2"/>
    <s v="United States"/>
    <s v="Knoxville"/>
    <x v="18"/>
    <n v="37918"/>
    <x v="0"/>
    <x v="999"/>
    <x v="1"/>
    <x v="8"/>
    <s v="Ibico Plastic Spiral Binding Combs"/>
    <n v="27.360000000000003"/>
    <n v="3"/>
    <n v="0.7"/>
    <n v="-21.887999999999991"/>
  </r>
  <r>
    <n v="5321"/>
    <x v="2643"/>
    <x v="3"/>
    <x v="280"/>
    <d v="2014-10-06T00:00:00"/>
    <s v="First Class"/>
    <s v="Dp-13240"/>
    <s v="Dean percer"/>
    <x v="2"/>
    <s v="United States"/>
    <s v="Knoxville"/>
    <x v="18"/>
    <n v="37918"/>
    <x v="0"/>
    <x v="594"/>
    <x v="0"/>
    <x v="3"/>
    <s v="Chromcraft Bull-Nose Wood Oval Conference Tables &amp; Bases"/>
    <n v="2314.116"/>
    <n v="7"/>
    <n v="0.4"/>
    <n v="-1002.7836000000001"/>
  </r>
  <r>
    <n v="5322"/>
    <x v="2643"/>
    <x v="3"/>
    <x v="280"/>
    <d v="2014-10-06T00:00:00"/>
    <s v="First Class"/>
    <s v="Dp-13240"/>
    <s v="Dean percer"/>
    <x v="2"/>
    <s v="United States"/>
    <s v="Knoxville"/>
    <x v="18"/>
    <n v="37918"/>
    <x v="0"/>
    <x v="697"/>
    <x v="1"/>
    <x v="8"/>
    <s v="Lock-Up Easel 'Spel-Binder'"/>
    <n v="34.236000000000004"/>
    <n v="4"/>
    <n v="0.7"/>
    <n v="-26.247599999999998"/>
  </r>
  <r>
    <n v="5323"/>
    <x v="2643"/>
    <x v="3"/>
    <x v="280"/>
    <d v="2014-10-06T00:00:00"/>
    <s v="First Class"/>
    <s v="Dp-13240"/>
    <s v="Dean percer"/>
    <x v="2"/>
    <s v="United States"/>
    <s v="Knoxville"/>
    <x v="18"/>
    <n v="37918"/>
    <x v="0"/>
    <x v="893"/>
    <x v="0"/>
    <x v="5"/>
    <s v="Eldon Image Series Desk Accessories, Ebony"/>
    <n v="19.760000000000002"/>
    <n v="2"/>
    <n v="0.2"/>
    <n v="5.9279999999999999"/>
  </r>
  <r>
    <n v="5324"/>
    <x v="2644"/>
    <x v="3"/>
    <x v="65"/>
    <d v="2014-09-24T00:00:00"/>
    <s v="Second Class"/>
    <s v="TM-21010"/>
    <s v="Tamara Manning"/>
    <x v="0"/>
    <s v="United States"/>
    <s v="Grand Island"/>
    <x v="8"/>
    <n v="68801"/>
    <x v="2"/>
    <x v="226"/>
    <x v="1"/>
    <x v="10"/>
    <s v="Adams Telephone Message Book w/Frequently-Called Numbers Space, 400 Messages per Book"/>
    <n v="15.96"/>
    <n v="2"/>
    <n v="0"/>
    <n v="7.98"/>
  </r>
  <r>
    <n v="5325"/>
    <x v="2645"/>
    <x v="1"/>
    <x v="784"/>
    <d v="2012-12-09T00:00:00"/>
    <s v="Standard Class"/>
    <s v="TZ-21580"/>
    <s v="Tracy Zic"/>
    <x v="0"/>
    <s v="United States"/>
    <s v="Lakewood"/>
    <x v="1"/>
    <n v="90712"/>
    <x v="1"/>
    <x v="1173"/>
    <x v="1"/>
    <x v="6"/>
    <s v="Avery Hi-Liter Fluorescent Desk Style Markers"/>
    <n v="16.899999999999999"/>
    <n v="5"/>
    <n v="0"/>
    <n v="6.2530000000000001"/>
  </r>
  <r>
    <n v="5326"/>
    <x v="2645"/>
    <x v="1"/>
    <x v="784"/>
    <d v="2012-12-09T00:00:00"/>
    <s v="Standard Class"/>
    <s v="TZ-21580"/>
    <s v="Tracy Zic"/>
    <x v="0"/>
    <s v="United States"/>
    <s v="Lakewood"/>
    <x v="1"/>
    <n v="90712"/>
    <x v="1"/>
    <x v="1006"/>
    <x v="0"/>
    <x v="5"/>
    <s v="Eldon Image Series Desk Accessories, Burgundy"/>
    <n v="25.08"/>
    <n v="6"/>
    <n v="0"/>
    <n v="9.0288000000000004"/>
  </r>
  <r>
    <n v="5327"/>
    <x v="2646"/>
    <x v="1"/>
    <x v="184"/>
    <d v="2012-01-22T00:00:00"/>
    <s v="Standard Class"/>
    <s v="SC-20260"/>
    <s v="Scott Cohen"/>
    <x v="1"/>
    <s v="United States"/>
    <s v="Lawrence"/>
    <x v="31"/>
    <n v="1841"/>
    <x v="3"/>
    <x v="1412"/>
    <x v="1"/>
    <x v="6"/>
    <s v="Avery Fluorescent Highlighter Four-Color Set"/>
    <n v="6.68"/>
    <n v="2"/>
    <n v="0"/>
    <n v="2.0039999999999996"/>
  </r>
  <r>
    <n v="5328"/>
    <x v="2647"/>
    <x v="2"/>
    <x v="1037"/>
    <d v="2011-01-09T00:00:00"/>
    <s v="Second Class"/>
    <s v="LS-17230"/>
    <s v="Lycoris Saunders"/>
    <x v="0"/>
    <s v="United States"/>
    <s v="Los Angeles"/>
    <x v="1"/>
    <n v="90049"/>
    <x v="1"/>
    <x v="510"/>
    <x v="1"/>
    <x v="10"/>
    <s v="Xerox 225"/>
    <n v="19.440000000000001"/>
    <n v="3"/>
    <n v="0"/>
    <n v="9.3312000000000008"/>
  </r>
  <r>
    <n v="5329"/>
    <x v="2648"/>
    <x v="1"/>
    <x v="616"/>
    <d v="2012-03-09T00:00:00"/>
    <s v="Standard Class"/>
    <s v="MV-18190"/>
    <s v="Mike Vittorini"/>
    <x v="0"/>
    <s v="United States"/>
    <s v="Houston"/>
    <x v="5"/>
    <n v="77036"/>
    <x v="2"/>
    <x v="424"/>
    <x v="2"/>
    <x v="7"/>
    <s v="Cisco SPA525G2 IP Phone - Wireless"/>
    <n v="31.92"/>
    <n v="2"/>
    <n v="0.2"/>
    <n v="2.3939999999999984"/>
  </r>
  <r>
    <n v="5330"/>
    <x v="2649"/>
    <x v="0"/>
    <x v="591"/>
    <d v="2013-12-29T00:00:00"/>
    <s v="Second Class"/>
    <s v="BD-11620"/>
    <s v="Brian DeCherney"/>
    <x v="0"/>
    <s v="United States"/>
    <s v="New York City"/>
    <x v="15"/>
    <n v="10035"/>
    <x v="3"/>
    <x v="301"/>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x v="1268"/>
    <x v="0"/>
    <x v="5"/>
    <s v="Howard Miller 16&quot; Diameter Gallery Wall Clock"/>
    <n v="63.94"/>
    <n v="1"/>
    <n v="0"/>
    <n v="24.936599999999999"/>
  </r>
  <r>
    <n v="5332"/>
    <x v="2650"/>
    <x v="0"/>
    <x v="913"/>
    <d v="2013-09-09T00:00:00"/>
    <s v="Standard Class"/>
    <s v="CV-12295"/>
    <s v="Christina VanderZanden"/>
    <x v="0"/>
    <s v="United States"/>
    <s v="New York City"/>
    <x v="15"/>
    <n v="10011"/>
    <x v="3"/>
    <x v="58"/>
    <x v="1"/>
    <x v="8"/>
    <s v="Plastic Binding Combs"/>
    <n v="60.600000000000009"/>
    <n v="5"/>
    <n v="0.2"/>
    <n v="20.452499999999997"/>
  </r>
  <r>
    <n v="5333"/>
    <x v="2650"/>
    <x v="0"/>
    <x v="913"/>
    <d v="2013-09-09T00:00:00"/>
    <s v="Standard Class"/>
    <s v="CV-12295"/>
    <s v="Christina VanderZanden"/>
    <x v="0"/>
    <s v="United States"/>
    <s v="New York City"/>
    <x v="15"/>
    <n v="10011"/>
    <x v="3"/>
    <x v="675"/>
    <x v="1"/>
    <x v="14"/>
    <s v="Acme Preferred Stainless Steel Scissors"/>
    <n v="22.72"/>
    <n v="4"/>
    <n v="0"/>
    <n v="6.5887999999999991"/>
  </r>
  <r>
    <n v="5334"/>
    <x v="2651"/>
    <x v="2"/>
    <x v="86"/>
    <d v="2011-09-01T00:00:00"/>
    <s v="Standard Class"/>
    <s v="KB-16315"/>
    <s v="Karl Braun"/>
    <x v="0"/>
    <s v="United States"/>
    <s v="Newark"/>
    <x v="13"/>
    <n v="19711"/>
    <x v="3"/>
    <x v="1565"/>
    <x v="0"/>
    <x v="5"/>
    <s v="Acrylic Self-Standing Desk Frames"/>
    <n v="10.68"/>
    <n v="4"/>
    <n v="0"/>
    <n v="4.0583999999999998"/>
  </r>
  <r>
    <n v="5335"/>
    <x v="2651"/>
    <x v="2"/>
    <x v="86"/>
    <d v="2011-09-01T00:00:00"/>
    <s v="Standard Class"/>
    <s v="KB-16315"/>
    <s v="Karl Braun"/>
    <x v="0"/>
    <s v="United States"/>
    <s v="Newark"/>
    <x v="13"/>
    <n v="19711"/>
    <x v="3"/>
    <x v="1215"/>
    <x v="1"/>
    <x v="10"/>
    <s v="Xerox 1978"/>
    <n v="17.34"/>
    <n v="3"/>
    <n v="0"/>
    <n v="8.4966000000000008"/>
  </r>
  <r>
    <n v="5336"/>
    <x v="2651"/>
    <x v="2"/>
    <x v="86"/>
    <d v="2011-09-01T00:00:00"/>
    <s v="Standard Class"/>
    <s v="KB-16315"/>
    <s v="Karl Braun"/>
    <x v="0"/>
    <s v="United States"/>
    <s v="Newark"/>
    <x v="13"/>
    <n v="19711"/>
    <x v="3"/>
    <x v="938"/>
    <x v="1"/>
    <x v="10"/>
    <s v="Avoid Verbal Orders Carbonless Minifold Book"/>
    <n v="3.38"/>
    <n v="1"/>
    <n v="0"/>
    <n v="1.5547999999999997"/>
  </r>
  <r>
    <n v="5337"/>
    <x v="2652"/>
    <x v="1"/>
    <x v="1031"/>
    <d v="2012-05-25T00:00:00"/>
    <s v="Standard Class"/>
    <s v="ME-18010"/>
    <s v="Michelle Ellison"/>
    <x v="1"/>
    <s v="United States"/>
    <s v="Seattle"/>
    <x v="4"/>
    <n v="98105"/>
    <x v="1"/>
    <x v="674"/>
    <x v="1"/>
    <x v="8"/>
    <s v="Ibico Plastic and Wire Spiral Binding Combs"/>
    <n v="26.975999999999999"/>
    <n v="4"/>
    <n v="0.2"/>
    <n v="8.767199999999999"/>
  </r>
  <r>
    <n v="5338"/>
    <x v="2653"/>
    <x v="3"/>
    <x v="524"/>
    <d v="2014-10-22T00:00:00"/>
    <s v="Standard Class"/>
    <s v="AJ-10780"/>
    <s v="Anthony Jacobs"/>
    <x v="1"/>
    <s v="United States"/>
    <s v="Scottsdale"/>
    <x v="16"/>
    <n v="85254"/>
    <x v="1"/>
    <x v="1397"/>
    <x v="1"/>
    <x v="10"/>
    <s v="Green Bar Computer Printout Paper"/>
    <n v="307.77600000000001"/>
    <n v="7"/>
    <n v="0.2"/>
    <n v="111.5688"/>
  </r>
  <r>
    <n v="5339"/>
    <x v="2654"/>
    <x v="1"/>
    <x v="529"/>
    <d v="2012-11-14T00:00:00"/>
    <s v="Second Class"/>
    <s v="DV-13465"/>
    <s v="Dianna Vittorini"/>
    <x v="0"/>
    <s v="United States"/>
    <s v="Oceanside"/>
    <x v="15"/>
    <n v="11572"/>
    <x v="3"/>
    <x v="1166"/>
    <x v="1"/>
    <x v="4"/>
    <s v="Tennsco Industrial Shelving"/>
    <n v="244.54999999999998"/>
    <n v="5"/>
    <n v="0"/>
    <n v="4.8910000000000053"/>
  </r>
  <r>
    <n v="5340"/>
    <x v="2654"/>
    <x v="1"/>
    <x v="529"/>
    <d v="2012-11-14T00:00:00"/>
    <s v="Second Class"/>
    <s v="DV-13465"/>
    <s v="Dianna Vittorini"/>
    <x v="0"/>
    <s v="United States"/>
    <s v="Oceanside"/>
    <x v="15"/>
    <n v="11572"/>
    <x v="3"/>
    <x v="29"/>
    <x v="1"/>
    <x v="12"/>
    <s v="Poly String Tie Envelopes"/>
    <n v="12.24"/>
    <n v="6"/>
    <n v="0"/>
    <n v="5.7527999999999988"/>
  </r>
  <r>
    <n v="5341"/>
    <x v="2654"/>
    <x v="1"/>
    <x v="529"/>
    <d v="2012-11-14T00:00:00"/>
    <s v="Second Class"/>
    <s v="DV-13465"/>
    <s v="Dianna Vittorini"/>
    <x v="0"/>
    <s v="United States"/>
    <s v="Oceanside"/>
    <x v="15"/>
    <n v="11572"/>
    <x v="3"/>
    <x v="1695"/>
    <x v="2"/>
    <x v="11"/>
    <s v="AmazonBasics 3-Button USB Wired Mouse"/>
    <n v="13.98"/>
    <n v="2"/>
    <n v="0"/>
    <n v="6.011400000000001"/>
  </r>
  <r>
    <n v="5342"/>
    <x v="2654"/>
    <x v="1"/>
    <x v="529"/>
    <d v="2012-11-14T00:00:00"/>
    <s v="Second Class"/>
    <s v="DV-13465"/>
    <s v="Dianna Vittorini"/>
    <x v="0"/>
    <s v="United States"/>
    <s v="Oceanside"/>
    <x v="15"/>
    <n v="11572"/>
    <x v="3"/>
    <x v="1332"/>
    <x v="2"/>
    <x v="11"/>
    <s v="Logitech VX Revolution Cordless Laser Mouse for Notebooks (Black)"/>
    <n v="899.95"/>
    <n v="5"/>
    <n v="0"/>
    <n v="53.996999999999957"/>
  </r>
  <r>
    <n v="5343"/>
    <x v="2655"/>
    <x v="2"/>
    <x v="871"/>
    <d v="2011-11-27T00:00:00"/>
    <s v="Standard Class"/>
    <s v="JK-15325"/>
    <s v="Jason Klamczynski"/>
    <x v="1"/>
    <s v="United States"/>
    <s v="Dallas"/>
    <x v="5"/>
    <n v="75220"/>
    <x v="2"/>
    <x v="29"/>
    <x v="1"/>
    <x v="12"/>
    <s v="Poly String Tie Envelopes"/>
    <n v="1.6320000000000001"/>
    <n v="1"/>
    <n v="0.2"/>
    <n v="0.55079999999999985"/>
  </r>
  <r>
    <n v="5344"/>
    <x v="2655"/>
    <x v="2"/>
    <x v="871"/>
    <d v="2011-11-27T00:00:00"/>
    <s v="Standard Class"/>
    <s v="JK-15325"/>
    <s v="Jason Klamczynski"/>
    <x v="1"/>
    <s v="United States"/>
    <s v="Dallas"/>
    <x v="5"/>
    <n v="75220"/>
    <x v="2"/>
    <x v="1086"/>
    <x v="2"/>
    <x v="7"/>
    <s v="RCA Visys Integrated PBX 8-Line Router"/>
    <n v="267.95999999999998"/>
    <n v="5"/>
    <n v="0.2"/>
    <n v="16.747500000000016"/>
  </r>
  <r>
    <n v="5345"/>
    <x v="2656"/>
    <x v="1"/>
    <x v="2"/>
    <d v="2012-10-13T00:00:00"/>
    <s v="Second Class"/>
    <s v="SH-20395"/>
    <s v="Shahid Hopkins"/>
    <x v="0"/>
    <s v="United States"/>
    <s v="Rochester"/>
    <x v="15"/>
    <n v="14609"/>
    <x v="3"/>
    <x v="1365"/>
    <x v="2"/>
    <x v="11"/>
    <s v="Memorex 25GB 6X Branded Blu-Ray Recordable Disc, 30/Pack"/>
    <n v="31.95"/>
    <n v="1"/>
    <n v="0"/>
    <n v="2.2364999999999995"/>
  </r>
  <r>
    <n v="5346"/>
    <x v="2657"/>
    <x v="3"/>
    <x v="708"/>
    <d v="2014-03-24T00:00:00"/>
    <s v="Second Class"/>
    <s v="SC-20725"/>
    <s v="Steven Cartwright"/>
    <x v="0"/>
    <s v="United States"/>
    <s v="Los Angeles"/>
    <x v="1"/>
    <n v="90045"/>
    <x v="1"/>
    <x v="245"/>
    <x v="1"/>
    <x v="4"/>
    <s v="Adjustable Depth Letter/Legal Cart"/>
    <n v="725.84"/>
    <n v="4"/>
    <n v="0"/>
    <n v="210.4935999999999"/>
  </r>
  <r>
    <n v="5347"/>
    <x v="2657"/>
    <x v="3"/>
    <x v="708"/>
    <d v="2014-03-24T00:00:00"/>
    <s v="Second Class"/>
    <s v="SC-20725"/>
    <s v="Steven Cartwright"/>
    <x v="0"/>
    <s v="United States"/>
    <s v="Los Angeles"/>
    <x v="1"/>
    <n v="90045"/>
    <x v="1"/>
    <x v="109"/>
    <x v="1"/>
    <x v="8"/>
    <s v="Avery Durable Plastic 1&quot; Binders"/>
    <n v="10.896000000000001"/>
    <n v="3"/>
    <n v="0.2"/>
    <n v="3.9497999999999998"/>
  </r>
  <r>
    <n v="5348"/>
    <x v="2657"/>
    <x v="3"/>
    <x v="708"/>
    <d v="2014-03-24T00:00:00"/>
    <s v="Second Class"/>
    <s v="SC-20725"/>
    <s v="Steven Cartwright"/>
    <x v="0"/>
    <s v="United States"/>
    <s v="Los Angeles"/>
    <x v="1"/>
    <n v="90045"/>
    <x v="1"/>
    <x v="880"/>
    <x v="1"/>
    <x v="8"/>
    <s v="Pressboard Data Binders by Wilson Jones"/>
    <n v="8.5440000000000005"/>
    <n v="2"/>
    <n v="0.2"/>
    <n v="2.8835999999999995"/>
  </r>
  <r>
    <n v="5349"/>
    <x v="2658"/>
    <x v="1"/>
    <x v="1038"/>
    <d v="2012-01-10T00:00:00"/>
    <s v="Standard Class"/>
    <s v="CS-12250"/>
    <s v="Chris Selesnick"/>
    <x v="1"/>
    <s v="United States"/>
    <s v="Woodbury"/>
    <x v="11"/>
    <n v="55125"/>
    <x v="2"/>
    <x v="828"/>
    <x v="1"/>
    <x v="8"/>
    <s v="GBC Standard Recycled Report Covers, Clear Plastic Sheets"/>
    <n v="32.339999999999996"/>
    <n v="3"/>
    <n v="0"/>
    <n v="15.523199999999999"/>
  </r>
  <r>
    <n v="5350"/>
    <x v="2658"/>
    <x v="1"/>
    <x v="1038"/>
    <d v="2012-01-10T00:00:00"/>
    <s v="Standard Class"/>
    <s v="CS-12250"/>
    <s v="Chris Selesnick"/>
    <x v="1"/>
    <s v="United States"/>
    <s v="Woodbury"/>
    <x v="11"/>
    <n v="55125"/>
    <x v="2"/>
    <x v="226"/>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x v="681"/>
    <x v="1"/>
    <x v="10"/>
    <s v="Xerox 1884"/>
    <n v="143.85600000000002"/>
    <n v="9"/>
    <n v="0.2"/>
    <n v="48.551399999999994"/>
  </r>
  <r>
    <n v="5352"/>
    <x v="2660"/>
    <x v="0"/>
    <x v="47"/>
    <d v="2013-09-13T00:00:00"/>
    <s v="Standard Class"/>
    <s v="YC-21895"/>
    <s v="Yoseph Carroll"/>
    <x v="1"/>
    <s v="United States"/>
    <s v="Dallas"/>
    <x v="5"/>
    <n v="75217"/>
    <x v="2"/>
    <x v="1402"/>
    <x v="1"/>
    <x v="10"/>
    <s v="Advantus Motivational Note Cards"/>
    <n v="41.92"/>
    <n v="4"/>
    <n v="0.2"/>
    <n v="15.195999999999998"/>
  </r>
  <r>
    <n v="5353"/>
    <x v="2660"/>
    <x v="0"/>
    <x v="47"/>
    <d v="2013-09-13T00:00:00"/>
    <s v="Standard Class"/>
    <s v="YC-21895"/>
    <s v="Yoseph Carroll"/>
    <x v="1"/>
    <s v="United States"/>
    <s v="Dallas"/>
    <x v="5"/>
    <n v="75217"/>
    <x v="2"/>
    <x v="53"/>
    <x v="2"/>
    <x v="7"/>
    <s v="AT&amp;T CL83451 4-Handset Telephone"/>
    <n v="329.58400000000006"/>
    <n v="2"/>
    <n v="0.2"/>
    <n v="37.078199999999981"/>
  </r>
  <r>
    <n v="5354"/>
    <x v="2661"/>
    <x v="0"/>
    <x v="323"/>
    <d v="2013-09-07T00:00:00"/>
    <s v="First Class"/>
    <s v="CY-12745"/>
    <s v="Craig Yedwab"/>
    <x v="1"/>
    <s v="United States"/>
    <s v="Monroe"/>
    <x v="28"/>
    <n v="71203"/>
    <x v="0"/>
    <x v="634"/>
    <x v="1"/>
    <x v="8"/>
    <s v="Heavy-Duty E-Z-D Binders"/>
    <n v="87.28"/>
    <n v="8"/>
    <n v="0"/>
    <n v="41.021599999999999"/>
  </r>
  <r>
    <n v="5355"/>
    <x v="2662"/>
    <x v="2"/>
    <x v="8"/>
    <d v="2011-05-19T00:00:00"/>
    <s v="Standard Class"/>
    <s v="AH-10030"/>
    <s v="Aaron Hawkins"/>
    <x v="1"/>
    <s v="United States"/>
    <s v="Los Angeles"/>
    <x v="1"/>
    <n v="90004"/>
    <x v="1"/>
    <x v="1340"/>
    <x v="0"/>
    <x v="1"/>
    <s v="Iceberg Nesting Folding Chair, 19w x 6d x 43h"/>
    <n v="279.45600000000002"/>
    <n v="6"/>
    <n v="0.2"/>
    <n v="20.959199999999996"/>
  </r>
  <r>
    <n v="5356"/>
    <x v="2662"/>
    <x v="2"/>
    <x v="8"/>
    <d v="2011-05-19T00:00:00"/>
    <s v="Standard Class"/>
    <s v="AH-10030"/>
    <s v="Aaron Hawkins"/>
    <x v="1"/>
    <s v="United States"/>
    <s v="Los Angeles"/>
    <x v="1"/>
    <n v="90004"/>
    <x v="1"/>
    <x v="1732"/>
    <x v="1"/>
    <x v="10"/>
    <s v="EcoTones Memo Sheets"/>
    <n v="8"/>
    <n v="2"/>
    <n v="0"/>
    <n v="3.84"/>
  </r>
  <r>
    <n v="5357"/>
    <x v="2663"/>
    <x v="0"/>
    <x v="321"/>
    <d v="2013-10-04T00:00:00"/>
    <s v="Standard Class"/>
    <s v="AR-10540"/>
    <s v="Andy Reiter"/>
    <x v="0"/>
    <s v="United States"/>
    <s v="San Francisco"/>
    <x v="1"/>
    <n v="94109"/>
    <x v="1"/>
    <x v="1282"/>
    <x v="1"/>
    <x v="8"/>
    <s v="Avery Self-Adhesive Photo Pockets for Polaroid Photos"/>
    <n v="27.240000000000002"/>
    <n v="5"/>
    <n v="0.2"/>
    <n v="9.5339999999999971"/>
  </r>
  <r>
    <n v="5358"/>
    <x v="2664"/>
    <x v="2"/>
    <x v="79"/>
    <d v="2011-08-11T00:00:00"/>
    <s v="Standard Class"/>
    <s v="SS-20590"/>
    <s v="Sonia Sunley"/>
    <x v="0"/>
    <s v="United States"/>
    <s v="San Francisco"/>
    <x v="1"/>
    <n v="94122"/>
    <x v="1"/>
    <x v="960"/>
    <x v="2"/>
    <x v="11"/>
    <s v="Logitech Desktop MK120 Mouse and keyboard Combo"/>
    <n v="16.36"/>
    <n v="1"/>
    <n v="0"/>
    <n v="1.6359999999999992"/>
  </r>
  <r>
    <n v="5359"/>
    <x v="2664"/>
    <x v="2"/>
    <x v="79"/>
    <d v="2011-08-11T00:00:00"/>
    <s v="Standard Class"/>
    <s v="SS-20590"/>
    <s v="Sonia Sunley"/>
    <x v="0"/>
    <s v="United States"/>
    <s v="San Francisco"/>
    <x v="1"/>
    <n v="94122"/>
    <x v="1"/>
    <x v="1555"/>
    <x v="1"/>
    <x v="4"/>
    <s v="Akro Stacking Bins"/>
    <n v="15.78"/>
    <n v="2"/>
    <n v="0"/>
    <n v="0.63119999999999798"/>
  </r>
  <r>
    <n v="5360"/>
    <x v="2664"/>
    <x v="2"/>
    <x v="79"/>
    <d v="2011-08-11T00:00:00"/>
    <s v="Standard Class"/>
    <s v="SS-20590"/>
    <s v="Sonia Sunley"/>
    <x v="0"/>
    <s v="United States"/>
    <s v="San Francisco"/>
    <x v="1"/>
    <n v="94122"/>
    <x v="1"/>
    <x v="1243"/>
    <x v="1"/>
    <x v="6"/>
    <s v="Boston KS Multi-Size Manual Pencil Sharpener"/>
    <n v="45.98"/>
    <n v="2"/>
    <n v="0"/>
    <n v="12.874400000000001"/>
  </r>
  <r>
    <n v="5361"/>
    <x v="2665"/>
    <x v="3"/>
    <x v="349"/>
    <d v="2014-04-19T00:00:00"/>
    <s v="Standard Class"/>
    <s v="DW-13585"/>
    <s v="Dorothy Wardle"/>
    <x v="1"/>
    <s v="United States"/>
    <s v="Fayetteville"/>
    <x v="3"/>
    <n v="28314"/>
    <x v="0"/>
    <x v="927"/>
    <x v="0"/>
    <x v="0"/>
    <s v="Sauder Cornerstone Collection Library"/>
    <n v="198.27200000000002"/>
    <n v="8"/>
    <n v="0.2"/>
    <n v="-32.219200000000022"/>
  </r>
  <r>
    <n v="5362"/>
    <x v="2666"/>
    <x v="3"/>
    <x v="255"/>
    <d v="2014-06-11T00:00:00"/>
    <s v="First Class"/>
    <s v="NC-18625"/>
    <s v="Noah Childs"/>
    <x v="1"/>
    <s v="United States"/>
    <s v="Dallas"/>
    <x v="5"/>
    <n v="75217"/>
    <x v="2"/>
    <x v="734"/>
    <x v="1"/>
    <x v="4"/>
    <s v="Standard Rollaway File with Lock"/>
    <n v="720.7600000000001"/>
    <n v="5"/>
    <n v="0.2"/>
    <n v="54.056999999999988"/>
  </r>
  <r>
    <n v="5363"/>
    <x v="2667"/>
    <x v="0"/>
    <x v="723"/>
    <d v="2014-01-03T00:00:00"/>
    <s v="Standard Class"/>
    <s v="CD-11920"/>
    <s v="Carlos Daly"/>
    <x v="0"/>
    <s v="United States"/>
    <s v="Wichita"/>
    <x v="41"/>
    <n v="67212"/>
    <x v="2"/>
    <x v="1530"/>
    <x v="0"/>
    <x v="5"/>
    <s v="Executive Impressions 10&quot; Spectator Wall Clock"/>
    <n v="70.56"/>
    <n v="6"/>
    <n v="0"/>
    <n v="23.990399999999994"/>
  </r>
  <r>
    <n v="5364"/>
    <x v="2667"/>
    <x v="0"/>
    <x v="723"/>
    <d v="2014-01-03T00:00:00"/>
    <s v="Standard Class"/>
    <s v="CD-11920"/>
    <s v="Carlos Daly"/>
    <x v="0"/>
    <s v="United States"/>
    <s v="Wichita"/>
    <x v="41"/>
    <n v="67212"/>
    <x v="2"/>
    <x v="1360"/>
    <x v="1"/>
    <x v="9"/>
    <s v="Belkin 8 Outlet Surge Protector"/>
    <n v="81.96"/>
    <n v="2"/>
    <n v="0"/>
    <n v="22.948799999999999"/>
  </r>
  <r>
    <n v="5365"/>
    <x v="2668"/>
    <x v="2"/>
    <x v="1039"/>
    <d v="2011-01-22T00:00:00"/>
    <s v="Second Class"/>
    <s v="DW-13195"/>
    <s v="David Wiener"/>
    <x v="1"/>
    <s v="United States"/>
    <s v="Springfield"/>
    <x v="21"/>
    <n v="97477"/>
    <x v="1"/>
    <x v="1266"/>
    <x v="1"/>
    <x v="9"/>
    <s v="Fellowes Mighty 8 Compact Surge Protector"/>
    <n v="64.864000000000004"/>
    <n v="4"/>
    <n v="0.2"/>
    <n v="6.4864000000000033"/>
  </r>
  <r>
    <n v="5366"/>
    <x v="2669"/>
    <x v="0"/>
    <x v="73"/>
    <d v="2013-11-25T00:00:00"/>
    <s v="Standard Class"/>
    <s v="EH-13990"/>
    <s v="Erica Hackney"/>
    <x v="0"/>
    <s v="United States"/>
    <s v="Houston"/>
    <x v="5"/>
    <n v="77041"/>
    <x v="2"/>
    <x v="867"/>
    <x v="2"/>
    <x v="7"/>
    <s v="Wireless Extenders zBoost YX545 SOHO Signal Booster"/>
    <n v="151.19200000000001"/>
    <n v="1"/>
    <n v="0.2"/>
    <n v="13.229299999999995"/>
  </r>
  <r>
    <n v="5367"/>
    <x v="2670"/>
    <x v="3"/>
    <x v="193"/>
    <d v="2014-06-16T00:00:00"/>
    <s v="Standard Class"/>
    <s v="BD-11320"/>
    <s v="Bill Donatelli"/>
    <x v="0"/>
    <s v="United States"/>
    <s v="Seattle"/>
    <x v="4"/>
    <n v="98103"/>
    <x v="1"/>
    <x v="687"/>
    <x v="2"/>
    <x v="7"/>
    <s v="Logitech B530 USB Headset - headset - Full size, Binaural"/>
    <n v="88.77600000000001"/>
    <n v="3"/>
    <n v="0.2"/>
    <n v="7.7679000000000009"/>
  </r>
  <r>
    <n v="5368"/>
    <x v="2670"/>
    <x v="3"/>
    <x v="193"/>
    <d v="2014-06-16T00:00:00"/>
    <s v="Standard Class"/>
    <s v="BD-11320"/>
    <s v="Bill Donatelli"/>
    <x v="0"/>
    <s v="United States"/>
    <s v="Seattle"/>
    <x v="4"/>
    <n v="98103"/>
    <x v="1"/>
    <x v="264"/>
    <x v="1"/>
    <x v="2"/>
    <s v="Avery 512"/>
    <n v="11.56"/>
    <n v="4"/>
    <n v="0"/>
    <n v="5.4332000000000003"/>
  </r>
  <r>
    <n v="5369"/>
    <x v="2670"/>
    <x v="3"/>
    <x v="193"/>
    <d v="2014-06-16T00:00:00"/>
    <s v="Standard Class"/>
    <s v="BD-11320"/>
    <s v="Bill Donatelli"/>
    <x v="0"/>
    <s v="United States"/>
    <s v="Seattle"/>
    <x v="4"/>
    <n v="98103"/>
    <x v="1"/>
    <x v="230"/>
    <x v="1"/>
    <x v="4"/>
    <s v="Personal File Boxes with Fold-Down Carry Handle"/>
    <n v="15.58"/>
    <n v="1"/>
    <n v="0"/>
    <n v="3.8949999999999996"/>
  </r>
  <r>
    <n v="5370"/>
    <x v="2671"/>
    <x v="3"/>
    <x v="18"/>
    <d v="2014-09-14T00:00:00"/>
    <s v="First Class"/>
    <s v="KH-16630"/>
    <s v="Ken Heidel"/>
    <x v="1"/>
    <s v="United States"/>
    <s v="Akron"/>
    <x v="24"/>
    <n v="44312"/>
    <x v="3"/>
    <x v="1733"/>
    <x v="1"/>
    <x v="10"/>
    <s v="Xerox 1906"/>
    <n v="85.055999999999997"/>
    <n v="3"/>
    <n v="0.2"/>
    <n v="28.706399999999991"/>
  </r>
  <r>
    <n v="5371"/>
    <x v="2672"/>
    <x v="3"/>
    <x v="798"/>
    <d v="2014-04-13T00:00:00"/>
    <s v="Standard Class"/>
    <s v="NH-18610"/>
    <s v="Nicole Hansen"/>
    <x v="1"/>
    <s v="United States"/>
    <s v="Oak Park"/>
    <x v="12"/>
    <n v="48237"/>
    <x v="2"/>
    <x v="1369"/>
    <x v="0"/>
    <x v="5"/>
    <s v="3M Polarizing Task Lamp with Clamp Arm, Light Gray"/>
    <n v="273.95999999999998"/>
    <n v="2"/>
    <n v="0"/>
    <n v="71.229600000000005"/>
  </r>
  <r>
    <n v="5372"/>
    <x v="2672"/>
    <x v="3"/>
    <x v="798"/>
    <d v="2014-04-13T00:00:00"/>
    <s v="Standard Class"/>
    <s v="NH-18610"/>
    <s v="Nicole Hansen"/>
    <x v="1"/>
    <s v="United States"/>
    <s v="Oak Park"/>
    <x v="12"/>
    <n v="48237"/>
    <x v="2"/>
    <x v="743"/>
    <x v="0"/>
    <x v="5"/>
    <s v="Luxo Professional Combination Clamp-On Lamps"/>
    <n v="306.89999999999998"/>
    <n v="3"/>
    <n v="0"/>
    <n v="79.793999999999997"/>
  </r>
  <r>
    <n v="5373"/>
    <x v="2673"/>
    <x v="1"/>
    <x v="1040"/>
    <d v="2012-10-30T00:00:00"/>
    <s v="Standard Class"/>
    <s v="AG-10495"/>
    <s v="Andrew Gjertsen"/>
    <x v="1"/>
    <s v="United States"/>
    <s v="Houston"/>
    <x v="5"/>
    <n v="77041"/>
    <x v="2"/>
    <x v="89"/>
    <x v="1"/>
    <x v="10"/>
    <s v="Xerox 1999"/>
    <n v="15.552000000000003"/>
    <n v="3"/>
    <n v="0.2"/>
    <n v="5.4432"/>
  </r>
  <r>
    <n v="5374"/>
    <x v="2673"/>
    <x v="1"/>
    <x v="1040"/>
    <d v="2012-10-30T00:00:00"/>
    <s v="Standard Class"/>
    <s v="AG-10495"/>
    <s v="Andrew Gjertsen"/>
    <x v="1"/>
    <s v="United States"/>
    <s v="Houston"/>
    <x v="5"/>
    <n v="77041"/>
    <x v="2"/>
    <x v="223"/>
    <x v="0"/>
    <x v="3"/>
    <s v="KI Conference Tables"/>
    <n v="347.36099999999999"/>
    <n v="7"/>
    <n v="0.3"/>
    <n v="-69.472199999999958"/>
  </r>
  <r>
    <n v="5375"/>
    <x v="2673"/>
    <x v="1"/>
    <x v="1040"/>
    <d v="2012-10-30T00:00:00"/>
    <s v="Standard Class"/>
    <s v="AG-10495"/>
    <s v="Andrew Gjertsen"/>
    <x v="1"/>
    <s v="United States"/>
    <s v="Houston"/>
    <x v="5"/>
    <n v="77041"/>
    <x v="2"/>
    <x v="778"/>
    <x v="1"/>
    <x v="10"/>
    <s v="Xerox 2"/>
    <n v="10.368000000000002"/>
    <n v="2"/>
    <n v="0.2"/>
    <n v="3.6288"/>
  </r>
  <r>
    <n v="5376"/>
    <x v="2674"/>
    <x v="3"/>
    <x v="837"/>
    <d v="2014-06-01T00:00:00"/>
    <s v="Standard Class"/>
    <s v="RP-19855"/>
    <s v="Roy Phan"/>
    <x v="1"/>
    <s v="United States"/>
    <s v="Seattle"/>
    <x v="4"/>
    <n v="98103"/>
    <x v="1"/>
    <x v="960"/>
    <x v="2"/>
    <x v="11"/>
    <s v="Logitech Desktop MK120 Mouse and keyboard Combo"/>
    <n v="98.16"/>
    <n v="6"/>
    <n v="0"/>
    <n v="9.8159999999999954"/>
  </r>
  <r>
    <n v="5377"/>
    <x v="2674"/>
    <x v="3"/>
    <x v="837"/>
    <d v="2014-06-01T00:00:00"/>
    <s v="Standard Class"/>
    <s v="RP-19855"/>
    <s v="Roy Phan"/>
    <x v="1"/>
    <s v="United States"/>
    <s v="Seattle"/>
    <x v="4"/>
    <n v="98103"/>
    <x v="1"/>
    <x v="1554"/>
    <x v="1"/>
    <x v="6"/>
    <s v="Staples"/>
    <n v="31.44"/>
    <n v="3"/>
    <n v="0"/>
    <n v="7.86"/>
  </r>
  <r>
    <n v="5378"/>
    <x v="2675"/>
    <x v="2"/>
    <x v="29"/>
    <d v="2011-12-07T00:00:00"/>
    <s v="First Class"/>
    <s v="NB-18655"/>
    <s v="Nona Balk"/>
    <x v="1"/>
    <s v="United States"/>
    <s v="Philadelphia"/>
    <x v="9"/>
    <n v="19134"/>
    <x v="3"/>
    <x v="633"/>
    <x v="1"/>
    <x v="12"/>
    <s v="Cameo Buff Policy Envelopes"/>
    <n v="348.488"/>
    <n v="7"/>
    <n v="0.2"/>
    <n v="117.61469999999996"/>
  </r>
  <r>
    <n v="5379"/>
    <x v="2675"/>
    <x v="2"/>
    <x v="29"/>
    <d v="2011-12-07T00:00:00"/>
    <s v="First Class"/>
    <s v="NB-18655"/>
    <s v="Nona Balk"/>
    <x v="1"/>
    <s v="United States"/>
    <s v="Philadelphia"/>
    <x v="9"/>
    <n v="19134"/>
    <x v="3"/>
    <x v="398"/>
    <x v="1"/>
    <x v="4"/>
    <s v="Fellowes Bankers Box Recycled Super Stor/Drawer"/>
    <n v="172.73599999999999"/>
    <n v="4"/>
    <n v="0.2"/>
    <n v="-30.228800000000007"/>
  </r>
  <r>
    <n v="5380"/>
    <x v="2676"/>
    <x v="0"/>
    <x v="1041"/>
    <d v="2013-08-19T00:00:00"/>
    <s v="Standard Class"/>
    <s v="JM-15580"/>
    <s v="Jill Matthias"/>
    <x v="0"/>
    <s v="United States"/>
    <s v="Los Angeles"/>
    <x v="1"/>
    <n v="90045"/>
    <x v="1"/>
    <x v="1262"/>
    <x v="1"/>
    <x v="10"/>
    <s v="Array Memo Cubes"/>
    <n v="15.54"/>
    <n v="3"/>
    <n v="0"/>
    <n v="7.6145999999999994"/>
  </r>
  <r>
    <n v="5381"/>
    <x v="2676"/>
    <x v="0"/>
    <x v="1041"/>
    <d v="2013-08-19T00:00:00"/>
    <s v="Standard Class"/>
    <s v="JM-15580"/>
    <s v="Jill Matthias"/>
    <x v="0"/>
    <s v="United States"/>
    <s v="Los Angeles"/>
    <x v="1"/>
    <n v="90045"/>
    <x v="1"/>
    <x v="1734"/>
    <x v="2"/>
    <x v="15"/>
    <s v="Texas Instruments TI-34 Scientific Calculator"/>
    <n v="105.55199999999999"/>
    <n v="6"/>
    <n v="0.2"/>
    <n v="35.623799999999996"/>
  </r>
  <r>
    <n v="5382"/>
    <x v="2677"/>
    <x v="0"/>
    <x v="64"/>
    <d v="2013-09-08T00:00:00"/>
    <s v="Second Class"/>
    <s v="DM-13525"/>
    <s v="Don Miller"/>
    <x v="1"/>
    <s v="United States"/>
    <s v="Houston"/>
    <x v="5"/>
    <n v="77070"/>
    <x v="2"/>
    <x v="680"/>
    <x v="1"/>
    <x v="10"/>
    <s v="Xerox 202"/>
    <n v="25.920000000000005"/>
    <n v="5"/>
    <n v="0.2"/>
    <n v="9.0719999999999992"/>
  </r>
  <r>
    <n v="5383"/>
    <x v="2677"/>
    <x v="0"/>
    <x v="64"/>
    <d v="2013-09-08T00:00:00"/>
    <s v="Second Class"/>
    <s v="DM-13525"/>
    <s v="Don Miller"/>
    <x v="1"/>
    <s v="United States"/>
    <s v="Houston"/>
    <x v="5"/>
    <n v="77070"/>
    <x v="2"/>
    <x v="1099"/>
    <x v="1"/>
    <x v="13"/>
    <s v="Staples"/>
    <n v="15.808000000000002"/>
    <n v="8"/>
    <n v="0.2"/>
    <n v="5.3352000000000004"/>
  </r>
  <r>
    <n v="5384"/>
    <x v="2677"/>
    <x v="0"/>
    <x v="64"/>
    <d v="2013-09-08T00:00:00"/>
    <s v="Second Class"/>
    <s v="DM-13525"/>
    <s v="Don Miller"/>
    <x v="1"/>
    <s v="United States"/>
    <s v="Houston"/>
    <x v="5"/>
    <n v="77070"/>
    <x v="2"/>
    <x v="329"/>
    <x v="1"/>
    <x v="10"/>
    <s v="Xerox 1930"/>
    <n v="10.368000000000002"/>
    <n v="2"/>
    <n v="0.2"/>
    <n v="3.7584"/>
  </r>
  <r>
    <n v="5385"/>
    <x v="2678"/>
    <x v="3"/>
    <x v="335"/>
    <d v="2014-07-04T00:00:00"/>
    <s v="Standard Class"/>
    <s v="CC-12220"/>
    <s v="Chris Cortes"/>
    <x v="0"/>
    <s v="United States"/>
    <s v="Philadelphia"/>
    <x v="9"/>
    <n v="19143"/>
    <x v="3"/>
    <x v="256"/>
    <x v="2"/>
    <x v="7"/>
    <s v="Bose SoundLink Bluetooth Speaker"/>
    <n v="358.2"/>
    <n v="3"/>
    <n v="0.4"/>
    <n v="41.79000000000002"/>
  </r>
  <r>
    <n v="5386"/>
    <x v="2678"/>
    <x v="3"/>
    <x v="335"/>
    <d v="2014-07-04T00:00:00"/>
    <s v="Standard Class"/>
    <s v="CC-12220"/>
    <s v="Chris Cortes"/>
    <x v="0"/>
    <s v="United States"/>
    <s v="Philadelphia"/>
    <x v="9"/>
    <n v="19143"/>
    <x v="3"/>
    <x v="1417"/>
    <x v="2"/>
    <x v="7"/>
    <s v="Plantronics Voyager Pro HD - Bluetooth Headset"/>
    <n v="545.91599999999994"/>
    <n v="14"/>
    <n v="0.4"/>
    <n v="72.788800000000037"/>
  </r>
  <r>
    <n v="5387"/>
    <x v="2679"/>
    <x v="3"/>
    <x v="846"/>
    <d v="2014-03-18T00:00:00"/>
    <s v="Standard Class"/>
    <s v="GA-14725"/>
    <s v="Guy Armstrong"/>
    <x v="0"/>
    <s v="United States"/>
    <s v="Rogers"/>
    <x v="36"/>
    <n v="72756"/>
    <x v="0"/>
    <x v="1366"/>
    <x v="1"/>
    <x v="8"/>
    <s v="Avery Non-Stick Binders"/>
    <n v="40.410000000000004"/>
    <n v="9"/>
    <n v="0"/>
    <n v="18.5886"/>
  </r>
  <r>
    <n v="5388"/>
    <x v="2680"/>
    <x v="3"/>
    <x v="1042"/>
    <d v="2014-02-22T00:00:00"/>
    <s v="Second Class"/>
    <s v="CV-12805"/>
    <s v="Cynthia Voltz"/>
    <x v="1"/>
    <s v="United States"/>
    <s v="Los Angeles"/>
    <x v="1"/>
    <n v="90045"/>
    <x v="1"/>
    <x v="431"/>
    <x v="2"/>
    <x v="7"/>
    <s v="iHome FM Clock Radio with Lightning Dock"/>
    <n v="167.976"/>
    <n v="3"/>
    <n v="0.2"/>
    <n v="10.498500000000007"/>
  </r>
  <r>
    <n v="5389"/>
    <x v="2680"/>
    <x v="3"/>
    <x v="1042"/>
    <d v="2014-02-22T00:00:00"/>
    <s v="Second Class"/>
    <s v="CV-12805"/>
    <s v="Cynthia Voltz"/>
    <x v="1"/>
    <s v="United States"/>
    <s v="Los Angeles"/>
    <x v="1"/>
    <n v="90045"/>
    <x v="1"/>
    <x v="1312"/>
    <x v="2"/>
    <x v="11"/>
    <s v="Memorex Micro Travel Drive 32 GB"/>
    <n v="109.53"/>
    <n v="3"/>
    <n v="0"/>
    <n v="47.097900000000003"/>
  </r>
  <r>
    <n v="5390"/>
    <x v="2680"/>
    <x v="3"/>
    <x v="1042"/>
    <d v="2014-02-22T00:00:00"/>
    <s v="Second Class"/>
    <s v="CV-12805"/>
    <s v="Cynthia Voltz"/>
    <x v="1"/>
    <s v="United States"/>
    <s v="Los Angeles"/>
    <x v="1"/>
    <n v="90045"/>
    <x v="1"/>
    <x v="522"/>
    <x v="1"/>
    <x v="2"/>
    <s v="Avery 493"/>
    <n v="9.82"/>
    <n v="2"/>
    <n v="0"/>
    <n v="4.8117999999999999"/>
  </r>
  <r>
    <n v="5391"/>
    <x v="2681"/>
    <x v="3"/>
    <x v="468"/>
    <d v="2014-11-13T00:00:00"/>
    <s v="Second Class"/>
    <s v="NC-18535"/>
    <s v="Nick Crebassa"/>
    <x v="1"/>
    <s v="United States"/>
    <s v="Seattle"/>
    <x v="4"/>
    <n v="98105"/>
    <x v="1"/>
    <x v="1045"/>
    <x v="1"/>
    <x v="8"/>
    <s v="GBC Imprintable Covers"/>
    <n v="26.352000000000004"/>
    <n v="3"/>
    <n v="0.2"/>
    <n v="9.5525999999999982"/>
  </r>
  <r>
    <n v="5392"/>
    <x v="2682"/>
    <x v="2"/>
    <x v="84"/>
    <d v="2011-11-25T00:00:00"/>
    <s v="Standard Class"/>
    <s v="GR-14560"/>
    <s v="Georgia Rosenberg"/>
    <x v="1"/>
    <s v="United States"/>
    <s v="Wilmington"/>
    <x v="13"/>
    <n v="19805"/>
    <x v="3"/>
    <x v="547"/>
    <x v="1"/>
    <x v="2"/>
    <s v="Avery 480"/>
    <n v="22.5"/>
    <n v="6"/>
    <n v="0"/>
    <n v="10.799999999999999"/>
  </r>
  <r>
    <n v="5393"/>
    <x v="2682"/>
    <x v="2"/>
    <x v="84"/>
    <d v="2011-11-25T00:00:00"/>
    <s v="Standard Class"/>
    <s v="GR-14560"/>
    <s v="Georgia Rosenberg"/>
    <x v="1"/>
    <s v="United States"/>
    <s v="Wilmington"/>
    <x v="13"/>
    <n v="19805"/>
    <x v="3"/>
    <x v="639"/>
    <x v="1"/>
    <x v="2"/>
    <s v="Avery 499"/>
    <n v="9.9600000000000009"/>
    <n v="2"/>
    <n v="0"/>
    <n v="4.5815999999999999"/>
  </r>
  <r>
    <n v="5394"/>
    <x v="2682"/>
    <x v="2"/>
    <x v="84"/>
    <d v="2011-11-25T00:00:00"/>
    <s v="Standard Class"/>
    <s v="GR-14560"/>
    <s v="Georgia Rosenberg"/>
    <x v="1"/>
    <s v="United States"/>
    <s v="Wilmington"/>
    <x v="13"/>
    <n v="19805"/>
    <x v="3"/>
    <x v="471"/>
    <x v="1"/>
    <x v="8"/>
    <s v="Premier Elliptical Ring Binder, Black"/>
    <n v="213.08"/>
    <n v="7"/>
    <n v="0"/>
    <n v="102.2784"/>
  </r>
  <r>
    <n v="5395"/>
    <x v="2682"/>
    <x v="2"/>
    <x v="84"/>
    <d v="2011-11-25T00:00:00"/>
    <s v="Standard Class"/>
    <s v="GR-14560"/>
    <s v="Georgia Rosenberg"/>
    <x v="1"/>
    <s v="United States"/>
    <s v="Wilmington"/>
    <x v="13"/>
    <n v="19805"/>
    <x v="3"/>
    <x v="1057"/>
    <x v="0"/>
    <x v="0"/>
    <s v="Sauder Inglewood Library Bookcases"/>
    <n v="1025.8799999999999"/>
    <n v="6"/>
    <n v="0"/>
    <n v="235.95240000000001"/>
  </r>
  <r>
    <n v="5396"/>
    <x v="2683"/>
    <x v="2"/>
    <x v="728"/>
    <d v="2011-11-21T00:00:00"/>
    <s v="Second Class"/>
    <s v="JG-15805"/>
    <s v="John Grady"/>
    <x v="1"/>
    <s v="United States"/>
    <s v="Provo"/>
    <x v="7"/>
    <n v="84604"/>
    <x v="1"/>
    <x v="1407"/>
    <x v="1"/>
    <x v="10"/>
    <s v="Adams &quot;While You Were Out&quot; Message Pads"/>
    <n v="21.98"/>
    <n v="7"/>
    <n v="0"/>
    <n v="9.8909999999999982"/>
  </r>
  <r>
    <n v="5397"/>
    <x v="2684"/>
    <x v="0"/>
    <x v="446"/>
    <d v="2013-09-25T00:00:00"/>
    <s v="Same Day"/>
    <s v="EB-13750"/>
    <s v="Edward Becker"/>
    <x v="1"/>
    <s v="United States"/>
    <s v="San Francisco"/>
    <x v="1"/>
    <n v="94110"/>
    <x v="1"/>
    <x v="1308"/>
    <x v="0"/>
    <x v="5"/>
    <s v="Nu-Dell Executive Frame"/>
    <n v="63.2"/>
    <n v="5"/>
    <n v="0"/>
    <n v="23.384"/>
  </r>
  <r>
    <n v="5398"/>
    <x v="2685"/>
    <x v="0"/>
    <x v="73"/>
    <d v="2013-11-28T00:00:00"/>
    <s v="Standard Class"/>
    <s v="MC-17605"/>
    <s v="Matt Connell"/>
    <x v="1"/>
    <s v="United States"/>
    <s v="Los Angeles"/>
    <x v="1"/>
    <n v="90004"/>
    <x v="1"/>
    <x v="189"/>
    <x v="1"/>
    <x v="9"/>
    <s v="Bravo II Megaboss 12-Amp Hard Body Upright, Replacement Belts, 2 Belts per Pack"/>
    <n v="39"/>
    <n v="12"/>
    <n v="0"/>
    <n v="11.309999999999999"/>
  </r>
  <r>
    <n v="5399"/>
    <x v="2686"/>
    <x v="0"/>
    <x v="720"/>
    <d v="2013-10-03T00:00:00"/>
    <s v="Standard Class"/>
    <s v="BM-11650"/>
    <s v="Brian Moss"/>
    <x v="1"/>
    <s v="United States"/>
    <s v="Lancaster"/>
    <x v="24"/>
    <n v="43130"/>
    <x v="3"/>
    <x v="507"/>
    <x v="1"/>
    <x v="8"/>
    <s v="Recycled Pressboard Report Cover with Reinforced Top Hinge"/>
    <n v="2.907"/>
    <n v="3"/>
    <n v="0.7"/>
    <n v="-2.0348999999999995"/>
  </r>
  <r>
    <n v="5400"/>
    <x v="2687"/>
    <x v="0"/>
    <x v="526"/>
    <d v="2013-04-15T00:00:00"/>
    <s v="Standard Class"/>
    <s v="HF-14995"/>
    <s v="Herbert Flentye"/>
    <x v="0"/>
    <s v="United States"/>
    <s v="Los Angeles"/>
    <x v="1"/>
    <n v="90004"/>
    <x v="1"/>
    <x v="0"/>
    <x v="0"/>
    <x v="0"/>
    <s v="Bush Somerset Collection Bookcase"/>
    <n v="556.66499999999996"/>
    <n v="5"/>
    <n v="0.15"/>
    <n v="6.5490000000000208"/>
  </r>
  <r>
    <n v="5401"/>
    <x v="2688"/>
    <x v="3"/>
    <x v="296"/>
    <d v="2014-09-24T00:00:00"/>
    <s v="First Class"/>
    <s v="ML-18265"/>
    <s v="Muhammed Lee"/>
    <x v="0"/>
    <s v="United States"/>
    <s v="Seattle"/>
    <x v="4"/>
    <n v="98103"/>
    <x v="1"/>
    <x v="357"/>
    <x v="2"/>
    <x v="11"/>
    <s v="Sony 64GB Class 10 Micro SDHC R40 Memory Card"/>
    <n v="71.98"/>
    <n v="2"/>
    <n v="0"/>
    <n v="15.1158"/>
  </r>
  <r>
    <n v="5402"/>
    <x v="2688"/>
    <x v="3"/>
    <x v="296"/>
    <d v="2014-09-24T00:00:00"/>
    <s v="First Class"/>
    <s v="ML-18265"/>
    <s v="Muhammed Lee"/>
    <x v="0"/>
    <s v="United States"/>
    <s v="Seattle"/>
    <x v="4"/>
    <n v="98103"/>
    <x v="1"/>
    <x v="434"/>
    <x v="2"/>
    <x v="11"/>
    <s v="Logitech M510 Wireless Mouse"/>
    <n v="79.98"/>
    <n v="2"/>
    <n v="0"/>
    <n v="26.3934"/>
  </r>
  <r>
    <n v="5403"/>
    <x v="2689"/>
    <x v="3"/>
    <x v="1043"/>
    <d v="2014-08-30T00:00:00"/>
    <s v="Standard Class"/>
    <s v="AH-10195"/>
    <s v="Alan Haines"/>
    <x v="1"/>
    <s v="United States"/>
    <s v="New York City"/>
    <x v="15"/>
    <n v="10024"/>
    <x v="3"/>
    <x v="8"/>
    <x v="1"/>
    <x v="8"/>
    <s v="DXL Angle-View Binders with Locking Rings by Samsill"/>
    <n v="24.672000000000001"/>
    <n v="4"/>
    <n v="0.2"/>
    <n v="7.71"/>
  </r>
  <r>
    <n v="5404"/>
    <x v="2689"/>
    <x v="3"/>
    <x v="1043"/>
    <d v="2014-08-30T00:00:00"/>
    <s v="Standard Class"/>
    <s v="AH-10195"/>
    <s v="Alan Haines"/>
    <x v="1"/>
    <s v="United States"/>
    <s v="New York City"/>
    <x v="15"/>
    <n v="10024"/>
    <x v="3"/>
    <x v="605"/>
    <x v="1"/>
    <x v="8"/>
    <s v="Acco Translucent Poly Ring Binders"/>
    <n v="3.7439999999999998"/>
    <n v="1"/>
    <n v="0.2"/>
    <n v="1.3104"/>
  </r>
  <r>
    <n v="5405"/>
    <x v="2690"/>
    <x v="0"/>
    <x v="712"/>
    <d v="2013-02-26T00:00:00"/>
    <s v="Standard Class"/>
    <s v="TZ-21580"/>
    <s v="Tracy Zic"/>
    <x v="0"/>
    <s v="United States"/>
    <s v="Los Angeles"/>
    <x v="1"/>
    <n v="90045"/>
    <x v="1"/>
    <x v="288"/>
    <x v="2"/>
    <x v="7"/>
    <s v="AT&amp;T 1070 Corded Phone"/>
    <n v="445.96000000000004"/>
    <n v="5"/>
    <n v="0.2"/>
    <n v="55.744999999999948"/>
  </r>
  <r>
    <n v="5406"/>
    <x v="2690"/>
    <x v="0"/>
    <x v="712"/>
    <d v="2013-02-26T00:00:00"/>
    <s v="Standard Class"/>
    <s v="TZ-21580"/>
    <s v="Tracy Zic"/>
    <x v="0"/>
    <s v="United States"/>
    <s v="Los Angeles"/>
    <x v="1"/>
    <n v="90045"/>
    <x v="1"/>
    <x v="1519"/>
    <x v="2"/>
    <x v="11"/>
    <s v="Memorex Mini Travel Drive 64 GB USB 2.0 Flash Drive"/>
    <n v="36.24"/>
    <n v="1"/>
    <n v="0"/>
    <n v="15.220800000000001"/>
  </r>
  <r>
    <n v="5407"/>
    <x v="2690"/>
    <x v="0"/>
    <x v="712"/>
    <d v="2013-02-26T00:00:00"/>
    <s v="Standard Class"/>
    <s v="TZ-21580"/>
    <s v="Tracy Zic"/>
    <x v="0"/>
    <s v="United States"/>
    <s v="Los Angeles"/>
    <x v="1"/>
    <n v="90045"/>
    <x v="1"/>
    <x v="1053"/>
    <x v="1"/>
    <x v="13"/>
    <s v="Acco Clips to Go Binder Clips, 24 Clips in Two Sizes"/>
    <n v="10.649999999999999"/>
    <n v="3"/>
    <n v="0"/>
    <n v="5.0054999999999996"/>
  </r>
  <r>
    <n v="5408"/>
    <x v="2691"/>
    <x v="3"/>
    <x v="166"/>
    <d v="2014-12-15T00:00:00"/>
    <s v="Standard Class"/>
    <s v="DM-13345"/>
    <s v="Denise Monton"/>
    <x v="1"/>
    <s v="United States"/>
    <s v="San Francisco"/>
    <x v="1"/>
    <n v="94109"/>
    <x v="1"/>
    <x v="1665"/>
    <x v="1"/>
    <x v="10"/>
    <s v="Standard Line “While You Were Out” Hardbound Telephone Message Book"/>
    <n v="87.92"/>
    <n v="4"/>
    <n v="0"/>
    <n v="40.443199999999997"/>
  </r>
  <r>
    <n v="5409"/>
    <x v="2691"/>
    <x v="3"/>
    <x v="166"/>
    <d v="2014-12-15T00:00:00"/>
    <s v="Standard Class"/>
    <s v="DM-13345"/>
    <s v="Denise Monton"/>
    <x v="1"/>
    <s v="United States"/>
    <s v="San Francisco"/>
    <x v="1"/>
    <n v="94109"/>
    <x v="1"/>
    <x v="912"/>
    <x v="1"/>
    <x v="8"/>
    <s v="Performers Binder/Pad Holder, Black"/>
    <n v="22.424000000000003"/>
    <n v="1"/>
    <n v="0.2"/>
    <n v="8.4089999999999989"/>
  </r>
  <r>
    <n v="5410"/>
    <x v="2691"/>
    <x v="3"/>
    <x v="166"/>
    <d v="2014-12-15T00:00:00"/>
    <s v="Standard Class"/>
    <s v="DM-13345"/>
    <s v="Denise Monton"/>
    <x v="1"/>
    <s v="United States"/>
    <s v="San Francisco"/>
    <x v="1"/>
    <n v="94109"/>
    <x v="1"/>
    <x v="443"/>
    <x v="1"/>
    <x v="8"/>
    <s v="Vinyl Sectional Post Binders"/>
    <n v="90.480000000000018"/>
    <n v="3"/>
    <n v="0.2"/>
    <n v="33.93"/>
  </r>
  <r>
    <n v="5411"/>
    <x v="2691"/>
    <x v="3"/>
    <x v="166"/>
    <d v="2014-12-15T00:00:00"/>
    <s v="Standard Class"/>
    <s v="DM-13345"/>
    <s v="Denise Monton"/>
    <x v="1"/>
    <s v="United States"/>
    <s v="San Francisco"/>
    <x v="1"/>
    <n v="94109"/>
    <x v="1"/>
    <x v="1354"/>
    <x v="1"/>
    <x v="4"/>
    <s v="SAFCO Mobile Desk Side File, Wire Frame"/>
    <n v="42.76"/>
    <n v="1"/>
    <n v="0"/>
    <n v="11.117599999999999"/>
  </r>
  <r>
    <n v="5412"/>
    <x v="2692"/>
    <x v="3"/>
    <x v="65"/>
    <d v="2014-09-23T00:00:00"/>
    <s v="Standard Class"/>
    <s v="TS-21505"/>
    <s v="Tony Sayre"/>
    <x v="0"/>
    <s v="United States"/>
    <s v="Clovis"/>
    <x v="27"/>
    <n v="88101"/>
    <x v="1"/>
    <x v="751"/>
    <x v="1"/>
    <x v="8"/>
    <s v="Wilson Jones Easy Flow II Sheet Lifters"/>
    <n v="10.080000000000002"/>
    <n v="7"/>
    <n v="0.2"/>
    <n v="3.5279999999999996"/>
  </r>
  <r>
    <n v="5413"/>
    <x v="2692"/>
    <x v="3"/>
    <x v="65"/>
    <d v="2014-09-23T00:00:00"/>
    <s v="Standard Class"/>
    <s v="TS-21505"/>
    <s v="Tony Sayre"/>
    <x v="0"/>
    <s v="United States"/>
    <s v="Clovis"/>
    <x v="27"/>
    <n v="88101"/>
    <x v="1"/>
    <x v="1735"/>
    <x v="2"/>
    <x v="11"/>
    <s v="Kingston Digital DataTraveler 64GB USB 2.0"/>
    <n v="101.34"/>
    <n v="3"/>
    <n v="0"/>
    <n v="8.1071999999999917"/>
  </r>
  <r>
    <n v="5414"/>
    <x v="2693"/>
    <x v="0"/>
    <x v="108"/>
    <d v="2013-09-15T00:00:00"/>
    <s v="First Class"/>
    <s v="TB-21625"/>
    <s v="Trudy Brown"/>
    <x v="0"/>
    <s v="United States"/>
    <s v="Wichita"/>
    <x v="41"/>
    <n v="67212"/>
    <x v="2"/>
    <x v="1517"/>
    <x v="2"/>
    <x v="7"/>
    <s v="Plantronics Encore H101 Dual Earpieces Headset"/>
    <n v="224.75"/>
    <n v="5"/>
    <n v="0"/>
    <n v="62.929999999999993"/>
  </r>
  <r>
    <n v="5415"/>
    <x v="2694"/>
    <x v="3"/>
    <x v="397"/>
    <d v="2014-09-29T00:00:00"/>
    <s v="Standard Class"/>
    <s v="LC-16870"/>
    <s v="Lena Cacioppo"/>
    <x v="0"/>
    <s v="United States"/>
    <s v="Chicago"/>
    <x v="10"/>
    <n v="60653"/>
    <x v="2"/>
    <x v="1712"/>
    <x v="1"/>
    <x v="9"/>
    <s v="Euro Pro Shark Stick Mini Vacuum"/>
    <n v="73.175999999999974"/>
    <n v="6"/>
    <n v="0.8"/>
    <n v="-197.57520000000002"/>
  </r>
  <r>
    <n v="5416"/>
    <x v="2694"/>
    <x v="3"/>
    <x v="397"/>
    <d v="2014-09-29T00:00:00"/>
    <s v="Standard Class"/>
    <s v="LC-16870"/>
    <s v="Lena Cacioppo"/>
    <x v="0"/>
    <s v="United States"/>
    <s v="Chicago"/>
    <x v="10"/>
    <n v="60653"/>
    <x v="2"/>
    <x v="974"/>
    <x v="1"/>
    <x v="10"/>
    <s v="Xerox 217"/>
    <n v="20.736000000000004"/>
    <n v="4"/>
    <n v="0.2"/>
    <n v="7.2576000000000001"/>
  </r>
  <r>
    <n v="5417"/>
    <x v="2694"/>
    <x v="3"/>
    <x v="397"/>
    <d v="2014-09-29T00:00:00"/>
    <s v="Standard Class"/>
    <s v="LC-16870"/>
    <s v="Lena Cacioppo"/>
    <x v="0"/>
    <s v="United States"/>
    <s v="Chicago"/>
    <x v="10"/>
    <n v="60653"/>
    <x v="2"/>
    <x v="771"/>
    <x v="2"/>
    <x v="7"/>
    <s v="OtterBox Commuter Series Case - Samsung Galaxy S4"/>
    <n v="39.984000000000002"/>
    <n v="2"/>
    <n v="0.2"/>
    <n v="-8.9963999999999995"/>
  </r>
  <r>
    <n v="5418"/>
    <x v="2695"/>
    <x v="2"/>
    <x v="191"/>
    <d v="2011-10-08T00:00:00"/>
    <s v="Second Class"/>
    <s v="AM-10360"/>
    <s v="Alice McCarthy"/>
    <x v="1"/>
    <s v="United States"/>
    <s v="Omaha"/>
    <x v="8"/>
    <n v="68104"/>
    <x v="2"/>
    <x v="1736"/>
    <x v="1"/>
    <x v="8"/>
    <s v="GBC VeloBinder Strips"/>
    <n v="15.36"/>
    <n v="2"/>
    <n v="0"/>
    <n v="7.68"/>
  </r>
  <r>
    <n v="5419"/>
    <x v="2696"/>
    <x v="1"/>
    <x v="924"/>
    <d v="2012-10-26T00:00:00"/>
    <s v="First Class"/>
    <s v="JE-15715"/>
    <s v="Joe Elijah"/>
    <x v="0"/>
    <s v="United States"/>
    <s v="Houston"/>
    <x v="5"/>
    <n v="77041"/>
    <x v="2"/>
    <x v="747"/>
    <x v="1"/>
    <x v="10"/>
    <s v="Xerox 212"/>
    <n v="36.288000000000011"/>
    <n v="7"/>
    <n v="0.2"/>
    <n v="12.700800000000001"/>
  </r>
  <r>
    <n v="5420"/>
    <x v="2696"/>
    <x v="1"/>
    <x v="924"/>
    <d v="2012-10-26T00:00:00"/>
    <s v="First Class"/>
    <s v="JE-15715"/>
    <s v="Joe Elijah"/>
    <x v="0"/>
    <s v="United States"/>
    <s v="Houston"/>
    <x v="5"/>
    <n v="77041"/>
    <x v="2"/>
    <x v="539"/>
    <x v="2"/>
    <x v="7"/>
    <s v="Jabra SPEAK 410"/>
    <n v="150.38399999999999"/>
    <n v="2"/>
    <n v="0.2"/>
    <n v="15.038400000000003"/>
  </r>
  <r>
    <n v="5421"/>
    <x v="2697"/>
    <x v="0"/>
    <x v="1044"/>
    <d v="2013-04-03T00:00:00"/>
    <s v="Second Class"/>
    <s v="CS-11950"/>
    <s v="Carlos Soltero"/>
    <x v="0"/>
    <s v="United States"/>
    <s v="Philadelphia"/>
    <x v="9"/>
    <n v="19134"/>
    <x v="3"/>
    <x v="1594"/>
    <x v="2"/>
    <x v="7"/>
    <s v="LG Exalt"/>
    <n v="280.78200000000004"/>
    <n v="3"/>
    <n v="0.4"/>
    <n v="-60.836100000000016"/>
  </r>
  <r>
    <n v="5422"/>
    <x v="2697"/>
    <x v="0"/>
    <x v="1044"/>
    <d v="2013-04-03T00:00:00"/>
    <s v="Second Class"/>
    <s v="CS-11950"/>
    <s v="Carlos Soltero"/>
    <x v="0"/>
    <s v="United States"/>
    <s v="Philadelphia"/>
    <x v="9"/>
    <n v="19134"/>
    <x v="3"/>
    <x v="1235"/>
    <x v="2"/>
    <x v="11"/>
    <s v="Anker Ultra-Slim Mini Bluetooth 3.0 Wireless Keyboard"/>
    <n v="31.983999999999998"/>
    <n v="2"/>
    <n v="0.2"/>
    <n v="1.1993999999999998"/>
  </r>
  <r>
    <n v="5423"/>
    <x v="2698"/>
    <x v="0"/>
    <x v="723"/>
    <d v="2014-01-03T00:00:00"/>
    <s v="Standard Class"/>
    <s v="PF-19225"/>
    <s v="Phillip Flathmann"/>
    <x v="0"/>
    <s v="United States"/>
    <s v="Los Angeles"/>
    <x v="1"/>
    <n v="90045"/>
    <x v="1"/>
    <x v="605"/>
    <x v="1"/>
    <x v="8"/>
    <s v="Acco Translucent Poly Ring Binders"/>
    <n v="11.231999999999999"/>
    <n v="3"/>
    <n v="0.2"/>
    <n v="3.9312000000000005"/>
  </r>
  <r>
    <n v="5424"/>
    <x v="2699"/>
    <x v="3"/>
    <x v="132"/>
    <d v="2014-11-06T00:00:00"/>
    <s v="Second Class"/>
    <s v="PJ-18835"/>
    <s v="Patrick Jones"/>
    <x v="1"/>
    <s v="United States"/>
    <s v="Richmond"/>
    <x v="0"/>
    <n v="40475"/>
    <x v="0"/>
    <x v="1737"/>
    <x v="1"/>
    <x v="10"/>
    <s v="Xerox 1963"/>
    <n v="26.400000000000002"/>
    <n v="5"/>
    <n v="0"/>
    <n v="11.879999999999999"/>
  </r>
  <r>
    <n v="5425"/>
    <x v="2700"/>
    <x v="3"/>
    <x v="176"/>
    <d v="2014-01-27T00:00:00"/>
    <s v="Standard Class"/>
    <s v="JF-15490"/>
    <s v="Jeremy Farry"/>
    <x v="0"/>
    <s v="United States"/>
    <s v="Waterbury"/>
    <x v="29"/>
    <n v="6708"/>
    <x v="3"/>
    <x v="824"/>
    <x v="1"/>
    <x v="6"/>
    <s v="Newell 326"/>
    <n v="3.52"/>
    <n v="2"/>
    <n v="0"/>
    <n v="1.0207999999999999"/>
  </r>
  <r>
    <n v="5426"/>
    <x v="2701"/>
    <x v="0"/>
    <x v="275"/>
    <d v="2013-12-07T00:00:00"/>
    <s v="First Class"/>
    <s v="NM-18520"/>
    <s v="Neoma Murray"/>
    <x v="0"/>
    <s v="United States"/>
    <s v="Los Angeles"/>
    <x v="1"/>
    <n v="90045"/>
    <x v="1"/>
    <x v="1738"/>
    <x v="2"/>
    <x v="11"/>
    <s v="Logitech Z-906 Speaker sys - home theater - 5.1-CH"/>
    <n v="1649.95"/>
    <n v="5"/>
    <n v="0"/>
    <n v="659.98"/>
  </r>
  <r>
    <n v="5427"/>
    <x v="2701"/>
    <x v="0"/>
    <x v="275"/>
    <d v="2013-12-07T00:00:00"/>
    <s v="First Class"/>
    <s v="NM-18520"/>
    <s v="Neoma Murray"/>
    <x v="0"/>
    <s v="United States"/>
    <s v="Los Angeles"/>
    <x v="1"/>
    <n v="90045"/>
    <x v="1"/>
    <x v="1608"/>
    <x v="0"/>
    <x v="5"/>
    <s v="3M Polarizing Light Filter Sleeves"/>
    <n v="111.89999999999999"/>
    <n v="6"/>
    <n v="0"/>
    <n v="51.47399999999999"/>
  </r>
  <r>
    <n v="5428"/>
    <x v="2702"/>
    <x v="0"/>
    <x v="403"/>
    <d v="2013-06-15T00:00:00"/>
    <s v="Same Day"/>
    <s v="MH-17290"/>
    <s v="Marc Harrigan"/>
    <x v="2"/>
    <s v="United States"/>
    <s v="Los Angeles"/>
    <x v="1"/>
    <n v="90036"/>
    <x v="1"/>
    <x v="1601"/>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x v="170"/>
    <x v="1"/>
    <x v="4"/>
    <s v="Tenex File Box, Personal Filing Tote with Lid, Black"/>
    <n v="46.53"/>
    <n v="3"/>
    <n v="0"/>
    <n v="12.097800000000001"/>
  </r>
  <r>
    <n v="5430"/>
    <x v="2704"/>
    <x v="2"/>
    <x v="742"/>
    <d v="2011-09-07T00:00:00"/>
    <s v="First Class"/>
    <s v="PR-18880"/>
    <s v="Patrick Ryan"/>
    <x v="0"/>
    <s v="United States"/>
    <s v="Saint Petersburg"/>
    <x v="2"/>
    <n v="33710"/>
    <x v="0"/>
    <x v="296"/>
    <x v="0"/>
    <x v="5"/>
    <s v="Telescoping Adjustable Floor Lamp"/>
    <n v="31.983999999999998"/>
    <n v="2"/>
    <n v="0.2"/>
    <n v="1.9989999999999979"/>
  </r>
  <r>
    <n v="5431"/>
    <x v="2705"/>
    <x v="3"/>
    <x v="208"/>
    <d v="2014-10-26T00:00:00"/>
    <s v="Standard Class"/>
    <s v="FC-14245"/>
    <s v="Frank Carlisle"/>
    <x v="2"/>
    <s v="United States"/>
    <s v="Lakewood"/>
    <x v="24"/>
    <n v="44107"/>
    <x v="3"/>
    <x v="1725"/>
    <x v="1"/>
    <x v="9"/>
    <s v="Avanti 1.7 Cu. Ft. Refrigerator"/>
    <n v="161.56800000000001"/>
    <n v="2"/>
    <n v="0.2"/>
    <n v="16.156799999999997"/>
  </r>
  <r>
    <n v="5432"/>
    <x v="2705"/>
    <x v="3"/>
    <x v="208"/>
    <d v="2014-10-26T00:00:00"/>
    <s v="Standard Class"/>
    <s v="FC-14245"/>
    <s v="Frank Carlisle"/>
    <x v="2"/>
    <s v="United States"/>
    <s v="Lakewood"/>
    <x v="24"/>
    <n v="44107"/>
    <x v="3"/>
    <x v="727"/>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x v="1472"/>
    <x v="1"/>
    <x v="8"/>
    <s v="SlimView Poly Binder, 3/8&quot;"/>
    <n v="6.2160000000000002"/>
    <n v="4"/>
    <n v="0.7"/>
    <n v="-4.9727999999999994"/>
  </r>
  <r>
    <n v="5434"/>
    <x v="2706"/>
    <x v="3"/>
    <x v="1016"/>
    <d v="2014-04-30T00:00:00"/>
    <s v="Standard Class"/>
    <s v="LH-16750"/>
    <s v="Larry Hughes"/>
    <x v="0"/>
    <s v="United States"/>
    <s v="Chandler"/>
    <x v="16"/>
    <n v="85224"/>
    <x v="1"/>
    <x v="21"/>
    <x v="1"/>
    <x v="6"/>
    <s v="Newell 318"/>
    <n v="8.895999999999999"/>
    <n v="4"/>
    <n v="0.2"/>
    <n v="0.66719999999999979"/>
  </r>
  <r>
    <n v="5435"/>
    <x v="2707"/>
    <x v="1"/>
    <x v="324"/>
    <d v="2012-10-24T00:00:00"/>
    <s v="Standard Class"/>
    <s v="RM-19675"/>
    <s v="Robert Marley"/>
    <x v="2"/>
    <s v="United States"/>
    <s v="Los Angeles"/>
    <x v="1"/>
    <n v="90008"/>
    <x v="1"/>
    <x v="1739"/>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x v="293"/>
    <x v="2"/>
    <x v="11"/>
    <s v="NETGEAR N750 Dual Band Wi-Fi Gigabit Router"/>
    <n v="270"/>
    <n v="3"/>
    <n v="0"/>
    <n v="97.199999999999989"/>
  </r>
  <r>
    <n v="5437"/>
    <x v="2708"/>
    <x v="2"/>
    <x v="260"/>
    <d v="2011-07-08T00:00:00"/>
    <s v="First Class"/>
    <s v="DM-13525"/>
    <s v="Don Miller"/>
    <x v="1"/>
    <s v="United States"/>
    <s v="Palm Coast"/>
    <x v="2"/>
    <n v="32137"/>
    <x v="0"/>
    <x v="1122"/>
    <x v="0"/>
    <x v="5"/>
    <s v="Advantus Panel Wall Certificate Holder - 8.5x11"/>
    <n v="19.52"/>
    <n v="2"/>
    <n v="0.2"/>
    <n v="5.3680000000000012"/>
  </r>
  <r>
    <n v="5438"/>
    <x v="2708"/>
    <x v="2"/>
    <x v="260"/>
    <d v="2011-07-08T00:00:00"/>
    <s v="First Class"/>
    <s v="DM-13525"/>
    <s v="Don Miller"/>
    <x v="1"/>
    <s v="United States"/>
    <s v="Palm Coast"/>
    <x v="2"/>
    <n v="32137"/>
    <x v="0"/>
    <x v="1504"/>
    <x v="1"/>
    <x v="8"/>
    <s v="Wilson Jones Four-Pocket Poly Binders"/>
    <n v="9.8100000000000023"/>
    <n v="5"/>
    <n v="0.7"/>
    <n v="-6.8669999999999973"/>
  </r>
  <r>
    <n v="5439"/>
    <x v="2708"/>
    <x v="2"/>
    <x v="260"/>
    <d v="2011-07-08T00:00:00"/>
    <s v="First Class"/>
    <s v="DM-13525"/>
    <s v="Don Miller"/>
    <x v="1"/>
    <s v="United States"/>
    <s v="Palm Coast"/>
    <x v="2"/>
    <n v="32137"/>
    <x v="0"/>
    <x v="1740"/>
    <x v="0"/>
    <x v="5"/>
    <s v="Luxo Adjustable Task Clamp Lamp"/>
    <n v="213.21600000000001"/>
    <n v="3"/>
    <n v="0.2"/>
    <n v="15.991199999999992"/>
  </r>
  <r>
    <n v="5440"/>
    <x v="2709"/>
    <x v="0"/>
    <x v="958"/>
    <d v="2013-04-10T00:00:00"/>
    <s v="Standard Class"/>
    <s v="EH-14185"/>
    <s v="Evan Henry"/>
    <x v="0"/>
    <s v="United States"/>
    <s v="New York City"/>
    <x v="15"/>
    <n v="10035"/>
    <x v="3"/>
    <x v="1498"/>
    <x v="1"/>
    <x v="8"/>
    <s v="Ibico Ibimaster 300 Manual Binding System"/>
    <n v="588.78399999999999"/>
    <n v="2"/>
    <n v="0.2"/>
    <n v="183.99499999999998"/>
  </r>
  <r>
    <n v="5441"/>
    <x v="2710"/>
    <x v="3"/>
    <x v="38"/>
    <d v="2014-11-19T00:00:00"/>
    <s v="Second Class"/>
    <s v="TC-21295"/>
    <s v="Toby Carlisle"/>
    <x v="0"/>
    <s v="United States"/>
    <s v="Jupiter"/>
    <x v="2"/>
    <n v="33458"/>
    <x v="0"/>
    <x v="679"/>
    <x v="1"/>
    <x v="6"/>
    <s v="DIXON Oriole Pencils"/>
    <n v="2.0640000000000001"/>
    <n v="1"/>
    <n v="0.2"/>
    <n v="0.15480000000000005"/>
  </r>
  <r>
    <n v="5442"/>
    <x v="2711"/>
    <x v="3"/>
    <x v="428"/>
    <d v="2014-09-14T00:00:00"/>
    <s v="Standard Class"/>
    <s v="AI-10855"/>
    <s v="Arianne Irving"/>
    <x v="0"/>
    <s v="United States"/>
    <s v="Glendale"/>
    <x v="16"/>
    <n v="85301"/>
    <x v="1"/>
    <x v="1741"/>
    <x v="1"/>
    <x v="10"/>
    <s v="Unpadded Memo Slips"/>
    <n v="6.3680000000000003"/>
    <n v="2"/>
    <n v="0.2"/>
    <n v="2.3879999999999999"/>
  </r>
  <r>
    <n v="5443"/>
    <x v="2712"/>
    <x v="1"/>
    <x v="786"/>
    <d v="2012-04-23T00:00:00"/>
    <s v="Standard Class"/>
    <s v="JM-15535"/>
    <s v="Jessica Myrick"/>
    <x v="0"/>
    <s v="United States"/>
    <s v="New York City"/>
    <x v="15"/>
    <n v="10035"/>
    <x v="3"/>
    <x v="769"/>
    <x v="2"/>
    <x v="11"/>
    <s v="Enermax Acrylux Wireless Keyboard"/>
    <n v="99.6"/>
    <n v="1"/>
    <n v="0"/>
    <n v="36.851999999999997"/>
  </r>
  <r>
    <n v="5444"/>
    <x v="2712"/>
    <x v="1"/>
    <x v="786"/>
    <d v="2012-04-23T00:00:00"/>
    <s v="Standard Class"/>
    <s v="JM-15535"/>
    <s v="Jessica Myrick"/>
    <x v="0"/>
    <s v="United States"/>
    <s v="New York City"/>
    <x v="15"/>
    <n v="10035"/>
    <x v="3"/>
    <x v="1120"/>
    <x v="1"/>
    <x v="8"/>
    <s v="DXL Angle-View Binders with Locking Rings, Black"/>
    <n v="62.296000000000006"/>
    <n v="13"/>
    <n v="0.2"/>
    <n v="21.024899999999999"/>
  </r>
  <r>
    <n v="5445"/>
    <x v="2712"/>
    <x v="1"/>
    <x v="786"/>
    <d v="2012-04-23T00:00:00"/>
    <s v="Standard Class"/>
    <s v="JM-15535"/>
    <s v="Jessica Myrick"/>
    <x v="0"/>
    <s v="United States"/>
    <s v="New York City"/>
    <x v="15"/>
    <n v="10035"/>
    <x v="3"/>
    <x v="1742"/>
    <x v="1"/>
    <x v="6"/>
    <s v="Barrel Sharpener"/>
    <n v="10.709999999999999"/>
    <n v="3"/>
    <n v="0"/>
    <n v="2.7845999999999997"/>
  </r>
  <r>
    <n v="5446"/>
    <x v="2713"/>
    <x v="0"/>
    <x v="197"/>
    <d v="2013-07-30T00:00:00"/>
    <s v="Standard Class"/>
    <s v="BE-11335"/>
    <s v="Bill Eplett"/>
    <x v="2"/>
    <s v="United States"/>
    <s v="Houston"/>
    <x v="5"/>
    <n v="77041"/>
    <x v="2"/>
    <x v="1249"/>
    <x v="1"/>
    <x v="12"/>
    <s v="Quality Park Security Envelopes"/>
    <n v="20.936000000000003"/>
    <n v="1"/>
    <n v="0.2"/>
    <n v="7.0659000000000001"/>
  </r>
  <r>
    <n v="5447"/>
    <x v="2714"/>
    <x v="0"/>
    <x v="370"/>
    <d v="2013-09-01T00:00:00"/>
    <s v="Standard Class"/>
    <s v="DR-12880"/>
    <s v="Dan Reichenbach"/>
    <x v="1"/>
    <s v="United States"/>
    <s v="New York City"/>
    <x v="15"/>
    <n v="10035"/>
    <x v="3"/>
    <x v="895"/>
    <x v="2"/>
    <x v="7"/>
    <s v="Samsung Replacement EH64AVFWE Premium Headset"/>
    <n v="33"/>
    <n v="6"/>
    <n v="0"/>
    <n v="8.25"/>
  </r>
  <r>
    <n v="5448"/>
    <x v="2714"/>
    <x v="0"/>
    <x v="370"/>
    <d v="2013-09-01T00:00:00"/>
    <s v="Standard Class"/>
    <s v="DR-12880"/>
    <s v="Dan Reichenbach"/>
    <x v="1"/>
    <s v="United States"/>
    <s v="New York City"/>
    <x v="15"/>
    <n v="10035"/>
    <x v="3"/>
    <x v="1233"/>
    <x v="2"/>
    <x v="11"/>
    <s v="Plantronics Audio 478 Stereo USB Headset"/>
    <n v="249.95000000000002"/>
    <n v="5"/>
    <n v="0"/>
    <n v="87.482499999999987"/>
  </r>
  <r>
    <n v="5449"/>
    <x v="2715"/>
    <x v="2"/>
    <x v="171"/>
    <d v="2011-09-19T00:00:00"/>
    <s v="Standard Class"/>
    <s v="TA-21385"/>
    <s v="Tom Ashbrook"/>
    <x v="2"/>
    <s v="United States"/>
    <s v="Olathe"/>
    <x v="41"/>
    <n v="66062"/>
    <x v="2"/>
    <x v="1420"/>
    <x v="1"/>
    <x v="14"/>
    <s v="Compact Automatic Electric Letter Opener"/>
    <n v="357.93"/>
    <n v="3"/>
    <n v="0"/>
    <n v="7.158600000000007"/>
  </r>
  <r>
    <n v="5450"/>
    <x v="2715"/>
    <x v="2"/>
    <x v="171"/>
    <d v="2011-09-19T00:00:00"/>
    <s v="Standard Class"/>
    <s v="TA-21385"/>
    <s v="Tom Ashbrook"/>
    <x v="2"/>
    <s v="United States"/>
    <s v="Olathe"/>
    <x v="41"/>
    <n v="66062"/>
    <x v="2"/>
    <x v="1690"/>
    <x v="2"/>
    <x v="11"/>
    <s v="SanDisk Cruzer 16 GB USB Flash Drive"/>
    <n v="57.400000000000006"/>
    <n v="5"/>
    <n v="0"/>
    <n v="10.905999999999993"/>
  </r>
  <r>
    <n v="5451"/>
    <x v="2715"/>
    <x v="2"/>
    <x v="171"/>
    <d v="2011-09-19T00:00:00"/>
    <s v="Standard Class"/>
    <s v="TA-21385"/>
    <s v="Tom Ashbrook"/>
    <x v="2"/>
    <s v="United States"/>
    <s v="Olathe"/>
    <x v="41"/>
    <n v="66062"/>
    <x v="2"/>
    <x v="896"/>
    <x v="1"/>
    <x v="8"/>
    <s v="GBC DocuBind P100 Manual Binding Machine"/>
    <n v="331.96"/>
    <n v="2"/>
    <n v="0"/>
    <n v="149.38199999999998"/>
  </r>
  <r>
    <n v="5452"/>
    <x v="2715"/>
    <x v="2"/>
    <x v="171"/>
    <d v="2011-09-19T00:00:00"/>
    <s v="Standard Class"/>
    <s v="TA-21385"/>
    <s v="Tom Ashbrook"/>
    <x v="2"/>
    <s v="United States"/>
    <s v="Olathe"/>
    <x v="41"/>
    <n v="66062"/>
    <x v="2"/>
    <x v="1492"/>
    <x v="0"/>
    <x v="5"/>
    <s v="Seth Thomas 8 1/2&quot; Cubicle Clock"/>
    <n v="40.56"/>
    <n v="2"/>
    <n v="0"/>
    <n v="12.979199999999999"/>
  </r>
  <r>
    <n v="5453"/>
    <x v="2716"/>
    <x v="0"/>
    <x v="405"/>
    <d v="2013-07-30T00:00:00"/>
    <s v="Standard Class"/>
    <s v="KN-16705"/>
    <s v="Kristina Nunn"/>
    <x v="2"/>
    <s v="United States"/>
    <s v="Sparks"/>
    <x v="33"/>
    <n v="89431"/>
    <x v="1"/>
    <x v="610"/>
    <x v="1"/>
    <x v="14"/>
    <s v="Fiskars 8&quot; Scissors, 2/Pack"/>
    <n v="86.199999999999989"/>
    <n v="5"/>
    <n v="0"/>
    <n v="24.997999999999987"/>
  </r>
  <r>
    <n v="5454"/>
    <x v="2717"/>
    <x v="3"/>
    <x v="240"/>
    <d v="2014-05-24T00:00:00"/>
    <s v="Standard Class"/>
    <s v="PJ-18835"/>
    <s v="Patrick Jones"/>
    <x v="1"/>
    <s v="United States"/>
    <s v="Rockford"/>
    <x v="10"/>
    <n v="61107"/>
    <x v="2"/>
    <x v="1588"/>
    <x v="1"/>
    <x v="10"/>
    <s v="Things To Do Today Spiral Book"/>
    <n v="38.016000000000005"/>
    <n v="6"/>
    <n v="0.2"/>
    <n v="13.780799999999996"/>
  </r>
  <r>
    <n v="5455"/>
    <x v="2718"/>
    <x v="3"/>
    <x v="1045"/>
    <d v="2014-05-03T00:00:00"/>
    <s v="Standard Class"/>
    <s v="MC-17605"/>
    <s v="Matt Connell"/>
    <x v="1"/>
    <s v="United States"/>
    <s v="Philadelphia"/>
    <x v="9"/>
    <n v="19143"/>
    <x v="3"/>
    <x v="470"/>
    <x v="1"/>
    <x v="4"/>
    <s v="Sterilite Officeware Hinged File Box"/>
    <n v="8.3840000000000003"/>
    <n v="1"/>
    <n v="0.2"/>
    <n v="0.73360000000000003"/>
  </r>
  <r>
    <n v="5456"/>
    <x v="2718"/>
    <x v="3"/>
    <x v="1045"/>
    <d v="2014-05-03T00:00:00"/>
    <s v="Standard Class"/>
    <s v="MC-17605"/>
    <s v="Matt Connell"/>
    <x v="1"/>
    <s v="United States"/>
    <s v="Philadelphia"/>
    <x v="9"/>
    <n v="19143"/>
    <x v="3"/>
    <x v="18"/>
    <x v="1"/>
    <x v="6"/>
    <s v="Newell 341"/>
    <n v="6.8480000000000008"/>
    <n v="2"/>
    <n v="0.2"/>
    <n v="0.77039999999999909"/>
  </r>
  <r>
    <n v="5457"/>
    <x v="2719"/>
    <x v="3"/>
    <x v="614"/>
    <d v="2015-01-03T00:00:00"/>
    <s v="Standard Class"/>
    <s v="BS-11755"/>
    <s v="Bruce Stewart"/>
    <x v="0"/>
    <s v="United States"/>
    <s v="Edmonds"/>
    <x v="4"/>
    <n v="98026"/>
    <x v="1"/>
    <x v="1743"/>
    <x v="1"/>
    <x v="13"/>
    <s v="Acco Glide Clips"/>
    <n v="19.600000000000001"/>
    <n v="5"/>
    <n v="0"/>
    <n v="9.6039999999999992"/>
  </r>
  <r>
    <n v="5458"/>
    <x v="2719"/>
    <x v="3"/>
    <x v="614"/>
    <d v="2015-01-03T00:00:00"/>
    <s v="Standard Class"/>
    <s v="BS-11755"/>
    <s v="Bruce Stewart"/>
    <x v="0"/>
    <s v="United States"/>
    <s v="Edmonds"/>
    <x v="4"/>
    <n v="98026"/>
    <x v="1"/>
    <x v="1182"/>
    <x v="0"/>
    <x v="5"/>
    <s v="Hand-Finished Solid Wood Document Frame"/>
    <n v="68.459999999999994"/>
    <n v="2"/>
    <n v="0"/>
    <n v="20.537999999999997"/>
  </r>
  <r>
    <n v="5459"/>
    <x v="2720"/>
    <x v="3"/>
    <x v="507"/>
    <d v="2014-09-07T00:00:00"/>
    <s v="Second Class"/>
    <s v="PK-19075"/>
    <s v="Pete Kriz"/>
    <x v="0"/>
    <s v="United States"/>
    <s v="San Francisco"/>
    <x v="1"/>
    <n v="94122"/>
    <x v="1"/>
    <x v="757"/>
    <x v="1"/>
    <x v="8"/>
    <s v="Acco Suede Grain Vinyl Round Ring Binder"/>
    <n v="13.343999999999998"/>
    <n v="6"/>
    <n v="0.2"/>
    <n v="4.3367999999999993"/>
  </r>
  <r>
    <n v="5460"/>
    <x v="2720"/>
    <x v="3"/>
    <x v="507"/>
    <d v="2014-09-07T00:00:00"/>
    <s v="Second Class"/>
    <s v="PK-19075"/>
    <s v="Pete Kriz"/>
    <x v="0"/>
    <s v="United States"/>
    <s v="San Francisco"/>
    <x v="1"/>
    <n v="94122"/>
    <x v="1"/>
    <x v="1744"/>
    <x v="0"/>
    <x v="3"/>
    <s v="Bush Cubix Conference Tables, Fully Assembled"/>
    <n v="1478.2719999999999"/>
    <n v="8"/>
    <n v="0.2"/>
    <n v="92.392000000000053"/>
  </r>
  <r>
    <n v="5461"/>
    <x v="2721"/>
    <x v="2"/>
    <x v="90"/>
    <d v="2011-03-25T00:00:00"/>
    <s v="Standard Class"/>
    <s v="TS-21205"/>
    <s v="Thomas Seio"/>
    <x v="1"/>
    <s v="United States"/>
    <s v="Asheville"/>
    <x v="3"/>
    <n v="28806"/>
    <x v="0"/>
    <x v="1512"/>
    <x v="1"/>
    <x v="4"/>
    <s v="Tennsco Commercial Shelving"/>
    <n v="16.272000000000002"/>
    <n v="1"/>
    <n v="0.2"/>
    <n v="-3.864600000000002"/>
  </r>
  <r>
    <n v="5462"/>
    <x v="2722"/>
    <x v="3"/>
    <x v="394"/>
    <d v="2014-10-05T00:00:00"/>
    <s v="Standard Class"/>
    <s v="BD-11725"/>
    <s v="Bruce Degenhardt"/>
    <x v="0"/>
    <s v="United States"/>
    <s v="Los Angeles"/>
    <x v="1"/>
    <n v="90032"/>
    <x v="1"/>
    <x v="50"/>
    <x v="0"/>
    <x v="5"/>
    <s v="Longer-Life Soft White Bulbs"/>
    <n v="9.24"/>
    <n v="3"/>
    <n v="0"/>
    <n v="4.4352"/>
  </r>
  <r>
    <n v="5463"/>
    <x v="2723"/>
    <x v="2"/>
    <x v="1046"/>
    <d v="2011-01-21T00:00:00"/>
    <s v="First Class"/>
    <s v="TS-21340"/>
    <s v="Toby Swindell"/>
    <x v="0"/>
    <s v="United States"/>
    <s v="Scottsdale"/>
    <x v="16"/>
    <n v="85254"/>
    <x v="1"/>
    <x v="828"/>
    <x v="1"/>
    <x v="8"/>
    <s v="GBC Standard Recycled Report Covers, Clear Plastic Sheets"/>
    <n v="32.340000000000003"/>
    <n v="10"/>
    <n v="0.7"/>
    <n v="-23.716000000000001"/>
  </r>
  <r>
    <n v="5464"/>
    <x v="2723"/>
    <x v="2"/>
    <x v="1046"/>
    <d v="2011-01-21T00:00:00"/>
    <s v="First Class"/>
    <s v="TS-21340"/>
    <s v="Toby Swindell"/>
    <x v="0"/>
    <s v="United States"/>
    <s v="Scottsdale"/>
    <x v="16"/>
    <n v="85254"/>
    <x v="1"/>
    <x v="161"/>
    <x v="1"/>
    <x v="10"/>
    <s v="TOPS Carbonless Receipt Book, Four 2-3/4 x 7-1/4 Money Receipts per Page"/>
    <n v="56.064"/>
    <n v="4"/>
    <n v="0.2"/>
    <n v="19.622399999999999"/>
  </r>
  <r>
    <n v="5465"/>
    <x v="2723"/>
    <x v="2"/>
    <x v="1046"/>
    <d v="2011-01-21T00:00:00"/>
    <s v="First Class"/>
    <s v="TS-21340"/>
    <s v="Toby Swindell"/>
    <x v="0"/>
    <s v="United States"/>
    <s v="Scottsdale"/>
    <x v="16"/>
    <n v="85254"/>
    <x v="1"/>
    <x v="113"/>
    <x v="1"/>
    <x v="12"/>
    <s v="Tyvek  Top-Opening Peel &amp; Seel Envelopes, Plain White"/>
    <n v="108.72"/>
    <n v="5"/>
    <n v="0.2"/>
    <n v="36.692999999999998"/>
  </r>
  <r>
    <n v="5466"/>
    <x v="2723"/>
    <x v="2"/>
    <x v="1046"/>
    <d v="2011-01-21T00:00:00"/>
    <s v="First Class"/>
    <s v="TS-21340"/>
    <s v="Toby Swindell"/>
    <x v="0"/>
    <s v="United States"/>
    <s v="Scottsdale"/>
    <x v="16"/>
    <n v="85254"/>
    <x v="1"/>
    <x v="366"/>
    <x v="0"/>
    <x v="0"/>
    <s v="O'Sullivan 4-Shelf Bookcase in Odessa Pine"/>
    <n v="181.47000000000003"/>
    <n v="5"/>
    <n v="0.7"/>
    <n v="-320.59699999999998"/>
  </r>
  <r>
    <n v="5467"/>
    <x v="2724"/>
    <x v="2"/>
    <x v="1047"/>
    <d v="2011-02-20T00:00:00"/>
    <s v="Second Class"/>
    <s v="ST-20530"/>
    <s v="Shui Tom"/>
    <x v="0"/>
    <s v="United States"/>
    <s v="Houston"/>
    <x v="5"/>
    <n v="77095"/>
    <x v="2"/>
    <x v="949"/>
    <x v="1"/>
    <x v="10"/>
    <s v="Memo Book, 100 Message Capacity, 5 3/8” x 11”"/>
    <n v="16.176000000000002"/>
    <n v="3"/>
    <n v="0.2"/>
    <n v="6.0659999999999989"/>
  </r>
  <r>
    <n v="5468"/>
    <x v="2725"/>
    <x v="0"/>
    <x v="632"/>
    <d v="2013-06-15T00:00:00"/>
    <s v="Standard Class"/>
    <s v="DB-13210"/>
    <s v="Dean Braden"/>
    <x v="0"/>
    <s v="United States"/>
    <s v="San Francisco"/>
    <x v="1"/>
    <n v="94109"/>
    <x v="1"/>
    <x v="23"/>
    <x v="0"/>
    <x v="1"/>
    <s v="Global Deluxe Stacking Chair, Gray"/>
    <n v="122.352"/>
    <n v="3"/>
    <n v="0.2"/>
    <n v="13.764599999999994"/>
  </r>
  <r>
    <n v="5469"/>
    <x v="2726"/>
    <x v="2"/>
    <x v="467"/>
    <d v="2011-09-27T00:00:00"/>
    <s v="First Class"/>
    <s v="KF-16285"/>
    <s v="Karen Ferguson"/>
    <x v="2"/>
    <s v="United States"/>
    <s v="San Diego"/>
    <x v="1"/>
    <n v="92105"/>
    <x v="1"/>
    <x v="1"/>
    <x v="0"/>
    <x v="1"/>
    <s v="Hon Deluxe Fabric Upholstered Stacking Chairs, Rounded Back"/>
    <n v="585.55200000000002"/>
    <n v="3"/>
    <n v="0.2"/>
    <n v="73.19399999999996"/>
  </r>
  <r>
    <n v="5470"/>
    <x v="2726"/>
    <x v="2"/>
    <x v="467"/>
    <d v="2011-09-27T00:00:00"/>
    <s v="First Class"/>
    <s v="KF-16285"/>
    <s v="Karen Ferguson"/>
    <x v="2"/>
    <s v="United States"/>
    <s v="San Diego"/>
    <x v="1"/>
    <n v="92105"/>
    <x v="1"/>
    <x v="974"/>
    <x v="1"/>
    <x v="10"/>
    <s v="Xerox 217"/>
    <n v="19.440000000000001"/>
    <n v="3"/>
    <n v="0"/>
    <n v="9.3312000000000008"/>
  </r>
  <r>
    <n v="5471"/>
    <x v="2727"/>
    <x v="0"/>
    <x v="198"/>
    <d v="2013-06-05T00:00:00"/>
    <s v="Standard Class"/>
    <s v="JM-16195"/>
    <s v="Justin MacKendrick"/>
    <x v="0"/>
    <s v="United States"/>
    <s v="Hamilton"/>
    <x v="24"/>
    <n v="45011"/>
    <x v="3"/>
    <x v="1271"/>
    <x v="1"/>
    <x v="9"/>
    <s v="Euro-Pro Shark Turbo Vacuum"/>
    <n v="123.92000000000002"/>
    <n v="5"/>
    <n v="0.2"/>
    <n v="9.2939999999999969"/>
  </r>
  <r>
    <n v="5472"/>
    <x v="2728"/>
    <x v="3"/>
    <x v="484"/>
    <d v="2014-12-24T00:00:00"/>
    <s v="Standard Class"/>
    <s v="TS-21505"/>
    <s v="Tony Sayre"/>
    <x v="0"/>
    <s v="United States"/>
    <s v="Parker"/>
    <x v="22"/>
    <n v="80134"/>
    <x v="1"/>
    <x v="1533"/>
    <x v="0"/>
    <x v="5"/>
    <s v="OIC Stacking Trays"/>
    <n v="13.360000000000001"/>
    <n v="5"/>
    <n v="0.2"/>
    <n v="4.0080000000000009"/>
  </r>
  <r>
    <n v="5473"/>
    <x v="2728"/>
    <x v="3"/>
    <x v="484"/>
    <d v="2014-12-24T00:00:00"/>
    <s v="Standard Class"/>
    <s v="TS-21505"/>
    <s v="Tony Sayre"/>
    <x v="0"/>
    <s v="United States"/>
    <s v="Parker"/>
    <x v="22"/>
    <n v="80134"/>
    <x v="1"/>
    <x v="1166"/>
    <x v="1"/>
    <x v="4"/>
    <s v="Tennsco Industrial Shelving"/>
    <n v="78.256"/>
    <n v="2"/>
    <n v="0.2"/>
    <n v="-17.607599999999998"/>
  </r>
  <r>
    <n v="5474"/>
    <x v="2728"/>
    <x v="3"/>
    <x v="484"/>
    <d v="2014-12-24T00:00:00"/>
    <s v="Standard Class"/>
    <s v="TS-21505"/>
    <s v="Tony Sayre"/>
    <x v="0"/>
    <s v="United States"/>
    <s v="Parker"/>
    <x v="22"/>
    <n v="80134"/>
    <x v="1"/>
    <x v="1195"/>
    <x v="0"/>
    <x v="0"/>
    <s v="O'Sullivan 2-Shelf Heavy-Duty Bookcases"/>
    <n v="102.01800000000001"/>
    <n v="7"/>
    <n v="0.7"/>
    <n v="-183.6323999999999"/>
  </r>
  <r>
    <n v="5475"/>
    <x v="2729"/>
    <x v="3"/>
    <x v="377"/>
    <d v="2014-12-27T00:00:00"/>
    <s v="Same Day"/>
    <s v="YC-21895"/>
    <s v="Yoseph Carroll"/>
    <x v="1"/>
    <s v="United States"/>
    <s v="Fremont"/>
    <x v="8"/>
    <n v="68025"/>
    <x v="2"/>
    <x v="458"/>
    <x v="1"/>
    <x v="4"/>
    <s v="Tennsco Single-Tier Lockers"/>
    <n v="750.68"/>
    <n v="2"/>
    <n v="0"/>
    <n v="37.533999999999992"/>
  </r>
  <r>
    <n v="5476"/>
    <x v="2730"/>
    <x v="3"/>
    <x v="140"/>
    <d v="2014-06-19T00:00:00"/>
    <s v="First Class"/>
    <s v="Dp-13240"/>
    <s v="Dean percer"/>
    <x v="2"/>
    <s v="United States"/>
    <s v="Maple Grove"/>
    <x v="11"/>
    <n v="55369"/>
    <x v="2"/>
    <x v="579"/>
    <x v="1"/>
    <x v="2"/>
    <s v="Avery 490"/>
    <n v="44.400000000000006"/>
    <n v="3"/>
    <n v="0"/>
    <n v="22.200000000000003"/>
  </r>
  <r>
    <n v="5477"/>
    <x v="2730"/>
    <x v="3"/>
    <x v="140"/>
    <d v="2014-06-19T00:00:00"/>
    <s v="First Class"/>
    <s v="Dp-13240"/>
    <s v="Dean percer"/>
    <x v="2"/>
    <s v="United States"/>
    <s v="Maple Grove"/>
    <x v="11"/>
    <n v="55369"/>
    <x v="2"/>
    <x v="1036"/>
    <x v="1"/>
    <x v="4"/>
    <s v="Tenex Personal Self-Stacking Standard File Box, Black/Gray"/>
    <n v="84.55"/>
    <n v="5"/>
    <n v="0"/>
    <n v="22.828499999999998"/>
  </r>
  <r>
    <n v="5478"/>
    <x v="2730"/>
    <x v="3"/>
    <x v="140"/>
    <d v="2014-06-19T00:00:00"/>
    <s v="First Class"/>
    <s v="Dp-13240"/>
    <s v="Dean percer"/>
    <x v="2"/>
    <s v="United States"/>
    <s v="Maple Grove"/>
    <x v="11"/>
    <n v="55369"/>
    <x v="2"/>
    <x v="1665"/>
    <x v="1"/>
    <x v="10"/>
    <s v="Xerox 1992"/>
    <n v="17.940000000000001"/>
    <n v="3"/>
    <n v="0"/>
    <n v="8.7906000000000013"/>
  </r>
  <r>
    <n v="5479"/>
    <x v="2731"/>
    <x v="0"/>
    <x v="73"/>
    <d v="2013-11-25T00:00:00"/>
    <s v="Standard Class"/>
    <s v="SJ-20500"/>
    <s v="Shirley Jackson"/>
    <x v="0"/>
    <s v="United States"/>
    <s v="Newark"/>
    <x v="13"/>
    <n v="19711"/>
    <x v="3"/>
    <x v="1160"/>
    <x v="1"/>
    <x v="8"/>
    <s v="Wilson Jones Elliptical Ring 3 1/2&quot; Capacity Binders, 800 sheets"/>
    <n v="128.39999999999998"/>
    <n v="3"/>
    <n v="0"/>
    <n v="62.915999999999997"/>
  </r>
  <r>
    <n v="5480"/>
    <x v="2732"/>
    <x v="2"/>
    <x v="691"/>
    <d v="2011-04-04T00:00:00"/>
    <s v="Standard Class"/>
    <s v="KB-16240"/>
    <s v="Karen Bern"/>
    <x v="1"/>
    <s v="United States"/>
    <s v="Miami"/>
    <x v="2"/>
    <n v="33180"/>
    <x v="0"/>
    <x v="799"/>
    <x v="1"/>
    <x v="8"/>
    <s v="Avery Hole Reinforcements"/>
    <n v="1.8690000000000004"/>
    <n v="1"/>
    <n v="0.7"/>
    <n v="-1.3082999999999996"/>
  </r>
  <r>
    <n v="5481"/>
    <x v="2733"/>
    <x v="3"/>
    <x v="1048"/>
    <d v="2014-10-15T00:00:00"/>
    <s v="Standard Class"/>
    <s v="CS-12250"/>
    <s v="Chris Selesnick"/>
    <x v="1"/>
    <s v="United States"/>
    <s v="San Diego"/>
    <x v="1"/>
    <n v="92105"/>
    <x v="1"/>
    <x v="957"/>
    <x v="2"/>
    <x v="7"/>
    <s v="Digium D40 VoIP phone"/>
    <n v="103.19200000000001"/>
    <n v="1"/>
    <n v="0.2"/>
    <n v="11.609099999999998"/>
  </r>
  <r>
    <n v="5482"/>
    <x v="2733"/>
    <x v="3"/>
    <x v="1048"/>
    <d v="2014-10-15T00:00:00"/>
    <s v="Standard Class"/>
    <s v="CS-12250"/>
    <s v="Chris Selesnick"/>
    <x v="1"/>
    <s v="United States"/>
    <s v="San Diego"/>
    <x v="1"/>
    <n v="92105"/>
    <x v="1"/>
    <x v="1542"/>
    <x v="2"/>
    <x v="11"/>
    <s v="KeyTronic E03601U1 - Keyboard - Beige"/>
    <n v="36"/>
    <n v="2"/>
    <n v="0"/>
    <n v="6.4799999999999969"/>
  </r>
  <r>
    <n v="5483"/>
    <x v="2733"/>
    <x v="3"/>
    <x v="1048"/>
    <d v="2014-10-15T00:00:00"/>
    <s v="Standard Class"/>
    <s v="CS-12250"/>
    <s v="Chris Selesnick"/>
    <x v="1"/>
    <s v="United States"/>
    <s v="San Diego"/>
    <x v="1"/>
    <n v="92105"/>
    <x v="1"/>
    <x v="603"/>
    <x v="2"/>
    <x v="11"/>
    <s v="Logitech Illuminated - Keyboard"/>
    <n v="239.96"/>
    <n v="4"/>
    <n v="0"/>
    <n v="115.1808"/>
  </r>
  <r>
    <n v="5484"/>
    <x v="2733"/>
    <x v="3"/>
    <x v="1048"/>
    <d v="2014-10-15T00:00:00"/>
    <s v="Standard Class"/>
    <s v="CS-12250"/>
    <s v="Chris Selesnick"/>
    <x v="1"/>
    <s v="United States"/>
    <s v="San Diego"/>
    <x v="1"/>
    <n v="92105"/>
    <x v="1"/>
    <x v="1512"/>
    <x v="1"/>
    <x v="4"/>
    <s v="Tennsco Commercial Shelving"/>
    <n v="40.68"/>
    <n v="2"/>
    <n v="0"/>
    <n v="0.40679999999999694"/>
  </r>
  <r>
    <n v="5485"/>
    <x v="2734"/>
    <x v="3"/>
    <x v="289"/>
    <d v="2014-02-05T00:00:00"/>
    <s v="Standard Class"/>
    <s v="EB-13870"/>
    <s v="Emily Burns"/>
    <x v="0"/>
    <s v="United States"/>
    <s v="Miami"/>
    <x v="2"/>
    <n v="33142"/>
    <x v="0"/>
    <x v="1745"/>
    <x v="0"/>
    <x v="1"/>
    <s v="Office Star - Contemporary Task Swivel chair with 2-way adjustable arms, Plum"/>
    <n v="419.13599999999997"/>
    <n v="4"/>
    <n v="0.2"/>
    <n v="-68.1096"/>
  </r>
  <r>
    <n v="5486"/>
    <x v="2735"/>
    <x v="2"/>
    <x v="432"/>
    <d v="2011-12-17T00:00:00"/>
    <s v="Standard Class"/>
    <s v="PB-19150"/>
    <s v="Philip Brown"/>
    <x v="0"/>
    <s v="United States"/>
    <s v="Miami"/>
    <x v="2"/>
    <n v="33178"/>
    <x v="0"/>
    <x v="706"/>
    <x v="1"/>
    <x v="12"/>
    <s v="Staples"/>
    <n v="23.472000000000001"/>
    <n v="3"/>
    <n v="0.2"/>
    <n v="7.6283999999999974"/>
  </r>
  <r>
    <n v="5487"/>
    <x v="2736"/>
    <x v="1"/>
    <x v="1040"/>
    <d v="2012-10-29T00:00:00"/>
    <s v="Standard Class"/>
    <s v="MT-18070"/>
    <s v="Michelle Tran"/>
    <x v="2"/>
    <s v="United States"/>
    <s v="San Antonio"/>
    <x v="5"/>
    <n v="78207"/>
    <x v="2"/>
    <x v="307"/>
    <x v="1"/>
    <x v="8"/>
    <s v="Avery Non-Stick Binders"/>
    <n v="3.5919999999999992"/>
    <n v="4"/>
    <n v="0.8"/>
    <n v="-6.2860000000000031"/>
  </r>
  <r>
    <n v="5488"/>
    <x v="2737"/>
    <x v="3"/>
    <x v="719"/>
    <d v="2014-04-05T00:00:00"/>
    <s v="Second Class"/>
    <s v="BF-11020"/>
    <s v="Barry Französisch"/>
    <x v="1"/>
    <s v="United States"/>
    <s v="Jacksonville"/>
    <x v="2"/>
    <n v="32216"/>
    <x v="0"/>
    <x v="1136"/>
    <x v="2"/>
    <x v="7"/>
    <s v="Mediabridge Sport Armband iPhone 5s"/>
    <n v="23.976000000000003"/>
    <n v="3"/>
    <n v="0.2"/>
    <n v="-5.694300000000001"/>
  </r>
  <r>
    <n v="5489"/>
    <x v="2737"/>
    <x v="3"/>
    <x v="719"/>
    <d v="2014-04-05T00:00:00"/>
    <s v="Second Class"/>
    <s v="BF-11020"/>
    <s v="Barry Französisch"/>
    <x v="1"/>
    <s v="United States"/>
    <s v="Jacksonville"/>
    <x v="2"/>
    <n v="32216"/>
    <x v="0"/>
    <x v="948"/>
    <x v="1"/>
    <x v="2"/>
    <s v="Avery 494"/>
    <n v="6.2640000000000002"/>
    <n v="3"/>
    <n v="0.2"/>
    <n v="2.0358000000000001"/>
  </r>
  <r>
    <n v="5490"/>
    <x v="2737"/>
    <x v="3"/>
    <x v="719"/>
    <d v="2014-04-05T00:00:00"/>
    <s v="Second Class"/>
    <s v="BF-11020"/>
    <s v="Barry Französisch"/>
    <x v="1"/>
    <s v="United States"/>
    <s v="Jacksonville"/>
    <x v="2"/>
    <n v="32216"/>
    <x v="0"/>
    <x v="1295"/>
    <x v="1"/>
    <x v="9"/>
    <s v="Staples"/>
    <n v="20.808"/>
    <n v="3"/>
    <n v="0.2"/>
    <n v="1.8207000000000013"/>
  </r>
  <r>
    <n v="5491"/>
    <x v="2737"/>
    <x v="3"/>
    <x v="719"/>
    <d v="2014-04-05T00:00:00"/>
    <s v="Second Class"/>
    <s v="BF-11020"/>
    <s v="Barry Französisch"/>
    <x v="1"/>
    <s v="United States"/>
    <s v="Jacksonville"/>
    <x v="2"/>
    <n v="32216"/>
    <x v="0"/>
    <x v="1209"/>
    <x v="0"/>
    <x v="1"/>
    <s v="Global Wood Trimmed Manager's Task Chair, Khaki"/>
    <n v="218.35200000000003"/>
    <n v="3"/>
    <n v="0.2"/>
    <n v="-19.105800000000016"/>
  </r>
  <r>
    <n v="5492"/>
    <x v="2738"/>
    <x v="3"/>
    <x v="795"/>
    <d v="2014-01-28T00:00:00"/>
    <s v="First Class"/>
    <s v="CG-12520"/>
    <s v="Claire Gute"/>
    <x v="0"/>
    <s v="United States"/>
    <s v="Houston"/>
    <x v="5"/>
    <n v="77070"/>
    <x v="2"/>
    <x v="75"/>
    <x v="1"/>
    <x v="4"/>
    <s v="SimpliFile Personal File, Black Granite, 15w x 6-15/16d x 11-1/4h"/>
    <n v="18.16"/>
    <n v="2"/>
    <n v="0.2"/>
    <n v="1.8160000000000016"/>
  </r>
  <r>
    <n v="5493"/>
    <x v="2739"/>
    <x v="2"/>
    <x v="683"/>
    <d v="2011-11-28T00:00:00"/>
    <s v="Same Day"/>
    <s v="DH-13675"/>
    <s v="Duane Huffman"/>
    <x v="2"/>
    <s v="United States"/>
    <s v="San Francisco"/>
    <x v="1"/>
    <n v="94122"/>
    <x v="1"/>
    <x v="327"/>
    <x v="1"/>
    <x v="14"/>
    <s v="Staples"/>
    <n v="7.36"/>
    <n v="2"/>
    <n v="0"/>
    <n v="0.14719999999999978"/>
  </r>
  <r>
    <n v="5494"/>
    <x v="2739"/>
    <x v="2"/>
    <x v="683"/>
    <d v="2011-11-28T00:00:00"/>
    <s v="Same Day"/>
    <s v="DH-13675"/>
    <s v="Duane Huffman"/>
    <x v="2"/>
    <s v="United States"/>
    <s v="San Francisco"/>
    <x v="1"/>
    <n v="94122"/>
    <x v="1"/>
    <x v="254"/>
    <x v="1"/>
    <x v="2"/>
    <s v="Avery 489"/>
    <n v="41.4"/>
    <n v="4"/>
    <n v="0"/>
    <n v="19.872"/>
  </r>
  <r>
    <n v="5495"/>
    <x v="2739"/>
    <x v="2"/>
    <x v="683"/>
    <d v="2011-11-28T00:00:00"/>
    <s v="Same Day"/>
    <s v="DH-13675"/>
    <s v="Duane Huffman"/>
    <x v="2"/>
    <s v="United States"/>
    <s v="San Francisco"/>
    <x v="1"/>
    <n v="94122"/>
    <x v="1"/>
    <x v="1119"/>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x v="1206"/>
    <x v="1"/>
    <x v="8"/>
    <s v="Avery Heavy-Duty EZD View Binder with Locking Rings"/>
    <n v="7.6560000000000006"/>
    <n v="4"/>
    <n v="0.7"/>
    <n v="-6.1247999999999987"/>
  </r>
  <r>
    <n v="5497"/>
    <x v="2741"/>
    <x v="3"/>
    <x v="492"/>
    <d v="2014-06-17T00:00:00"/>
    <s v="Standard Class"/>
    <s v="HG-15025"/>
    <s v="Hunter Glantz"/>
    <x v="0"/>
    <s v="United States"/>
    <s v="Marion"/>
    <x v="24"/>
    <n v="43302"/>
    <x v="3"/>
    <x v="240"/>
    <x v="2"/>
    <x v="11"/>
    <s v="Microsoft Sculpt Comfort Mouse"/>
    <n v="63.920000000000009"/>
    <n v="2"/>
    <n v="0.2"/>
    <n v="19.176000000000002"/>
  </r>
  <r>
    <n v="5498"/>
    <x v="2742"/>
    <x v="3"/>
    <x v="663"/>
    <d v="2014-07-19T00:00:00"/>
    <s v="Second Class"/>
    <s v="MM-18055"/>
    <s v="Michelle Moray"/>
    <x v="0"/>
    <s v="United States"/>
    <s v="New York City"/>
    <x v="15"/>
    <n v="10024"/>
    <x v="3"/>
    <x v="1241"/>
    <x v="1"/>
    <x v="6"/>
    <s v="Newell 349"/>
    <n v="6.56"/>
    <n v="2"/>
    <n v="0"/>
    <n v="1.9023999999999992"/>
  </r>
  <r>
    <n v="5499"/>
    <x v="2742"/>
    <x v="3"/>
    <x v="663"/>
    <d v="2014-07-19T00:00:00"/>
    <s v="Second Class"/>
    <s v="MM-18055"/>
    <s v="Michelle Moray"/>
    <x v="0"/>
    <s v="United States"/>
    <s v="New York City"/>
    <x v="15"/>
    <n v="10024"/>
    <x v="3"/>
    <x v="286"/>
    <x v="1"/>
    <x v="2"/>
    <s v="Avery 509"/>
    <n v="7.83"/>
    <n v="3"/>
    <n v="0"/>
    <n v="3.6017999999999999"/>
  </r>
  <r>
    <n v="5500"/>
    <x v="2742"/>
    <x v="3"/>
    <x v="663"/>
    <d v="2014-07-19T00:00:00"/>
    <s v="Second Class"/>
    <s v="MM-18055"/>
    <s v="Michelle Moray"/>
    <x v="0"/>
    <s v="United States"/>
    <s v="New York City"/>
    <x v="15"/>
    <n v="10024"/>
    <x v="3"/>
    <x v="341"/>
    <x v="2"/>
    <x v="11"/>
    <s v="Sony 32GB Class 10 Micro SDHC R40 Memory Card"/>
    <n v="41.9"/>
    <n v="2"/>
    <n v="0"/>
    <n v="8.7989999999999995"/>
  </r>
  <r>
    <n v="5501"/>
    <x v="2742"/>
    <x v="3"/>
    <x v="663"/>
    <d v="2014-07-19T00:00:00"/>
    <s v="Second Class"/>
    <s v="MM-18055"/>
    <s v="Michelle Moray"/>
    <x v="0"/>
    <s v="United States"/>
    <s v="New York City"/>
    <x v="15"/>
    <n v="10024"/>
    <x v="3"/>
    <x v="1265"/>
    <x v="0"/>
    <x v="1"/>
    <s v="Hon Mobius Operator's Chair"/>
    <n v="664.14599999999996"/>
    <n v="6"/>
    <n v="0.1"/>
    <n v="88.552800000000005"/>
  </r>
  <r>
    <n v="5502"/>
    <x v="2742"/>
    <x v="3"/>
    <x v="663"/>
    <d v="2014-07-19T00:00:00"/>
    <s v="Second Class"/>
    <s v="MM-18055"/>
    <s v="Michelle Moray"/>
    <x v="0"/>
    <s v="United States"/>
    <s v="New York City"/>
    <x v="15"/>
    <n v="10024"/>
    <x v="3"/>
    <x v="1056"/>
    <x v="1"/>
    <x v="10"/>
    <s v="Spiral Phone Message Books with Labels by Adams"/>
    <n v="8.9600000000000009"/>
    <n v="2"/>
    <n v="0"/>
    <n v="4.3904000000000005"/>
  </r>
  <r>
    <n v="5503"/>
    <x v="2743"/>
    <x v="3"/>
    <x v="808"/>
    <d v="2014-11-07T00:00:00"/>
    <s v="Standard Class"/>
    <s v="TH-21115"/>
    <s v="Thea Hudgings"/>
    <x v="1"/>
    <s v="United States"/>
    <s v="Philadelphia"/>
    <x v="9"/>
    <n v="19140"/>
    <x v="3"/>
    <x v="1379"/>
    <x v="0"/>
    <x v="5"/>
    <s v="Eldon Image Series Black Desk Accessories"/>
    <n v="3.3119999999999998"/>
    <n v="1"/>
    <n v="0.2"/>
    <n v="0.66239999999999977"/>
  </r>
  <r>
    <n v="5504"/>
    <x v="2743"/>
    <x v="3"/>
    <x v="808"/>
    <d v="2014-11-07T00:00:00"/>
    <s v="Standard Class"/>
    <s v="TH-21115"/>
    <s v="Thea Hudgings"/>
    <x v="1"/>
    <s v="United States"/>
    <s v="Philadelphia"/>
    <x v="9"/>
    <n v="19140"/>
    <x v="3"/>
    <x v="161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x v="436"/>
    <x v="1"/>
    <x v="12"/>
    <s v="Colored Envelopes"/>
    <n v="8.8559999999999999"/>
    <n v="3"/>
    <n v="0.2"/>
    <n v="2.8781999999999992"/>
  </r>
  <r>
    <n v="5506"/>
    <x v="2743"/>
    <x v="3"/>
    <x v="808"/>
    <d v="2014-11-07T00:00:00"/>
    <s v="Standard Class"/>
    <s v="TH-21115"/>
    <s v="Thea Hudgings"/>
    <x v="1"/>
    <s v="United States"/>
    <s v="Philadelphia"/>
    <x v="9"/>
    <n v="19140"/>
    <x v="3"/>
    <x v="1118"/>
    <x v="2"/>
    <x v="7"/>
    <s v="Wilson Electronics DB Pro Signal Booster"/>
    <n v="859.19999999999993"/>
    <n v="4"/>
    <n v="0.4"/>
    <n v="-186.15999999999997"/>
  </r>
  <r>
    <n v="5507"/>
    <x v="2744"/>
    <x v="0"/>
    <x v="750"/>
    <d v="2013-10-09T00:00:00"/>
    <s v="Same Day"/>
    <s v="JE-15745"/>
    <s v="Joel Eaton"/>
    <x v="0"/>
    <s v="United States"/>
    <s v="Los Angeles"/>
    <x v="1"/>
    <n v="90036"/>
    <x v="1"/>
    <x v="1090"/>
    <x v="1"/>
    <x v="10"/>
    <s v="Xerox 1925"/>
    <n v="61.96"/>
    <n v="2"/>
    <n v="0"/>
    <n v="27.881999999999998"/>
  </r>
  <r>
    <n v="5508"/>
    <x v="2745"/>
    <x v="0"/>
    <x v="143"/>
    <d v="2013-04-15T00:00:00"/>
    <s v="Standard Class"/>
    <s v="PG-18820"/>
    <s v="Patrick Gardner"/>
    <x v="0"/>
    <s v="United States"/>
    <s v="Smyrna"/>
    <x v="32"/>
    <n v="30080"/>
    <x v="0"/>
    <x v="1343"/>
    <x v="1"/>
    <x v="12"/>
    <s v="Ampad #10 Peel &amp; Seel Holiday Envelopes"/>
    <n v="17.920000000000002"/>
    <n v="4"/>
    <n v="0"/>
    <n v="8.6016000000000012"/>
  </r>
  <r>
    <n v="5509"/>
    <x v="2746"/>
    <x v="1"/>
    <x v="1049"/>
    <d v="2012-10-12T00:00:00"/>
    <s v="Standard Class"/>
    <s v="MB-17305"/>
    <s v="Maria Bertelson"/>
    <x v="0"/>
    <s v="United States"/>
    <s v="San Francisco"/>
    <x v="1"/>
    <n v="94122"/>
    <x v="1"/>
    <x v="287"/>
    <x v="0"/>
    <x v="5"/>
    <s v="Deflect-o SuperTray Unbreakable Stackable Tray, Letter, Black"/>
    <n v="145.9"/>
    <n v="5"/>
    <n v="0"/>
    <n v="62.736999999999995"/>
  </r>
  <r>
    <n v="5510"/>
    <x v="2747"/>
    <x v="3"/>
    <x v="356"/>
    <d v="2014-05-21T00:00:00"/>
    <s v="Standard Class"/>
    <s v="JD-16015"/>
    <s v="Joy Daniels"/>
    <x v="0"/>
    <s v="United States"/>
    <s v="Chicago"/>
    <x v="10"/>
    <n v="60653"/>
    <x v="2"/>
    <x v="129"/>
    <x v="1"/>
    <x v="10"/>
    <s v="Xerox 1880"/>
    <n v="56.704000000000001"/>
    <n v="2"/>
    <n v="0.2"/>
    <n v="19.137599999999992"/>
  </r>
  <r>
    <n v="5511"/>
    <x v="2747"/>
    <x v="3"/>
    <x v="356"/>
    <d v="2014-05-21T00:00:00"/>
    <s v="Standard Class"/>
    <s v="JD-16015"/>
    <s v="Joy Daniels"/>
    <x v="0"/>
    <s v="United States"/>
    <s v="Chicago"/>
    <x v="10"/>
    <n v="60653"/>
    <x v="2"/>
    <x v="1091"/>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x v="1536"/>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x v="1587"/>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x v="647"/>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x v="1317"/>
    <x v="1"/>
    <x v="9"/>
    <s v="Eureka The Boss Lite 10-Amp Upright Vacuum, Blue"/>
    <n v="160.32"/>
    <n v="2"/>
    <n v="0"/>
    <n v="44.889600000000002"/>
  </r>
  <r>
    <n v="5516"/>
    <x v="2749"/>
    <x v="1"/>
    <x v="1051"/>
    <d v="2012-06-01T00:00:00"/>
    <s v="First Class"/>
    <s v="EN-13780"/>
    <s v="Edward Nazzal"/>
    <x v="0"/>
    <s v="United States"/>
    <s v="New York City"/>
    <x v="15"/>
    <n v="10009"/>
    <x v="3"/>
    <x v="1300"/>
    <x v="2"/>
    <x v="7"/>
    <s v="Plantronics MX500i Earset"/>
    <n v="128.85000000000002"/>
    <n v="3"/>
    <n v="0"/>
    <n v="3.8654999999999973"/>
  </r>
  <r>
    <n v="5517"/>
    <x v="2750"/>
    <x v="0"/>
    <x v="741"/>
    <d v="2013-11-22T00:00:00"/>
    <s v="Second Class"/>
    <s v="KC-16255"/>
    <s v="Karen Carlisle"/>
    <x v="1"/>
    <s v="United States"/>
    <s v="Huntsville"/>
    <x v="19"/>
    <n v="35810"/>
    <x v="0"/>
    <x v="1738"/>
    <x v="2"/>
    <x v="11"/>
    <s v="Logitech Z-906 Speaker sys - home theater - 5.1-CH"/>
    <n v="1319.96"/>
    <n v="4"/>
    <n v="0"/>
    <n v="527.98400000000004"/>
  </r>
  <r>
    <n v="5518"/>
    <x v="2751"/>
    <x v="3"/>
    <x v="769"/>
    <d v="2014-12-10T00:00:00"/>
    <s v="Standard Class"/>
    <s v="MS-17980"/>
    <s v="Michael Stewart"/>
    <x v="1"/>
    <s v="United States"/>
    <s v="Philadelphia"/>
    <x v="9"/>
    <n v="19134"/>
    <x v="3"/>
    <x v="877"/>
    <x v="0"/>
    <x v="1"/>
    <s v="Global Chrome Stack Chair"/>
    <n v="239.95999999999998"/>
    <n v="10"/>
    <n v="0.3"/>
    <n v="-10.283999999999992"/>
  </r>
  <r>
    <n v="5519"/>
    <x v="2751"/>
    <x v="3"/>
    <x v="769"/>
    <d v="2014-12-10T00:00:00"/>
    <s v="Standard Class"/>
    <s v="MS-17980"/>
    <s v="Michael Stewart"/>
    <x v="1"/>
    <s v="United States"/>
    <s v="Philadelphia"/>
    <x v="9"/>
    <n v="19134"/>
    <x v="3"/>
    <x v="1182"/>
    <x v="0"/>
    <x v="5"/>
    <s v="Hand-Finished Solid Wood Document Frame"/>
    <n v="54.768000000000001"/>
    <n v="2"/>
    <n v="0.2"/>
    <n v="6.8459999999999965"/>
  </r>
  <r>
    <n v="5520"/>
    <x v="2751"/>
    <x v="3"/>
    <x v="769"/>
    <d v="2014-12-10T00:00:00"/>
    <s v="Standard Class"/>
    <s v="MS-17980"/>
    <s v="Michael Stewart"/>
    <x v="1"/>
    <s v="United States"/>
    <s v="Philadelphia"/>
    <x v="9"/>
    <n v="19134"/>
    <x v="3"/>
    <x v="796"/>
    <x v="1"/>
    <x v="6"/>
    <s v="DIXON Ticonderoga Erasable Checking Pencils"/>
    <n v="13.392000000000001"/>
    <n v="3"/>
    <n v="0.2"/>
    <n v="3.1806000000000005"/>
  </r>
  <r>
    <n v="5521"/>
    <x v="2751"/>
    <x v="3"/>
    <x v="769"/>
    <d v="2014-12-10T00:00:00"/>
    <s v="Standard Class"/>
    <s v="MS-17980"/>
    <s v="Michael Stewart"/>
    <x v="1"/>
    <s v="United States"/>
    <s v="Philadelphia"/>
    <x v="9"/>
    <n v="19134"/>
    <x v="3"/>
    <x v="1679"/>
    <x v="1"/>
    <x v="10"/>
    <s v="Xerox 1956"/>
    <n v="23.92"/>
    <n v="5"/>
    <n v="0.2"/>
    <n v="8.6709999999999994"/>
  </r>
  <r>
    <n v="5522"/>
    <x v="2751"/>
    <x v="3"/>
    <x v="769"/>
    <d v="2014-12-10T00:00:00"/>
    <s v="Standard Class"/>
    <s v="MS-17980"/>
    <s v="Michael Stewart"/>
    <x v="1"/>
    <s v="United States"/>
    <s v="Philadelphia"/>
    <x v="9"/>
    <n v="19134"/>
    <x v="3"/>
    <x v="914"/>
    <x v="2"/>
    <x v="11"/>
    <s v="Logitech G13 Programmable Gameboard with LCD Display"/>
    <n v="255.96799999999999"/>
    <n v="4"/>
    <n v="0.2"/>
    <n v="-28.796399999999984"/>
  </r>
  <r>
    <n v="5523"/>
    <x v="2752"/>
    <x v="0"/>
    <x v="410"/>
    <d v="2013-06-08T00:00:00"/>
    <s v="First Class"/>
    <s v="CK-12205"/>
    <s v="Chloris Kastensmidt"/>
    <x v="0"/>
    <s v="United States"/>
    <s v="Santa Clara"/>
    <x v="1"/>
    <n v="95051"/>
    <x v="1"/>
    <x v="1366"/>
    <x v="1"/>
    <x v="8"/>
    <s v="Avery Non-Stick Binders"/>
    <n v="21.552000000000003"/>
    <n v="6"/>
    <n v="0.2"/>
    <n v="7.0043999999999977"/>
  </r>
  <r>
    <n v="5524"/>
    <x v="2752"/>
    <x v="0"/>
    <x v="410"/>
    <d v="2013-06-08T00:00:00"/>
    <s v="First Class"/>
    <s v="CK-12205"/>
    <s v="Chloris Kastensmidt"/>
    <x v="0"/>
    <s v="United States"/>
    <s v="Santa Clara"/>
    <x v="1"/>
    <n v="95051"/>
    <x v="1"/>
    <x v="937"/>
    <x v="1"/>
    <x v="9"/>
    <s v="Acco 6 Outlet Guardian Premium Surge Suppressor"/>
    <n v="58.24"/>
    <n v="4"/>
    <n v="0"/>
    <n v="15.724800000000002"/>
  </r>
  <r>
    <n v="5525"/>
    <x v="2753"/>
    <x v="0"/>
    <x v="107"/>
    <d v="2013-12-13T00:00:00"/>
    <s v="First Class"/>
    <s v="SJ-20125"/>
    <s v="Sanjit Jacobs"/>
    <x v="2"/>
    <s v="United States"/>
    <s v="Long Beach"/>
    <x v="1"/>
    <n v="90805"/>
    <x v="1"/>
    <x v="1070"/>
    <x v="1"/>
    <x v="10"/>
    <s v="Wirebound Message Books, Four 2 3/4 x 5 White Forms per Page"/>
    <n v="80.28"/>
    <n v="12"/>
    <n v="0"/>
    <n v="36.928799999999995"/>
  </r>
  <r>
    <n v="5526"/>
    <x v="2754"/>
    <x v="3"/>
    <x v="504"/>
    <d v="2014-05-06T00:00:00"/>
    <s v="Standard Class"/>
    <s v="EA-14035"/>
    <s v="Erin Ashbrook"/>
    <x v="1"/>
    <s v="United States"/>
    <s v="Los Angeles"/>
    <x v="1"/>
    <n v="90008"/>
    <x v="1"/>
    <x v="282"/>
    <x v="1"/>
    <x v="6"/>
    <s v="Faber Castell Col-Erase Pencils"/>
    <n v="9.7799999999999994"/>
    <n v="2"/>
    <n v="0"/>
    <n v="4.0098000000000003"/>
  </r>
  <r>
    <n v="5527"/>
    <x v="2755"/>
    <x v="3"/>
    <x v="558"/>
    <d v="2014-04-29T00:00:00"/>
    <s v="Standard Class"/>
    <s v="MG-17890"/>
    <s v="Michael Granlund"/>
    <x v="2"/>
    <s v="United States"/>
    <s v="Santa Barbara"/>
    <x v="1"/>
    <n v="93101"/>
    <x v="1"/>
    <x v="1088"/>
    <x v="1"/>
    <x v="13"/>
    <s v="Colored Push Pins"/>
    <n v="1.81"/>
    <n v="1"/>
    <n v="0"/>
    <n v="0.65159999999999996"/>
  </r>
  <r>
    <n v="5528"/>
    <x v="2756"/>
    <x v="1"/>
    <x v="412"/>
    <d v="2012-05-10T00:00:00"/>
    <s v="First Class"/>
    <s v="AB-10255"/>
    <s v="Alejandro Ballentine"/>
    <x v="2"/>
    <s v="United States"/>
    <s v="New York City"/>
    <x v="15"/>
    <n v="10009"/>
    <x v="3"/>
    <x v="423"/>
    <x v="1"/>
    <x v="10"/>
    <s v="Xerox 1912"/>
    <n v="37.94"/>
    <n v="2"/>
    <n v="0"/>
    <n v="18.211199999999998"/>
  </r>
  <r>
    <n v="5529"/>
    <x v="2757"/>
    <x v="1"/>
    <x v="1052"/>
    <d v="2012-04-04T00:00:00"/>
    <s v="Standard Class"/>
    <s v="SC-20260"/>
    <s v="Scott Cohen"/>
    <x v="1"/>
    <s v="United States"/>
    <s v="Jacksonville"/>
    <x v="2"/>
    <n v="32216"/>
    <x v="0"/>
    <x v="222"/>
    <x v="2"/>
    <x v="7"/>
    <s v="PureGear Roll-On Screen Protector"/>
    <n v="79.959999999999994"/>
    <n v="5"/>
    <n v="0.2"/>
    <n v="27.985999999999994"/>
  </r>
  <r>
    <n v="5530"/>
    <x v="2758"/>
    <x v="3"/>
    <x v="634"/>
    <d v="2014-08-12T00:00:00"/>
    <s v="Standard Class"/>
    <s v="TB-21355"/>
    <s v="Todd Boyes"/>
    <x v="1"/>
    <s v="United States"/>
    <s v="Cedar Hill"/>
    <x v="5"/>
    <n v="75104"/>
    <x v="2"/>
    <x v="1696"/>
    <x v="1"/>
    <x v="10"/>
    <s v="14-7/8 x 11 Blue Bar Computer Printout Paper"/>
    <n v="115.29600000000001"/>
    <n v="3"/>
    <n v="0.2"/>
    <n v="40.353599999999986"/>
  </r>
  <r>
    <n v="5531"/>
    <x v="2759"/>
    <x v="3"/>
    <x v="574"/>
    <d v="2014-12-07T00:00:00"/>
    <s v="Standard Class"/>
    <s v="JK-16090"/>
    <s v="Juliana Krohn"/>
    <x v="0"/>
    <s v="United States"/>
    <s v="Omaha"/>
    <x v="8"/>
    <n v="68104"/>
    <x v="2"/>
    <x v="647"/>
    <x v="2"/>
    <x v="7"/>
    <s v="ClearOne CHATAttach 160 - speaker phone"/>
    <n v="2479.96"/>
    <n v="4"/>
    <n v="0"/>
    <n v="743.98799999999983"/>
  </r>
  <r>
    <n v="5532"/>
    <x v="2760"/>
    <x v="0"/>
    <x v="112"/>
    <d v="2013-06-08T00:00:00"/>
    <s v="First Class"/>
    <s v="CK-12595"/>
    <s v="Clytie Kelty"/>
    <x v="0"/>
    <s v="United States"/>
    <s v="Little Rock"/>
    <x v="36"/>
    <n v="72209"/>
    <x v="0"/>
    <x v="1016"/>
    <x v="2"/>
    <x v="11"/>
    <s v="Logitech Trackman Marble Mouse"/>
    <n v="179.94"/>
    <n v="6"/>
    <n v="0"/>
    <n v="75.57480000000001"/>
  </r>
  <r>
    <n v="5533"/>
    <x v="2760"/>
    <x v="0"/>
    <x v="112"/>
    <d v="2013-06-08T00:00:00"/>
    <s v="First Class"/>
    <s v="CK-12595"/>
    <s v="Clytie Kelty"/>
    <x v="0"/>
    <s v="United States"/>
    <s v="Little Rock"/>
    <x v="36"/>
    <n v="72209"/>
    <x v="0"/>
    <x v="1044"/>
    <x v="2"/>
    <x v="11"/>
    <s v="Kingston Digital DataTraveler 16GB USB 2.0"/>
    <n v="26.849999999999998"/>
    <n v="3"/>
    <n v="0"/>
    <n v="5.101499999999997"/>
  </r>
  <r>
    <n v="5534"/>
    <x v="2760"/>
    <x v="0"/>
    <x v="112"/>
    <d v="2013-06-08T00:00:00"/>
    <s v="First Class"/>
    <s v="CK-12595"/>
    <s v="Clytie Kelty"/>
    <x v="0"/>
    <s v="United States"/>
    <s v="Little Rock"/>
    <x v="36"/>
    <n v="72209"/>
    <x v="0"/>
    <x v="619"/>
    <x v="2"/>
    <x v="11"/>
    <s v="Plantronics S12 Corded Telephone Headset System"/>
    <n v="323.37"/>
    <n v="3"/>
    <n v="0"/>
    <n v="129.34800000000001"/>
  </r>
  <r>
    <n v="5535"/>
    <x v="2760"/>
    <x v="0"/>
    <x v="112"/>
    <d v="2013-06-08T00:00:00"/>
    <s v="First Class"/>
    <s v="CK-12595"/>
    <s v="Clytie Kelty"/>
    <x v="0"/>
    <s v="United States"/>
    <s v="Little Rock"/>
    <x v="36"/>
    <n v="72209"/>
    <x v="0"/>
    <x v="368"/>
    <x v="1"/>
    <x v="10"/>
    <s v="Xerox 191"/>
    <n v="59.94"/>
    <n v="3"/>
    <n v="0"/>
    <n v="28.171799999999998"/>
  </r>
  <r>
    <n v="5536"/>
    <x v="2760"/>
    <x v="0"/>
    <x v="112"/>
    <d v="2013-06-08T00:00:00"/>
    <s v="First Class"/>
    <s v="CK-12595"/>
    <s v="Clytie Kelty"/>
    <x v="0"/>
    <s v="United States"/>
    <s v="Little Rock"/>
    <x v="36"/>
    <n v="72209"/>
    <x v="0"/>
    <x v="94"/>
    <x v="1"/>
    <x v="8"/>
    <s v="Trimflex Flexible Post Binders"/>
    <n v="64.14"/>
    <n v="3"/>
    <n v="0"/>
    <n v="30.787199999999999"/>
  </r>
  <r>
    <n v="5537"/>
    <x v="2760"/>
    <x v="0"/>
    <x v="112"/>
    <d v="2013-06-08T00:00:00"/>
    <s v="First Class"/>
    <s v="CK-12595"/>
    <s v="Clytie Kelty"/>
    <x v="0"/>
    <s v="United States"/>
    <s v="Little Rock"/>
    <x v="36"/>
    <n v="72209"/>
    <x v="0"/>
    <x v="1065"/>
    <x v="1"/>
    <x v="8"/>
    <s v="Avery Binder Labels"/>
    <n v="11.67"/>
    <n v="3"/>
    <n v="0"/>
    <n v="5.6015999999999995"/>
  </r>
  <r>
    <n v="5538"/>
    <x v="2760"/>
    <x v="0"/>
    <x v="112"/>
    <d v="2013-06-08T00:00:00"/>
    <s v="First Class"/>
    <s v="CK-12595"/>
    <s v="Clytie Kelty"/>
    <x v="0"/>
    <s v="United States"/>
    <s v="Little Rock"/>
    <x v="36"/>
    <n v="72209"/>
    <x v="0"/>
    <x v="1483"/>
    <x v="1"/>
    <x v="10"/>
    <s v="Xerox 230"/>
    <n v="12.96"/>
    <n v="2"/>
    <n v="0"/>
    <n v="6.2208000000000006"/>
  </r>
  <r>
    <n v="5539"/>
    <x v="2761"/>
    <x v="1"/>
    <x v="657"/>
    <d v="2012-04-20T00:00:00"/>
    <s v="Standard Class"/>
    <s v="SS-20590"/>
    <s v="Sonia Sunley"/>
    <x v="0"/>
    <s v="United States"/>
    <s v="Norfolk"/>
    <x v="8"/>
    <n v="68701"/>
    <x v="2"/>
    <x v="699"/>
    <x v="1"/>
    <x v="8"/>
    <s v="Fellowes Black Plastic Comb Bindings"/>
    <n v="17.43"/>
    <n v="3"/>
    <n v="0"/>
    <n v="8.0177999999999994"/>
  </r>
  <r>
    <n v="5540"/>
    <x v="2762"/>
    <x v="3"/>
    <x v="1053"/>
    <d v="2014-05-27T00:00:00"/>
    <s v="Standard Class"/>
    <s v="LE-16810"/>
    <s v="Laurel Elliston"/>
    <x v="0"/>
    <s v="United States"/>
    <s v="Chicago"/>
    <x v="10"/>
    <n v="60653"/>
    <x v="2"/>
    <x v="70"/>
    <x v="0"/>
    <x v="1"/>
    <s v="High-Back Leather Manager's Chair"/>
    <n v="181.98599999999999"/>
    <n v="2"/>
    <n v="0.3"/>
    <n v="-54.595799999999997"/>
  </r>
  <r>
    <n v="5541"/>
    <x v="2762"/>
    <x v="3"/>
    <x v="1053"/>
    <d v="2014-05-27T00:00:00"/>
    <s v="Standard Class"/>
    <s v="LE-16810"/>
    <s v="Laurel Elliston"/>
    <x v="0"/>
    <s v="United States"/>
    <s v="Chicago"/>
    <x v="10"/>
    <n v="60653"/>
    <x v="2"/>
    <x v="122"/>
    <x v="1"/>
    <x v="8"/>
    <s v="Avery Durable Slant Ring Binders, No Labels"/>
    <n v="1.5919999999999996"/>
    <n v="2"/>
    <n v="0.8"/>
    <n v="-2.6268000000000002"/>
  </r>
  <r>
    <n v="5542"/>
    <x v="2762"/>
    <x v="3"/>
    <x v="1053"/>
    <d v="2014-05-27T00:00:00"/>
    <s v="Standard Class"/>
    <s v="LE-16810"/>
    <s v="Laurel Elliston"/>
    <x v="0"/>
    <s v="United States"/>
    <s v="Chicago"/>
    <x v="10"/>
    <n v="60653"/>
    <x v="2"/>
    <x v="660"/>
    <x v="1"/>
    <x v="14"/>
    <s v="Acme Forged Steel Scissors with Black Enamel Handles"/>
    <n v="22.344000000000001"/>
    <n v="3"/>
    <n v="0.2"/>
    <n v="2.5136999999999983"/>
  </r>
  <r>
    <n v="5543"/>
    <x v="2763"/>
    <x v="0"/>
    <x v="1054"/>
    <d v="2013-12-26T00:00:00"/>
    <s v="Standard Class"/>
    <s v="ES-14080"/>
    <s v="Erin Smith"/>
    <x v="1"/>
    <s v="United States"/>
    <s v="Tucson"/>
    <x v="16"/>
    <n v="85705"/>
    <x v="1"/>
    <x v="1746"/>
    <x v="0"/>
    <x v="3"/>
    <s v="SAFCO PlanMaster Boards, 60w x 37-1/2d, White Melamine"/>
    <n v="455.97"/>
    <n v="6"/>
    <n v="0.5"/>
    <n v="-218.86559999999997"/>
  </r>
  <r>
    <n v="5544"/>
    <x v="2763"/>
    <x v="0"/>
    <x v="1054"/>
    <d v="2013-12-26T00:00:00"/>
    <s v="Standard Class"/>
    <s v="ES-14080"/>
    <s v="Erin Smith"/>
    <x v="1"/>
    <s v="United States"/>
    <s v="Tucson"/>
    <x v="16"/>
    <n v="85705"/>
    <x v="1"/>
    <x v="1458"/>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x v="530"/>
    <x v="1"/>
    <x v="8"/>
    <s v="Cardinal Slant-D Ring Binder, Heavy Gauge Vinyl"/>
    <n v="5.2140000000000004"/>
    <n v="2"/>
    <n v="0.7"/>
    <n v="-4.1711999999999989"/>
  </r>
  <r>
    <n v="5546"/>
    <x v="2764"/>
    <x v="3"/>
    <x v="585"/>
    <d v="2014-09-27T00:00:00"/>
    <s v="Standard Class"/>
    <s v="MG-17890"/>
    <s v="Michael Granlund"/>
    <x v="2"/>
    <s v="United States"/>
    <s v="Concord"/>
    <x v="38"/>
    <n v="3301"/>
    <x v="3"/>
    <x v="146"/>
    <x v="1"/>
    <x v="4"/>
    <s v="Tenex Personal Project File with Scoop Front Design, Black"/>
    <n v="67.400000000000006"/>
    <n v="5"/>
    <n v="0"/>
    <n v="17.523999999999997"/>
  </r>
  <r>
    <n v="5547"/>
    <x v="2765"/>
    <x v="3"/>
    <x v="210"/>
    <d v="2014-09-09T00:00:00"/>
    <s v="First Class"/>
    <s v="JM-16195"/>
    <s v="Justin MacKendrick"/>
    <x v="0"/>
    <s v="United States"/>
    <s v="Draper"/>
    <x v="7"/>
    <n v="84020"/>
    <x v="1"/>
    <x v="1598"/>
    <x v="0"/>
    <x v="5"/>
    <s v="DAX Copper Panel Document Frame, 5 x 7 Size"/>
    <n v="25.16"/>
    <n v="2"/>
    <n v="0"/>
    <n v="10.567200000000001"/>
  </r>
  <r>
    <n v="5548"/>
    <x v="2765"/>
    <x v="3"/>
    <x v="210"/>
    <d v="2014-09-09T00:00:00"/>
    <s v="First Class"/>
    <s v="JM-16195"/>
    <s v="Justin MacKendrick"/>
    <x v="0"/>
    <s v="United States"/>
    <s v="Draper"/>
    <x v="7"/>
    <n v="84020"/>
    <x v="1"/>
    <x v="1255"/>
    <x v="2"/>
    <x v="7"/>
    <s v="Motorla HX550 Universal Bluetooth Headset"/>
    <n v="126.56"/>
    <n v="4"/>
    <n v="0.2"/>
    <n v="47.459999999999994"/>
  </r>
  <r>
    <n v="5549"/>
    <x v="2766"/>
    <x v="2"/>
    <x v="683"/>
    <d v="2011-12-01T00:00:00"/>
    <s v="First Class"/>
    <s v="SG-20470"/>
    <s v="Sheri Gordon"/>
    <x v="0"/>
    <s v="United States"/>
    <s v="San Francisco"/>
    <x v="1"/>
    <n v="94109"/>
    <x v="1"/>
    <x v="937"/>
    <x v="1"/>
    <x v="9"/>
    <s v="Acco 6 Outlet Guardian Premium Surge Suppressor"/>
    <n v="43.68"/>
    <n v="3"/>
    <n v="0"/>
    <n v="11.793600000000001"/>
  </r>
  <r>
    <n v="5550"/>
    <x v="2766"/>
    <x v="2"/>
    <x v="683"/>
    <d v="2011-12-01T00:00:00"/>
    <s v="First Class"/>
    <s v="SG-20470"/>
    <s v="Sheri Gordon"/>
    <x v="0"/>
    <s v="United States"/>
    <s v="San Francisco"/>
    <x v="1"/>
    <n v="94109"/>
    <x v="1"/>
    <x v="808"/>
    <x v="2"/>
    <x v="11"/>
    <s v="Micropad Numeric Keypads"/>
    <n v="139.92999999999998"/>
    <n v="7"/>
    <n v="0"/>
    <n v="34.982499999999987"/>
  </r>
  <r>
    <n v="5551"/>
    <x v="2767"/>
    <x v="2"/>
    <x v="607"/>
    <d v="2011-11-16T00:00:00"/>
    <s v="Standard Class"/>
    <s v="DB-12970"/>
    <s v="Darren Budd"/>
    <x v="1"/>
    <s v="United States"/>
    <s v="Houston"/>
    <x v="5"/>
    <n v="77036"/>
    <x v="2"/>
    <x v="1412"/>
    <x v="1"/>
    <x v="6"/>
    <s v="Avery Fluorescent Highlighter Four-Color Set"/>
    <n v="2.6720000000000002"/>
    <n v="1"/>
    <n v="0.2"/>
    <n v="0.33399999999999974"/>
  </r>
  <r>
    <n v="5552"/>
    <x v="2767"/>
    <x v="2"/>
    <x v="607"/>
    <d v="2011-11-16T00:00:00"/>
    <s v="Standard Class"/>
    <s v="DB-12970"/>
    <s v="Darren Budd"/>
    <x v="1"/>
    <s v="United States"/>
    <s v="Houston"/>
    <x v="5"/>
    <n v="77036"/>
    <x v="2"/>
    <x v="1567"/>
    <x v="1"/>
    <x v="14"/>
    <s v="Acco Side-Punched Conventional Columnar Pads"/>
    <n v="16.656000000000002"/>
    <n v="6"/>
    <n v="0.2"/>
    <n v="-3.123000000000002"/>
  </r>
  <r>
    <n v="5553"/>
    <x v="2767"/>
    <x v="2"/>
    <x v="607"/>
    <d v="2011-11-16T00:00:00"/>
    <s v="Standard Class"/>
    <s v="DB-12970"/>
    <s v="Darren Budd"/>
    <x v="1"/>
    <s v="United States"/>
    <s v="Houston"/>
    <x v="5"/>
    <n v="77036"/>
    <x v="2"/>
    <x v="217"/>
    <x v="2"/>
    <x v="11"/>
    <s v="Imation 16GB Mini TravelDrive USB 2.0 Flash Drive"/>
    <n v="79.512000000000015"/>
    <n v="3"/>
    <n v="0.2"/>
    <n v="20.8719"/>
  </r>
  <r>
    <n v="5554"/>
    <x v="2767"/>
    <x v="2"/>
    <x v="607"/>
    <d v="2011-11-16T00:00:00"/>
    <s v="Standard Class"/>
    <s v="DB-12970"/>
    <s v="Darren Budd"/>
    <x v="1"/>
    <s v="United States"/>
    <s v="Houston"/>
    <x v="5"/>
    <n v="77036"/>
    <x v="2"/>
    <x v="260"/>
    <x v="1"/>
    <x v="10"/>
    <s v="Xerox 216"/>
    <n v="36.288000000000011"/>
    <n v="7"/>
    <n v="0.2"/>
    <n v="12.700800000000001"/>
  </r>
  <r>
    <n v="5555"/>
    <x v="2767"/>
    <x v="2"/>
    <x v="607"/>
    <d v="2011-11-16T00:00:00"/>
    <s v="Standard Class"/>
    <s v="DB-12970"/>
    <s v="Darren Budd"/>
    <x v="1"/>
    <s v="United States"/>
    <s v="Houston"/>
    <x v="5"/>
    <n v="77036"/>
    <x v="2"/>
    <x v="899"/>
    <x v="0"/>
    <x v="0"/>
    <s v="Bestar Classic Bookcase"/>
    <n v="67.993199999999987"/>
    <n v="1"/>
    <n v="0.32"/>
    <n v="-12.998700000000007"/>
  </r>
  <r>
    <n v="5556"/>
    <x v="2768"/>
    <x v="3"/>
    <x v="280"/>
    <d v="2014-10-07T00:00:00"/>
    <s v="Second Class"/>
    <s v="JW-15220"/>
    <s v="Jane Waco"/>
    <x v="1"/>
    <s v="United States"/>
    <s v="Montgomery"/>
    <x v="19"/>
    <n v="36116"/>
    <x v="0"/>
    <x v="1524"/>
    <x v="0"/>
    <x v="5"/>
    <s v="Master Caster Door Stop, Gray"/>
    <n v="10.16"/>
    <n v="2"/>
    <n v="0"/>
    <n v="3.4543999999999997"/>
  </r>
  <r>
    <n v="5557"/>
    <x v="2769"/>
    <x v="1"/>
    <x v="639"/>
    <d v="2012-12-18T00:00:00"/>
    <s v="Standard Class"/>
    <s v="KD-16495"/>
    <s v="Keith Dawkins"/>
    <x v="1"/>
    <s v="United States"/>
    <s v="Jackson"/>
    <x v="35"/>
    <n v="39212"/>
    <x v="0"/>
    <x v="1392"/>
    <x v="0"/>
    <x v="5"/>
    <s v="Stackable Trays"/>
    <n v="6.16"/>
    <n v="2"/>
    <n v="0"/>
    <n v="1.9711999999999996"/>
  </r>
  <r>
    <n v="5558"/>
    <x v="2769"/>
    <x v="1"/>
    <x v="639"/>
    <d v="2012-12-18T00:00:00"/>
    <s v="Standard Class"/>
    <s v="KD-16495"/>
    <s v="Keith Dawkins"/>
    <x v="1"/>
    <s v="United States"/>
    <s v="Jackson"/>
    <x v="35"/>
    <n v="39212"/>
    <x v="0"/>
    <x v="1473"/>
    <x v="1"/>
    <x v="6"/>
    <s v="Boston Electric Pencil Sharpener, Model 1818, Charcoal Black"/>
    <n v="56.3"/>
    <n v="2"/>
    <n v="0"/>
    <n v="15.764000000000003"/>
  </r>
  <r>
    <n v="5559"/>
    <x v="2770"/>
    <x v="1"/>
    <x v="401"/>
    <d v="2012-12-10T00:00:00"/>
    <s v="Standard Class"/>
    <s v="IL-15100"/>
    <s v="Ivan Liston"/>
    <x v="0"/>
    <s v="United States"/>
    <s v="North Las Vegas"/>
    <x v="33"/>
    <n v="89031"/>
    <x v="1"/>
    <x v="1747"/>
    <x v="1"/>
    <x v="10"/>
    <s v="Xerox 20"/>
    <n v="6.48"/>
    <n v="1"/>
    <n v="0"/>
    <n v="3.1104000000000003"/>
  </r>
  <r>
    <n v="5560"/>
    <x v="2770"/>
    <x v="1"/>
    <x v="401"/>
    <d v="2012-12-10T00:00:00"/>
    <s v="Standard Class"/>
    <s v="IL-15100"/>
    <s v="Ivan Liston"/>
    <x v="0"/>
    <s v="United States"/>
    <s v="North Las Vegas"/>
    <x v="33"/>
    <n v="89031"/>
    <x v="1"/>
    <x v="1244"/>
    <x v="1"/>
    <x v="4"/>
    <s v="Tennsco 6- and 18-Compartment Lockers"/>
    <n v="1325.8500000000001"/>
    <n v="5"/>
    <n v="0"/>
    <n v="238.65299999999991"/>
  </r>
  <r>
    <n v="5561"/>
    <x v="2770"/>
    <x v="1"/>
    <x v="401"/>
    <d v="2012-12-10T00:00:00"/>
    <s v="Standard Class"/>
    <s v="IL-15100"/>
    <s v="Ivan Liston"/>
    <x v="0"/>
    <s v="United States"/>
    <s v="North Las Vegas"/>
    <x v="33"/>
    <n v="89031"/>
    <x v="1"/>
    <x v="690"/>
    <x v="1"/>
    <x v="2"/>
    <s v="Avery 483"/>
    <n v="14.940000000000001"/>
    <n v="3"/>
    <n v="0"/>
    <n v="6.8723999999999998"/>
  </r>
  <r>
    <n v="5562"/>
    <x v="2771"/>
    <x v="3"/>
    <x v="185"/>
    <d v="2014-04-03T00:00:00"/>
    <s v="Second Class"/>
    <s v="JE-15610"/>
    <s v="Jim Epp"/>
    <x v="1"/>
    <s v="United States"/>
    <s v="Atlanta"/>
    <x v="32"/>
    <n v="30318"/>
    <x v="0"/>
    <x v="303"/>
    <x v="1"/>
    <x v="8"/>
    <s v="Ibico Recycled Grain-Textured Covers"/>
    <n v="34.54"/>
    <n v="1"/>
    <n v="0"/>
    <n v="17.27"/>
  </r>
  <r>
    <n v="5563"/>
    <x v="2771"/>
    <x v="3"/>
    <x v="185"/>
    <d v="2014-04-03T00:00:00"/>
    <s v="Second Class"/>
    <s v="JE-15610"/>
    <s v="Jim Epp"/>
    <x v="1"/>
    <s v="United States"/>
    <s v="Atlanta"/>
    <x v="32"/>
    <n v="30318"/>
    <x v="0"/>
    <x v="306"/>
    <x v="2"/>
    <x v="16"/>
    <s v="Hewlett Packard LaserJet 3310 Copier"/>
    <n v="2999.95"/>
    <n v="5"/>
    <n v="0"/>
    <n v="1439.9760000000001"/>
  </r>
  <r>
    <n v="5564"/>
    <x v="2771"/>
    <x v="3"/>
    <x v="185"/>
    <d v="2014-04-03T00:00:00"/>
    <s v="Second Class"/>
    <s v="JE-15610"/>
    <s v="Jim Epp"/>
    <x v="1"/>
    <s v="United States"/>
    <s v="Atlanta"/>
    <x v="32"/>
    <n v="30318"/>
    <x v="0"/>
    <x v="27"/>
    <x v="1"/>
    <x v="8"/>
    <s v="Avery Recycled Flexi-View Covers for Binding Systems"/>
    <n v="64.12"/>
    <n v="4"/>
    <n v="0"/>
    <n v="30.7776"/>
  </r>
  <r>
    <n v="5565"/>
    <x v="2772"/>
    <x v="3"/>
    <x v="677"/>
    <d v="2014-03-14T00:00:00"/>
    <s v="Same Day"/>
    <s v="SU-20665"/>
    <s v="Stephanie Ulpright"/>
    <x v="2"/>
    <s v="United States"/>
    <s v="Chicago"/>
    <x v="10"/>
    <n v="60610"/>
    <x v="2"/>
    <x v="1515"/>
    <x v="1"/>
    <x v="6"/>
    <s v="Col-Erase Pencils with Erasers"/>
    <n v="19.456000000000003"/>
    <n v="4"/>
    <n v="0.2"/>
    <n v="2.188799999999997"/>
  </r>
  <r>
    <n v="5566"/>
    <x v="2772"/>
    <x v="3"/>
    <x v="677"/>
    <d v="2014-03-14T00:00:00"/>
    <s v="Same Day"/>
    <s v="SU-20665"/>
    <s v="Stephanie Ulpright"/>
    <x v="2"/>
    <s v="United States"/>
    <s v="Chicago"/>
    <x v="10"/>
    <n v="60610"/>
    <x v="2"/>
    <x v="1748"/>
    <x v="2"/>
    <x v="15"/>
    <s v="HP Officejet Pro 8600 e-All-In-One Printer, Copier, Scanner, Fax"/>
    <n v="209.98599999999999"/>
    <n v="2"/>
    <n v="0.3"/>
    <n v="8.9993999999999801"/>
  </r>
  <r>
    <n v="5567"/>
    <x v="2772"/>
    <x v="3"/>
    <x v="677"/>
    <d v="2014-03-14T00:00:00"/>
    <s v="Same Day"/>
    <s v="SU-20665"/>
    <s v="Stephanie Ulpright"/>
    <x v="2"/>
    <s v="United States"/>
    <s v="Chicago"/>
    <x v="10"/>
    <n v="60610"/>
    <x v="2"/>
    <x v="1453"/>
    <x v="1"/>
    <x v="6"/>
    <s v="Eberhard Faber 3 1/2&quot; Golf Pencils"/>
    <n v="29.760000000000005"/>
    <n v="5"/>
    <n v="0.2"/>
    <n v="1.8599999999999994"/>
  </r>
  <r>
    <n v="5568"/>
    <x v="2772"/>
    <x v="3"/>
    <x v="677"/>
    <d v="2014-03-14T00:00:00"/>
    <s v="Same Day"/>
    <s v="SU-20665"/>
    <s v="Stephanie Ulpright"/>
    <x v="2"/>
    <s v="United States"/>
    <s v="Chicago"/>
    <x v="10"/>
    <n v="60610"/>
    <x v="2"/>
    <x v="1584"/>
    <x v="0"/>
    <x v="1"/>
    <s v="SAFCO Folding Chair Trolley"/>
    <n v="89.768000000000001"/>
    <n v="1"/>
    <n v="0.3"/>
    <n v="-2.5647999999999982"/>
  </r>
  <r>
    <n v="5569"/>
    <x v="2772"/>
    <x v="3"/>
    <x v="677"/>
    <d v="2014-03-14T00:00:00"/>
    <s v="Same Day"/>
    <s v="SU-20665"/>
    <s v="Stephanie Ulpright"/>
    <x v="2"/>
    <s v="United States"/>
    <s v="Chicago"/>
    <x v="10"/>
    <n v="60610"/>
    <x v="2"/>
    <x v="306"/>
    <x v="2"/>
    <x v="16"/>
    <s v="Hewlett Packard LaserJet 3310 Copier"/>
    <n v="959.98400000000004"/>
    <n v="2"/>
    <n v="0.2"/>
    <n v="335.99440000000004"/>
  </r>
  <r>
    <n v="5570"/>
    <x v="2772"/>
    <x v="3"/>
    <x v="677"/>
    <d v="2014-03-14T00:00:00"/>
    <s v="Same Day"/>
    <s v="SU-20665"/>
    <s v="Stephanie Ulpright"/>
    <x v="2"/>
    <s v="United States"/>
    <s v="Chicago"/>
    <x v="10"/>
    <n v="60610"/>
    <x v="2"/>
    <x v="548"/>
    <x v="1"/>
    <x v="10"/>
    <s v="Xerox 1993"/>
    <n v="15.552000000000003"/>
    <n v="3"/>
    <n v="0.2"/>
    <n v="5.6375999999999999"/>
  </r>
  <r>
    <n v="5571"/>
    <x v="2772"/>
    <x v="3"/>
    <x v="677"/>
    <d v="2014-03-14T00:00:00"/>
    <s v="Same Day"/>
    <s v="SU-20665"/>
    <s v="Stephanie Ulpright"/>
    <x v="2"/>
    <s v="United States"/>
    <s v="Chicago"/>
    <x v="10"/>
    <n v="60610"/>
    <x v="2"/>
    <x v="1300"/>
    <x v="2"/>
    <x v="7"/>
    <s v="Plantronics MX500i Earset"/>
    <n v="34.360000000000007"/>
    <n v="1"/>
    <n v="0.2"/>
    <n v="-7.3015000000000025"/>
  </r>
  <r>
    <n v="5572"/>
    <x v="2773"/>
    <x v="2"/>
    <x v="29"/>
    <d v="2011-12-09T00:00:00"/>
    <s v="Standard Class"/>
    <s v="EA-14035"/>
    <s v="Erin Ashbrook"/>
    <x v="1"/>
    <s v="United States"/>
    <s v="Columbus"/>
    <x v="24"/>
    <n v="43229"/>
    <x v="3"/>
    <x v="1522"/>
    <x v="1"/>
    <x v="10"/>
    <s v="Xerox 1893"/>
    <n v="98.376000000000005"/>
    <n v="3"/>
    <n v="0.2"/>
    <n v="35.661300000000004"/>
  </r>
  <r>
    <n v="5573"/>
    <x v="2773"/>
    <x v="2"/>
    <x v="29"/>
    <d v="2011-12-09T00:00:00"/>
    <s v="Standard Class"/>
    <s v="EA-14035"/>
    <s v="Erin Ashbrook"/>
    <x v="1"/>
    <s v="United States"/>
    <s v="Columbus"/>
    <x v="24"/>
    <n v="43229"/>
    <x v="3"/>
    <x v="691"/>
    <x v="1"/>
    <x v="8"/>
    <s v="Large Capacity Hanging Post Binders"/>
    <n v="29.940000000000005"/>
    <n v="4"/>
    <n v="0.7"/>
    <n v="-23.952000000000005"/>
  </r>
  <r>
    <n v="5574"/>
    <x v="2773"/>
    <x v="2"/>
    <x v="29"/>
    <d v="2011-12-09T00:00:00"/>
    <s v="Standard Class"/>
    <s v="EA-14035"/>
    <s v="Erin Ashbrook"/>
    <x v="1"/>
    <s v="United States"/>
    <s v="Columbus"/>
    <x v="24"/>
    <n v="43229"/>
    <x v="3"/>
    <x v="1749"/>
    <x v="1"/>
    <x v="10"/>
    <s v="Black Print Carbonless 8 1/2&quot; x 8 1/4&quot; Rapid Memo Book"/>
    <n v="17.472000000000001"/>
    <n v="3"/>
    <n v="0.2"/>
    <n v="5.6783999999999981"/>
  </r>
  <r>
    <n v="5575"/>
    <x v="2773"/>
    <x v="2"/>
    <x v="29"/>
    <d v="2011-12-09T00:00:00"/>
    <s v="Standard Class"/>
    <s v="EA-14035"/>
    <s v="Erin Ashbrook"/>
    <x v="1"/>
    <s v="United States"/>
    <s v="Columbus"/>
    <x v="24"/>
    <n v="43229"/>
    <x v="3"/>
    <x v="1750"/>
    <x v="2"/>
    <x v="7"/>
    <s v="Lunatik TT5L-002 Taktik Strike Impact Protection System for iPhone 5"/>
    <n v="36.738"/>
    <n v="1"/>
    <n v="0.4"/>
    <n v="-9.1845000000000034"/>
  </r>
  <r>
    <n v="5576"/>
    <x v="2773"/>
    <x v="2"/>
    <x v="29"/>
    <d v="2011-12-09T00:00:00"/>
    <s v="Standard Class"/>
    <s v="EA-14035"/>
    <s v="Erin Ashbrook"/>
    <x v="1"/>
    <s v="United States"/>
    <s v="Columbus"/>
    <x v="24"/>
    <n v="43229"/>
    <x v="3"/>
    <x v="1187"/>
    <x v="2"/>
    <x v="7"/>
    <s v="Panasonic KX T7736-B Digital phone"/>
    <n v="179.93999999999997"/>
    <n v="2"/>
    <n v="0.4"/>
    <n v="-44.984999999999999"/>
  </r>
  <r>
    <n v="5577"/>
    <x v="2774"/>
    <x v="0"/>
    <x v="939"/>
    <d v="2013-12-17T00:00:00"/>
    <s v="Standard Class"/>
    <s v="RF-19840"/>
    <s v="Roy Französisch"/>
    <x v="0"/>
    <s v="United States"/>
    <s v="Pasadena"/>
    <x v="1"/>
    <n v="91104"/>
    <x v="1"/>
    <x v="441"/>
    <x v="0"/>
    <x v="5"/>
    <s v="Howard Miller 14-1/2&quot; Diameter Chrome Round Wall Clock"/>
    <n v="383.64"/>
    <n v="6"/>
    <n v="0"/>
    <n v="122.76479999999999"/>
  </r>
  <r>
    <n v="5578"/>
    <x v="2774"/>
    <x v="0"/>
    <x v="939"/>
    <d v="2013-12-17T00:00:00"/>
    <s v="Standard Class"/>
    <s v="RF-19840"/>
    <s v="Roy Französisch"/>
    <x v="0"/>
    <s v="United States"/>
    <s v="Pasadena"/>
    <x v="1"/>
    <n v="91104"/>
    <x v="1"/>
    <x v="551"/>
    <x v="1"/>
    <x v="9"/>
    <s v="Belkin F9H710-06 7 Outlet SurgeMaster Surge Protector"/>
    <n v="56.519999999999996"/>
    <n v="3"/>
    <n v="0"/>
    <n v="15.8256"/>
  </r>
  <r>
    <n v="5579"/>
    <x v="2775"/>
    <x v="3"/>
    <x v="428"/>
    <d v="2014-09-15T00:00:00"/>
    <s v="Second Class"/>
    <s v="LC-17050"/>
    <s v="Liz Carlisle"/>
    <x v="0"/>
    <s v="United States"/>
    <s v="Los Angeles"/>
    <x v="1"/>
    <n v="90004"/>
    <x v="1"/>
    <x v="950"/>
    <x v="1"/>
    <x v="6"/>
    <s v="Newell 35"/>
    <n v="6.56"/>
    <n v="2"/>
    <n v="0"/>
    <n v="1.9023999999999992"/>
  </r>
  <r>
    <n v="5580"/>
    <x v="2775"/>
    <x v="3"/>
    <x v="428"/>
    <d v="2014-09-15T00:00:00"/>
    <s v="Second Class"/>
    <s v="LC-17050"/>
    <s v="Liz Carlisle"/>
    <x v="0"/>
    <s v="United States"/>
    <s v="Los Angeles"/>
    <x v="1"/>
    <n v="90004"/>
    <x v="1"/>
    <x v="1225"/>
    <x v="0"/>
    <x v="1"/>
    <s v="Novimex Fabric Task Chair"/>
    <n v="243.92"/>
    <n v="5"/>
    <n v="0.2"/>
    <n v="-15.245000000000005"/>
  </r>
  <r>
    <n v="5581"/>
    <x v="2775"/>
    <x v="3"/>
    <x v="428"/>
    <d v="2014-09-15T00:00:00"/>
    <s v="Second Class"/>
    <s v="LC-17050"/>
    <s v="Liz Carlisle"/>
    <x v="0"/>
    <s v="United States"/>
    <s v="Los Angeles"/>
    <x v="1"/>
    <n v="90004"/>
    <x v="1"/>
    <x v="1714"/>
    <x v="1"/>
    <x v="10"/>
    <s v="Astroparche Fine Business Paper"/>
    <n v="47.52"/>
    <n v="9"/>
    <n v="0"/>
    <n v="22.809600000000003"/>
  </r>
  <r>
    <n v="5582"/>
    <x v="2776"/>
    <x v="3"/>
    <x v="1055"/>
    <d v="2014-10-09T00:00:00"/>
    <s v="Standard Class"/>
    <s v="PS-18970"/>
    <s v="Paul Stevenson"/>
    <x v="2"/>
    <s v="United States"/>
    <s v="Clinton"/>
    <x v="39"/>
    <n v="20735"/>
    <x v="3"/>
    <x v="891"/>
    <x v="0"/>
    <x v="5"/>
    <s v="24-Hour Round Wall Clock"/>
    <n v="19.98"/>
    <n v="1"/>
    <n v="0"/>
    <n v="8.5914000000000019"/>
  </r>
  <r>
    <n v="5583"/>
    <x v="2777"/>
    <x v="0"/>
    <x v="195"/>
    <d v="2013-05-14T00:00:00"/>
    <s v="Standard Class"/>
    <s v="PS-18970"/>
    <s v="Paul Stevenson"/>
    <x v="2"/>
    <s v="United States"/>
    <s v="New York City"/>
    <x v="15"/>
    <n v="10024"/>
    <x v="3"/>
    <x v="902"/>
    <x v="1"/>
    <x v="6"/>
    <s v="Sanford Pocket Accent Highlighters"/>
    <n v="8"/>
    <n v="5"/>
    <n v="0"/>
    <n v="3.4400000000000008"/>
  </r>
  <r>
    <n v="5584"/>
    <x v="2778"/>
    <x v="2"/>
    <x v="534"/>
    <d v="2011-12-19T00:00:00"/>
    <s v="Second Class"/>
    <s v="JO-15280"/>
    <s v="Jas O'Carroll"/>
    <x v="0"/>
    <s v="United States"/>
    <s v="San Diego"/>
    <x v="1"/>
    <n v="92037"/>
    <x v="1"/>
    <x v="1392"/>
    <x v="0"/>
    <x v="5"/>
    <s v="Stackable Trays"/>
    <n v="6.16"/>
    <n v="2"/>
    <n v="0"/>
    <n v="1.9711999999999996"/>
  </r>
  <r>
    <n v="5585"/>
    <x v="2779"/>
    <x v="3"/>
    <x v="329"/>
    <d v="2014-12-05T00:00:00"/>
    <s v="Standard Class"/>
    <s v="VP-21730"/>
    <s v="Victor Preis"/>
    <x v="2"/>
    <s v="United States"/>
    <s v="New York City"/>
    <x v="15"/>
    <n v="10011"/>
    <x v="3"/>
    <x v="1751"/>
    <x v="1"/>
    <x v="4"/>
    <s v="Iris 3-Drawer Stacking Bin, Black"/>
    <n v="83.56"/>
    <n v="4"/>
    <n v="0"/>
    <n v="1.6711999999999989"/>
  </r>
  <r>
    <n v="5586"/>
    <x v="2779"/>
    <x v="3"/>
    <x v="329"/>
    <d v="2014-12-05T00:00:00"/>
    <s v="Standard Class"/>
    <s v="VP-21730"/>
    <s v="Victor Preis"/>
    <x v="2"/>
    <s v="United States"/>
    <s v="New York City"/>
    <x v="15"/>
    <n v="10011"/>
    <x v="3"/>
    <x v="1752"/>
    <x v="2"/>
    <x v="7"/>
    <s v="Panasonic Business Telephones KX-T7736"/>
    <n v="546.06000000000006"/>
    <n v="3"/>
    <n v="0"/>
    <n v="163.81799999999998"/>
  </r>
  <r>
    <n v="5587"/>
    <x v="2779"/>
    <x v="3"/>
    <x v="329"/>
    <d v="2014-12-05T00:00:00"/>
    <s v="Standard Class"/>
    <s v="VP-21730"/>
    <s v="Victor Preis"/>
    <x v="2"/>
    <s v="United States"/>
    <s v="New York City"/>
    <x v="15"/>
    <n v="10011"/>
    <x v="3"/>
    <x v="435"/>
    <x v="1"/>
    <x v="4"/>
    <s v="Fellowes Officeware Wire Shelving"/>
    <n v="269.49"/>
    <n v="3"/>
    <n v="0"/>
    <n v="5.3897999999999939"/>
  </r>
  <r>
    <n v="5588"/>
    <x v="2780"/>
    <x v="1"/>
    <x v="531"/>
    <d v="2012-03-20T00:00:00"/>
    <s v="First Class"/>
    <s v="GA-14725"/>
    <s v="Guy Armstrong"/>
    <x v="0"/>
    <s v="United States"/>
    <s v="Lancaster"/>
    <x v="1"/>
    <n v="93534"/>
    <x v="1"/>
    <x v="845"/>
    <x v="1"/>
    <x v="13"/>
    <s v="Stockwell Push Pins"/>
    <n v="10.9"/>
    <n v="5"/>
    <n v="0"/>
    <n v="3.5970000000000004"/>
  </r>
  <r>
    <n v="5589"/>
    <x v="2781"/>
    <x v="2"/>
    <x v="866"/>
    <d v="2011-07-24T00:00:00"/>
    <s v="Standard Class"/>
    <s v="EM-14140"/>
    <s v="Eugene Moren"/>
    <x v="2"/>
    <s v="United States"/>
    <s v="Great Falls"/>
    <x v="37"/>
    <n v="59405"/>
    <x v="1"/>
    <x v="733"/>
    <x v="1"/>
    <x v="8"/>
    <s v="Acco Pressboard Covers with Storage Hooks, 14 7/8&quot; x 11&quot;, Dark Blue"/>
    <n v="6.0960000000000001"/>
    <n v="2"/>
    <n v="0.2"/>
    <n v="2.2098"/>
  </r>
  <r>
    <n v="5590"/>
    <x v="2782"/>
    <x v="0"/>
    <x v="16"/>
    <d v="2013-12-12T00:00:00"/>
    <s v="Second Class"/>
    <s v="DB-13615"/>
    <s v="Doug Bickford"/>
    <x v="0"/>
    <s v="United States"/>
    <s v="San Francisco"/>
    <x v="1"/>
    <n v="94110"/>
    <x v="1"/>
    <x v="75"/>
    <x v="1"/>
    <x v="4"/>
    <s v="SimpliFile Personal File, Black Granite, 15w x 6-15/16d x 11-1/4h"/>
    <n v="34.049999999999997"/>
    <n v="3"/>
    <n v="0"/>
    <n v="9.5340000000000025"/>
  </r>
  <r>
    <n v="5591"/>
    <x v="2782"/>
    <x v="0"/>
    <x v="16"/>
    <d v="2013-12-12T00:00:00"/>
    <s v="Second Class"/>
    <s v="DB-13615"/>
    <s v="Doug Bickford"/>
    <x v="0"/>
    <s v="United States"/>
    <s v="San Francisco"/>
    <x v="1"/>
    <n v="94110"/>
    <x v="1"/>
    <x v="718"/>
    <x v="1"/>
    <x v="4"/>
    <s v="Fellowes High-Stak Drawer Files"/>
    <n v="352.38"/>
    <n v="2"/>
    <n v="0"/>
    <n v="81.047399999999982"/>
  </r>
  <r>
    <n v="5592"/>
    <x v="2783"/>
    <x v="2"/>
    <x v="303"/>
    <d v="2011-10-18T00:00:00"/>
    <s v="Second Class"/>
    <s v="ML-17395"/>
    <s v="Marina Lichtenstein"/>
    <x v="1"/>
    <s v="United States"/>
    <s v="Lakewood"/>
    <x v="30"/>
    <n v="8701"/>
    <x v="3"/>
    <x v="812"/>
    <x v="0"/>
    <x v="1"/>
    <s v="Global High-Back Leather Tilter, Burgundy"/>
    <n v="245.98"/>
    <n v="2"/>
    <n v="0"/>
    <n v="27.057799999999986"/>
  </r>
  <r>
    <n v="5593"/>
    <x v="2783"/>
    <x v="2"/>
    <x v="303"/>
    <d v="2011-10-18T00:00:00"/>
    <s v="Second Class"/>
    <s v="ML-17395"/>
    <s v="Marina Lichtenstein"/>
    <x v="1"/>
    <s v="United States"/>
    <s v="Lakewood"/>
    <x v="30"/>
    <n v="8701"/>
    <x v="3"/>
    <x v="92"/>
    <x v="1"/>
    <x v="8"/>
    <s v="Flexible Leather- Look Classic Collection Ring Binder"/>
    <n v="18.940000000000001"/>
    <n v="1"/>
    <n v="0"/>
    <n v="9.4700000000000006"/>
  </r>
  <r>
    <n v="5594"/>
    <x v="2784"/>
    <x v="3"/>
    <x v="123"/>
    <d v="2014-11-26T00:00:00"/>
    <s v="Standard Class"/>
    <s v="JH-15430"/>
    <s v="Jennifer Halladay"/>
    <x v="0"/>
    <s v="United States"/>
    <s v="Cleveland"/>
    <x v="24"/>
    <n v="44105"/>
    <x v="3"/>
    <x v="697"/>
    <x v="1"/>
    <x v="8"/>
    <s v="Lock-Up Easel 'Spel-Binder'"/>
    <n v="59.913000000000011"/>
    <n v="7"/>
    <n v="0.7"/>
    <n v="-45.933299999999988"/>
  </r>
  <r>
    <n v="5595"/>
    <x v="2785"/>
    <x v="3"/>
    <x v="241"/>
    <d v="2014-09-25T00:00:00"/>
    <s v="Same Day"/>
    <s v="BP-11095"/>
    <s v="Bart Pistole"/>
    <x v="1"/>
    <s v="United States"/>
    <s v="Lawrence"/>
    <x v="31"/>
    <n v="1841"/>
    <x v="3"/>
    <x v="469"/>
    <x v="2"/>
    <x v="7"/>
    <s v="Panasonic KX-TG9471B"/>
    <n v="391.98"/>
    <n v="2"/>
    <n v="0"/>
    <n v="109.75440000000003"/>
  </r>
  <r>
    <n v="5596"/>
    <x v="2785"/>
    <x v="3"/>
    <x v="241"/>
    <d v="2014-09-25T00:00:00"/>
    <s v="Same Day"/>
    <s v="BP-11095"/>
    <s v="Bart Pistole"/>
    <x v="1"/>
    <s v="United States"/>
    <s v="Lawrence"/>
    <x v="31"/>
    <n v="1841"/>
    <x v="3"/>
    <x v="1285"/>
    <x v="2"/>
    <x v="7"/>
    <s v="Wi-Ex zBoost YX540 Cellular Phone Signal Booster"/>
    <n v="437.84999999999997"/>
    <n v="3"/>
    <n v="0"/>
    <n v="131.35499999999996"/>
  </r>
  <r>
    <n v="5597"/>
    <x v="2786"/>
    <x v="1"/>
    <x v="12"/>
    <d v="2012-09-29T00:00:00"/>
    <s v="Standard Class"/>
    <s v="SB-20185"/>
    <s v="Sarah Brown"/>
    <x v="0"/>
    <s v="United States"/>
    <s v="Concord"/>
    <x v="38"/>
    <n v="3301"/>
    <x v="3"/>
    <x v="141"/>
    <x v="1"/>
    <x v="8"/>
    <s v="GBC Prestige Therm-A-Bind Covers"/>
    <n v="68.62"/>
    <n v="2"/>
    <n v="0"/>
    <n v="32.251400000000004"/>
  </r>
  <r>
    <n v="5598"/>
    <x v="2787"/>
    <x v="3"/>
    <x v="778"/>
    <d v="2014-02-21T00:00:00"/>
    <s v="Standard Class"/>
    <s v="SV-20785"/>
    <s v="Stewart Visinsky"/>
    <x v="0"/>
    <s v="United States"/>
    <s v="Baltimore"/>
    <x v="39"/>
    <n v="21215"/>
    <x v="3"/>
    <x v="1059"/>
    <x v="1"/>
    <x v="14"/>
    <s v="Acme Elite Stainless Steel Scissors"/>
    <n v="25.02"/>
    <n v="3"/>
    <n v="0"/>
    <n v="6.5052000000000003"/>
  </r>
  <r>
    <n v="5599"/>
    <x v="2787"/>
    <x v="3"/>
    <x v="778"/>
    <d v="2014-02-21T00:00:00"/>
    <s v="Standard Class"/>
    <s v="SV-20785"/>
    <s v="Stewart Visinsky"/>
    <x v="0"/>
    <s v="United States"/>
    <s v="Baltimore"/>
    <x v="39"/>
    <n v="21215"/>
    <x v="3"/>
    <x v="1742"/>
    <x v="1"/>
    <x v="6"/>
    <s v="Barrel Sharpener"/>
    <n v="10.709999999999999"/>
    <n v="3"/>
    <n v="0"/>
    <n v="2.7845999999999997"/>
  </r>
  <r>
    <n v="5600"/>
    <x v="2788"/>
    <x v="2"/>
    <x v="462"/>
    <d v="2011-10-03T00:00:00"/>
    <s v="Same Day"/>
    <s v="DO-13435"/>
    <s v="Denny Ordway"/>
    <x v="0"/>
    <s v="United States"/>
    <s v="Columbus"/>
    <x v="24"/>
    <n v="43229"/>
    <x v="3"/>
    <x v="1753"/>
    <x v="1"/>
    <x v="6"/>
    <s v="Hunt Boston Vacuum Mount KS Pencil Sharpener"/>
    <n v="55.984000000000009"/>
    <n v="2"/>
    <n v="0.2"/>
    <n v="4.1987999999999985"/>
  </r>
  <r>
    <n v="5601"/>
    <x v="2788"/>
    <x v="2"/>
    <x v="462"/>
    <d v="2011-10-03T00:00:00"/>
    <s v="Same Day"/>
    <s v="DO-13435"/>
    <s v="Denny Ordway"/>
    <x v="0"/>
    <s v="United States"/>
    <s v="Columbus"/>
    <x v="24"/>
    <n v="43229"/>
    <x v="3"/>
    <x v="135"/>
    <x v="1"/>
    <x v="12"/>
    <s v="Convenience Packs of Business Envelopes"/>
    <n v="14.480000000000002"/>
    <n v="5"/>
    <n v="0.2"/>
    <n v="4.8869999999999987"/>
  </r>
  <r>
    <n v="5602"/>
    <x v="2788"/>
    <x v="2"/>
    <x v="462"/>
    <d v="2011-10-03T00:00:00"/>
    <s v="Same Day"/>
    <s v="DO-13435"/>
    <s v="Denny Ordway"/>
    <x v="0"/>
    <s v="United States"/>
    <s v="Columbus"/>
    <x v="24"/>
    <n v="43229"/>
    <x v="3"/>
    <x v="1089"/>
    <x v="2"/>
    <x v="11"/>
    <s v="Logitech G105 Gaming Keyboard"/>
    <n v="142.488"/>
    <n v="3"/>
    <n v="0.2"/>
    <n v="-3.5622000000000043"/>
  </r>
  <r>
    <n v="5603"/>
    <x v="2789"/>
    <x v="0"/>
    <x v="278"/>
    <d v="2013-08-30T00:00:00"/>
    <s v="Second Class"/>
    <s v="TB-21355"/>
    <s v="Todd Boyes"/>
    <x v="1"/>
    <s v="United States"/>
    <s v="Houston"/>
    <x v="5"/>
    <n v="77041"/>
    <x v="2"/>
    <x v="1754"/>
    <x v="1"/>
    <x v="4"/>
    <s v="Portfile Personal File Boxes"/>
    <n v="14.16"/>
    <n v="1"/>
    <n v="0.2"/>
    <n v="1.0620000000000003"/>
  </r>
  <r>
    <n v="5604"/>
    <x v="2789"/>
    <x v="0"/>
    <x v="278"/>
    <d v="2013-08-30T00:00:00"/>
    <s v="Second Class"/>
    <s v="TB-21355"/>
    <s v="Todd Boyes"/>
    <x v="1"/>
    <s v="United States"/>
    <s v="Houston"/>
    <x v="5"/>
    <n v="77041"/>
    <x v="2"/>
    <x v="1673"/>
    <x v="1"/>
    <x v="10"/>
    <s v="Southworth 25% Cotton Premium Laser Paper and Envelopes"/>
    <n v="79.920000000000016"/>
    <n v="5"/>
    <n v="0.2"/>
    <n v="27.972000000000001"/>
  </r>
  <r>
    <n v="5605"/>
    <x v="2790"/>
    <x v="1"/>
    <x v="155"/>
    <d v="2012-12-07T00:00:00"/>
    <s v="Standard Class"/>
    <s v="BS-11380"/>
    <s v="Bill Stewart"/>
    <x v="1"/>
    <s v="United States"/>
    <s v="New York City"/>
    <x v="15"/>
    <n v="10011"/>
    <x v="3"/>
    <x v="1681"/>
    <x v="1"/>
    <x v="8"/>
    <s v="GBC Therma-A-Bind 250T Electric Binding System"/>
    <n v="590.35199999999998"/>
    <n v="6"/>
    <n v="0.2"/>
    <n v="206.62319999999997"/>
  </r>
  <r>
    <n v="5606"/>
    <x v="2791"/>
    <x v="0"/>
    <x v="873"/>
    <d v="2013-09-26T00:00:00"/>
    <s v="Standard Class"/>
    <s v="FM-14215"/>
    <s v="Filia McAdams"/>
    <x v="1"/>
    <s v="United States"/>
    <s v="Greensboro"/>
    <x v="3"/>
    <n v="27405"/>
    <x v="0"/>
    <x v="1445"/>
    <x v="0"/>
    <x v="5"/>
    <s v="Dana Swing-Arm Lamps"/>
    <n v="17.088000000000001"/>
    <n v="2"/>
    <n v="0.2"/>
    <n v="1.0679999999999996"/>
  </r>
  <r>
    <n v="5607"/>
    <x v="2791"/>
    <x v="0"/>
    <x v="873"/>
    <d v="2013-09-26T00:00:00"/>
    <s v="Standard Class"/>
    <s v="FM-14215"/>
    <s v="Filia McAdams"/>
    <x v="1"/>
    <s v="United States"/>
    <s v="Greensboro"/>
    <x v="3"/>
    <n v="27405"/>
    <x v="0"/>
    <x v="812"/>
    <x v="0"/>
    <x v="1"/>
    <s v="Global High-Back Leather Tilter, Burgundy"/>
    <n v="98.391999999999996"/>
    <n v="1"/>
    <n v="0.2"/>
    <n v="-11.069100000000006"/>
  </r>
  <r>
    <n v="5608"/>
    <x v="2792"/>
    <x v="3"/>
    <x v="613"/>
    <d v="2014-04-01T00:00:00"/>
    <s v="Standard Class"/>
    <s v="JL-15835"/>
    <s v="John Lee"/>
    <x v="0"/>
    <s v="United States"/>
    <s v="New York City"/>
    <x v="15"/>
    <n v="10024"/>
    <x v="3"/>
    <x v="147"/>
    <x v="1"/>
    <x v="6"/>
    <s v="Newell 311"/>
    <n v="11.05"/>
    <n v="5"/>
    <n v="0"/>
    <n v="2.9835000000000003"/>
  </r>
  <r>
    <n v="5609"/>
    <x v="2793"/>
    <x v="1"/>
    <x v="401"/>
    <d v="2012-12-11T00:00:00"/>
    <s v="Standard Class"/>
    <s v="AF-10870"/>
    <s v="Art Ferguson"/>
    <x v="0"/>
    <s v="United States"/>
    <s v="San Francisco"/>
    <x v="1"/>
    <n v="94109"/>
    <x v="1"/>
    <x v="1034"/>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x v="764"/>
    <x v="2"/>
    <x v="11"/>
    <s v="Plantronics CS510 - Over-the-Head monaural Wireless Headset System"/>
    <n v="659.9"/>
    <n v="2"/>
    <n v="0"/>
    <n v="217.76699999999994"/>
  </r>
  <r>
    <n v="5611"/>
    <x v="2795"/>
    <x v="1"/>
    <x v="348"/>
    <d v="2012-10-07T00:00:00"/>
    <s v="First Class"/>
    <s v="MB-17305"/>
    <s v="Maria Bertelson"/>
    <x v="0"/>
    <s v="United States"/>
    <s v="Cincinnati"/>
    <x v="24"/>
    <n v="45231"/>
    <x v="3"/>
    <x v="176"/>
    <x v="2"/>
    <x v="11"/>
    <s v="SanDisk Ultra 32 GB MicroSDHC Class 10 Memory Card"/>
    <n v="53.040000000000006"/>
    <n v="3"/>
    <n v="0.2"/>
    <n v="-4.6409999999999982"/>
  </r>
  <r>
    <n v="5612"/>
    <x v="2796"/>
    <x v="3"/>
    <x v="238"/>
    <d v="2014-08-23T00:00:00"/>
    <s v="Standard Class"/>
    <s v="HW-14935"/>
    <s v="Helen Wasserman"/>
    <x v="1"/>
    <s v="United States"/>
    <s v="Seattle"/>
    <x v="4"/>
    <n v="98105"/>
    <x v="1"/>
    <x v="695"/>
    <x v="2"/>
    <x v="11"/>
    <s v="Plantronics Savi W720 Multi-Device Wireless Headset System"/>
    <n v="843.9"/>
    <n v="2"/>
    <n v="0"/>
    <n v="371.31600000000003"/>
  </r>
  <r>
    <n v="5613"/>
    <x v="2796"/>
    <x v="3"/>
    <x v="238"/>
    <d v="2014-08-23T00:00:00"/>
    <s v="Standard Class"/>
    <s v="HW-14935"/>
    <s v="Helen Wasserman"/>
    <x v="1"/>
    <s v="United States"/>
    <s v="Seattle"/>
    <x v="4"/>
    <n v="98105"/>
    <x v="1"/>
    <x v="577"/>
    <x v="2"/>
    <x v="11"/>
    <s v="Imation Bio 8GB USB Flash Drive Imation Corp"/>
    <n v="1496.16"/>
    <n v="9"/>
    <n v="0"/>
    <n v="224.42400000000006"/>
  </r>
  <r>
    <n v="5614"/>
    <x v="2797"/>
    <x v="0"/>
    <x v="1056"/>
    <d v="2013-02-07T00:00:00"/>
    <s v="Standard Class"/>
    <s v="AB-10105"/>
    <s v="Adrian Barton"/>
    <x v="0"/>
    <s v="United States"/>
    <s v="New York City"/>
    <x v="15"/>
    <n v="10011"/>
    <x v="3"/>
    <x v="1755"/>
    <x v="1"/>
    <x v="4"/>
    <s v="Belkin 19&quot; Center-Weighted Shelf, Gray"/>
    <n v="117.96"/>
    <n v="2"/>
    <n v="0"/>
    <n v="5.8979999999999961"/>
  </r>
  <r>
    <n v="5615"/>
    <x v="2798"/>
    <x v="0"/>
    <x v="828"/>
    <d v="2013-08-28T00:00:00"/>
    <s v="Standard Class"/>
    <s v="JP-15460"/>
    <s v="Jennifer Patt"/>
    <x v="1"/>
    <s v="United States"/>
    <s v="New York City"/>
    <x v="15"/>
    <n v="10035"/>
    <x v="3"/>
    <x v="319"/>
    <x v="1"/>
    <x v="6"/>
    <s v="Dixon Prang Watercolor Pencils, 10-Color Set with Brush"/>
    <n v="21.299999999999997"/>
    <n v="5"/>
    <n v="0"/>
    <n v="8.7330000000000005"/>
  </r>
  <r>
    <n v="5616"/>
    <x v="2798"/>
    <x v="0"/>
    <x v="828"/>
    <d v="2013-08-28T00:00:00"/>
    <s v="Standard Class"/>
    <s v="JP-15460"/>
    <s v="Jennifer Patt"/>
    <x v="1"/>
    <s v="United States"/>
    <s v="New York City"/>
    <x v="15"/>
    <n v="10035"/>
    <x v="3"/>
    <x v="77"/>
    <x v="1"/>
    <x v="9"/>
    <s v="1.7 Cubic Foot Compact &quot;Cube&quot; Office Refrigerators"/>
    <n v="1040.8"/>
    <n v="5"/>
    <n v="0"/>
    <n v="281.01600000000008"/>
  </r>
  <r>
    <n v="5617"/>
    <x v="2798"/>
    <x v="0"/>
    <x v="828"/>
    <d v="2013-08-28T00:00:00"/>
    <s v="Standard Class"/>
    <s v="JP-15460"/>
    <s v="Jennifer Patt"/>
    <x v="1"/>
    <s v="United States"/>
    <s v="New York City"/>
    <x v="15"/>
    <n v="10035"/>
    <x v="3"/>
    <x v="563"/>
    <x v="1"/>
    <x v="6"/>
    <s v="Newell 331"/>
    <n v="29.339999999999996"/>
    <n v="6"/>
    <n v="0"/>
    <n v="7.9218000000000002"/>
  </r>
  <r>
    <n v="5618"/>
    <x v="2799"/>
    <x v="3"/>
    <x v="160"/>
    <d v="2014-07-05T00:00:00"/>
    <s v="Standard Class"/>
    <s v="DV-13045"/>
    <s v="Darrin Van Huff"/>
    <x v="1"/>
    <s v="United States"/>
    <s v="Memphis"/>
    <x v="18"/>
    <n v="38109"/>
    <x v="0"/>
    <x v="1122"/>
    <x v="0"/>
    <x v="5"/>
    <s v="Advantus Panel Wall Certificate Holder - 8.5x11"/>
    <n v="19.52"/>
    <n v="2"/>
    <n v="0.2"/>
    <n v="5.3680000000000012"/>
  </r>
  <r>
    <n v="5619"/>
    <x v="2800"/>
    <x v="1"/>
    <x v="227"/>
    <d v="2012-09-21T00:00:00"/>
    <s v="First Class"/>
    <s v="CM-12190"/>
    <s v="Charlotte Melton"/>
    <x v="0"/>
    <s v="United States"/>
    <s v="San Diego"/>
    <x v="1"/>
    <n v="92105"/>
    <x v="1"/>
    <x v="16"/>
    <x v="1"/>
    <x v="4"/>
    <s v="Stur-D-Stor Shelving, Vertical 5-Shelf: 72&quot;H x 36&quot;W x 18 1/2&quot;D"/>
    <n v="443.92"/>
    <n v="4"/>
    <n v="0"/>
    <n v="8.8783999999999992"/>
  </r>
  <r>
    <n v="5620"/>
    <x v="2801"/>
    <x v="0"/>
    <x v="477"/>
    <d v="2013-10-01T00:00:00"/>
    <s v="Standard Class"/>
    <s v="SC-20695"/>
    <s v="Steve Chapman"/>
    <x v="1"/>
    <s v="United States"/>
    <s v="La Crosse"/>
    <x v="6"/>
    <n v="54601"/>
    <x v="2"/>
    <x v="295"/>
    <x v="2"/>
    <x v="11"/>
    <s v="Logitech Wireless Headset h800"/>
    <n v="499.95"/>
    <n v="5"/>
    <n v="0"/>
    <n v="174.98249999999999"/>
  </r>
  <r>
    <n v="5621"/>
    <x v="2801"/>
    <x v="0"/>
    <x v="477"/>
    <d v="2013-10-01T00:00:00"/>
    <s v="Standard Class"/>
    <s v="SC-20695"/>
    <s v="Steve Chapman"/>
    <x v="1"/>
    <s v="United States"/>
    <s v="La Crosse"/>
    <x v="6"/>
    <n v="54601"/>
    <x v="2"/>
    <x v="1279"/>
    <x v="1"/>
    <x v="6"/>
    <s v="Manco Dry-Lighter Erasable Highlighter"/>
    <n v="3.04"/>
    <n v="1"/>
    <n v="0"/>
    <n v="1.0335999999999999"/>
  </r>
  <r>
    <n v="5622"/>
    <x v="2801"/>
    <x v="0"/>
    <x v="477"/>
    <d v="2013-10-01T00:00:00"/>
    <s v="Standard Class"/>
    <s v="SC-20695"/>
    <s v="Steve Chapman"/>
    <x v="1"/>
    <s v="United States"/>
    <s v="La Crosse"/>
    <x v="6"/>
    <n v="54601"/>
    <x v="2"/>
    <x v="38"/>
    <x v="0"/>
    <x v="1"/>
    <s v="Global Fabric Manager's Chair, Dark Gray"/>
    <n v="201.96"/>
    <n v="2"/>
    <n v="0"/>
    <n v="50.490000000000009"/>
  </r>
  <r>
    <n v="5623"/>
    <x v="2801"/>
    <x v="0"/>
    <x v="477"/>
    <d v="2013-10-01T00:00:00"/>
    <s v="Standard Class"/>
    <s v="SC-20695"/>
    <s v="Steve Chapman"/>
    <x v="1"/>
    <s v="United States"/>
    <s v="La Crosse"/>
    <x v="6"/>
    <n v="54601"/>
    <x v="2"/>
    <x v="1466"/>
    <x v="0"/>
    <x v="5"/>
    <s v="Eldon Expressions Mahogany Wood Desk Collection"/>
    <n v="68.64"/>
    <n v="11"/>
    <n v="0"/>
    <n v="17.160000000000004"/>
  </r>
  <r>
    <n v="5624"/>
    <x v="2802"/>
    <x v="0"/>
    <x v="1057"/>
    <d v="2013-10-29T00:00:00"/>
    <s v="Second Class"/>
    <s v="VW-21775"/>
    <s v="Victoria Wilson"/>
    <x v="1"/>
    <s v="United States"/>
    <s v="Los Angeles"/>
    <x v="1"/>
    <n v="90032"/>
    <x v="1"/>
    <x v="1072"/>
    <x v="2"/>
    <x v="11"/>
    <s v="Micro Innovations USB RF Wireless Keyboard with Mouse"/>
    <n v="100"/>
    <n v="4"/>
    <n v="0"/>
    <n v="21"/>
  </r>
  <r>
    <n v="5625"/>
    <x v="2802"/>
    <x v="0"/>
    <x v="1057"/>
    <d v="2013-10-29T00:00:00"/>
    <s v="Second Class"/>
    <s v="VW-21775"/>
    <s v="Victoria Wilson"/>
    <x v="1"/>
    <s v="United States"/>
    <s v="Los Angeles"/>
    <x v="1"/>
    <n v="90032"/>
    <x v="1"/>
    <x v="1332"/>
    <x v="2"/>
    <x v="11"/>
    <s v="Logitech VX Revolution Cordless Laser Mouse for Notebooks (Black)"/>
    <n v="359.98"/>
    <n v="2"/>
    <n v="0"/>
    <n v="21.598799999999983"/>
  </r>
  <r>
    <n v="5626"/>
    <x v="2803"/>
    <x v="2"/>
    <x v="411"/>
    <d v="2011-10-01T00:00:00"/>
    <s v="Second Class"/>
    <s v="PP-18955"/>
    <s v="Paul Prost"/>
    <x v="2"/>
    <s v="United States"/>
    <s v="Seattle"/>
    <x v="4"/>
    <n v="98115"/>
    <x v="1"/>
    <x v="50"/>
    <x v="0"/>
    <x v="5"/>
    <s v="Longer-Life Soft White Bulbs"/>
    <n v="6.16"/>
    <n v="2"/>
    <n v="0"/>
    <n v="2.9567999999999999"/>
  </r>
  <r>
    <n v="5627"/>
    <x v="2803"/>
    <x v="2"/>
    <x v="411"/>
    <d v="2011-10-01T00:00:00"/>
    <s v="Second Class"/>
    <s v="PP-18955"/>
    <s v="Paul Prost"/>
    <x v="2"/>
    <s v="United States"/>
    <s v="Seattle"/>
    <x v="4"/>
    <n v="98115"/>
    <x v="1"/>
    <x v="971"/>
    <x v="0"/>
    <x v="3"/>
    <s v="Bevis Oval Conference Table, Walnut"/>
    <n v="2348.8200000000002"/>
    <n v="9"/>
    <n v="0"/>
    <n v="399.29939999999976"/>
  </r>
  <r>
    <n v="5628"/>
    <x v="2804"/>
    <x v="3"/>
    <x v="335"/>
    <d v="2014-07-02T00:00:00"/>
    <s v="Standard Class"/>
    <s v="DR-12880"/>
    <s v="Dan Reichenbach"/>
    <x v="1"/>
    <s v="United States"/>
    <s v="Miami"/>
    <x v="2"/>
    <n v="33180"/>
    <x v="0"/>
    <x v="264"/>
    <x v="1"/>
    <x v="2"/>
    <s v="Avery 512"/>
    <n v="13.872000000000002"/>
    <n v="6"/>
    <n v="0.2"/>
    <n v="4.6818000000000008"/>
  </r>
  <r>
    <n v="5629"/>
    <x v="2804"/>
    <x v="3"/>
    <x v="335"/>
    <d v="2014-07-02T00:00:00"/>
    <s v="Standard Class"/>
    <s v="DR-12880"/>
    <s v="Dan Reichenbach"/>
    <x v="1"/>
    <s v="United States"/>
    <s v="Miami"/>
    <x v="2"/>
    <n v="33180"/>
    <x v="0"/>
    <x v="1756"/>
    <x v="0"/>
    <x v="1"/>
    <s v="Hon Comfortask Task/Swivel Chairs"/>
    <n v="273.55200000000002"/>
    <n v="3"/>
    <n v="0.2"/>
    <n v="-13.677599999999998"/>
  </r>
  <r>
    <n v="5630"/>
    <x v="2805"/>
    <x v="0"/>
    <x v="1036"/>
    <d v="2013-08-24T00:00:00"/>
    <s v="Second Class"/>
    <s v="RB-19465"/>
    <s v="Rick Bensley"/>
    <x v="2"/>
    <s v="United States"/>
    <s v="Philadelphia"/>
    <x v="9"/>
    <n v="19143"/>
    <x v="3"/>
    <x v="1000"/>
    <x v="0"/>
    <x v="3"/>
    <s v="Iceberg OfficeWorks 42&quot; Round Tables"/>
    <n v="815.29199999999992"/>
    <n v="9"/>
    <n v="0.4"/>
    <n v="-339.7050000000001"/>
  </r>
  <r>
    <n v="5631"/>
    <x v="2806"/>
    <x v="2"/>
    <x v="1058"/>
    <d v="2011-02-16T00:00:00"/>
    <s v="Standard Class"/>
    <s v="NF-18385"/>
    <s v="Natalie Fritzler"/>
    <x v="0"/>
    <s v="United States"/>
    <s v="Chesapeake"/>
    <x v="17"/>
    <n v="23320"/>
    <x v="0"/>
    <x v="475"/>
    <x v="2"/>
    <x v="11"/>
    <s v="Enermax Aurora Lite Keyboard"/>
    <n v="234.45000000000002"/>
    <n v="3"/>
    <n v="0"/>
    <n v="103.15800000000003"/>
  </r>
  <r>
    <n v="5632"/>
    <x v="2806"/>
    <x v="2"/>
    <x v="1058"/>
    <d v="2011-02-16T00:00:00"/>
    <s v="Standard Class"/>
    <s v="NF-18385"/>
    <s v="Natalie Fritzler"/>
    <x v="0"/>
    <s v="United States"/>
    <s v="Chesapeake"/>
    <x v="17"/>
    <n v="23320"/>
    <x v="0"/>
    <x v="1021"/>
    <x v="0"/>
    <x v="3"/>
    <s v="Hon 2111 Invitation Series Corner Table"/>
    <n v="1256.22"/>
    <n v="6"/>
    <n v="0"/>
    <n v="75.37319999999994"/>
  </r>
  <r>
    <n v="5633"/>
    <x v="2806"/>
    <x v="2"/>
    <x v="1058"/>
    <d v="2011-02-16T00:00:00"/>
    <s v="Standard Class"/>
    <s v="NF-18385"/>
    <s v="Natalie Fritzler"/>
    <x v="0"/>
    <s v="United States"/>
    <s v="Chesapeake"/>
    <x v="17"/>
    <n v="23320"/>
    <x v="0"/>
    <x v="44"/>
    <x v="1"/>
    <x v="8"/>
    <s v="Wilson Jones Leather-Like Binders with DublLock Round Rings"/>
    <n v="17.46"/>
    <n v="2"/>
    <n v="0"/>
    <n v="8.2061999999999991"/>
  </r>
  <r>
    <n v="5634"/>
    <x v="2807"/>
    <x v="0"/>
    <x v="713"/>
    <d v="2013-09-29T00:00:00"/>
    <s v="Second Class"/>
    <s v="CR-12580"/>
    <s v="Clay Rozendal"/>
    <x v="2"/>
    <s v="United States"/>
    <s v="New York City"/>
    <x v="15"/>
    <n v="10009"/>
    <x v="3"/>
    <x v="620"/>
    <x v="1"/>
    <x v="8"/>
    <s v="Staples"/>
    <n v="10.528"/>
    <n v="7"/>
    <n v="0.2"/>
    <n v="3.6847999999999987"/>
  </r>
  <r>
    <n v="5635"/>
    <x v="2808"/>
    <x v="1"/>
    <x v="901"/>
    <d v="2012-12-06T00:00:00"/>
    <s v="First Class"/>
    <s v="SU-20665"/>
    <s v="Stephanie Ulpright"/>
    <x v="2"/>
    <s v="United States"/>
    <s v="Ann Arbor"/>
    <x v="12"/>
    <n v="48104"/>
    <x v="2"/>
    <x v="997"/>
    <x v="1"/>
    <x v="8"/>
    <s v="Surelock Post Binders"/>
    <n v="152.79999999999998"/>
    <n v="5"/>
    <n v="0"/>
    <n v="76.399999999999991"/>
  </r>
  <r>
    <n v="5636"/>
    <x v="2809"/>
    <x v="3"/>
    <x v="213"/>
    <d v="2014-09-09T00:00:00"/>
    <s v="Standard Class"/>
    <s v="SC-20050"/>
    <s v="Sample Company A"/>
    <x v="2"/>
    <s v="United States"/>
    <s v="La Mesa"/>
    <x v="1"/>
    <n v="91941"/>
    <x v="1"/>
    <x v="340"/>
    <x v="1"/>
    <x v="8"/>
    <s v="Square Ring Data Binders, Rigid 75 Pt. Covers, 11&quot; x 14-7/8&quot;"/>
    <n v="82.56"/>
    <n v="5"/>
    <n v="0.2"/>
    <n v="28.896000000000001"/>
  </r>
  <r>
    <n v="5637"/>
    <x v="2809"/>
    <x v="3"/>
    <x v="213"/>
    <d v="2014-09-09T00:00:00"/>
    <s v="Standard Class"/>
    <s v="SC-20050"/>
    <s v="Sample Company A"/>
    <x v="2"/>
    <s v="United States"/>
    <s v="La Mesa"/>
    <x v="1"/>
    <n v="91941"/>
    <x v="1"/>
    <x v="1523"/>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x v="1757"/>
    <x v="0"/>
    <x v="5"/>
    <s v="Career Cubicle Clock, 8 1/4&quot;, Black"/>
    <n v="60.84"/>
    <n v="3"/>
    <n v="0"/>
    <n v="23.119199999999999"/>
  </r>
  <r>
    <n v="5639"/>
    <x v="2811"/>
    <x v="2"/>
    <x v="1059"/>
    <d v="2011-12-27T00:00:00"/>
    <s v="Standard Class"/>
    <s v="GM-14440"/>
    <s v="Gary McGarr"/>
    <x v="0"/>
    <s v="United States"/>
    <s v="San Diego"/>
    <x v="1"/>
    <n v="92024"/>
    <x v="1"/>
    <x v="157"/>
    <x v="0"/>
    <x v="1"/>
    <s v="SAFCO Arco Folding Chair"/>
    <n v="1325.76"/>
    <n v="6"/>
    <n v="0.2"/>
    <n v="149.14799999999991"/>
  </r>
  <r>
    <n v="5640"/>
    <x v="2811"/>
    <x v="2"/>
    <x v="1059"/>
    <d v="2011-12-27T00:00:00"/>
    <s v="Standard Class"/>
    <s v="GM-14440"/>
    <s v="Gary McGarr"/>
    <x v="0"/>
    <s v="United States"/>
    <s v="San Diego"/>
    <x v="1"/>
    <n v="92024"/>
    <x v="1"/>
    <x v="467"/>
    <x v="0"/>
    <x v="1"/>
    <s v="Safco Contoured Stacking Chairs"/>
    <n v="572.16000000000008"/>
    <n v="3"/>
    <n v="0.2"/>
    <n v="35.759999999999962"/>
  </r>
  <r>
    <n v="5641"/>
    <x v="2812"/>
    <x v="2"/>
    <x v="865"/>
    <d v="2011-09-28T00:00:00"/>
    <s v="Standard Class"/>
    <s v="JK-15640"/>
    <s v="Jim Kriz"/>
    <x v="2"/>
    <s v="United States"/>
    <s v="Lakewood"/>
    <x v="24"/>
    <n v="44107"/>
    <x v="3"/>
    <x v="1732"/>
    <x v="1"/>
    <x v="10"/>
    <s v="EcoTones Memo Sheets"/>
    <n v="28.8"/>
    <n v="9"/>
    <n v="0.2"/>
    <n v="10.080000000000002"/>
  </r>
  <r>
    <n v="5642"/>
    <x v="2813"/>
    <x v="3"/>
    <x v="459"/>
    <d v="2014-04-06T00:00:00"/>
    <s v="First Class"/>
    <s v="AT-10435"/>
    <s v="Alyssa Tate"/>
    <x v="2"/>
    <s v="United States"/>
    <s v="Meriden"/>
    <x v="29"/>
    <n v="6450"/>
    <x v="3"/>
    <x v="21"/>
    <x v="1"/>
    <x v="6"/>
    <s v="Newell 318"/>
    <n v="11.12"/>
    <n v="4"/>
    <n v="0"/>
    <n v="2.8911999999999995"/>
  </r>
  <r>
    <n v="5643"/>
    <x v="2814"/>
    <x v="0"/>
    <x v="178"/>
    <d v="2013-04-06T00:00:00"/>
    <s v="Second Class"/>
    <s v="DB-12910"/>
    <s v="Daniel Byrd"/>
    <x v="2"/>
    <s v="United States"/>
    <s v="Columbus"/>
    <x v="32"/>
    <n v="31907"/>
    <x v="0"/>
    <x v="247"/>
    <x v="0"/>
    <x v="5"/>
    <s v="Regeneration Desk Collection"/>
    <n v="7.04"/>
    <n v="4"/>
    <n v="0"/>
    <n v="3.0976000000000004"/>
  </r>
  <r>
    <n v="5644"/>
    <x v="2815"/>
    <x v="1"/>
    <x v="1060"/>
    <d v="2012-05-20T00:00:00"/>
    <s v="Second Class"/>
    <s v="AH-10690"/>
    <s v="Anna Häberlin"/>
    <x v="1"/>
    <s v="United States"/>
    <s v="Roswell"/>
    <x v="32"/>
    <n v="30076"/>
    <x v="0"/>
    <x v="1303"/>
    <x v="1"/>
    <x v="12"/>
    <s v="Wausau Papers Astrobrights Colored Envelopes"/>
    <n v="17.940000000000001"/>
    <n v="3"/>
    <n v="0"/>
    <n v="8.7906000000000013"/>
  </r>
  <r>
    <n v="5645"/>
    <x v="2816"/>
    <x v="3"/>
    <x v="721"/>
    <d v="2014-03-27T00:00:00"/>
    <s v="First Class"/>
    <s v="SJ-20125"/>
    <s v="Sanjit Jacobs"/>
    <x v="2"/>
    <s v="United States"/>
    <s v="Seattle"/>
    <x v="4"/>
    <n v="98105"/>
    <x v="1"/>
    <x v="530"/>
    <x v="1"/>
    <x v="8"/>
    <s v="Cardinal Slant-D Ring Binder, Heavy Gauge Vinyl"/>
    <n v="34.76"/>
    <n v="5"/>
    <n v="0.2"/>
    <n v="11.296999999999999"/>
  </r>
  <r>
    <n v="5646"/>
    <x v="2817"/>
    <x v="3"/>
    <x v="349"/>
    <d v="2014-04-20T00:00:00"/>
    <s v="Standard Class"/>
    <s v="HM-14860"/>
    <s v="Harry Marie"/>
    <x v="1"/>
    <s v="United States"/>
    <s v="Morristown"/>
    <x v="30"/>
    <n v="7960"/>
    <x v="3"/>
    <x v="943"/>
    <x v="0"/>
    <x v="5"/>
    <s v="Tensor Computer Mounted Lamp"/>
    <n v="74.45"/>
    <n v="5"/>
    <n v="0"/>
    <n v="20.101500000000001"/>
  </r>
  <r>
    <n v="5647"/>
    <x v="2818"/>
    <x v="1"/>
    <x v="1038"/>
    <d v="2012-01-09T00:00:00"/>
    <s v="Standard Class"/>
    <s v="AG-10495"/>
    <s v="Andrew Gjertsen"/>
    <x v="1"/>
    <s v="United States"/>
    <s v="Alexandria"/>
    <x v="17"/>
    <n v="22304"/>
    <x v="0"/>
    <x v="1001"/>
    <x v="0"/>
    <x v="5"/>
    <s v="DAX Wood Document Frame"/>
    <n v="192.22"/>
    <n v="14"/>
    <n v="0"/>
    <n v="69.199200000000005"/>
  </r>
  <r>
    <n v="5648"/>
    <x v="2819"/>
    <x v="3"/>
    <x v="808"/>
    <d v="2014-11-08T00:00:00"/>
    <s v="Standard Class"/>
    <s v="JB-16000"/>
    <s v="Joy Bell-"/>
    <x v="0"/>
    <s v="United States"/>
    <s v="Salt Lake City"/>
    <x v="7"/>
    <n v="84106"/>
    <x v="1"/>
    <x v="585"/>
    <x v="1"/>
    <x v="10"/>
    <s v="Xerox 220"/>
    <n v="19.440000000000001"/>
    <n v="3"/>
    <n v="0"/>
    <n v="9.3312000000000008"/>
  </r>
  <r>
    <n v="5649"/>
    <x v="2820"/>
    <x v="3"/>
    <x v="729"/>
    <d v="2014-07-20T00:00:00"/>
    <s v="Second Class"/>
    <s v="AJ-10795"/>
    <s v="Anthony Johnson"/>
    <x v="1"/>
    <s v="United States"/>
    <s v="Apple Valley"/>
    <x v="1"/>
    <n v="92307"/>
    <x v="1"/>
    <x v="1516"/>
    <x v="1"/>
    <x v="10"/>
    <s v="Xerox 221"/>
    <n v="32.400000000000006"/>
    <n v="5"/>
    <n v="0"/>
    <n v="15.552000000000001"/>
  </r>
  <r>
    <n v="5650"/>
    <x v="2820"/>
    <x v="3"/>
    <x v="729"/>
    <d v="2014-07-20T00:00:00"/>
    <s v="Second Class"/>
    <s v="AJ-10795"/>
    <s v="Anthony Johnson"/>
    <x v="1"/>
    <s v="United States"/>
    <s v="Apple Valley"/>
    <x v="1"/>
    <n v="92307"/>
    <x v="1"/>
    <x v="1758"/>
    <x v="1"/>
    <x v="12"/>
    <s v="Peel &amp; Seel Recycled Catalog Envelopes, Brown"/>
    <n v="57.9"/>
    <n v="5"/>
    <n v="0"/>
    <n v="28.95"/>
  </r>
  <r>
    <n v="5651"/>
    <x v="2820"/>
    <x v="3"/>
    <x v="729"/>
    <d v="2014-07-20T00:00:00"/>
    <s v="Second Class"/>
    <s v="AJ-10795"/>
    <s v="Anthony Johnson"/>
    <x v="1"/>
    <s v="United States"/>
    <s v="Apple Valley"/>
    <x v="1"/>
    <n v="92307"/>
    <x v="1"/>
    <x v="1505"/>
    <x v="1"/>
    <x v="4"/>
    <s v="Sterilite Show Offs Storage Containers"/>
    <n v="10.56"/>
    <n v="2"/>
    <n v="0"/>
    <n v="0"/>
  </r>
  <r>
    <n v="5652"/>
    <x v="2820"/>
    <x v="3"/>
    <x v="729"/>
    <d v="2014-07-20T00:00:00"/>
    <s v="Second Class"/>
    <s v="AJ-10795"/>
    <s v="Anthony Johnson"/>
    <x v="1"/>
    <s v="United States"/>
    <s v="Apple Valley"/>
    <x v="1"/>
    <n v="92307"/>
    <x v="1"/>
    <x v="178"/>
    <x v="0"/>
    <x v="0"/>
    <s v="Atlantic Metals Mobile 4-Shelf Bookcases, Custom Colors"/>
    <n v="1194.165"/>
    <n v="5"/>
    <n v="0.15"/>
    <n v="210.73499999999993"/>
  </r>
  <r>
    <n v="5653"/>
    <x v="2821"/>
    <x v="3"/>
    <x v="833"/>
    <d v="2014-10-12T00:00:00"/>
    <s v="Standard Class"/>
    <s v="MM-18280"/>
    <s v="Muhammed MacIntyre"/>
    <x v="1"/>
    <s v="United States"/>
    <s v="New York City"/>
    <x v="15"/>
    <n v="10009"/>
    <x v="3"/>
    <x v="1522"/>
    <x v="1"/>
    <x v="10"/>
    <s v="Xerox 1893"/>
    <n v="40.99"/>
    <n v="1"/>
    <n v="0"/>
    <n v="20.085100000000001"/>
  </r>
  <r>
    <n v="5654"/>
    <x v="2822"/>
    <x v="2"/>
    <x v="130"/>
    <d v="2011-11-11T00:00:00"/>
    <s v="Standard Class"/>
    <s v="TH-21235"/>
    <s v="Tiffany House"/>
    <x v="1"/>
    <s v="United States"/>
    <s v="Long Beach"/>
    <x v="1"/>
    <n v="90805"/>
    <x v="1"/>
    <x v="134"/>
    <x v="1"/>
    <x v="6"/>
    <s v="Newell 343"/>
    <n v="2.94"/>
    <n v="1"/>
    <n v="0"/>
    <n v="0.79380000000000006"/>
  </r>
  <r>
    <n v="5655"/>
    <x v="2823"/>
    <x v="0"/>
    <x v="122"/>
    <d v="2013-12-22T00:00:00"/>
    <s v="First Class"/>
    <s v="AH-10120"/>
    <s v="Adrian Hane"/>
    <x v="2"/>
    <s v="United States"/>
    <s v="Salem"/>
    <x v="21"/>
    <n v="97301"/>
    <x v="1"/>
    <x v="443"/>
    <x v="1"/>
    <x v="8"/>
    <s v="Vinyl Sectional Post Binders"/>
    <n v="45.240000000000009"/>
    <n v="4"/>
    <n v="0.7"/>
    <n v="-30.159999999999997"/>
  </r>
  <r>
    <n v="5656"/>
    <x v="2823"/>
    <x v="0"/>
    <x v="122"/>
    <d v="2013-12-22T00:00:00"/>
    <s v="First Class"/>
    <s v="AH-10120"/>
    <s v="Adrian Hane"/>
    <x v="2"/>
    <s v="United States"/>
    <s v="Salem"/>
    <x v="21"/>
    <n v="97301"/>
    <x v="1"/>
    <x v="512"/>
    <x v="1"/>
    <x v="6"/>
    <s v="Newell 312"/>
    <n v="18.687999999999999"/>
    <n v="4"/>
    <n v="0.2"/>
    <n v="2.3359999999999994"/>
  </r>
  <r>
    <n v="5657"/>
    <x v="2823"/>
    <x v="0"/>
    <x v="122"/>
    <d v="2013-12-22T00:00:00"/>
    <s v="First Class"/>
    <s v="AH-10120"/>
    <s v="Adrian Hane"/>
    <x v="2"/>
    <s v="United States"/>
    <s v="Salem"/>
    <x v="21"/>
    <n v="97301"/>
    <x v="1"/>
    <x v="1749"/>
    <x v="1"/>
    <x v="10"/>
    <s v="Black Print Carbonless 8 1/2&quot; x 8 1/4&quot; Rapid Memo Book"/>
    <n v="11.648000000000001"/>
    <n v="2"/>
    <n v="0.2"/>
    <n v="3.7855999999999992"/>
  </r>
  <r>
    <n v="5658"/>
    <x v="2823"/>
    <x v="0"/>
    <x v="122"/>
    <d v="2013-12-22T00:00:00"/>
    <s v="First Class"/>
    <s v="AH-10120"/>
    <s v="Adrian Hane"/>
    <x v="2"/>
    <s v="United States"/>
    <s v="Salem"/>
    <x v="21"/>
    <n v="97301"/>
    <x v="1"/>
    <x v="437"/>
    <x v="2"/>
    <x v="11"/>
    <s v="Sony Micro Vault Click 8 GB USB 2.0 Flash Drive"/>
    <n v="112.77600000000001"/>
    <n v="3"/>
    <n v="0.2"/>
    <n v="-8.4581999999999979"/>
  </r>
  <r>
    <n v="5659"/>
    <x v="2823"/>
    <x v="0"/>
    <x v="122"/>
    <d v="2013-12-22T00:00:00"/>
    <s v="First Class"/>
    <s v="AH-10120"/>
    <s v="Adrian Hane"/>
    <x v="2"/>
    <s v="United States"/>
    <s v="Salem"/>
    <x v="21"/>
    <n v="97301"/>
    <x v="1"/>
    <x v="1000"/>
    <x v="0"/>
    <x v="3"/>
    <s v="Iceberg OfficeWorks 42&quot; Round Tables"/>
    <n v="377.45"/>
    <n v="5"/>
    <n v="0.5"/>
    <n v="-264.21500000000003"/>
  </r>
  <r>
    <n v="5660"/>
    <x v="2823"/>
    <x v="0"/>
    <x v="122"/>
    <d v="2013-12-22T00:00:00"/>
    <s v="First Class"/>
    <s v="AH-10120"/>
    <s v="Adrian Hane"/>
    <x v="2"/>
    <s v="United States"/>
    <s v="Salem"/>
    <x v="21"/>
    <n v="97301"/>
    <x v="1"/>
    <x v="1508"/>
    <x v="1"/>
    <x v="2"/>
    <s v="Avery White Multi-Purpose Labels"/>
    <n v="15.936000000000002"/>
    <n v="4"/>
    <n v="0.2"/>
    <n v="5.1791999999999998"/>
  </r>
  <r>
    <n v="5661"/>
    <x v="2823"/>
    <x v="0"/>
    <x v="122"/>
    <d v="2013-12-22T00:00:00"/>
    <s v="First Class"/>
    <s v="AH-10120"/>
    <s v="Adrian Hane"/>
    <x v="2"/>
    <s v="United States"/>
    <s v="Salem"/>
    <x v="21"/>
    <n v="97301"/>
    <x v="1"/>
    <x v="1378"/>
    <x v="2"/>
    <x v="7"/>
    <s v="Macally Suction Cup Mount"/>
    <n v="28.68"/>
    <n v="3"/>
    <n v="0.2"/>
    <n v="-7.17"/>
  </r>
  <r>
    <n v="5662"/>
    <x v="2824"/>
    <x v="0"/>
    <x v="446"/>
    <d v="2013-10-02T00:00:00"/>
    <s v="Standard Class"/>
    <s v="CL-12700"/>
    <s v="Craig Leslie"/>
    <x v="2"/>
    <s v="United States"/>
    <s v="Aurora"/>
    <x v="22"/>
    <n v="80013"/>
    <x v="1"/>
    <x v="278"/>
    <x v="0"/>
    <x v="5"/>
    <s v="Electrix 20W Halogen Replacement Bulb for Zoom-In Desk Lamp"/>
    <n v="21.44"/>
    <n v="2"/>
    <n v="0.2"/>
    <n v="7.5039999999999987"/>
  </r>
  <r>
    <n v="5663"/>
    <x v="2824"/>
    <x v="0"/>
    <x v="446"/>
    <d v="2013-10-02T00:00:00"/>
    <s v="Standard Class"/>
    <s v="CL-12700"/>
    <s v="Craig Leslie"/>
    <x v="2"/>
    <s v="United States"/>
    <s v="Aurora"/>
    <x v="22"/>
    <n v="80013"/>
    <x v="1"/>
    <x v="1043"/>
    <x v="1"/>
    <x v="4"/>
    <s v="Sensible Storage WireTech Storage Systems"/>
    <n v="511.05600000000004"/>
    <n v="9"/>
    <n v="0.2"/>
    <n v="-95.823000000000079"/>
  </r>
  <r>
    <n v="5664"/>
    <x v="2825"/>
    <x v="0"/>
    <x v="658"/>
    <d v="2013-07-22T00:00:00"/>
    <s v="Same Day"/>
    <s v="JG-15310"/>
    <s v="Jason Gross"/>
    <x v="1"/>
    <s v="United States"/>
    <s v="Newark"/>
    <x v="24"/>
    <n v="43055"/>
    <x v="3"/>
    <x v="1759"/>
    <x v="1"/>
    <x v="6"/>
    <s v="Boston 16765 Mini Stand Up Battery Pencil Sharpener"/>
    <n v="18.656000000000002"/>
    <n v="2"/>
    <n v="0.2"/>
    <n v="1.3992000000000013"/>
  </r>
  <r>
    <n v="5665"/>
    <x v="2825"/>
    <x v="0"/>
    <x v="658"/>
    <d v="2013-07-22T00:00:00"/>
    <s v="Same Day"/>
    <s v="JG-15310"/>
    <s v="Jason Gross"/>
    <x v="1"/>
    <s v="United States"/>
    <s v="Newark"/>
    <x v="24"/>
    <n v="43055"/>
    <x v="3"/>
    <x v="1085"/>
    <x v="1"/>
    <x v="8"/>
    <s v="Wilson Jones 1&quot; Hanging DublLock Ring Binders"/>
    <n v="11.088000000000003"/>
    <n v="7"/>
    <n v="0.7"/>
    <n v="-8.1311999999999998"/>
  </r>
  <r>
    <n v="5666"/>
    <x v="2825"/>
    <x v="0"/>
    <x v="658"/>
    <d v="2013-07-22T00:00:00"/>
    <s v="Same Day"/>
    <s v="JG-15310"/>
    <s v="Jason Gross"/>
    <x v="1"/>
    <s v="United States"/>
    <s v="Newark"/>
    <x v="24"/>
    <n v="43055"/>
    <x v="3"/>
    <x v="225"/>
    <x v="1"/>
    <x v="4"/>
    <s v="Safco Steel Mobile File Cart"/>
    <n v="66.688000000000002"/>
    <n v="1"/>
    <n v="0.2"/>
    <n v="4.1680000000000028"/>
  </r>
  <r>
    <n v="5667"/>
    <x v="2825"/>
    <x v="0"/>
    <x v="658"/>
    <d v="2013-07-22T00:00:00"/>
    <s v="Same Day"/>
    <s v="JG-15310"/>
    <s v="Jason Gross"/>
    <x v="1"/>
    <s v="United States"/>
    <s v="Newark"/>
    <x v="24"/>
    <n v="43055"/>
    <x v="3"/>
    <x v="821"/>
    <x v="1"/>
    <x v="4"/>
    <s v="Fellowes Mobile File Cart, Black"/>
    <n v="99.488"/>
    <n v="2"/>
    <n v="0.2"/>
    <n v="8.7052000000000049"/>
  </r>
  <r>
    <n v="5668"/>
    <x v="2826"/>
    <x v="0"/>
    <x v="725"/>
    <d v="2013-06-16T00:00:00"/>
    <s v="Standard Class"/>
    <s v="SE-20110"/>
    <s v="Sanjit Engle"/>
    <x v="0"/>
    <s v="United States"/>
    <s v="Seattle"/>
    <x v="4"/>
    <n v="98103"/>
    <x v="1"/>
    <x v="676"/>
    <x v="1"/>
    <x v="2"/>
    <s v="Avery 486"/>
    <n v="14.62"/>
    <n v="2"/>
    <n v="0"/>
    <n v="6.8713999999999995"/>
  </r>
  <r>
    <n v="5669"/>
    <x v="2826"/>
    <x v="0"/>
    <x v="725"/>
    <d v="2013-06-16T00:00:00"/>
    <s v="Standard Class"/>
    <s v="SE-20110"/>
    <s v="Sanjit Engle"/>
    <x v="0"/>
    <s v="United States"/>
    <s v="Seattle"/>
    <x v="4"/>
    <n v="98103"/>
    <x v="1"/>
    <x v="544"/>
    <x v="1"/>
    <x v="8"/>
    <s v="Wilson Jones Turn Tabs Binder Tool for Ring Binders"/>
    <n v="53.984000000000002"/>
    <n v="14"/>
    <n v="0.2"/>
    <n v="17.544800000000002"/>
  </r>
  <r>
    <n v="5670"/>
    <x v="2826"/>
    <x v="0"/>
    <x v="725"/>
    <d v="2013-06-16T00:00:00"/>
    <s v="Standard Class"/>
    <s v="SE-20110"/>
    <s v="Sanjit Engle"/>
    <x v="0"/>
    <s v="United States"/>
    <s v="Seattle"/>
    <x v="4"/>
    <n v="98103"/>
    <x v="1"/>
    <x v="1301"/>
    <x v="2"/>
    <x v="11"/>
    <s v="Logitech G35 7.1-Channel Surround Sound Headset"/>
    <n v="389.97"/>
    <n v="3"/>
    <n v="0"/>
    <n v="132.58980000000003"/>
  </r>
  <r>
    <n v="5671"/>
    <x v="2827"/>
    <x v="1"/>
    <x v="988"/>
    <d v="2012-06-11T00:00:00"/>
    <s v="Second Class"/>
    <s v="TG-21640"/>
    <s v="Trudy Glocke"/>
    <x v="0"/>
    <s v="United States"/>
    <s v="Pocatello"/>
    <x v="45"/>
    <n v="83201"/>
    <x v="1"/>
    <x v="1740"/>
    <x v="0"/>
    <x v="5"/>
    <s v="Luxo Adjustable Task Clamp Lamp"/>
    <n v="355.36"/>
    <n v="4"/>
    <n v="0"/>
    <n v="92.393599999999992"/>
  </r>
  <r>
    <n v="5672"/>
    <x v="2827"/>
    <x v="1"/>
    <x v="988"/>
    <d v="2012-06-11T00:00:00"/>
    <s v="Second Class"/>
    <s v="TG-21640"/>
    <s v="Trudy Glocke"/>
    <x v="0"/>
    <s v="United States"/>
    <s v="Pocatello"/>
    <x v="45"/>
    <n v="83201"/>
    <x v="1"/>
    <x v="1717"/>
    <x v="2"/>
    <x v="7"/>
    <s v="Dexim XPower Skin Super-Thin Power Case for iPhone 5 - Black"/>
    <n v="140.376"/>
    <n v="3"/>
    <n v="0.2"/>
    <n v="8.7735000000000056"/>
  </r>
  <r>
    <n v="5673"/>
    <x v="2828"/>
    <x v="3"/>
    <x v="855"/>
    <d v="2014-11-04T00:00:00"/>
    <s v="Standard Class"/>
    <s v="SH-19975"/>
    <s v="Sally Hughsby"/>
    <x v="1"/>
    <s v="United States"/>
    <s v="Dallas"/>
    <x v="5"/>
    <n v="75081"/>
    <x v="2"/>
    <x v="1652"/>
    <x v="1"/>
    <x v="12"/>
    <s v="#6 3/4 Gummed Flap White Envelopes"/>
    <n v="15.840000000000002"/>
    <n v="2"/>
    <n v="0.2"/>
    <n v="5.5439999999999987"/>
  </r>
  <r>
    <n v="5674"/>
    <x v="2828"/>
    <x v="3"/>
    <x v="855"/>
    <d v="2014-11-04T00:00:00"/>
    <s v="Standard Class"/>
    <s v="SH-19975"/>
    <s v="Sally Hughsby"/>
    <x v="1"/>
    <s v="United States"/>
    <s v="Dallas"/>
    <x v="5"/>
    <n v="75081"/>
    <x v="2"/>
    <x v="523"/>
    <x v="1"/>
    <x v="10"/>
    <s v="Xerox 1972"/>
    <n v="8.4480000000000004"/>
    <n v="2"/>
    <n v="0.2"/>
    <n v="2.6399999999999997"/>
  </r>
  <r>
    <n v="5675"/>
    <x v="2829"/>
    <x v="0"/>
    <x v="115"/>
    <d v="2013-01-27T00:00:00"/>
    <s v="Standard Class"/>
    <s v="MC-17275"/>
    <s v="Marc Crier"/>
    <x v="0"/>
    <s v="United States"/>
    <s v="Seattle"/>
    <x v="4"/>
    <n v="98105"/>
    <x v="1"/>
    <x v="644"/>
    <x v="1"/>
    <x v="10"/>
    <s v="Xerox 218"/>
    <n v="12.96"/>
    <n v="2"/>
    <n v="0"/>
    <n v="6.2208000000000006"/>
  </r>
  <r>
    <n v="5676"/>
    <x v="2830"/>
    <x v="2"/>
    <x v="1061"/>
    <d v="2011-06-02T00:00:00"/>
    <s v="Standard Class"/>
    <s v="PJ-18835"/>
    <s v="Patrick Jones"/>
    <x v="1"/>
    <s v="United States"/>
    <s v="Seattle"/>
    <x v="4"/>
    <n v="98115"/>
    <x v="1"/>
    <x v="179"/>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x v="1691"/>
    <x v="2"/>
    <x v="11"/>
    <s v="Imation 30456 USB Flash Drive 8GB"/>
    <n v="27.6"/>
    <n v="4"/>
    <n v="0"/>
    <n v="2.2079999999999984"/>
  </r>
  <r>
    <n v="5678"/>
    <x v="2831"/>
    <x v="2"/>
    <x v="282"/>
    <d v="2012-01-05T00:00:00"/>
    <s v="Standard Class"/>
    <s v="ZC-21910"/>
    <s v="Zuschuss Carroll"/>
    <x v="0"/>
    <s v="United States"/>
    <s v="Chicago"/>
    <x v="10"/>
    <n v="60610"/>
    <x v="2"/>
    <x v="1525"/>
    <x v="0"/>
    <x v="5"/>
    <s v="Tenex Chairmats For Use with Hard Floors"/>
    <n v="38.975999999999999"/>
    <n v="3"/>
    <n v="0.6"/>
    <n v="-50.66879999999999"/>
  </r>
  <r>
    <n v="5679"/>
    <x v="2832"/>
    <x v="0"/>
    <x v="1062"/>
    <d v="2013-08-04T00:00:00"/>
    <s v="Standard Class"/>
    <s v="SC-20680"/>
    <s v="Steve Carroll"/>
    <x v="2"/>
    <s v="United States"/>
    <s v="Holland"/>
    <x v="12"/>
    <n v="49423"/>
    <x v="2"/>
    <x v="848"/>
    <x v="1"/>
    <x v="13"/>
    <s v="Staples"/>
    <n v="20.439999999999998"/>
    <n v="7"/>
    <n v="0"/>
    <n v="9.1979999999999986"/>
  </r>
  <r>
    <n v="5680"/>
    <x v="2832"/>
    <x v="0"/>
    <x v="1062"/>
    <d v="2013-08-04T00:00:00"/>
    <s v="Standard Class"/>
    <s v="SC-20680"/>
    <s v="Steve Carroll"/>
    <x v="2"/>
    <s v="United States"/>
    <s v="Holland"/>
    <x v="12"/>
    <n v="49423"/>
    <x v="2"/>
    <x v="519"/>
    <x v="1"/>
    <x v="10"/>
    <s v="Xerox 1889"/>
    <n v="109.92"/>
    <n v="2"/>
    <n v="0"/>
    <n v="53.860799999999998"/>
  </r>
  <r>
    <n v="5681"/>
    <x v="2833"/>
    <x v="0"/>
    <x v="446"/>
    <d v="2013-10-01T00:00:00"/>
    <s v="Standard Class"/>
    <s v="BP-11230"/>
    <s v="Benjamin Patterson"/>
    <x v="0"/>
    <s v="United States"/>
    <s v="Broken Arrow"/>
    <x v="26"/>
    <n v="74012"/>
    <x v="2"/>
    <x v="1206"/>
    <x v="1"/>
    <x v="8"/>
    <s v="Avery Heavy-Duty EZD View Binder with Locking Rings"/>
    <n v="6.38"/>
    <n v="1"/>
    <n v="0"/>
    <n v="2.9347999999999996"/>
  </r>
  <r>
    <n v="5682"/>
    <x v="2833"/>
    <x v="0"/>
    <x v="446"/>
    <d v="2013-10-01T00:00:00"/>
    <s v="Standard Class"/>
    <s v="BP-11230"/>
    <s v="Benjamin Patterson"/>
    <x v="0"/>
    <s v="United States"/>
    <s v="Broken Arrow"/>
    <x v="26"/>
    <n v="74012"/>
    <x v="2"/>
    <x v="55"/>
    <x v="1"/>
    <x v="10"/>
    <s v="Xerox 232"/>
    <n v="6.48"/>
    <n v="1"/>
    <n v="0"/>
    <n v="3.1104000000000003"/>
  </r>
  <r>
    <n v="5683"/>
    <x v="2834"/>
    <x v="2"/>
    <x v="1063"/>
    <d v="2011-04-08T00:00:00"/>
    <s v="Standard Class"/>
    <s v="RD-19585"/>
    <s v="Rob Dowd"/>
    <x v="0"/>
    <s v="United States"/>
    <s v="Athens"/>
    <x v="32"/>
    <n v="30605"/>
    <x v="0"/>
    <x v="1634"/>
    <x v="1"/>
    <x v="10"/>
    <s v="Xerox 1990"/>
    <n v="15.84"/>
    <n v="3"/>
    <n v="0"/>
    <n v="7.1280000000000001"/>
  </r>
  <r>
    <n v="5684"/>
    <x v="2834"/>
    <x v="2"/>
    <x v="1063"/>
    <d v="2011-04-08T00:00:00"/>
    <s v="Standard Class"/>
    <s v="RD-19585"/>
    <s v="Rob Dowd"/>
    <x v="0"/>
    <s v="United States"/>
    <s v="Athens"/>
    <x v="32"/>
    <n v="30605"/>
    <x v="0"/>
    <x v="1521"/>
    <x v="2"/>
    <x v="7"/>
    <s v="Motorola Droid Maxx"/>
    <n v="1049.93"/>
    <n v="7"/>
    <n v="0"/>
    <n v="293.98040000000003"/>
  </r>
  <r>
    <n v="5685"/>
    <x v="2834"/>
    <x v="2"/>
    <x v="1063"/>
    <d v="2011-04-08T00:00:00"/>
    <s v="Standard Class"/>
    <s v="RD-19585"/>
    <s v="Rob Dowd"/>
    <x v="0"/>
    <s v="United States"/>
    <s v="Athens"/>
    <x v="32"/>
    <n v="30605"/>
    <x v="0"/>
    <x v="1271"/>
    <x v="1"/>
    <x v="9"/>
    <s v="Euro-Pro Shark Turbo Vacuum"/>
    <n v="154.9"/>
    <n v="5"/>
    <n v="0"/>
    <n v="40.274000000000001"/>
  </r>
  <r>
    <n v="5686"/>
    <x v="2835"/>
    <x v="1"/>
    <x v="599"/>
    <d v="2012-11-05T00:00:00"/>
    <s v="Same Day"/>
    <s v="KL-16645"/>
    <s v="Ken Lonsdale"/>
    <x v="0"/>
    <s v="United States"/>
    <s v="Seattle"/>
    <x v="4"/>
    <n v="98105"/>
    <x v="1"/>
    <x v="102"/>
    <x v="1"/>
    <x v="8"/>
    <s v="Avery Trapezoid Ring Binder, 3&quot; Capacity, Black, 1040 sheets"/>
    <n v="98.352000000000004"/>
    <n v="3"/>
    <n v="0.2"/>
    <n v="35.652599999999993"/>
  </r>
  <r>
    <n v="5687"/>
    <x v="2836"/>
    <x v="2"/>
    <x v="1064"/>
    <d v="2011-07-28T00:00:00"/>
    <s v="Same Day"/>
    <s v="CK-12205"/>
    <s v="Chloris Kastensmidt"/>
    <x v="0"/>
    <s v="United States"/>
    <s v="Apopka"/>
    <x v="2"/>
    <n v="32712"/>
    <x v="0"/>
    <x v="110"/>
    <x v="1"/>
    <x v="13"/>
    <s v="OIC Colored Binder Clips, Assorted Sizes"/>
    <n v="14.320000000000002"/>
    <n v="5"/>
    <n v="0.2"/>
    <n v="5.1910000000000007"/>
  </r>
  <r>
    <n v="5688"/>
    <x v="2836"/>
    <x v="2"/>
    <x v="1064"/>
    <d v="2011-07-28T00:00:00"/>
    <s v="Same Day"/>
    <s v="CK-12205"/>
    <s v="Chloris Kastensmidt"/>
    <x v="0"/>
    <s v="United States"/>
    <s v="Apopka"/>
    <x v="2"/>
    <n v="32712"/>
    <x v="0"/>
    <x v="1251"/>
    <x v="0"/>
    <x v="5"/>
    <s v="DataProducts Ampli Magnifier Task Lamp, Black,"/>
    <n v="129.88800000000001"/>
    <n v="6"/>
    <n v="0.2"/>
    <n v="12.988799999999991"/>
  </r>
  <r>
    <n v="5689"/>
    <x v="2836"/>
    <x v="2"/>
    <x v="1064"/>
    <d v="2011-07-28T00:00:00"/>
    <s v="Same Day"/>
    <s v="CK-12205"/>
    <s v="Chloris Kastensmidt"/>
    <x v="0"/>
    <s v="United States"/>
    <s v="Apopka"/>
    <x v="2"/>
    <n v="32712"/>
    <x v="0"/>
    <x v="1214"/>
    <x v="1"/>
    <x v="12"/>
    <s v="#10- 4 1/8&quot; x 9 1/2&quot; Recycled Envelopes"/>
    <n v="48.944000000000003"/>
    <n v="7"/>
    <n v="0.2"/>
    <n v="16.518599999999999"/>
  </r>
  <r>
    <n v="5690"/>
    <x v="2837"/>
    <x v="1"/>
    <x v="207"/>
    <d v="2012-12-31T00:00:00"/>
    <s v="Standard Class"/>
    <s v="RB-19705"/>
    <s v="Roger Barcio"/>
    <x v="2"/>
    <s v="United States"/>
    <s v="Houston"/>
    <x v="5"/>
    <n v="77070"/>
    <x v="2"/>
    <x v="1745"/>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x v="1279"/>
    <x v="1"/>
    <x v="6"/>
    <s v="Manco Dry-Lighter Erasable Highlighter"/>
    <n v="27.36"/>
    <n v="9"/>
    <n v="0"/>
    <n v="9.3023999999999987"/>
  </r>
  <r>
    <n v="5692"/>
    <x v="2838"/>
    <x v="1"/>
    <x v="895"/>
    <d v="2012-12-16T00:00:00"/>
    <s v="Standard Class"/>
    <s v="KM-16225"/>
    <s v="Kalyca Meade"/>
    <x v="1"/>
    <s v="United States"/>
    <s v="Baltimore"/>
    <x v="39"/>
    <n v="21215"/>
    <x v="3"/>
    <x v="422"/>
    <x v="1"/>
    <x v="10"/>
    <s v="Recycled Desk Saver Line &quot;While You Were Out&quot; Book, 5 1/2&quot; X 4&quot;"/>
    <n v="44.75"/>
    <n v="5"/>
    <n v="0"/>
    <n v="20.584999999999994"/>
  </r>
  <r>
    <n v="5693"/>
    <x v="2838"/>
    <x v="1"/>
    <x v="895"/>
    <d v="2012-12-16T00:00:00"/>
    <s v="Standard Class"/>
    <s v="KM-16225"/>
    <s v="Kalyca Meade"/>
    <x v="1"/>
    <s v="United States"/>
    <s v="Baltimore"/>
    <x v="39"/>
    <n v="21215"/>
    <x v="3"/>
    <x v="524"/>
    <x v="2"/>
    <x v="7"/>
    <s v="Cisco 8x8 Inc. 6753i IP Business Phone System"/>
    <n v="134.99"/>
    <n v="1"/>
    <n v="0"/>
    <n v="36.447299999999998"/>
  </r>
  <r>
    <n v="5694"/>
    <x v="2838"/>
    <x v="1"/>
    <x v="895"/>
    <d v="2012-12-16T00:00:00"/>
    <s v="Standard Class"/>
    <s v="KM-16225"/>
    <s v="Kalyca Meade"/>
    <x v="1"/>
    <s v="United States"/>
    <s v="Baltimore"/>
    <x v="39"/>
    <n v="21215"/>
    <x v="3"/>
    <x v="1714"/>
    <x v="1"/>
    <x v="10"/>
    <s v="Astroparche Fine Business Paper"/>
    <n v="26.400000000000002"/>
    <n v="5"/>
    <n v="0"/>
    <n v="12.672000000000001"/>
  </r>
  <r>
    <n v="5695"/>
    <x v="2838"/>
    <x v="1"/>
    <x v="895"/>
    <d v="2012-12-16T00:00:00"/>
    <s v="Standard Class"/>
    <s v="KM-16225"/>
    <s v="Kalyca Meade"/>
    <x v="1"/>
    <s v="United States"/>
    <s v="Baltimore"/>
    <x v="39"/>
    <n v="21215"/>
    <x v="3"/>
    <x v="323"/>
    <x v="0"/>
    <x v="1"/>
    <s v="Global Ergonomic Managers Chair"/>
    <n v="542.93999999999994"/>
    <n v="3"/>
    <n v="0"/>
    <n v="141.1644"/>
  </r>
  <r>
    <n v="5696"/>
    <x v="2839"/>
    <x v="0"/>
    <x v="465"/>
    <d v="2013-05-08T00:00:00"/>
    <s v="Second Class"/>
    <s v="AH-10465"/>
    <s v="Amy Hunt"/>
    <x v="0"/>
    <s v="United States"/>
    <s v="San Francisco"/>
    <x v="1"/>
    <n v="94109"/>
    <x v="1"/>
    <x v="972"/>
    <x v="0"/>
    <x v="3"/>
    <s v="Hon 61000 Series Interactive Training Tables"/>
    <n v="71.088000000000008"/>
    <n v="2"/>
    <n v="0.2"/>
    <n v="-1.7772000000000041"/>
  </r>
  <r>
    <n v="5697"/>
    <x v="2840"/>
    <x v="3"/>
    <x v="336"/>
    <d v="2014-10-19T00:00:00"/>
    <s v="Standard Class"/>
    <s v="AG-10765"/>
    <s v="Anthony Garverick"/>
    <x v="2"/>
    <s v="United States"/>
    <s v="Chicago"/>
    <x v="10"/>
    <n v="60623"/>
    <x v="2"/>
    <x v="338"/>
    <x v="1"/>
    <x v="8"/>
    <s v="GBC Twin Loop Wire Binding Elements, 9/16&quot; Spine, Black"/>
    <n v="27.395999999999997"/>
    <n v="9"/>
    <n v="0.8"/>
    <n v="-42.46380000000002"/>
  </r>
  <r>
    <n v="5698"/>
    <x v="2840"/>
    <x v="3"/>
    <x v="336"/>
    <d v="2014-10-19T00:00:00"/>
    <s v="Standard Class"/>
    <s v="AG-10765"/>
    <s v="Anthony Garverick"/>
    <x v="2"/>
    <s v="United States"/>
    <s v="Chicago"/>
    <x v="10"/>
    <n v="60623"/>
    <x v="2"/>
    <x v="1080"/>
    <x v="1"/>
    <x v="8"/>
    <s v="Catalog Binders with Expanding Posts"/>
    <n v="13.455999999999998"/>
    <n v="1"/>
    <n v="0.8"/>
    <n v="-23.548000000000009"/>
  </r>
  <r>
    <n v="5699"/>
    <x v="2841"/>
    <x v="0"/>
    <x v="732"/>
    <d v="2013-11-06T00:00:00"/>
    <s v="Same Day"/>
    <s v="EB-14170"/>
    <s v="Evan Bailliet"/>
    <x v="0"/>
    <s v="United States"/>
    <s v="Laredo"/>
    <x v="5"/>
    <n v="78041"/>
    <x v="2"/>
    <x v="579"/>
    <x v="1"/>
    <x v="2"/>
    <s v="Avery 490"/>
    <n v="11.840000000000002"/>
    <n v="1"/>
    <n v="0.2"/>
    <n v="4.4399999999999995"/>
  </r>
  <r>
    <n v="5700"/>
    <x v="2842"/>
    <x v="3"/>
    <x v="132"/>
    <d v="2014-11-09T00:00:00"/>
    <s v="Standard Class"/>
    <s v="PG-18895"/>
    <s v="Paul Gonzalez"/>
    <x v="0"/>
    <s v="United States"/>
    <s v="San Francisco"/>
    <x v="1"/>
    <n v="94109"/>
    <x v="1"/>
    <x v="1665"/>
    <x v="1"/>
    <x v="10"/>
    <s v="Xerox 1992"/>
    <n v="35.880000000000003"/>
    <n v="6"/>
    <n v="0"/>
    <n v="17.581200000000003"/>
  </r>
  <r>
    <n v="5701"/>
    <x v="2843"/>
    <x v="0"/>
    <x v="390"/>
    <d v="2013-11-27T00:00:00"/>
    <s v="First Class"/>
    <s v="CA-12055"/>
    <s v="Cathy Armstrong"/>
    <x v="2"/>
    <s v="United States"/>
    <s v="Cleveland"/>
    <x v="24"/>
    <n v="44105"/>
    <x v="3"/>
    <x v="618"/>
    <x v="1"/>
    <x v="12"/>
    <s v="Brown Kraft Recycled Envelopes"/>
    <n v="40.752000000000002"/>
    <n v="3"/>
    <n v="0.2"/>
    <n v="15.281999999999998"/>
  </r>
  <r>
    <n v="5702"/>
    <x v="2843"/>
    <x v="0"/>
    <x v="390"/>
    <d v="2013-11-27T00:00:00"/>
    <s v="First Class"/>
    <s v="CA-12055"/>
    <s v="Cathy Armstrong"/>
    <x v="2"/>
    <s v="United States"/>
    <s v="Cleveland"/>
    <x v="24"/>
    <n v="44105"/>
    <x v="3"/>
    <x v="1067"/>
    <x v="2"/>
    <x v="11"/>
    <s v="V7 USB Numeric Keypad"/>
    <n v="139.96000000000004"/>
    <n v="5"/>
    <n v="0.2"/>
    <n v="-22.743500000000004"/>
  </r>
  <r>
    <n v="5703"/>
    <x v="2844"/>
    <x v="2"/>
    <x v="637"/>
    <d v="2011-12-21T00:00:00"/>
    <s v="Standard Class"/>
    <s v="SS-20875"/>
    <s v="Sung Shariari"/>
    <x v="0"/>
    <s v="United States"/>
    <s v="Marion"/>
    <x v="24"/>
    <n v="43302"/>
    <x v="3"/>
    <x v="950"/>
    <x v="1"/>
    <x v="6"/>
    <s v="Newell 35"/>
    <n v="2.6240000000000001"/>
    <n v="1"/>
    <n v="0.2"/>
    <n v="0.29519999999999957"/>
  </r>
  <r>
    <n v="5704"/>
    <x v="2844"/>
    <x v="2"/>
    <x v="637"/>
    <d v="2011-12-21T00:00:00"/>
    <s v="Standard Class"/>
    <s v="SS-20875"/>
    <s v="Sung Shariari"/>
    <x v="0"/>
    <s v="United States"/>
    <s v="Marion"/>
    <x v="24"/>
    <n v="43302"/>
    <x v="3"/>
    <x v="1337"/>
    <x v="0"/>
    <x v="3"/>
    <s v="Hon Rectangular Conference Tables"/>
    <n v="136.53"/>
    <n v="1"/>
    <n v="0.4"/>
    <n v="-52.336500000000029"/>
  </r>
  <r>
    <n v="5705"/>
    <x v="2844"/>
    <x v="2"/>
    <x v="637"/>
    <d v="2011-12-21T00:00:00"/>
    <s v="Standard Class"/>
    <s v="SS-20875"/>
    <s v="Sung Shariari"/>
    <x v="0"/>
    <s v="United States"/>
    <s v="Marion"/>
    <x v="24"/>
    <n v="43302"/>
    <x v="3"/>
    <x v="764"/>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x v="1562"/>
    <x v="1"/>
    <x v="14"/>
    <s v="Acme Kleen Earth Office Shears"/>
    <n v="11.64"/>
    <n v="3"/>
    <n v="0"/>
    <n v="3.3755999999999986"/>
  </r>
  <r>
    <n v="5707"/>
    <x v="2846"/>
    <x v="3"/>
    <x v="585"/>
    <d v="2014-09-26T00:00:00"/>
    <s v="Second Class"/>
    <s v="SC-20440"/>
    <s v="Shaun Chance"/>
    <x v="1"/>
    <s v="United States"/>
    <s v="New York City"/>
    <x v="15"/>
    <n v="10009"/>
    <x v="3"/>
    <x v="1595"/>
    <x v="1"/>
    <x v="8"/>
    <s v="GBC Poly Designer Binding Covers"/>
    <n v="40.176000000000002"/>
    <n v="3"/>
    <n v="0.2"/>
    <n v="14.563799999999997"/>
  </r>
  <r>
    <n v="5708"/>
    <x v="2847"/>
    <x v="1"/>
    <x v="412"/>
    <d v="2012-05-15T00:00:00"/>
    <s v="Standard Class"/>
    <s v="NW-18400"/>
    <s v="Natalie Webber"/>
    <x v="0"/>
    <s v="United States"/>
    <s v="New York City"/>
    <x v="15"/>
    <n v="10024"/>
    <x v="3"/>
    <x v="750"/>
    <x v="0"/>
    <x v="5"/>
    <s v="DAX Black Cherry Wood-Tone Poster Frame"/>
    <n v="79.44"/>
    <n v="3"/>
    <n v="0"/>
    <n v="30.187200000000001"/>
  </r>
  <r>
    <n v="5709"/>
    <x v="2847"/>
    <x v="1"/>
    <x v="412"/>
    <d v="2012-05-15T00:00:00"/>
    <s v="Standard Class"/>
    <s v="NW-18400"/>
    <s v="Natalie Webber"/>
    <x v="0"/>
    <s v="United States"/>
    <s v="New York City"/>
    <x v="15"/>
    <n v="10024"/>
    <x v="3"/>
    <x v="1420"/>
    <x v="1"/>
    <x v="14"/>
    <s v="Compact Automatic Electric Letter Opener"/>
    <n v="357.93"/>
    <n v="3"/>
    <n v="0"/>
    <n v="7.158600000000007"/>
  </r>
  <r>
    <n v="5710"/>
    <x v="2847"/>
    <x v="1"/>
    <x v="412"/>
    <d v="2012-05-15T00:00:00"/>
    <s v="Standard Class"/>
    <s v="NW-18400"/>
    <s v="Natalie Webber"/>
    <x v="0"/>
    <s v="United States"/>
    <s v="New York City"/>
    <x v="15"/>
    <n v="10024"/>
    <x v="3"/>
    <x v="474"/>
    <x v="0"/>
    <x v="1"/>
    <s v="Situations Contoured Folding Chairs, 4/Set"/>
    <n v="127.76400000000001"/>
    <n v="2"/>
    <n v="0.1"/>
    <n v="21.294000000000008"/>
  </r>
  <r>
    <n v="5711"/>
    <x v="2847"/>
    <x v="1"/>
    <x v="412"/>
    <d v="2012-05-15T00:00:00"/>
    <s v="Standard Class"/>
    <s v="NW-18400"/>
    <s v="Natalie Webber"/>
    <x v="0"/>
    <s v="United States"/>
    <s v="New York City"/>
    <x v="15"/>
    <n v="10024"/>
    <x v="3"/>
    <x v="361"/>
    <x v="2"/>
    <x v="16"/>
    <s v="Sharp AL-1530CS Digital Copier"/>
    <n v="2799.944"/>
    <n v="7"/>
    <n v="0.2"/>
    <n v="1014.9797"/>
  </r>
  <r>
    <n v="5712"/>
    <x v="2847"/>
    <x v="1"/>
    <x v="412"/>
    <d v="2012-05-15T00:00:00"/>
    <s v="Standard Class"/>
    <s v="NW-18400"/>
    <s v="Natalie Webber"/>
    <x v="0"/>
    <s v="United States"/>
    <s v="New York City"/>
    <x v="15"/>
    <n v="10024"/>
    <x v="3"/>
    <x v="1541"/>
    <x v="1"/>
    <x v="10"/>
    <s v="Xerox 204"/>
    <n v="19.440000000000001"/>
    <n v="3"/>
    <n v="0"/>
    <n v="9.3312000000000008"/>
  </r>
  <r>
    <n v="5713"/>
    <x v="2848"/>
    <x v="3"/>
    <x v="689"/>
    <d v="2014-08-01T00:00:00"/>
    <s v="Same Day"/>
    <s v="KW-16435"/>
    <s v="Katrina Willman"/>
    <x v="0"/>
    <s v="United States"/>
    <s v="Chicago"/>
    <x v="10"/>
    <n v="60653"/>
    <x v="2"/>
    <x v="521"/>
    <x v="2"/>
    <x v="7"/>
    <s v="Motorola L804"/>
    <n v="36.792000000000002"/>
    <n v="1"/>
    <n v="0.2"/>
    <n v="4.1390999999999991"/>
  </r>
  <r>
    <n v="5714"/>
    <x v="2849"/>
    <x v="2"/>
    <x v="72"/>
    <d v="2011-03-05T00:00:00"/>
    <s v="Standard Class"/>
    <s v="HR-14770"/>
    <s v="Hallie Redmond"/>
    <x v="2"/>
    <s v="United States"/>
    <s v="New York City"/>
    <x v="15"/>
    <n v="10035"/>
    <x v="3"/>
    <x v="869"/>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x v="841"/>
    <x v="1"/>
    <x v="4"/>
    <s v="Steel Personal Filing/Posting Tote"/>
    <n v="177.54999999999998"/>
    <n v="5"/>
    <n v="0"/>
    <n v="47.938500000000005"/>
  </r>
  <r>
    <n v="5716"/>
    <x v="2851"/>
    <x v="1"/>
    <x v="330"/>
    <d v="2012-10-12T00:00:00"/>
    <s v="Second Class"/>
    <s v="BM-11650"/>
    <s v="Brian Moss"/>
    <x v="1"/>
    <s v="United States"/>
    <s v="Ann Arbor"/>
    <x v="12"/>
    <n v="48104"/>
    <x v="2"/>
    <x v="695"/>
    <x v="2"/>
    <x v="11"/>
    <s v="Logitech G19 Programmable Gaming Keyboard"/>
    <n v="619.94999999999993"/>
    <n v="5"/>
    <n v="0"/>
    <n v="111.59099999999995"/>
  </r>
  <r>
    <n v="5717"/>
    <x v="2851"/>
    <x v="1"/>
    <x v="330"/>
    <d v="2012-10-12T00:00:00"/>
    <s v="Second Class"/>
    <s v="BM-11650"/>
    <s v="Brian Moss"/>
    <x v="1"/>
    <s v="United States"/>
    <s v="Ann Arbor"/>
    <x v="12"/>
    <n v="48104"/>
    <x v="2"/>
    <x v="119"/>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x v="1451"/>
    <x v="1"/>
    <x v="12"/>
    <s v="Staples"/>
    <n v="57.959999999999994"/>
    <n v="7"/>
    <n v="0"/>
    <n v="27.241199999999996"/>
  </r>
  <r>
    <n v="5719"/>
    <x v="2851"/>
    <x v="1"/>
    <x v="330"/>
    <d v="2012-10-12T00:00:00"/>
    <s v="Second Class"/>
    <s v="BM-11650"/>
    <s v="Brian Moss"/>
    <x v="1"/>
    <s v="United States"/>
    <s v="Ann Arbor"/>
    <x v="12"/>
    <n v="48104"/>
    <x v="2"/>
    <x v="930"/>
    <x v="1"/>
    <x v="9"/>
    <s v="Belkin 6 Outlet Metallic Surge Strip"/>
    <n v="29.402999999999999"/>
    <n v="3"/>
    <n v="0.1"/>
    <n v="5.2272000000000007"/>
  </r>
  <r>
    <n v="5720"/>
    <x v="2852"/>
    <x v="3"/>
    <x v="1065"/>
    <d v="2014-04-03T00:00:00"/>
    <s v="Second Class"/>
    <s v="RD-19720"/>
    <s v="Roger Demir"/>
    <x v="0"/>
    <s v="United States"/>
    <s v="Lafayette"/>
    <x v="14"/>
    <n v="47905"/>
    <x v="2"/>
    <x v="1569"/>
    <x v="1"/>
    <x v="4"/>
    <s v="Adjustable Personal File Tote"/>
    <n v="81.400000000000006"/>
    <n v="5"/>
    <n v="0"/>
    <n v="21.164000000000005"/>
  </r>
  <r>
    <n v="5721"/>
    <x v="2853"/>
    <x v="1"/>
    <x v="717"/>
    <d v="2012-11-17T00:00:00"/>
    <s v="First Class"/>
    <s v="KB-16585"/>
    <s v="Ken Black"/>
    <x v="1"/>
    <s v="United States"/>
    <s v="Springfield"/>
    <x v="21"/>
    <n v="97477"/>
    <x v="1"/>
    <x v="52"/>
    <x v="1"/>
    <x v="13"/>
    <s v="Advantus Push Pins"/>
    <n v="8.7200000000000006"/>
    <n v="5"/>
    <n v="0.2"/>
    <n v="2.289000000000001"/>
  </r>
  <r>
    <n v="5722"/>
    <x v="2853"/>
    <x v="1"/>
    <x v="717"/>
    <d v="2012-11-17T00:00:00"/>
    <s v="First Class"/>
    <s v="KB-16585"/>
    <s v="Ken Black"/>
    <x v="1"/>
    <s v="United States"/>
    <s v="Springfield"/>
    <x v="21"/>
    <n v="97477"/>
    <x v="1"/>
    <x v="1302"/>
    <x v="2"/>
    <x v="11"/>
    <s v="Imation Secure Drive + Hardware Encrypted USB flash drive - 16 GB"/>
    <n v="91.176000000000016"/>
    <n v="3"/>
    <n v="0.2"/>
    <n v="4.5587999999999944"/>
  </r>
  <r>
    <n v="5723"/>
    <x v="2853"/>
    <x v="1"/>
    <x v="717"/>
    <d v="2012-11-17T00:00:00"/>
    <s v="First Class"/>
    <s v="KB-16585"/>
    <s v="Ken Black"/>
    <x v="1"/>
    <s v="United States"/>
    <s v="Springfield"/>
    <x v="21"/>
    <n v="97477"/>
    <x v="1"/>
    <x v="1233"/>
    <x v="2"/>
    <x v="11"/>
    <s v="Plantronics Audio 478 Stereo USB Headset"/>
    <n v="159.96800000000002"/>
    <n v="4"/>
    <n v="0.2"/>
    <n v="29.993999999999986"/>
  </r>
  <r>
    <n v="5724"/>
    <x v="2854"/>
    <x v="0"/>
    <x v="182"/>
    <d v="2013-10-01T00:00:00"/>
    <s v="Standard Class"/>
    <s v="DW-13585"/>
    <s v="Dorothy Wardle"/>
    <x v="1"/>
    <s v="United States"/>
    <s v="San Francisco"/>
    <x v="1"/>
    <n v="94109"/>
    <x v="1"/>
    <x v="832"/>
    <x v="1"/>
    <x v="10"/>
    <s v="Xerox 1905"/>
    <n v="12.96"/>
    <n v="2"/>
    <n v="0"/>
    <n v="6.2208000000000006"/>
  </r>
  <r>
    <n v="5725"/>
    <x v="2855"/>
    <x v="2"/>
    <x v="358"/>
    <d v="2011-09-27T00:00:00"/>
    <s v="Standard Class"/>
    <s v="VG-21805"/>
    <s v="Vivek Grady"/>
    <x v="1"/>
    <s v="United States"/>
    <s v="Chicago"/>
    <x v="10"/>
    <n v="60653"/>
    <x v="2"/>
    <x v="942"/>
    <x v="1"/>
    <x v="4"/>
    <s v="SAFCO Commercial Wire Shelving, Black"/>
    <n v="331.536"/>
    <n v="3"/>
    <n v="0.2"/>
    <n v="-82.884"/>
  </r>
  <r>
    <n v="5726"/>
    <x v="2856"/>
    <x v="1"/>
    <x v="12"/>
    <d v="2012-09-27T00:00:00"/>
    <s v="First Class"/>
    <s v="DR-12880"/>
    <s v="Dan Reichenbach"/>
    <x v="1"/>
    <s v="United States"/>
    <s v="New York City"/>
    <x v="15"/>
    <n v="10011"/>
    <x v="3"/>
    <x v="1336"/>
    <x v="2"/>
    <x v="11"/>
    <s v="Razer Kraken 7.1 Surround Sound Over Ear USB Gaming Headset"/>
    <n v="899.91"/>
    <n v="9"/>
    <n v="0"/>
    <n v="395.96040000000005"/>
  </r>
  <r>
    <n v="5727"/>
    <x v="2857"/>
    <x v="1"/>
    <x v="124"/>
    <d v="2012-05-08T00:00:00"/>
    <s v="Standard Class"/>
    <s v="AH-10690"/>
    <s v="Anna Häberlin"/>
    <x v="1"/>
    <s v="United States"/>
    <s v="Houston"/>
    <x v="5"/>
    <n v="77095"/>
    <x v="2"/>
    <x v="981"/>
    <x v="2"/>
    <x v="7"/>
    <s v="ShoreTel ShorePhone IP 230 VoIP phone"/>
    <n v="946.34400000000005"/>
    <n v="7"/>
    <n v="0.2"/>
    <n v="118.29299999999989"/>
  </r>
  <r>
    <n v="5728"/>
    <x v="2858"/>
    <x v="3"/>
    <x v="166"/>
    <d v="2014-12-14T00:00:00"/>
    <s v="Standard Class"/>
    <s v="JP-15520"/>
    <s v="Jeremy Pistek"/>
    <x v="0"/>
    <s v="United States"/>
    <s v="Madison"/>
    <x v="6"/>
    <n v="53711"/>
    <x v="2"/>
    <x v="1089"/>
    <x v="2"/>
    <x v="11"/>
    <s v="Logitech G105 Gaming Keyboard"/>
    <n v="178.10999999999999"/>
    <n v="3"/>
    <n v="0"/>
    <n v="32.059799999999996"/>
  </r>
  <r>
    <n v="5729"/>
    <x v="2858"/>
    <x v="3"/>
    <x v="166"/>
    <d v="2014-12-14T00:00:00"/>
    <s v="Standard Class"/>
    <s v="JP-15520"/>
    <s v="Jeremy Pistek"/>
    <x v="0"/>
    <s v="United States"/>
    <s v="Madison"/>
    <x v="6"/>
    <n v="53711"/>
    <x v="2"/>
    <x v="963"/>
    <x v="1"/>
    <x v="9"/>
    <s v="Hoover WindTunnel Plus Canister Vacuum"/>
    <n v="1089.75"/>
    <n v="3"/>
    <n v="0"/>
    <n v="305.13000000000011"/>
  </r>
  <r>
    <n v="5730"/>
    <x v="2858"/>
    <x v="3"/>
    <x v="166"/>
    <d v="2014-12-14T00:00:00"/>
    <s v="Standard Class"/>
    <s v="JP-15520"/>
    <s v="Jeremy Pistek"/>
    <x v="0"/>
    <s v="United States"/>
    <s v="Madison"/>
    <x v="6"/>
    <n v="53711"/>
    <x v="2"/>
    <x v="58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x v="1121"/>
    <x v="0"/>
    <x v="0"/>
    <s v="Sauder Camden County Collection Libraries, Planked Cherry Finish"/>
    <n v="459.92"/>
    <n v="4"/>
    <n v="0"/>
    <n v="41.392799999999966"/>
  </r>
  <r>
    <n v="5732"/>
    <x v="2858"/>
    <x v="3"/>
    <x v="166"/>
    <d v="2014-12-14T00:00:00"/>
    <s v="Standard Class"/>
    <s v="JP-15520"/>
    <s v="Jeremy Pistek"/>
    <x v="0"/>
    <s v="United States"/>
    <s v="Madison"/>
    <x v="6"/>
    <n v="53711"/>
    <x v="2"/>
    <x v="320"/>
    <x v="1"/>
    <x v="10"/>
    <s v="Adams Phone Message Book, 200 Message Capacity, 8 1/16” x 11”"/>
    <n v="27.52"/>
    <n v="4"/>
    <n v="0"/>
    <n v="12.659199999999998"/>
  </r>
  <r>
    <n v="5733"/>
    <x v="2859"/>
    <x v="3"/>
    <x v="222"/>
    <d v="2014-07-03T00:00:00"/>
    <s v="First Class"/>
    <s v="DR-12880"/>
    <s v="Dan Reichenbach"/>
    <x v="1"/>
    <s v="United States"/>
    <s v="Milford"/>
    <x v="29"/>
    <n v="6460"/>
    <x v="3"/>
    <x v="1531"/>
    <x v="0"/>
    <x v="0"/>
    <s v="Hon Metal Bookcases, Putty"/>
    <n v="638.82000000000005"/>
    <n v="9"/>
    <n v="0"/>
    <n v="185.25779999999997"/>
  </r>
  <r>
    <n v="5734"/>
    <x v="2859"/>
    <x v="3"/>
    <x v="222"/>
    <d v="2014-07-03T00:00:00"/>
    <s v="First Class"/>
    <s v="DR-12880"/>
    <s v="Dan Reichenbach"/>
    <x v="1"/>
    <s v="United States"/>
    <s v="Milford"/>
    <x v="29"/>
    <n v="6460"/>
    <x v="3"/>
    <x v="682"/>
    <x v="1"/>
    <x v="14"/>
    <s v="Acme Box Cutter Scissors"/>
    <n v="30.69"/>
    <n v="3"/>
    <n v="0"/>
    <n v="7.9794000000000018"/>
  </r>
  <r>
    <n v="5735"/>
    <x v="2859"/>
    <x v="3"/>
    <x v="222"/>
    <d v="2014-07-03T00:00:00"/>
    <s v="First Class"/>
    <s v="DR-12880"/>
    <s v="Dan Reichenbach"/>
    <x v="1"/>
    <s v="United States"/>
    <s v="Milford"/>
    <x v="29"/>
    <n v="6460"/>
    <x v="3"/>
    <x v="980"/>
    <x v="0"/>
    <x v="5"/>
    <s v="DAX Executive Solid Wood Document Frame, Desktop or Hang, Mahogany, 5 x 7"/>
    <n v="25.16"/>
    <n v="2"/>
    <n v="0"/>
    <n v="8.5543999999999976"/>
  </r>
  <r>
    <n v="5736"/>
    <x v="2860"/>
    <x v="2"/>
    <x v="290"/>
    <d v="2011-07-03T00:00:00"/>
    <s v="Standard Class"/>
    <s v="JK-15625"/>
    <s v="Jim Karlsson"/>
    <x v="0"/>
    <s v="United States"/>
    <s v="New York City"/>
    <x v="15"/>
    <n v="10024"/>
    <x v="3"/>
    <x v="1458"/>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x v="364"/>
    <x v="1"/>
    <x v="10"/>
    <s v="Wirebound Service Call Books, 5 1/2&quot; x 4&quot;"/>
    <n v="19.36"/>
    <n v="2"/>
    <n v="0"/>
    <n v="9.2927999999999997"/>
  </r>
  <r>
    <n v="5738"/>
    <x v="2861"/>
    <x v="2"/>
    <x v="407"/>
    <d v="2011-01-26T00:00:00"/>
    <s v="Standard Class"/>
    <s v="MV-17485"/>
    <s v="Mark Van Huff"/>
    <x v="0"/>
    <s v="United States"/>
    <s v="Los Angeles"/>
    <x v="1"/>
    <n v="90049"/>
    <x v="1"/>
    <x v="76"/>
    <x v="0"/>
    <x v="5"/>
    <s v="Eldon Expressions Desk Accessory, Wood Pencil Holder, Oak"/>
    <n v="19.3"/>
    <n v="2"/>
    <n v="0"/>
    <n v="5.7899999999999991"/>
  </r>
  <r>
    <n v="5739"/>
    <x v="2862"/>
    <x v="3"/>
    <x v="413"/>
    <d v="2014-01-07T00:00:00"/>
    <s v="Standard Class"/>
    <s v="BP-11155"/>
    <s v="Becky Pak"/>
    <x v="0"/>
    <s v="United States"/>
    <s v="San Francisco"/>
    <x v="1"/>
    <n v="94109"/>
    <x v="1"/>
    <x v="1399"/>
    <x v="1"/>
    <x v="8"/>
    <s v="GBC Pre-Punched Binding Paper, Plastic, White, 8-1/2&quot; x 11&quot;"/>
    <n v="38.376000000000005"/>
    <n v="3"/>
    <n v="0.2"/>
    <n v="13.4316"/>
  </r>
  <r>
    <n v="5740"/>
    <x v="2863"/>
    <x v="3"/>
    <x v="615"/>
    <d v="2014-04-01T00:00:00"/>
    <s v="First Class"/>
    <s v="DH-13075"/>
    <s v="Dave Hallsten"/>
    <x v="1"/>
    <s v="United States"/>
    <s v="Fairfield"/>
    <x v="1"/>
    <n v="94533"/>
    <x v="1"/>
    <x v="1641"/>
    <x v="1"/>
    <x v="10"/>
    <s v="Xerox 1975"/>
    <n v="12.96"/>
    <n v="2"/>
    <n v="0"/>
    <n v="6.3504000000000005"/>
  </r>
  <r>
    <n v="5741"/>
    <x v="2863"/>
    <x v="3"/>
    <x v="615"/>
    <d v="2014-04-01T00:00:00"/>
    <s v="First Class"/>
    <s v="DH-13075"/>
    <s v="Dave Hallsten"/>
    <x v="1"/>
    <s v="United States"/>
    <s v="Fairfield"/>
    <x v="1"/>
    <n v="94533"/>
    <x v="1"/>
    <x v="750"/>
    <x v="0"/>
    <x v="5"/>
    <s v="DAX Black Cherry Wood-Tone Poster Frame"/>
    <n v="26.48"/>
    <n v="1"/>
    <n v="0"/>
    <n v="10.0624"/>
  </r>
  <r>
    <n v="5742"/>
    <x v="2863"/>
    <x v="3"/>
    <x v="615"/>
    <d v="2014-04-01T00:00:00"/>
    <s v="First Class"/>
    <s v="DH-13075"/>
    <s v="Dave Hallsten"/>
    <x v="1"/>
    <s v="United States"/>
    <s v="Fairfield"/>
    <x v="1"/>
    <n v="94533"/>
    <x v="1"/>
    <x v="1093"/>
    <x v="2"/>
    <x v="15"/>
    <s v="StarTech.com 10/100 VDSL2 Ethernet Extender Kit"/>
    <n v="532.72"/>
    <n v="2"/>
    <n v="0.2"/>
    <n v="53.271999999999991"/>
  </r>
  <r>
    <n v="5743"/>
    <x v="2863"/>
    <x v="3"/>
    <x v="615"/>
    <d v="2014-04-01T00:00:00"/>
    <s v="First Class"/>
    <s v="DH-13075"/>
    <s v="Dave Hallsten"/>
    <x v="1"/>
    <s v="United States"/>
    <s v="Fairfield"/>
    <x v="1"/>
    <n v="94533"/>
    <x v="1"/>
    <x v="652"/>
    <x v="1"/>
    <x v="10"/>
    <s v="Xerox 1968"/>
    <n v="26.72"/>
    <n v="4"/>
    <n v="0"/>
    <n v="12.8256"/>
  </r>
  <r>
    <n v="5744"/>
    <x v="2863"/>
    <x v="3"/>
    <x v="615"/>
    <d v="2014-04-01T00:00:00"/>
    <s v="First Class"/>
    <s v="DH-13075"/>
    <s v="Dave Hallsten"/>
    <x v="1"/>
    <s v="United States"/>
    <s v="Fairfield"/>
    <x v="1"/>
    <n v="94533"/>
    <x v="1"/>
    <x v="578"/>
    <x v="1"/>
    <x v="10"/>
    <s v="Xerox 1977"/>
    <n v="20.04"/>
    <n v="3"/>
    <n v="0"/>
    <n v="9.6191999999999993"/>
  </r>
  <r>
    <n v="5745"/>
    <x v="2863"/>
    <x v="3"/>
    <x v="615"/>
    <d v="2014-04-01T00:00:00"/>
    <s v="First Class"/>
    <s v="DH-13075"/>
    <s v="Dave Hallsten"/>
    <x v="1"/>
    <s v="United States"/>
    <s v="Fairfield"/>
    <x v="1"/>
    <n v="94533"/>
    <x v="1"/>
    <x v="418"/>
    <x v="1"/>
    <x v="4"/>
    <s v="SAFCO Boltless Steel Shelving"/>
    <n v="795.48"/>
    <n v="7"/>
    <n v="0"/>
    <n v="7.9547999999999632"/>
  </r>
  <r>
    <n v="5746"/>
    <x v="2863"/>
    <x v="3"/>
    <x v="615"/>
    <d v="2014-04-01T00:00:00"/>
    <s v="First Class"/>
    <s v="DH-13075"/>
    <s v="Dave Hallsten"/>
    <x v="1"/>
    <s v="United States"/>
    <s v="Fairfield"/>
    <x v="1"/>
    <n v="94533"/>
    <x v="1"/>
    <x v="1392"/>
    <x v="0"/>
    <x v="5"/>
    <s v="Stackable Trays"/>
    <n v="21.560000000000002"/>
    <n v="7"/>
    <n v="0"/>
    <n v="6.8991999999999987"/>
  </r>
  <r>
    <n v="5747"/>
    <x v="2864"/>
    <x v="0"/>
    <x v="16"/>
    <d v="2013-12-13T00:00:00"/>
    <s v="Standard Class"/>
    <s v="LH-16900"/>
    <s v="Lena Hernandez"/>
    <x v="0"/>
    <s v="United States"/>
    <s v="Greenville"/>
    <x v="3"/>
    <n v="27834"/>
    <x v="0"/>
    <x v="495"/>
    <x v="2"/>
    <x v="7"/>
    <s v="Cisco SPA301"/>
    <n v="249.58400000000003"/>
    <n v="2"/>
    <n v="0.2"/>
    <n v="31.197999999999986"/>
  </r>
  <r>
    <n v="5748"/>
    <x v="2864"/>
    <x v="0"/>
    <x v="16"/>
    <d v="2013-12-13T00:00:00"/>
    <s v="Standard Class"/>
    <s v="LH-16900"/>
    <s v="Lena Hernandez"/>
    <x v="0"/>
    <s v="United States"/>
    <s v="Greenville"/>
    <x v="3"/>
    <n v="27834"/>
    <x v="0"/>
    <x v="721"/>
    <x v="2"/>
    <x v="11"/>
    <s v="Maxell 4.7GB DVD-R"/>
    <n v="68.111999999999995"/>
    <n v="3"/>
    <n v="0.2"/>
    <n v="17.879399999999997"/>
  </r>
  <r>
    <n v="5749"/>
    <x v="2864"/>
    <x v="0"/>
    <x v="16"/>
    <d v="2013-12-13T00:00:00"/>
    <s v="Standard Class"/>
    <s v="LH-16900"/>
    <s v="Lena Hernandez"/>
    <x v="0"/>
    <s v="United States"/>
    <s v="Greenville"/>
    <x v="3"/>
    <n v="27834"/>
    <x v="0"/>
    <x v="1691"/>
    <x v="2"/>
    <x v="11"/>
    <s v="Imation 30456 USB Flash Drive 8GB"/>
    <n v="16.560000000000002"/>
    <n v="3"/>
    <n v="0.2"/>
    <n v="-2.4840000000000018"/>
  </r>
  <r>
    <n v="5750"/>
    <x v="2865"/>
    <x v="3"/>
    <x v="551"/>
    <d v="2014-11-23T00:00:00"/>
    <s v="Standard Class"/>
    <s v="DK-13090"/>
    <s v="Dave Kipp"/>
    <x v="0"/>
    <s v="United States"/>
    <s v="Long Beach"/>
    <x v="15"/>
    <n v="11561"/>
    <x v="3"/>
    <x v="1250"/>
    <x v="2"/>
    <x v="7"/>
    <s v="Belkin SportFit Armband For iPhone 5s/5c, Fuchsia"/>
    <n v="74.95"/>
    <n v="5"/>
    <n v="0"/>
    <n v="36.725500000000004"/>
  </r>
  <r>
    <n v="5751"/>
    <x v="2866"/>
    <x v="2"/>
    <x v="992"/>
    <d v="2011-06-05T00:00:00"/>
    <s v="Standard Class"/>
    <s v="SS-20410"/>
    <s v="Shahid Shariari"/>
    <x v="0"/>
    <s v="United States"/>
    <s v="Buffalo Grove"/>
    <x v="10"/>
    <n v="60089"/>
    <x v="2"/>
    <x v="10"/>
    <x v="0"/>
    <x v="3"/>
    <s v="Chromcraft Rectangular Conference Tables"/>
    <n v="355.45499999999998"/>
    <n v="3"/>
    <n v="0.5"/>
    <n v="-184.83660000000003"/>
  </r>
  <r>
    <n v="5752"/>
    <x v="2867"/>
    <x v="0"/>
    <x v="115"/>
    <d v="2013-01-28T00:00:00"/>
    <s v="Standard Class"/>
    <s v="FP-14320"/>
    <s v="Frank Preis"/>
    <x v="0"/>
    <s v="United States"/>
    <s v="San Diego"/>
    <x v="1"/>
    <n v="92037"/>
    <x v="1"/>
    <x v="1760"/>
    <x v="1"/>
    <x v="2"/>
    <s v="Avery 475"/>
    <n v="44.400000000000006"/>
    <n v="3"/>
    <n v="0"/>
    <n v="22.200000000000003"/>
  </r>
  <r>
    <n v="5753"/>
    <x v="2867"/>
    <x v="0"/>
    <x v="115"/>
    <d v="2013-01-28T00:00:00"/>
    <s v="Standard Class"/>
    <s v="FP-14320"/>
    <s v="Frank Preis"/>
    <x v="0"/>
    <s v="United States"/>
    <s v="San Diego"/>
    <x v="1"/>
    <n v="92037"/>
    <x v="1"/>
    <x v="617"/>
    <x v="1"/>
    <x v="2"/>
    <s v="Avery 476"/>
    <n v="20.65"/>
    <n v="5"/>
    <n v="0"/>
    <n v="9.4989999999999988"/>
  </r>
  <r>
    <n v="5754"/>
    <x v="2868"/>
    <x v="0"/>
    <x v="1066"/>
    <d v="2013-02-10T00:00:00"/>
    <s v="Standard Class"/>
    <s v="LC-17050"/>
    <s v="Liz Carlisle"/>
    <x v="0"/>
    <s v="United States"/>
    <s v="Richmond"/>
    <x v="0"/>
    <n v="40475"/>
    <x v="0"/>
    <x v="377"/>
    <x v="0"/>
    <x v="1"/>
    <s v="Hon Multipurpose Stacking Arm Chairs"/>
    <n v="866.4"/>
    <n v="4"/>
    <n v="0"/>
    <n v="225.26400000000001"/>
  </r>
  <r>
    <n v="5755"/>
    <x v="2869"/>
    <x v="1"/>
    <x v="368"/>
    <d v="2012-04-03T00:00:00"/>
    <s v="Second Class"/>
    <s v="AS-10240"/>
    <s v="Alan Shonely"/>
    <x v="0"/>
    <s v="United States"/>
    <s v="Springfield"/>
    <x v="17"/>
    <n v="22153"/>
    <x v="0"/>
    <x v="324"/>
    <x v="1"/>
    <x v="6"/>
    <s v="Newell 333"/>
    <n v="5.56"/>
    <n v="2"/>
    <n v="0"/>
    <n v="1.4455999999999998"/>
  </r>
  <r>
    <n v="5756"/>
    <x v="2870"/>
    <x v="2"/>
    <x v="1005"/>
    <d v="2011-10-18T00:00:00"/>
    <s v="Standard Class"/>
    <s v="HG-15025"/>
    <s v="Hunter Glantz"/>
    <x v="0"/>
    <s v="United States"/>
    <s v="Fort Worth"/>
    <x v="5"/>
    <n v="76106"/>
    <x v="2"/>
    <x v="1683"/>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x v="615"/>
    <x v="2"/>
    <x v="16"/>
    <s v="Hewlett Packard 610 Color Digital Copier / Printer"/>
    <n v="1999.96"/>
    <n v="5"/>
    <n v="0.2"/>
    <n v="624.98749999999995"/>
  </r>
  <r>
    <n v="5758"/>
    <x v="2871"/>
    <x v="1"/>
    <x v="1067"/>
    <d v="2012-08-16T00:00:00"/>
    <s v="Standard Class"/>
    <s v="BW-11065"/>
    <s v="Barry Weirich"/>
    <x v="0"/>
    <s v="United States"/>
    <s v="Raleigh"/>
    <x v="3"/>
    <n v="27604"/>
    <x v="0"/>
    <x v="1006"/>
    <x v="0"/>
    <x v="5"/>
    <s v="Executive Impressions 13&quot; Clairmont Wall Clock"/>
    <n v="46.152000000000001"/>
    <n v="3"/>
    <n v="0.2"/>
    <n v="12.114900000000002"/>
  </r>
  <r>
    <n v="5759"/>
    <x v="2872"/>
    <x v="1"/>
    <x v="6"/>
    <d v="2012-11-23T00:00:00"/>
    <s v="First Class"/>
    <s v="BH-11710"/>
    <s v="Brosina Hoffman"/>
    <x v="0"/>
    <s v="United States"/>
    <s v="Hialeah"/>
    <x v="2"/>
    <n v="33012"/>
    <x v="0"/>
    <x v="1734"/>
    <x v="2"/>
    <x v="15"/>
    <s v="Texas Instruments TI-34 Scientific Calculator"/>
    <n v="32.984999999999999"/>
    <n v="3"/>
    <n v="0.5"/>
    <n v="-1.9791000000000025"/>
  </r>
  <r>
    <n v="5760"/>
    <x v="2873"/>
    <x v="0"/>
    <x v="945"/>
    <d v="2013-12-31T00:00:00"/>
    <s v="Same Day"/>
    <s v="JP-16135"/>
    <s v="Julie Prescott"/>
    <x v="2"/>
    <s v="United States"/>
    <s v="Los Angeles"/>
    <x v="1"/>
    <n v="90032"/>
    <x v="1"/>
    <x v="772"/>
    <x v="1"/>
    <x v="4"/>
    <s v="Iceberg Mobile Mega Data/Printer Cart "/>
    <n v="481.32"/>
    <n v="4"/>
    <n v="0"/>
    <n v="125.14319999999998"/>
  </r>
  <r>
    <n v="5761"/>
    <x v="2873"/>
    <x v="0"/>
    <x v="945"/>
    <d v="2013-12-31T00:00:00"/>
    <s v="Same Day"/>
    <s v="JP-16135"/>
    <s v="Julie Prescott"/>
    <x v="2"/>
    <s v="United States"/>
    <s v="Los Angeles"/>
    <x v="1"/>
    <n v="90032"/>
    <x v="1"/>
    <x v="416"/>
    <x v="1"/>
    <x v="8"/>
    <s v="Cardinal Hold-It CD Pocket"/>
    <n v="6.3840000000000003"/>
    <n v="1"/>
    <n v="0.2"/>
    <n v="2.1546000000000003"/>
  </r>
  <r>
    <n v="5762"/>
    <x v="2874"/>
    <x v="3"/>
    <x v="801"/>
    <d v="2014-08-16T00:00:00"/>
    <s v="First Class"/>
    <s v="JM-16195"/>
    <s v="Justin MacKendrick"/>
    <x v="0"/>
    <s v="United States"/>
    <s v="Lake Forest"/>
    <x v="1"/>
    <n v="92630"/>
    <x v="1"/>
    <x v="1107"/>
    <x v="1"/>
    <x v="9"/>
    <s v="Avanti 4.4 Cu. Ft. Refrigerator"/>
    <n v="542.93999999999994"/>
    <n v="3"/>
    <n v="0"/>
    <n v="152.02319999999997"/>
  </r>
  <r>
    <n v="5763"/>
    <x v="2874"/>
    <x v="3"/>
    <x v="801"/>
    <d v="2014-08-16T00:00:00"/>
    <s v="First Class"/>
    <s v="JM-16195"/>
    <s v="Justin MacKendrick"/>
    <x v="0"/>
    <s v="United States"/>
    <s v="Lake Forest"/>
    <x v="1"/>
    <n v="92630"/>
    <x v="1"/>
    <x v="1001"/>
    <x v="0"/>
    <x v="5"/>
    <s v="DAX Wood Document Frame"/>
    <n v="54.92"/>
    <n v="4"/>
    <n v="0"/>
    <n v="19.7712"/>
  </r>
  <r>
    <n v="5764"/>
    <x v="2875"/>
    <x v="1"/>
    <x v="502"/>
    <d v="2012-11-05T00:00:00"/>
    <s v="First Class"/>
    <s v="FH-14365"/>
    <s v="Fred Hopkins"/>
    <x v="1"/>
    <s v="United States"/>
    <s v="Long Beach"/>
    <x v="15"/>
    <n v="11561"/>
    <x v="3"/>
    <x v="1578"/>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x v="1755"/>
    <x v="1"/>
    <x v="4"/>
    <s v="Belkin 19&quot; Center-Weighted Shelf, Gray"/>
    <n v="353.88"/>
    <n v="6"/>
    <n v="0"/>
    <n v="17.693999999999988"/>
  </r>
  <r>
    <n v="5766"/>
    <x v="2877"/>
    <x v="2"/>
    <x v="1068"/>
    <d v="2011-11-14T00:00:00"/>
    <s v="Standard Class"/>
    <s v="EB-13870"/>
    <s v="Emily Burns"/>
    <x v="0"/>
    <s v="United States"/>
    <s v="Redding"/>
    <x v="1"/>
    <n v="96003"/>
    <x v="1"/>
    <x v="872"/>
    <x v="2"/>
    <x v="7"/>
    <s v="Toshiba IPT2010-SD IP Telephone"/>
    <n v="333.57600000000002"/>
    <n v="3"/>
    <n v="0.2"/>
    <n v="25.018199999999993"/>
  </r>
  <r>
    <n v="5767"/>
    <x v="2878"/>
    <x v="0"/>
    <x v="750"/>
    <d v="2013-10-16T00:00:00"/>
    <s v="Standard Class"/>
    <s v="PM-19135"/>
    <s v="Peter McVee"/>
    <x v="2"/>
    <s v="United States"/>
    <s v="San Antonio"/>
    <x v="5"/>
    <n v="78207"/>
    <x v="2"/>
    <x v="1351"/>
    <x v="1"/>
    <x v="2"/>
    <s v="Avery 50"/>
    <n v="60.144000000000005"/>
    <n v="6"/>
    <n v="0.2"/>
    <n v="20.298599999999993"/>
  </r>
  <r>
    <n v="5768"/>
    <x v="2879"/>
    <x v="3"/>
    <x v="565"/>
    <d v="2014-09-13T00:00:00"/>
    <s v="Second Class"/>
    <s v="AR-10345"/>
    <s v="Alex Russell"/>
    <x v="1"/>
    <s v="United States"/>
    <s v="Houston"/>
    <x v="5"/>
    <n v="77070"/>
    <x v="2"/>
    <x v="936"/>
    <x v="2"/>
    <x v="11"/>
    <s v="Memorex Froggy Flash Drive 8 GB"/>
    <n v="85.2"/>
    <n v="6"/>
    <n v="0.2"/>
    <n v="20.234999999999996"/>
  </r>
  <r>
    <n v="5769"/>
    <x v="2880"/>
    <x v="1"/>
    <x v="1069"/>
    <d v="2012-03-01T00:00:00"/>
    <s v="Standard Class"/>
    <s v="SS-20875"/>
    <s v="Sung Shariari"/>
    <x v="0"/>
    <s v="United States"/>
    <s v="Leominster"/>
    <x v="31"/>
    <n v="1453"/>
    <x v="3"/>
    <x v="1042"/>
    <x v="1"/>
    <x v="2"/>
    <s v="Avery 518"/>
    <n v="3.15"/>
    <n v="1"/>
    <n v="0"/>
    <n v="1.512"/>
  </r>
  <r>
    <n v="5770"/>
    <x v="2880"/>
    <x v="1"/>
    <x v="1069"/>
    <d v="2012-03-01T00:00:00"/>
    <s v="Standard Class"/>
    <s v="SS-20875"/>
    <s v="Sung Shariari"/>
    <x v="0"/>
    <s v="United States"/>
    <s v="Leominster"/>
    <x v="31"/>
    <n v="1453"/>
    <x v="3"/>
    <x v="126"/>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x v="527"/>
    <x v="0"/>
    <x v="5"/>
    <s v="DAX Value U-Channel Document Frames, Easel Back"/>
    <n v="14.91"/>
    <n v="3"/>
    <n v="0"/>
    <n v="4.6220999999999997"/>
  </r>
  <r>
    <n v="5772"/>
    <x v="2881"/>
    <x v="1"/>
    <x v="496"/>
    <d v="2012-09-28T00:00:00"/>
    <s v="Standard Class"/>
    <s v="SC-20440"/>
    <s v="Shaun Chance"/>
    <x v="1"/>
    <s v="United States"/>
    <s v="Los Angeles"/>
    <x v="1"/>
    <n v="90032"/>
    <x v="1"/>
    <x v="1364"/>
    <x v="1"/>
    <x v="9"/>
    <s v="Hoover Upright Vacuum With Dirt Cup"/>
    <n v="1158.1199999999999"/>
    <n v="4"/>
    <n v="0"/>
    <n v="335.85479999999984"/>
  </r>
  <r>
    <n v="5773"/>
    <x v="2882"/>
    <x v="1"/>
    <x v="650"/>
    <d v="2012-12-01T00:00:00"/>
    <s v="Standard Class"/>
    <s v="EA-14035"/>
    <s v="Erin Ashbrook"/>
    <x v="1"/>
    <s v="United States"/>
    <s v="Springfield"/>
    <x v="25"/>
    <n v="65807"/>
    <x v="2"/>
    <x v="349"/>
    <x v="2"/>
    <x v="16"/>
    <s v="Canon PC1080F Personal Copier"/>
    <n v="599.99"/>
    <n v="1"/>
    <n v="0"/>
    <n v="233.99610000000001"/>
  </r>
  <r>
    <n v="5774"/>
    <x v="2883"/>
    <x v="0"/>
    <x v="1070"/>
    <d v="2013-09-07T00:00:00"/>
    <s v="Standard Class"/>
    <s v="TP-21130"/>
    <s v="Theone Pippenger"/>
    <x v="0"/>
    <s v="United States"/>
    <s v="Waco"/>
    <x v="5"/>
    <n v="76706"/>
    <x v="2"/>
    <x v="355"/>
    <x v="1"/>
    <x v="4"/>
    <s v="Super Decoflex Portable Personal File"/>
    <n v="23.968000000000004"/>
    <n v="2"/>
    <n v="0.2"/>
    <n v="2.3967999999999989"/>
  </r>
  <r>
    <n v="5775"/>
    <x v="2884"/>
    <x v="0"/>
    <x v="408"/>
    <d v="2013-04-17T00:00:00"/>
    <s v="Standard Class"/>
    <s v="BP-11290"/>
    <s v="Beth Paige"/>
    <x v="0"/>
    <s v="United States"/>
    <s v="Los Angeles"/>
    <x v="1"/>
    <n v="90036"/>
    <x v="1"/>
    <x v="1756"/>
    <x v="0"/>
    <x v="1"/>
    <s v="Hon Comfortask Task/Swivel Chairs"/>
    <n v="638.28800000000012"/>
    <n v="7"/>
    <n v="0.2"/>
    <n v="-31.914400000000015"/>
  </r>
  <r>
    <n v="5776"/>
    <x v="2884"/>
    <x v="0"/>
    <x v="408"/>
    <d v="2013-04-17T00:00:00"/>
    <s v="Standard Class"/>
    <s v="BP-11290"/>
    <s v="Beth Paige"/>
    <x v="0"/>
    <s v="United States"/>
    <s v="Los Angeles"/>
    <x v="1"/>
    <n v="90036"/>
    <x v="1"/>
    <x v="729"/>
    <x v="1"/>
    <x v="8"/>
    <s v="JM Magazine Binder"/>
    <n v="13.208000000000002"/>
    <n v="1"/>
    <n v="0.2"/>
    <n v="4.6228000000000007"/>
  </r>
  <r>
    <n v="5777"/>
    <x v="2885"/>
    <x v="0"/>
    <x v="429"/>
    <d v="2013-12-09T00:00:00"/>
    <s v="Standard Class"/>
    <s v="LM-17065"/>
    <s v="Liz MacKendrick"/>
    <x v="0"/>
    <s v="United States"/>
    <s v="Auburn"/>
    <x v="15"/>
    <n v="13021"/>
    <x v="3"/>
    <x v="625"/>
    <x v="1"/>
    <x v="8"/>
    <s v="GBC Instant Report Kit"/>
    <n v="15.528"/>
    <n v="3"/>
    <n v="0.2"/>
    <n v="5.8230000000000004"/>
  </r>
  <r>
    <n v="5778"/>
    <x v="2886"/>
    <x v="0"/>
    <x v="429"/>
    <d v="2013-12-10T00:00:00"/>
    <s v="Standard Class"/>
    <s v="KT-16465"/>
    <s v="Kean Takahito"/>
    <x v="0"/>
    <s v="United States"/>
    <s v="San Francisco"/>
    <x v="1"/>
    <n v="94109"/>
    <x v="1"/>
    <x v="921"/>
    <x v="1"/>
    <x v="10"/>
    <s v="Xerox 1915"/>
    <n v="104.85"/>
    <n v="1"/>
    <n v="0"/>
    <n v="50.327999999999996"/>
  </r>
  <r>
    <n v="5779"/>
    <x v="2887"/>
    <x v="2"/>
    <x v="7"/>
    <d v="2011-11-18T00:00:00"/>
    <s v="Standard Class"/>
    <s v="AP-10915"/>
    <s v="Arthur Prichep"/>
    <x v="0"/>
    <s v="United States"/>
    <s v="Los Angeles"/>
    <x v="1"/>
    <n v="90008"/>
    <x v="1"/>
    <x v="400"/>
    <x v="1"/>
    <x v="6"/>
    <s v="50 Colored Long Pencils"/>
    <n v="30.48"/>
    <n v="3"/>
    <n v="0"/>
    <n v="7.9248000000000012"/>
  </r>
  <r>
    <n v="5780"/>
    <x v="2887"/>
    <x v="2"/>
    <x v="7"/>
    <d v="2011-11-18T00:00:00"/>
    <s v="Standard Class"/>
    <s v="AP-10915"/>
    <s v="Arthur Prichep"/>
    <x v="0"/>
    <s v="United States"/>
    <s v="Los Angeles"/>
    <x v="1"/>
    <n v="90008"/>
    <x v="1"/>
    <x v="1153"/>
    <x v="0"/>
    <x v="1"/>
    <s v="Hon Olson Stacker Stools"/>
    <n v="112.64800000000001"/>
    <n v="1"/>
    <n v="0.2"/>
    <n v="11.264799999999997"/>
  </r>
  <r>
    <n v="5781"/>
    <x v="2888"/>
    <x v="1"/>
    <x v="788"/>
    <d v="2012-04-09T00:00:00"/>
    <s v="Standard Class"/>
    <s v="JD-15790"/>
    <s v="John Dryer"/>
    <x v="0"/>
    <s v="United States"/>
    <s v="Los Angeles"/>
    <x v="1"/>
    <n v="90049"/>
    <x v="1"/>
    <x v="1761"/>
    <x v="2"/>
    <x v="15"/>
    <s v="Vtech AT&amp;T CL2940 Corded Speakerphone, Black"/>
    <n v="71.975999999999999"/>
    <n v="3"/>
    <n v="0.2"/>
    <n v="24.291899999999998"/>
  </r>
  <r>
    <n v="5782"/>
    <x v="2889"/>
    <x v="1"/>
    <x v="295"/>
    <d v="2012-12-16T00:00:00"/>
    <s v="Second Class"/>
    <s v="XP-21865"/>
    <s v="Xylona Preis"/>
    <x v="0"/>
    <s v="United States"/>
    <s v="Chico"/>
    <x v="1"/>
    <n v="95928"/>
    <x v="1"/>
    <x v="147"/>
    <x v="1"/>
    <x v="6"/>
    <s v="Newell 311"/>
    <n v="2.21"/>
    <n v="1"/>
    <n v="0"/>
    <n v="0.59670000000000001"/>
  </r>
  <r>
    <n v="5783"/>
    <x v="2889"/>
    <x v="1"/>
    <x v="295"/>
    <d v="2012-12-16T00:00:00"/>
    <s v="Second Class"/>
    <s v="XP-21865"/>
    <s v="Xylona Preis"/>
    <x v="0"/>
    <s v="United States"/>
    <s v="Chico"/>
    <x v="1"/>
    <n v="95928"/>
    <x v="1"/>
    <x v="776"/>
    <x v="1"/>
    <x v="12"/>
    <s v="Peel &amp; Seel Envelopes"/>
    <n v="15.52"/>
    <n v="4"/>
    <n v="0"/>
    <n v="7.4496000000000002"/>
  </r>
  <r>
    <n v="5784"/>
    <x v="2889"/>
    <x v="1"/>
    <x v="295"/>
    <d v="2012-12-16T00:00:00"/>
    <s v="Second Class"/>
    <s v="XP-21865"/>
    <s v="Xylona Preis"/>
    <x v="0"/>
    <s v="United States"/>
    <s v="Chico"/>
    <x v="1"/>
    <n v="95928"/>
    <x v="1"/>
    <x v="1346"/>
    <x v="1"/>
    <x v="10"/>
    <s v="Black Print Carbonless Snap-Off Rapid Letter, 8 1/2&quot; x 7&quot;"/>
    <n v="36.44"/>
    <n v="4"/>
    <n v="0"/>
    <n v="16.397999999999996"/>
  </r>
  <r>
    <n v="5785"/>
    <x v="2890"/>
    <x v="3"/>
    <x v="280"/>
    <d v="2014-10-09T00:00:00"/>
    <s v="Standard Class"/>
    <s v="JK-16090"/>
    <s v="Juliana Krohn"/>
    <x v="0"/>
    <s v="United States"/>
    <s v="Springfield"/>
    <x v="21"/>
    <n v="97477"/>
    <x v="1"/>
    <x v="366"/>
    <x v="0"/>
    <x v="0"/>
    <s v="O'Sullivan 4-Shelf Bookcase in Odessa Pine"/>
    <n v="217.76400000000001"/>
    <n v="6"/>
    <n v="0.7"/>
    <n v="-384.71640000000002"/>
  </r>
  <r>
    <n v="5786"/>
    <x v="2890"/>
    <x v="3"/>
    <x v="280"/>
    <d v="2014-10-09T00:00:00"/>
    <s v="Standard Class"/>
    <s v="JK-16090"/>
    <s v="Juliana Krohn"/>
    <x v="0"/>
    <s v="United States"/>
    <s v="Springfield"/>
    <x v="21"/>
    <n v="97477"/>
    <x v="1"/>
    <x v="597"/>
    <x v="1"/>
    <x v="14"/>
    <s v="Acme Softgrip Scissors"/>
    <n v="39.072000000000003"/>
    <n v="6"/>
    <n v="0.2"/>
    <n v="4.3955999999999982"/>
  </r>
  <r>
    <n v="5787"/>
    <x v="2890"/>
    <x v="3"/>
    <x v="280"/>
    <d v="2014-10-09T00:00:00"/>
    <s v="Standard Class"/>
    <s v="JK-16090"/>
    <s v="Juliana Krohn"/>
    <x v="0"/>
    <s v="United States"/>
    <s v="Springfield"/>
    <x v="21"/>
    <n v="97477"/>
    <x v="1"/>
    <x v="828"/>
    <x v="1"/>
    <x v="8"/>
    <s v="GBC Standard Recycled Report Covers, Clear Plastic Sheets"/>
    <n v="22.638000000000002"/>
    <n v="7"/>
    <n v="0.7"/>
    <n v="-16.601199999999999"/>
  </r>
  <r>
    <n v="5788"/>
    <x v="2890"/>
    <x v="3"/>
    <x v="280"/>
    <d v="2014-10-09T00:00:00"/>
    <s v="Standard Class"/>
    <s v="JK-16090"/>
    <s v="Juliana Krohn"/>
    <x v="0"/>
    <s v="United States"/>
    <s v="Springfield"/>
    <x v="21"/>
    <n v="97477"/>
    <x v="1"/>
    <x v="1385"/>
    <x v="1"/>
    <x v="6"/>
    <s v="Berol Giant Pencil Sharpener"/>
    <n v="95.143999999999991"/>
    <n v="7"/>
    <n v="0.2"/>
    <n v="10.703699999999987"/>
  </r>
  <r>
    <n v="5789"/>
    <x v="2891"/>
    <x v="3"/>
    <x v="318"/>
    <d v="2014-04-15T00:00:00"/>
    <s v="Second Class"/>
    <s v="MG-18205"/>
    <s v="Mitch Gastineau"/>
    <x v="1"/>
    <s v="United States"/>
    <s v="Jacksonville"/>
    <x v="2"/>
    <n v="32216"/>
    <x v="0"/>
    <x v="1392"/>
    <x v="0"/>
    <x v="5"/>
    <s v="Stackable Trays"/>
    <n v="12.320000000000002"/>
    <n v="5"/>
    <n v="0.2"/>
    <n v="1.8479999999999985"/>
  </r>
  <r>
    <n v="5790"/>
    <x v="2891"/>
    <x v="3"/>
    <x v="318"/>
    <d v="2014-04-15T00:00:00"/>
    <s v="Second Class"/>
    <s v="MG-18205"/>
    <s v="Mitch Gastineau"/>
    <x v="1"/>
    <s v="United States"/>
    <s v="Jacksonville"/>
    <x v="2"/>
    <n v="32216"/>
    <x v="0"/>
    <x v="696"/>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x v="659"/>
    <x v="1"/>
    <x v="13"/>
    <s v="Advantus Plastic Paper Clips"/>
    <n v="35"/>
    <n v="7"/>
    <n v="0"/>
    <n v="16.8"/>
  </r>
  <r>
    <n v="5792"/>
    <x v="2892"/>
    <x v="3"/>
    <x v="365"/>
    <d v="2014-10-03T00:00:00"/>
    <s v="First Class"/>
    <s v="PG-18820"/>
    <s v="Patrick Gardner"/>
    <x v="0"/>
    <s v="United States"/>
    <s v="Bakersfield"/>
    <x v="1"/>
    <n v="93309"/>
    <x v="1"/>
    <x v="955"/>
    <x v="0"/>
    <x v="1"/>
    <s v="Leather Task Chair, Black"/>
    <n v="72.784000000000006"/>
    <n v="1"/>
    <n v="0.2"/>
    <n v="0"/>
  </r>
  <r>
    <n v="5793"/>
    <x v="2892"/>
    <x v="3"/>
    <x v="365"/>
    <d v="2014-10-03T00:00:00"/>
    <s v="First Class"/>
    <s v="PG-18820"/>
    <s v="Patrick Gardner"/>
    <x v="0"/>
    <s v="United States"/>
    <s v="Bakersfield"/>
    <x v="1"/>
    <n v="93309"/>
    <x v="1"/>
    <x v="414"/>
    <x v="1"/>
    <x v="9"/>
    <s v="Fellowes Premier Superior Surge Suppressor, 10-Outlet, With Phone and Remote"/>
    <n v="97.84"/>
    <n v="2"/>
    <n v="0"/>
    <n v="25.438400000000001"/>
  </r>
  <r>
    <n v="5794"/>
    <x v="2892"/>
    <x v="3"/>
    <x v="365"/>
    <d v="2014-10-03T00:00:00"/>
    <s v="First Class"/>
    <s v="PG-18820"/>
    <s v="Patrick Gardner"/>
    <x v="0"/>
    <s v="United States"/>
    <s v="Bakersfield"/>
    <x v="1"/>
    <n v="93309"/>
    <x v="1"/>
    <x v="28"/>
    <x v="0"/>
    <x v="5"/>
    <s v="Howard Miller 13-3/4&quot; Diameter Brushed Chrome Round Wall Clock"/>
    <n v="51.75"/>
    <n v="1"/>
    <n v="0"/>
    <n v="15.524999999999999"/>
  </r>
  <r>
    <n v="5795"/>
    <x v="2892"/>
    <x v="3"/>
    <x v="365"/>
    <d v="2014-10-03T00:00:00"/>
    <s v="First Class"/>
    <s v="PG-18820"/>
    <s v="Patrick Gardner"/>
    <x v="0"/>
    <s v="United States"/>
    <s v="Bakersfield"/>
    <x v="1"/>
    <n v="93309"/>
    <x v="1"/>
    <x v="705"/>
    <x v="1"/>
    <x v="8"/>
    <s v="Binding Machine Supplies"/>
    <n v="46.672000000000004"/>
    <n v="2"/>
    <n v="0.2"/>
    <n v="16.3352"/>
  </r>
  <r>
    <n v="5796"/>
    <x v="2893"/>
    <x v="2"/>
    <x v="411"/>
    <d v="2011-10-03T00:00:00"/>
    <s v="Second Class"/>
    <s v="LD-17005"/>
    <s v="Lisa DeCherney"/>
    <x v="0"/>
    <s v="United States"/>
    <s v="New York City"/>
    <x v="15"/>
    <n v="10011"/>
    <x v="3"/>
    <x v="1449"/>
    <x v="1"/>
    <x v="4"/>
    <s v="Dual Level, Single-Width Filing Carts"/>
    <n v="1395.54"/>
    <n v="9"/>
    <n v="0"/>
    <n v="362.84040000000005"/>
  </r>
  <r>
    <n v="5797"/>
    <x v="2893"/>
    <x v="2"/>
    <x v="411"/>
    <d v="2011-10-03T00:00:00"/>
    <s v="Second Class"/>
    <s v="LD-17005"/>
    <s v="Lisa DeCherney"/>
    <x v="0"/>
    <s v="United States"/>
    <s v="New York City"/>
    <x v="15"/>
    <n v="10011"/>
    <x v="3"/>
    <x v="138"/>
    <x v="0"/>
    <x v="5"/>
    <s v="Seth Thomas 14&quot; Putty-Colored Wall Clock"/>
    <n v="117.36"/>
    <n v="4"/>
    <n v="0"/>
    <n v="36.381599999999992"/>
  </r>
  <r>
    <n v="5798"/>
    <x v="2893"/>
    <x v="2"/>
    <x v="411"/>
    <d v="2011-10-03T00:00:00"/>
    <s v="Second Class"/>
    <s v="LD-17005"/>
    <s v="Lisa DeCherney"/>
    <x v="0"/>
    <s v="United States"/>
    <s v="New York City"/>
    <x v="15"/>
    <n v="10011"/>
    <x v="3"/>
    <x v="919"/>
    <x v="1"/>
    <x v="2"/>
    <s v="Avery 48"/>
    <n v="18.899999999999999"/>
    <n v="3"/>
    <n v="0"/>
    <n v="8.6939999999999991"/>
  </r>
  <r>
    <n v="5799"/>
    <x v="2893"/>
    <x v="2"/>
    <x v="411"/>
    <d v="2011-10-03T00:00:00"/>
    <s v="Second Class"/>
    <s v="LD-17005"/>
    <s v="Lisa DeCherney"/>
    <x v="0"/>
    <s v="United States"/>
    <s v="New York City"/>
    <x v="15"/>
    <n v="10011"/>
    <x v="3"/>
    <x v="968"/>
    <x v="1"/>
    <x v="10"/>
    <s v="White Computer Printout Paper by Universal"/>
    <n v="77.52"/>
    <n v="2"/>
    <n v="0"/>
    <n v="37.9848"/>
  </r>
  <r>
    <n v="5800"/>
    <x v="2894"/>
    <x v="2"/>
    <x v="1071"/>
    <d v="2011-08-25T00:00:00"/>
    <s v="Second Class"/>
    <s v="CR-12730"/>
    <s v="Craig Reiter"/>
    <x v="0"/>
    <s v="United States"/>
    <s v="Chicago"/>
    <x v="10"/>
    <n v="60610"/>
    <x v="2"/>
    <x v="1496"/>
    <x v="0"/>
    <x v="1"/>
    <s v="Global Leather and Oak Executive Chair, Black"/>
    <n v="421.37200000000001"/>
    <n v="2"/>
    <n v="0.3"/>
    <n v="-6.0196000000000538"/>
  </r>
  <r>
    <n v="5801"/>
    <x v="2895"/>
    <x v="2"/>
    <x v="384"/>
    <d v="2011-07-14T00:00:00"/>
    <s v="First Class"/>
    <s v="MN-17935"/>
    <s v="Michael Nguyen"/>
    <x v="0"/>
    <s v="United States"/>
    <s v="El Paso"/>
    <x v="5"/>
    <n v="79907"/>
    <x v="2"/>
    <x v="1149"/>
    <x v="2"/>
    <x v="7"/>
    <s v="Polycom VVX 310 VoIP phone"/>
    <n v="575.96800000000007"/>
    <n v="4"/>
    <n v="0.2"/>
    <n v="43.197600000000023"/>
  </r>
  <r>
    <n v="5802"/>
    <x v="2895"/>
    <x v="2"/>
    <x v="384"/>
    <d v="2011-07-14T00:00:00"/>
    <s v="First Class"/>
    <s v="MN-17935"/>
    <s v="Michael Nguyen"/>
    <x v="0"/>
    <s v="United States"/>
    <s v="El Paso"/>
    <x v="5"/>
    <n v="79907"/>
    <x v="2"/>
    <x v="1553"/>
    <x v="1"/>
    <x v="10"/>
    <s v="Xerox 200"/>
    <n v="10.368000000000002"/>
    <n v="2"/>
    <n v="0.2"/>
    <n v="3.6288"/>
  </r>
  <r>
    <n v="5803"/>
    <x v="2896"/>
    <x v="1"/>
    <x v="204"/>
    <d v="2012-03-24T00:00:00"/>
    <s v="First Class"/>
    <s v="RD-19900"/>
    <s v="Ruben Dartt"/>
    <x v="0"/>
    <s v="United States"/>
    <s v="Thousand Oaks"/>
    <x v="1"/>
    <n v="91360"/>
    <x v="1"/>
    <x v="433"/>
    <x v="2"/>
    <x v="7"/>
    <s v="Square Credit Card Reader"/>
    <n v="15.984000000000002"/>
    <n v="2"/>
    <n v="0.2"/>
    <n v="1.1988000000000003"/>
  </r>
  <r>
    <n v="5804"/>
    <x v="2897"/>
    <x v="3"/>
    <x v="605"/>
    <d v="2014-05-20T00:00:00"/>
    <s v="Standard Class"/>
    <s v="JP-16135"/>
    <s v="Julie Prescott"/>
    <x v="2"/>
    <s v="United States"/>
    <s v="Springfield"/>
    <x v="24"/>
    <n v="45503"/>
    <x v="3"/>
    <x v="1046"/>
    <x v="1"/>
    <x v="6"/>
    <s v="Newell 347"/>
    <n v="10.272000000000002"/>
    <n v="3"/>
    <n v="0.2"/>
    <n v="1.1555999999999984"/>
  </r>
  <r>
    <n v="5805"/>
    <x v="2898"/>
    <x v="3"/>
    <x v="38"/>
    <d v="2014-11-20T00:00:00"/>
    <s v="Standard Class"/>
    <s v="KE-16420"/>
    <s v="Katrina Edelman"/>
    <x v="1"/>
    <s v="United States"/>
    <s v="Dallas"/>
    <x v="5"/>
    <n v="75220"/>
    <x v="2"/>
    <x v="1220"/>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x v="713"/>
    <x v="0"/>
    <x v="0"/>
    <s v="Bush Westfield Collection Bookcases, Fully Assembled"/>
    <n v="205.99919999999997"/>
    <n v="3"/>
    <n v="0.32"/>
    <n v="-27.264600000000016"/>
  </r>
  <r>
    <n v="5807"/>
    <x v="2899"/>
    <x v="0"/>
    <x v="913"/>
    <d v="2013-09-08T00:00:00"/>
    <s v="Second Class"/>
    <s v="DL-13315"/>
    <s v="Delfina Latchford"/>
    <x v="0"/>
    <s v="United States"/>
    <s v="Knoxville"/>
    <x v="18"/>
    <n v="37918"/>
    <x v="0"/>
    <x v="727"/>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x v="1309"/>
    <x v="1"/>
    <x v="9"/>
    <s v="Belkin 5 Outlet SurgeMaster Power Centers"/>
    <n v="87.168000000000006"/>
    <n v="2"/>
    <n v="0.2"/>
    <n v="8.7168000000000063"/>
  </r>
  <r>
    <n v="5809"/>
    <x v="2899"/>
    <x v="0"/>
    <x v="913"/>
    <d v="2013-09-08T00:00:00"/>
    <s v="Second Class"/>
    <s v="DL-13315"/>
    <s v="Delfina Latchford"/>
    <x v="0"/>
    <s v="United States"/>
    <s v="Knoxville"/>
    <x v="18"/>
    <n v="37918"/>
    <x v="0"/>
    <x v="1571"/>
    <x v="1"/>
    <x v="6"/>
    <s v="Prismacolor Color Pencil Set"/>
    <n v="31.744"/>
    <n v="2"/>
    <n v="0.2"/>
    <n v="8.3328000000000024"/>
  </r>
  <r>
    <n v="5810"/>
    <x v="2900"/>
    <x v="0"/>
    <x v="1072"/>
    <d v="2013-02-11T00:00:00"/>
    <s v="Standard Class"/>
    <s v="KB-16240"/>
    <s v="Karen Bern"/>
    <x v="1"/>
    <s v="United States"/>
    <s v="Chattanooga"/>
    <x v="18"/>
    <n v="37421"/>
    <x v="0"/>
    <x v="479"/>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x v="813"/>
    <x v="1"/>
    <x v="10"/>
    <s v="Staples"/>
    <n v="105.52"/>
    <n v="4"/>
    <n v="0"/>
    <n v="48.539199999999994"/>
  </r>
  <r>
    <n v="5812"/>
    <x v="2901"/>
    <x v="1"/>
    <x v="204"/>
    <d v="2012-03-26T00:00:00"/>
    <s v="Standard Class"/>
    <s v="JD-16150"/>
    <s v="Justin Deggeller"/>
    <x v="1"/>
    <s v="United States"/>
    <s v="San Diego"/>
    <x v="1"/>
    <n v="92037"/>
    <x v="1"/>
    <x v="1762"/>
    <x v="0"/>
    <x v="5"/>
    <s v="Tenex B1-RE Series Chair Mats for Low Pile Carpets"/>
    <n v="91.96"/>
    <n v="2"/>
    <n v="0"/>
    <n v="15.633199999999988"/>
  </r>
  <r>
    <n v="5813"/>
    <x v="2901"/>
    <x v="1"/>
    <x v="204"/>
    <d v="2012-03-26T00:00:00"/>
    <s v="Standard Class"/>
    <s v="JD-16150"/>
    <s v="Justin Deggeller"/>
    <x v="1"/>
    <s v="United States"/>
    <s v="San Diego"/>
    <x v="1"/>
    <n v="92037"/>
    <x v="1"/>
    <x v="647"/>
    <x v="2"/>
    <x v="7"/>
    <s v="ClearOne CHATAttach 160 - speaker phone"/>
    <n v="1487.9760000000001"/>
    <n v="3"/>
    <n v="0.2"/>
    <n v="185.99699999999984"/>
  </r>
  <r>
    <n v="5814"/>
    <x v="2902"/>
    <x v="1"/>
    <x v="740"/>
    <d v="2012-07-03T00:00:00"/>
    <s v="First Class"/>
    <s v="SR-20740"/>
    <s v="Steven Roelle"/>
    <x v="2"/>
    <s v="United States"/>
    <s v="New York City"/>
    <x v="15"/>
    <n v="10024"/>
    <x v="3"/>
    <x v="1723"/>
    <x v="1"/>
    <x v="10"/>
    <s v="Xerox 209"/>
    <n v="19.440000000000001"/>
    <n v="3"/>
    <n v="0"/>
    <n v="9.3312000000000008"/>
  </r>
  <r>
    <n v="5815"/>
    <x v="2903"/>
    <x v="1"/>
    <x v="925"/>
    <d v="2012-06-17T00:00:00"/>
    <s v="First Class"/>
    <s v="AC-10450"/>
    <s v="Amy Cox"/>
    <x v="0"/>
    <s v="United States"/>
    <s v="Tampa"/>
    <x v="2"/>
    <n v="33614"/>
    <x v="0"/>
    <x v="1207"/>
    <x v="2"/>
    <x v="11"/>
    <s v="Belkin Standard 104 key USB Keyboard"/>
    <n v="11.672000000000001"/>
    <n v="1"/>
    <n v="0.2"/>
    <n v="-0.7295000000000007"/>
  </r>
  <r>
    <n v="5816"/>
    <x v="2904"/>
    <x v="2"/>
    <x v="35"/>
    <d v="2011-11-26T00:00:00"/>
    <s v="Same Day"/>
    <s v="LS-17245"/>
    <s v="Lynn Smith"/>
    <x v="0"/>
    <s v="United States"/>
    <s v="Utica"/>
    <x v="15"/>
    <n v="13501"/>
    <x v="3"/>
    <x v="599"/>
    <x v="2"/>
    <x v="7"/>
    <s v="ClearSounds CSC500 Amplified Spirit Phone Corded phone"/>
    <n v="279.95999999999998"/>
    <n v="4"/>
    <n v="0"/>
    <n v="78.388800000000003"/>
  </r>
  <r>
    <n v="5817"/>
    <x v="2904"/>
    <x v="2"/>
    <x v="35"/>
    <d v="2011-11-26T00:00:00"/>
    <s v="Same Day"/>
    <s v="LS-17245"/>
    <s v="Lynn Smith"/>
    <x v="0"/>
    <s v="United States"/>
    <s v="Utica"/>
    <x v="15"/>
    <n v="13501"/>
    <x v="3"/>
    <x v="61"/>
    <x v="1"/>
    <x v="8"/>
    <s v="Acco PRESSTEX Data Binder with Storage Hooks, Dark Blue, 14 7/8&quot; X 11&quot;"/>
    <n v="12.912000000000001"/>
    <n v="3"/>
    <n v="0.2"/>
    <n v="4.6806000000000001"/>
  </r>
  <r>
    <n v="5818"/>
    <x v="2904"/>
    <x v="2"/>
    <x v="35"/>
    <d v="2011-11-26T00:00:00"/>
    <s v="Same Day"/>
    <s v="LS-17245"/>
    <s v="Lynn Smith"/>
    <x v="0"/>
    <s v="United States"/>
    <s v="Utica"/>
    <x v="15"/>
    <n v="13501"/>
    <x v="3"/>
    <x v="880"/>
    <x v="1"/>
    <x v="8"/>
    <s v="Pressboard Data Binders by Wilson Jones"/>
    <n v="17.088000000000001"/>
    <n v="4"/>
    <n v="0.2"/>
    <n v="5.767199999999999"/>
  </r>
  <r>
    <n v="5819"/>
    <x v="2904"/>
    <x v="2"/>
    <x v="35"/>
    <d v="2011-11-26T00:00:00"/>
    <s v="Same Day"/>
    <s v="LS-17245"/>
    <s v="Lynn Smith"/>
    <x v="0"/>
    <s v="United States"/>
    <s v="Utica"/>
    <x v="15"/>
    <n v="13501"/>
    <x v="3"/>
    <x v="322"/>
    <x v="1"/>
    <x v="2"/>
    <s v="Avery Address/Shipping Labels for Typewriters, 4&quot; x 2&quot;"/>
    <n v="93.149999999999991"/>
    <n v="9"/>
    <n v="0"/>
    <n v="44.712000000000003"/>
  </r>
  <r>
    <n v="5820"/>
    <x v="2904"/>
    <x v="2"/>
    <x v="35"/>
    <d v="2011-11-26T00:00:00"/>
    <s v="Same Day"/>
    <s v="LS-17245"/>
    <s v="Lynn Smith"/>
    <x v="0"/>
    <s v="United States"/>
    <s v="Utica"/>
    <x v="15"/>
    <n v="13501"/>
    <x v="3"/>
    <x v="745"/>
    <x v="1"/>
    <x v="2"/>
    <s v="Avery File Folder Labels"/>
    <n v="11.52"/>
    <n v="4"/>
    <n v="0"/>
    <n v="5.6448"/>
  </r>
  <r>
    <n v="5821"/>
    <x v="2905"/>
    <x v="3"/>
    <x v="605"/>
    <d v="2014-05-19T00:00:00"/>
    <s v="Standard Class"/>
    <s v="CS-12175"/>
    <s v="Charles Sheldon"/>
    <x v="1"/>
    <s v="United States"/>
    <s v="San Francisco"/>
    <x v="1"/>
    <n v="94122"/>
    <x v="1"/>
    <x v="1420"/>
    <x v="1"/>
    <x v="14"/>
    <s v="Compact Automatic Electric Letter Opener"/>
    <n v="238.62"/>
    <n v="2"/>
    <n v="0"/>
    <n v="4.7724000000000046"/>
  </r>
  <r>
    <n v="5822"/>
    <x v="2905"/>
    <x v="3"/>
    <x v="605"/>
    <d v="2014-05-19T00:00:00"/>
    <s v="Standard Class"/>
    <s v="CS-12175"/>
    <s v="Charles Sheldon"/>
    <x v="1"/>
    <s v="United States"/>
    <s v="San Francisco"/>
    <x v="1"/>
    <n v="94122"/>
    <x v="1"/>
    <x v="1037"/>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x v="719"/>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x v="1120"/>
    <x v="1"/>
    <x v="8"/>
    <s v="DXL Angle-View Binders with Locking Rings, Black"/>
    <n v="19.168000000000003"/>
    <n v="4"/>
    <n v="0.2"/>
    <n v="6.4691999999999998"/>
  </r>
  <r>
    <n v="5825"/>
    <x v="2906"/>
    <x v="2"/>
    <x v="1073"/>
    <d v="2011-05-02T00:00:00"/>
    <s v="Same Day"/>
    <s v="AR-10510"/>
    <s v="Andrew Roberts"/>
    <x v="0"/>
    <s v="United States"/>
    <s v="Columbus"/>
    <x v="24"/>
    <n v="43229"/>
    <x v="3"/>
    <x v="930"/>
    <x v="1"/>
    <x v="9"/>
    <s v="Belkin 6 Outlet Metallic Surge Strip"/>
    <n v="26.136000000000003"/>
    <n v="3"/>
    <n v="0.2"/>
    <n v="1.9602000000000004"/>
  </r>
  <r>
    <n v="5826"/>
    <x v="2907"/>
    <x v="3"/>
    <x v="213"/>
    <d v="2014-09-07T00:00:00"/>
    <s v="Second Class"/>
    <s v="KB-16405"/>
    <s v="Katrina Bavinger"/>
    <x v="2"/>
    <s v="United States"/>
    <s v="New York City"/>
    <x v="15"/>
    <n v="10035"/>
    <x v="3"/>
    <x v="976"/>
    <x v="1"/>
    <x v="10"/>
    <s v="Xerox 189"/>
    <n v="419.4"/>
    <n v="4"/>
    <n v="0"/>
    <n v="201.31199999999998"/>
  </r>
  <r>
    <n v="5827"/>
    <x v="2907"/>
    <x v="3"/>
    <x v="213"/>
    <d v="2014-09-07T00:00:00"/>
    <s v="Second Class"/>
    <s v="KB-16405"/>
    <s v="Katrina Bavinger"/>
    <x v="2"/>
    <s v="United States"/>
    <s v="New York City"/>
    <x v="15"/>
    <n v="10035"/>
    <x v="3"/>
    <x v="1719"/>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x v="211"/>
    <x v="0"/>
    <x v="1"/>
    <s v="Global Low Back Tilter Chair"/>
    <n v="181.76400000000001"/>
    <n v="2"/>
    <n v="0.1"/>
    <n v="-8.0784000000000198"/>
  </r>
  <r>
    <n v="5829"/>
    <x v="2907"/>
    <x v="3"/>
    <x v="213"/>
    <d v="2014-09-07T00:00:00"/>
    <s v="Second Class"/>
    <s v="KB-16405"/>
    <s v="Katrina Bavinger"/>
    <x v="2"/>
    <s v="United States"/>
    <s v="New York City"/>
    <x v="15"/>
    <n v="10035"/>
    <x v="3"/>
    <x v="1061"/>
    <x v="1"/>
    <x v="6"/>
    <s v="Prang Drawing Pencil Set"/>
    <n v="5.56"/>
    <n v="2"/>
    <n v="0"/>
    <n v="2.2239999999999998"/>
  </r>
  <r>
    <n v="5830"/>
    <x v="2908"/>
    <x v="0"/>
    <x v="275"/>
    <d v="2013-12-08T00:00:00"/>
    <s v="Standard Class"/>
    <s v="MM-17920"/>
    <s v="Michael Moore"/>
    <x v="0"/>
    <s v="United States"/>
    <s v="Richmond"/>
    <x v="14"/>
    <n v="47374"/>
    <x v="2"/>
    <x v="309"/>
    <x v="0"/>
    <x v="3"/>
    <s v="Hon 5100 Series Wood Tables"/>
    <n v="581.96"/>
    <n v="2"/>
    <n v="0"/>
    <n v="104.75279999999998"/>
  </r>
  <r>
    <n v="5831"/>
    <x v="2908"/>
    <x v="0"/>
    <x v="275"/>
    <d v="2013-12-08T00:00:00"/>
    <s v="Standard Class"/>
    <s v="MM-17920"/>
    <s v="Michael Moore"/>
    <x v="0"/>
    <s v="United States"/>
    <s v="Richmond"/>
    <x v="14"/>
    <n v="47374"/>
    <x v="2"/>
    <x v="1144"/>
    <x v="0"/>
    <x v="1"/>
    <s v="Global Stack Chair with Arms, Black"/>
    <n v="29.98"/>
    <n v="1"/>
    <n v="0"/>
    <n v="8.0945999999999998"/>
  </r>
  <r>
    <n v="5832"/>
    <x v="2909"/>
    <x v="1"/>
    <x v="1074"/>
    <d v="2012-07-22T00:00:00"/>
    <s v="Standard Class"/>
    <s v="RF-19735"/>
    <s v="Roland Fjeld"/>
    <x v="0"/>
    <s v="United States"/>
    <s v="San Diego"/>
    <x v="1"/>
    <n v="92105"/>
    <x v="1"/>
    <x v="1301"/>
    <x v="2"/>
    <x v="11"/>
    <s v="Logitech G35 7.1-Channel Surround Sound Headset"/>
    <n v="519.96"/>
    <n v="4"/>
    <n v="0"/>
    <n v="176.78640000000001"/>
  </r>
  <r>
    <n v="5833"/>
    <x v="2910"/>
    <x v="0"/>
    <x v="658"/>
    <d v="2013-07-27T00:00:00"/>
    <s v="Standard Class"/>
    <s v="BP-11290"/>
    <s v="Beth Paige"/>
    <x v="0"/>
    <s v="United States"/>
    <s v="Concord"/>
    <x v="3"/>
    <n v="28027"/>
    <x v="0"/>
    <x v="948"/>
    <x v="1"/>
    <x v="2"/>
    <s v="Avery 494"/>
    <n v="6.2640000000000002"/>
    <n v="3"/>
    <n v="0.2"/>
    <n v="2.0358000000000001"/>
  </r>
  <r>
    <n v="5834"/>
    <x v="2910"/>
    <x v="0"/>
    <x v="658"/>
    <d v="2013-07-27T00:00:00"/>
    <s v="Standard Class"/>
    <s v="BP-11290"/>
    <s v="Beth Paige"/>
    <x v="0"/>
    <s v="United States"/>
    <s v="Concord"/>
    <x v="3"/>
    <n v="28027"/>
    <x v="0"/>
    <x v="955"/>
    <x v="0"/>
    <x v="1"/>
    <s v="Leather Task Chair, Black"/>
    <n v="363.92"/>
    <n v="5"/>
    <n v="0.2"/>
    <n v="0"/>
  </r>
  <r>
    <n v="5835"/>
    <x v="2911"/>
    <x v="1"/>
    <x v="988"/>
    <d v="2012-06-16T00:00:00"/>
    <s v="Standard Class"/>
    <s v="MJ-17740"/>
    <s v="Max Jones"/>
    <x v="0"/>
    <s v="United States"/>
    <s v="Miami"/>
    <x v="2"/>
    <n v="33178"/>
    <x v="0"/>
    <x v="1636"/>
    <x v="1"/>
    <x v="8"/>
    <s v="Green Canvas Binder for 8-1/2&quot; x 14&quot; Sheets"/>
    <n v="64.2"/>
    <n v="5"/>
    <n v="0.7"/>
    <n v="-42.799999999999983"/>
  </r>
  <r>
    <n v="5836"/>
    <x v="2911"/>
    <x v="1"/>
    <x v="988"/>
    <d v="2012-06-16T00:00:00"/>
    <s v="Standard Class"/>
    <s v="MJ-17740"/>
    <s v="Max Jones"/>
    <x v="0"/>
    <s v="United States"/>
    <s v="Miami"/>
    <x v="2"/>
    <n v="33178"/>
    <x v="0"/>
    <x v="1160"/>
    <x v="1"/>
    <x v="8"/>
    <s v="Wilson Jones Elliptical Ring 3 1/2&quot; Capacity Binders, 800 sheets"/>
    <n v="38.520000000000003"/>
    <n v="3"/>
    <n v="0.7"/>
    <n v="-26.963999999999999"/>
  </r>
  <r>
    <n v="5837"/>
    <x v="2911"/>
    <x v="1"/>
    <x v="988"/>
    <d v="2012-06-16T00:00:00"/>
    <s v="Standard Class"/>
    <s v="MJ-17740"/>
    <s v="Max Jones"/>
    <x v="0"/>
    <s v="United States"/>
    <s v="Miami"/>
    <x v="2"/>
    <n v="33178"/>
    <x v="0"/>
    <x v="1700"/>
    <x v="2"/>
    <x v="11"/>
    <s v="Logitech Keyboard K120"/>
    <n v="72.599999999999994"/>
    <n v="5"/>
    <n v="0.2"/>
    <n v="-8.1674999999999933"/>
  </r>
  <r>
    <n v="5838"/>
    <x v="2912"/>
    <x v="3"/>
    <x v="344"/>
    <d v="2014-12-04T00:00:00"/>
    <s v="Standard Class"/>
    <s v="DO-13645"/>
    <s v="Doug O'Connell"/>
    <x v="0"/>
    <s v="United States"/>
    <s v="Los Angeles"/>
    <x v="1"/>
    <n v="90036"/>
    <x v="1"/>
    <x v="1763"/>
    <x v="2"/>
    <x v="7"/>
    <s v="Griffin GC17055 Auxiliary Audio Cable"/>
    <n v="57.567999999999998"/>
    <n v="4"/>
    <n v="0.2"/>
    <n v="5.7568000000000019"/>
  </r>
  <r>
    <n v="5839"/>
    <x v="2913"/>
    <x v="1"/>
    <x v="1075"/>
    <d v="2012-04-03T00:00:00"/>
    <s v="Standard Class"/>
    <s v="MV-17485"/>
    <s v="Mark Van Huff"/>
    <x v="0"/>
    <s v="United States"/>
    <s v="Seattle"/>
    <x v="4"/>
    <n v="98115"/>
    <x v="1"/>
    <x v="1764"/>
    <x v="1"/>
    <x v="4"/>
    <s v="Rogers Profile Extra Capacity Storage Tub"/>
    <n v="83.699999999999989"/>
    <n v="5"/>
    <n v="0"/>
    <n v="3.3479999999999954"/>
  </r>
  <r>
    <n v="5840"/>
    <x v="2914"/>
    <x v="1"/>
    <x v="357"/>
    <d v="2012-09-26T00:00:00"/>
    <s v="Second Class"/>
    <s v="MG-17875"/>
    <s v="Michael Grace"/>
    <x v="2"/>
    <s v="United States"/>
    <s v="Arlington"/>
    <x v="17"/>
    <n v="22204"/>
    <x v="0"/>
    <x v="1193"/>
    <x v="1"/>
    <x v="10"/>
    <s v="Xerox 214"/>
    <n v="32.400000000000006"/>
    <n v="5"/>
    <n v="0"/>
    <n v="15.552000000000001"/>
  </r>
  <r>
    <n v="5841"/>
    <x v="2914"/>
    <x v="1"/>
    <x v="357"/>
    <d v="2012-09-26T00:00:00"/>
    <s v="Second Class"/>
    <s v="MG-17875"/>
    <s v="Michael Grace"/>
    <x v="2"/>
    <s v="United States"/>
    <s v="Arlington"/>
    <x v="17"/>
    <n v="22204"/>
    <x v="0"/>
    <x v="928"/>
    <x v="0"/>
    <x v="5"/>
    <s v="Westinghouse Floor Lamp with Metal Mesh Shade, Black"/>
    <n v="47.98"/>
    <n v="2"/>
    <n v="0"/>
    <n v="11.035399999999996"/>
  </r>
  <r>
    <n v="5842"/>
    <x v="2915"/>
    <x v="1"/>
    <x v="972"/>
    <d v="2012-11-21T00:00:00"/>
    <s v="Standard Class"/>
    <s v="BS-11665"/>
    <s v="Brian Stugart"/>
    <x v="0"/>
    <s v="United States"/>
    <s v="San Diego"/>
    <x v="1"/>
    <n v="92105"/>
    <x v="1"/>
    <x v="1765"/>
    <x v="2"/>
    <x v="7"/>
    <s v="RCA ViSYS 25825 Wireless digital phone"/>
    <n v="415.96800000000007"/>
    <n v="4"/>
    <n v="0.2"/>
    <n v="51.995999999999981"/>
  </r>
  <r>
    <n v="5843"/>
    <x v="2915"/>
    <x v="1"/>
    <x v="972"/>
    <d v="2012-11-21T00:00:00"/>
    <s v="Standard Class"/>
    <s v="BS-11665"/>
    <s v="Brian Stugart"/>
    <x v="0"/>
    <s v="United States"/>
    <s v="San Diego"/>
    <x v="1"/>
    <n v="92105"/>
    <x v="1"/>
    <x v="886"/>
    <x v="1"/>
    <x v="4"/>
    <s v="Carina Media Storage Towers in Natural &amp; Black"/>
    <n v="304.89999999999998"/>
    <n v="5"/>
    <n v="0"/>
    <n v="6.097999999999999"/>
  </r>
  <r>
    <n v="5844"/>
    <x v="2915"/>
    <x v="1"/>
    <x v="972"/>
    <d v="2012-11-21T00:00:00"/>
    <s v="Standard Class"/>
    <s v="BS-11665"/>
    <s v="Brian Stugart"/>
    <x v="0"/>
    <s v="United States"/>
    <s v="San Diego"/>
    <x v="1"/>
    <n v="92105"/>
    <x v="1"/>
    <x v="1702"/>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x v="1667"/>
    <x v="1"/>
    <x v="4"/>
    <s v="Fellowes Recycled Storage Drawers"/>
    <n v="777.21"/>
    <n v="7"/>
    <n v="0"/>
    <n v="54.404699999999963"/>
  </r>
  <r>
    <n v="5846"/>
    <x v="2915"/>
    <x v="1"/>
    <x v="972"/>
    <d v="2012-11-21T00:00:00"/>
    <s v="Standard Class"/>
    <s v="BS-11665"/>
    <s v="Brian Stugart"/>
    <x v="0"/>
    <s v="United States"/>
    <s v="San Diego"/>
    <x v="1"/>
    <n v="92105"/>
    <x v="1"/>
    <x v="988"/>
    <x v="1"/>
    <x v="10"/>
    <s v="Xerox 203"/>
    <n v="32.400000000000006"/>
    <n v="5"/>
    <n v="0"/>
    <n v="15.552000000000001"/>
  </r>
  <r>
    <n v="5847"/>
    <x v="2915"/>
    <x v="1"/>
    <x v="972"/>
    <d v="2012-11-21T00:00:00"/>
    <s v="Standard Class"/>
    <s v="BS-11665"/>
    <s v="Brian Stugart"/>
    <x v="0"/>
    <s v="United States"/>
    <s v="San Diego"/>
    <x v="1"/>
    <n v="92105"/>
    <x v="1"/>
    <x v="901"/>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x v="1122"/>
    <x v="0"/>
    <x v="5"/>
    <s v="Advantus Panel Wall Certificate Holder - 8.5x11"/>
    <n v="36.599999999999994"/>
    <n v="3"/>
    <n v="0"/>
    <n v="15.372000000000002"/>
  </r>
  <r>
    <n v="5849"/>
    <x v="2916"/>
    <x v="1"/>
    <x v="113"/>
    <d v="2012-11-14T00:00:00"/>
    <s v="Standard Class"/>
    <s v="PO-19180"/>
    <s v="Philisse Overcash"/>
    <x v="2"/>
    <s v="United States"/>
    <s v="Roseville"/>
    <x v="11"/>
    <n v="55113"/>
    <x v="2"/>
    <x v="847"/>
    <x v="1"/>
    <x v="9"/>
    <s v="Hoover Shoulder Vac Commercial Portable Vacuum"/>
    <n v="715.64"/>
    <n v="2"/>
    <n v="0"/>
    <n v="178.90999999999997"/>
  </r>
  <r>
    <n v="5850"/>
    <x v="2916"/>
    <x v="1"/>
    <x v="113"/>
    <d v="2012-11-14T00:00:00"/>
    <s v="Standard Class"/>
    <s v="PO-19180"/>
    <s v="Philisse Overcash"/>
    <x v="2"/>
    <s v="United States"/>
    <s v="Roseville"/>
    <x v="11"/>
    <n v="55113"/>
    <x v="2"/>
    <x v="1244"/>
    <x v="1"/>
    <x v="4"/>
    <s v="Tennsco 6- and 18-Compartment Lockers"/>
    <n v="795.51"/>
    <n v="3"/>
    <n v="0"/>
    <n v="143.19179999999994"/>
  </r>
  <r>
    <n v="5851"/>
    <x v="2916"/>
    <x v="1"/>
    <x v="113"/>
    <d v="2012-11-14T00:00:00"/>
    <s v="Standard Class"/>
    <s v="PO-19180"/>
    <s v="Philisse Overcash"/>
    <x v="2"/>
    <s v="United States"/>
    <s v="Roseville"/>
    <x v="11"/>
    <n v="55113"/>
    <x v="2"/>
    <x v="1572"/>
    <x v="2"/>
    <x v="16"/>
    <s v="Sharp 1540cs Digital Laser Copier"/>
    <n v="549.99"/>
    <n v="1"/>
    <n v="0"/>
    <n v="274.995"/>
  </r>
  <r>
    <n v="5852"/>
    <x v="2916"/>
    <x v="1"/>
    <x v="113"/>
    <d v="2012-11-14T00:00:00"/>
    <s v="Standard Class"/>
    <s v="PO-19180"/>
    <s v="Philisse Overcash"/>
    <x v="2"/>
    <s v="United States"/>
    <s v="Roseville"/>
    <x v="11"/>
    <n v="55113"/>
    <x v="2"/>
    <x v="444"/>
    <x v="1"/>
    <x v="8"/>
    <s v="GBC Standard Therm-A-Bind Covers"/>
    <n v="74.760000000000005"/>
    <n v="3"/>
    <n v="0"/>
    <n v="34.389600000000002"/>
  </r>
  <r>
    <n v="5853"/>
    <x v="2916"/>
    <x v="1"/>
    <x v="113"/>
    <d v="2012-11-14T00:00:00"/>
    <s v="Standard Class"/>
    <s v="PO-19180"/>
    <s v="Philisse Overcash"/>
    <x v="2"/>
    <s v="United States"/>
    <s v="Roseville"/>
    <x v="11"/>
    <n v="55113"/>
    <x v="2"/>
    <x v="221"/>
    <x v="0"/>
    <x v="5"/>
    <s v="Staples"/>
    <n v="29.22"/>
    <n v="3"/>
    <n v="0"/>
    <n v="12.856800000000002"/>
  </r>
  <r>
    <n v="5854"/>
    <x v="2917"/>
    <x v="2"/>
    <x v="1076"/>
    <d v="2011-09-14T00:00:00"/>
    <s v="Standard Class"/>
    <s v="DA-13450"/>
    <s v="Dianna Arnett"/>
    <x v="2"/>
    <s v="United States"/>
    <s v="Virginia Beach"/>
    <x v="17"/>
    <n v="23464"/>
    <x v="0"/>
    <x v="308"/>
    <x v="1"/>
    <x v="8"/>
    <s v="Tuff Stuff Recycled Round Ring Binders"/>
    <n v="9.64"/>
    <n v="2"/>
    <n v="0"/>
    <n v="4.7236000000000002"/>
  </r>
  <r>
    <n v="5855"/>
    <x v="2918"/>
    <x v="1"/>
    <x v="1077"/>
    <d v="2012-08-11T00:00:00"/>
    <s v="Standard Class"/>
    <s v="AH-10690"/>
    <s v="Anna Häberlin"/>
    <x v="1"/>
    <s v="United States"/>
    <s v="Dallas"/>
    <x v="5"/>
    <n v="75220"/>
    <x v="2"/>
    <x v="1198"/>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x v="1511"/>
    <x v="1"/>
    <x v="14"/>
    <s v="Stiletto Hand Letter Openers"/>
    <n v="23.04"/>
    <n v="3"/>
    <n v="0.2"/>
    <n v="-4.895999999999999"/>
  </r>
  <r>
    <n v="5857"/>
    <x v="2918"/>
    <x v="1"/>
    <x v="1077"/>
    <d v="2012-08-11T00:00:00"/>
    <s v="Standard Class"/>
    <s v="AH-10690"/>
    <s v="Anna Häberlin"/>
    <x v="1"/>
    <s v="United States"/>
    <s v="Dallas"/>
    <x v="5"/>
    <n v="75220"/>
    <x v="2"/>
    <x v="1282"/>
    <x v="1"/>
    <x v="8"/>
    <s v="Avery Self-Adhesive Photo Pockets for Polaroid Photos"/>
    <n v="1.3619999999999997"/>
    <n v="1"/>
    <n v="0.8"/>
    <n v="-2.1792000000000007"/>
  </r>
  <r>
    <n v="5858"/>
    <x v="2918"/>
    <x v="1"/>
    <x v="1077"/>
    <d v="2012-08-11T00:00:00"/>
    <s v="Standard Class"/>
    <s v="AH-10690"/>
    <s v="Anna Häberlin"/>
    <x v="1"/>
    <s v="United States"/>
    <s v="Dallas"/>
    <x v="5"/>
    <n v="75220"/>
    <x v="2"/>
    <x v="1256"/>
    <x v="0"/>
    <x v="5"/>
    <s v="Eldon Expressions Wood Desk Accessories, Oak"/>
    <n v="14.76"/>
    <n v="5"/>
    <n v="0.6"/>
    <n v="-11.439000000000004"/>
  </r>
  <r>
    <n v="5859"/>
    <x v="2919"/>
    <x v="3"/>
    <x v="213"/>
    <d v="2014-09-08T00:00:00"/>
    <s v="Second Class"/>
    <s v="JK-15730"/>
    <s v="Joe Kamberova"/>
    <x v="0"/>
    <s v="United States"/>
    <s v="Concord"/>
    <x v="1"/>
    <n v="94521"/>
    <x v="1"/>
    <x v="1601"/>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x v="1000"/>
    <x v="0"/>
    <x v="3"/>
    <s v="Iceberg OfficeWorks 42&quot; Round Tables"/>
    <n v="301.95999999999998"/>
    <n v="2"/>
    <n v="0"/>
    <n v="45.293999999999983"/>
  </r>
  <r>
    <n v="5861"/>
    <x v="2921"/>
    <x v="1"/>
    <x v="1078"/>
    <d v="2012-05-04T00:00:00"/>
    <s v="Second Class"/>
    <s v="JK-15640"/>
    <s v="Jim Kriz"/>
    <x v="2"/>
    <s v="United States"/>
    <s v="Philadelphia"/>
    <x v="9"/>
    <n v="19120"/>
    <x v="3"/>
    <x v="1050"/>
    <x v="1"/>
    <x v="10"/>
    <s v="Xerox 1949"/>
    <n v="7.9680000000000009"/>
    <n v="2"/>
    <n v="0.2"/>
    <n v="2.8884000000000007"/>
  </r>
  <r>
    <n v="5862"/>
    <x v="2922"/>
    <x v="0"/>
    <x v="766"/>
    <d v="2013-05-05T00:00:00"/>
    <s v="Second Class"/>
    <s v="CM-12235"/>
    <s v="Chris McAfee"/>
    <x v="0"/>
    <s v="United States"/>
    <s v="Little Rock"/>
    <x v="36"/>
    <n v="72209"/>
    <x v="0"/>
    <x v="1766"/>
    <x v="1"/>
    <x v="10"/>
    <s v="Xerox 1914"/>
    <n v="109.92"/>
    <n v="2"/>
    <n v="0"/>
    <n v="53.860799999999998"/>
  </r>
  <r>
    <n v="5863"/>
    <x v="2922"/>
    <x v="0"/>
    <x v="766"/>
    <d v="2013-05-05T00:00:00"/>
    <s v="Second Class"/>
    <s v="CM-12235"/>
    <s v="Chris McAfee"/>
    <x v="0"/>
    <s v="United States"/>
    <s v="Little Rock"/>
    <x v="36"/>
    <n v="72209"/>
    <x v="0"/>
    <x v="1307"/>
    <x v="1"/>
    <x v="10"/>
    <s v="Xerox 1994"/>
    <n v="19.440000000000001"/>
    <n v="3"/>
    <n v="0"/>
    <n v="9.3312000000000008"/>
  </r>
  <r>
    <n v="5864"/>
    <x v="2922"/>
    <x v="0"/>
    <x v="766"/>
    <d v="2013-05-05T00:00:00"/>
    <s v="Second Class"/>
    <s v="CM-12235"/>
    <s v="Chris McAfee"/>
    <x v="0"/>
    <s v="United States"/>
    <s v="Little Rock"/>
    <x v="36"/>
    <n v="72209"/>
    <x v="0"/>
    <x v="796"/>
    <x v="1"/>
    <x v="6"/>
    <s v="DIXON Ticonderoga Erasable Checking Pencils"/>
    <n v="11.16"/>
    <n v="2"/>
    <n v="0"/>
    <n v="4.3524000000000003"/>
  </r>
  <r>
    <n v="5865"/>
    <x v="2923"/>
    <x v="2"/>
    <x v="79"/>
    <d v="2011-08-07T00:00:00"/>
    <s v="Second Class"/>
    <s v="RS-19420"/>
    <s v="Ricardo Sperren"/>
    <x v="1"/>
    <s v="United States"/>
    <s v="Meriden"/>
    <x v="29"/>
    <n v="6450"/>
    <x v="3"/>
    <x v="1276"/>
    <x v="1"/>
    <x v="9"/>
    <s v="Fellowes Advanced Computer Series Surge Protectors"/>
    <n v="79.47"/>
    <n v="3"/>
    <n v="0"/>
    <n v="22.251600000000003"/>
  </r>
  <r>
    <n v="5866"/>
    <x v="2923"/>
    <x v="2"/>
    <x v="79"/>
    <d v="2011-08-07T00:00:00"/>
    <s v="Second Class"/>
    <s v="RS-19420"/>
    <s v="Ricardo Sperren"/>
    <x v="1"/>
    <s v="United States"/>
    <s v="Meriden"/>
    <x v="29"/>
    <n v="6450"/>
    <x v="3"/>
    <x v="160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x v="629"/>
    <x v="0"/>
    <x v="1"/>
    <s v="Hon GuestStacker Chair"/>
    <n v="1133.3499999999999"/>
    <n v="5"/>
    <n v="0"/>
    <n v="294.67100000000005"/>
  </r>
  <r>
    <n v="5868"/>
    <x v="2924"/>
    <x v="0"/>
    <x v="810"/>
    <d v="2013-01-08T00:00:00"/>
    <s v="Standard Class"/>
    <s v="BP-11185"/>
    <s v="Ben Peterman"/>
    <x v="1"/>
    <s v="United States"/>
    <s v="Philadelphia"/>
    <x v="9"/>
    <n v="19143"/>
    <x v="3"/>
    <x v="512"/>
    <x v="1"/>
    <x v="6"/>
    <s v="Newell 312"/>
    <n v="4.6719999999999997"/>
    <n v="1"/>
    <n v="0.2"/>
    <n v="0.58399999999999985"/>
  </r>
  <r>
    <n v="5869"/>
    <x v="2924"/>
    <x v="0"/>
    <x v="810"/>
    <d v="2013-01-08T00:00:00"/>
    <s v="Standard Class"/>
    <s v="BP-11185"/>
    <s v="Ben Peterman"/>
    <x v="1"/>
    <s v="United States"/>
    <s v="Philadelphia"/>
    <x v="9"/>
    <n v="19143"/>
    <x v="3"/>
    <x v="920"/>
    <x v="1"/>
    <x v="8"/>
    <s v="Avery Arch Ring Binders"/>
    <n v="104.58000000000001"/>
    <n v="6"/>
    <n v="0.7"/>
    <n v="-80.178000000000026"/>
  </r>
  <r>
    <n v="5870"/>
    <x v="2925"/>
    <x v="0"/>
    <x v="77"/>
    <d v="2013-11-13T00:00:00"/>
    <s v="Standard Class"/>
    <s v="MA-17995"/>
    <s v="Michelle Arnett"/>
    <x v="2"/>
    <s v="United States"/>
    <s v="Cheyenne"/>
    <x v="47"/>
    <n v="82001"/>
    <x v="1"/>
    <x v="445"/>
    <x v="0"/>
    <x v="1"/>
    <s v="Global Troy Executive Leather Low-Back Tilter"/>
    <n v="1603.1360000000002"/>
    <n v="4"/>
    <n v="0.2"/>
    <n v="100.19599999999997"/>
  </r>
  <r>
    <n v="5871"/>
    <x v="2926"/>
    <x v="0"/>
    <x v="403"/>
    <d v="2013-06-15T00:00:00"/>
    <s v="Same Day"/>
    <s v="EB-13705"/>
    <s v="Ed Braxton"/>
    <x v="1"/>
    <s v="United States"/>
    <s v="Anaheim"/>
    <x v="1"/>
    <n v="92804"/>
    <x v="1"/>
    <x v="1744"/>
    <x v="0"/>
    <x v="3"/>
    <s v="Bush Cubix Conference Tables, Fully Assembled"/>
    <n v="1293.4879999999998"/>
    <n v="7"/>
    <n v="0.2"/>
    <n v="80.843000000000075"/>
  </r>
  <r>
    <n v="5872"/>
    <x v="2927"/>
    <x v="0"/>
    <x v="446"/>
    <d v="2013-09-29T00:00:00"/>
    <s v="Standard Class"/>
    <s v="RD-19900"/>
    <s v="Ruben Dartt"/>
    <x v="0"/>
    <s v="United States"/>
    <s v="Bloomington"/>
    <x v="14"/>
    <n v="47401"/>
    <x v="2"/>
    <x v="101"/>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x v="42"/>
    <x v="1"/>
    <x v="4"/>
    <s v="Advantus 10-Drawer Portable Organizer, Chrome Metal Frame, Smoke Drawers"/>
    <n v="59.76"/>
    <n v="1"/>
    <n v="0"/>
    <n v="16.732800000000005"/>
  </r>
  <r>
    <n v="5874"/>
    <x v="2929"/>
    <x v="3"/>
    <x v="400"/>
    <d v="2014-06-05T00:00:00"/>
    <s v="Same Day"/>
    <s v="EH-14005"/>
    <s v="Erica Hernandez"/>
    <x v="2"/>
    <s v="United States"/>
    <s v="Jonesboro"/>
    <x v="36"/>
    <n v="72401"/>
    <x v="0"/>
    <x v="1087"/>
    <x v="1"/>
    <x v="8"/>
    <s v="GBC VeloBind Cover Sets"/>
    <n v="108.08"/>
    <n v="7"/>
    <n v="0"/>
    <n v="54.04"/>
  </r>
  <r>
    <n v="5875"/>
    <x v="2929"/>
    <x v="3"/>
    <x v="400"/>
    <d v="2014-06-05T00:00:00"/>
    <s v="Same Day"/>
    <s v="EH-14005"/>
    <s v="Erica Hernandez"/>
    <x v="2"/>
    <s v="United States"/>
    <s v="Jonesboro"/>
    <x v="36"/>
    <n v="72401"/>
    <x v="0"/>
    <x v="1310"/>
    <x v="1"/>
    <x v="8"/>
    <s v="Insertable Tab Indexes For Data Binders"/>
    <n v="9.5400000000000009"/>
    <n v="3"/>
    <n v="0"/>
    <n v="4.3883999999999999"/>
  </r>
  <r>
    <n v="5876"/>
    <x v="2930"/>
    <x v="1"/>
    <x v="1003"/>
    <d v="2012-04-09T00:00:00"/>
    <s v="First Class"/>
    <s v="FM-14290"/>
    <s v="Frank Merwin"/>
    <x v="2"/>
    <s v="United States"/>
    <s v="Philadelphia"/>
    <x v="9"/>
    <n v="19140"/>
    <x v="3"/>
    <x v="563"/>
    <x v="1"/>
    <x v="6"/>
    <s v="Newell 331"/>
    <n v="11.736000000000001"/>
    <n v="3"/>
    <n v="0.2"/>
    <n v="1.0268999999999999"/>
  </r>
  <r>
    <n v="5877"/>
    <x v="2931"/>
    <x v="2"/>
    <x v="371"/>
    <d v="2011-05-26T00:00:00"/>
    <s v="Standard Class"/>
    <s v="FG-14260"/>
    <s v="Frank Gastineau"/>
    <x v="2"/>
    <s v="United States"/>
    <s v="Lawrence"/>
    <x v="31"/>
    <n v="1841"/>
    <x v="3"/>
    <x v="669"/>
    <x v="1"/>
    <x v="8"/>
    <s v="GBC ProClick Punch Binding System"/>
    <n v="447.85999999999996"/>
    <n v="7"/>
    <n v="0"/>
    <n v="219.45140000000001"/>
  </r>
  <r>
    <n v="5878"/>
    <x v="2931"/>
    <x v="2"/>
    <x v="371"/>
    <d v="2011-05-26T00:00:00"/>
    <s v="Standard Class"/>
    <s v="FG-14260"/>
    <s v="Frank Gastineau"/>
    <x v="2"/>
    <s v="United States"/>
    <s v="Lawrence"/>
    <x v="31"/>
    <n v="1841"/>
    <x v="3"/>
    <x v="1665"/>
    <x v="1"/>
    <x v="10"/>
    <s v="Xerox 1992"/>
    <n v="17.940000000000001"/>
    <n v="3"/>
    <n v="0"/>
    <n v="8.7906000000000013"/>
  </r>
  <r>
    <n v="5879"/>
    <x v="2931"/>
    <x v="2"/>
    <x v="371"/>
    <d v="2011-05-26T00:00:00"/>
    <s v="Standard Class"/>
    <s v="FG-14260"/>
    <s v="Frank Gastineau"/>
    <x v="2"/>
    <s v="United States"/>
    <s v="Lawrence"/>
    <x v="31"/>
    <n v="1841"/>
    <x v="3"/>
    <x v="1360"/>
    <x v="1"/>
    <x v="9"/>
    <s v="Belkin 8 Outlet Surge Protector"/>
    <n v="245.88"/>
    <n v="6"/>
    <n v="0"/>
    <n v="68.846399999999988"/>
  </r>
  <r>
    <n v="5880"/>
    <x v="2932"/>
    <x v="0"/>
    <x v="64"/>
    <d v="2013-09-12T00:00:00"/>
    <s v="Standard Class"/>
    <s v="MV-17485"/>
    <s v="Mark Van Huff"/>
    <x v="0"/>
    <s v="United States"/>
    <s v="New York City"/>
    <x v="15"/>
    <n v="10011"/>
    <x v="3"/>
    <x v="1415"/>
    <x v="1"/>
    <x v="10"/>
    <s v="Xerox 1885"/>
    <n v="192.16"/>
    <n v="4"/>
    <n v="0"/>
    <n v="92.236799999999988"/>
  </r>
  <r>
    <n v="5881"/>
    <x v="2933"/>
    <x v="0"/>
    <x v="31"/>
    <d v="2013-09-23T00:00:00"/>
    <s v="Standard Class"/>
    <s v="JW-15220"/>
    <s v="Jane Waco"/>
    <x v="1"/>
    <s v="United States"/>
    <s v="San Diego"/>
    <x v="1"/>
    <n v="92105"/>
    <x v="1"/>
    <x v="445"/>
    <x v="0"/>
    <x v="1"/>
    <s v="Global Troy Executive Leather Low-Back Tilter"/>
    <n v="801.5680000000001"/>
    <n v="2"/>
    <n v="0.2"/>
    <n v="50.097999999999985"/>
  </r>
  <r>
    <n v="5882"/>
    <x v="2933"/>
    <x v="0"/>
    <x v="31"/>
    <d v="2013-09-23T00:00:00"/>
    <s v="Standard Class"/>
    <s v="JW-15220"/>
    <s v="Jane Waco"/>
    <x v="1"/>
    <s v="United States"/>
    <s v="San Diego"/>
    <x v="1"/>
    <n v="92105"/>
    <x v="1"/>
    <x v="839"/>
    <x v="1"/>
    <x v="10"/>
    <s v="Xerox 1945"/>
    <n v="368.91"/>
    <n v="9"/>
    <n v="0"/>
    <n v="180.76590000000002"/>
  </r>
  <r>
    <n v="5883"/>
    <x v="2933"/>
    <x v="0"/>
    <x v="31"/>
    <d v="2013-09-23T00:00:00"/>
    <s v="Standard Class"/>
    <s v="JW-15220"/>
    <s v="Jane Waco"/>
    <x v="1"/>
    <s v="United States"/>
    <s v="San Diego"/>
    <x v="1"/>
    <n v="92105"/>
    <x v="1"/>
    <x v="812"/>
    <x v="0"/>
    <x v="1"/>
    <s v="Global High-Back Leather Tilter, Burgundy"/>
    <n v="885.52800000000002"/>
    <n v="9"/>
    <n v="0.2"/>
    <n v="-99.621900000000068"/>
  </r>
  <r>
    <n v="5884"/>
    <x v="2934"/>
    <x v="0"/>
    <x v="69"/>
    <d v="2013-03-16T00:00:00"/>
    <s v="Second Class"/>
    <s v="EH-13765"/>
    <s v="Edward Hooks"/>
    <x v="1"/>
    <s v="United States"/>
    <s v="San Francisco"/>
    <x v="1"/>
    <n v="94109"/>
    <x v="1"/>
    <x v="375"/>
    <x v="0"/>
    <x v="5"/>
    <s v="Westinghouse Mesh Shade Clip-On Gooseneck Lamp, Black"/>
    <n v="28.28"/>
    <n v="2"/>
    <n v="0"/>
    <n v="7.352800000000002"/>
  </r>
  <r>
    <n v="5885"/>
    <x v="2934"/>
    <x v="0"/>
    <x v="69"/>
    <d v="2013-03-16T00:00:00"/>
    <s v="Second Class"/>
    <s v="EH-13765"/>
    <s v="Edward Hooks"/>
    <x v="1"/>
    <s v="United States"/>
    <s v="San Francisco"/>
    <x v="1"/>
    <n v="94109"/>
    <x v="1"/>
    <x v="1359"/>
    <x v="1"/>
    <x v="14"/>
    <s v="High Speed Automatic Electric Letter Opener"/>
    <n v="4912.59"/>
    <n v="3"/>
    <n v="0"/>
    <n v="196.50359999999978"/>
  </r>
  <r>
    <n v="5886"/>
    <x v="2935"/>
    <x v="2"/>
    <x v="1079"/>
    <d v="2011-10-17T00:00:00"/>
    <s v="Same Day"/>
    <s v="LS-17245"/>
    <s v="Lynn Smith"/>
    <x v="0"/>
    <s v="United States"/>
    <s v="San Francisco"/>
    <x v="1"/>
    <n v="94110"/>
    <x v="1"/>
    <x v="952"/>
    <x v="1"/>
    <x v="8"/>
    <s v="Avery Non-Stick Heavy Duty View Round Locking Ring Binders"/>
    <n v="14.352000000000002"/>
    <n v="3"/>
    <n v="0.2"/>
    <n v="5.0231999999999992"/>
  </r>
  <r>
    <n v="5887"/>
    <x v="2935"/>
    <x v="2"/>
    <x v="1079"/>
    <d v="2011-10-17T00:00:00"/>
    <s v="Same Day"/>
    <s v="LS-17245"/>
    <s v="Lynn Smith"/>
    <x v="0"/>
    <s v="United States"/>
    <s v="San Francisco"/>
    <x v="1"/>
    <n v="94110"/>
    <x v="1"/>
    <x v="603"/>
    <x v="2"/>
    <x v="11"/>
    <s v="Logitech Illuminated - Keyboard"/>
    <n v="179.97"/>
    <n v="3"/>
    <n v="0"/>
    <n v="86.385600000000011"/>
  </r>
  <r>
    <n v="5888"/>
    <x v="2936"/>
    <x v="3"/>
    <x v="1048"/>
    <d v="2014-10-12T00:00:00"/>
    <s v="First Class"/>
    <s v="BP-11050"/>
    <s v="Barry Pond"/>
    <x v="1"/>
    <s v="United States"/>
    <s v="Cranston"/>
    <x v="34"/>
    <n v="2920"/>
    <x v="3"/>
    <x v="1354"/>
    <x v="1"/>
    <x v="4"/>
    <s v="SAFCO Mobile Desk Side File, Wire Frame"/>
    <n v="42.76"/>
    <n v="1"/>
    <n v="0"/>
    <n v="11.117599999999999"/>
  </r>
  <r>
    <n v="5889"/>
    <x v="2937"/>
    <x v="1"/>
    <x v="820"/>
    <d v="2012-05-12T00:00:00"/>
    <s v="Standard Class"/>
    <s v="CC-12220"/>
    <s v="Chris Cortes"/>
    <x v="0"/>
    <s v="United States"/>
    <s v="Owensboro"/>
    <x v="0"/>
    <n v="42301"/>
    <x v="0"/>
    <x v="1767"/>
    <x v="1"/>
    <x v="10"/>
    <s v="Xerox 1902"/>
    <n v="45.68"/>
    <n v="2"/>
    <n v="0"/>
    <n v="21.012799999999999"/>
  </r>
  <r>
    <n v="5890"/>
    <x v="2938"/>
    <x v="0"/>
    <x v="167"/>
    <d v="2013-04-18T00:00:00"/>
    <s v="First Class"/>
    <s v="JM-15580"/>
    <s v="Jill Matthias"/>
    <x v="0"/>
    <s v="United States"/>
    <s v="Baltimore"/>
    <x v="39"/>
    <n v="21215"/>
    <x v="3"/>
    <x v="1095"/>
    <x v="1"/>
    <x v="8"/>
    <s v="GBC ProClick Spines for 32-Hole Punch"/>
    <n v="25.06"/>
    <n v="2"/>
    <n v="0"/>
    <n v="11.778199999999998"/>
  </r>
  <r>
    <n v="5891"/>
    <x v="2939"/>
    <x v="0"/>
    <x v="831"/>
    <d v="2013-11-27T00:00:00"/>
    <s v="Standard Class"/>
    <s v="RD-19720"/>
    <s v="Roger Demir"/>
    <x v="0"/>
    <s v="United States"/>
    <s v="Chicago"/>
    <x v="10"/>
    <n v="60610"/>
    <x v="2"/>
    <x v="694"/>
    <x v="1"/>
    <x v="10"/>
    <s v="Xerox 1910"/>
    <n v="38.432000000000002"/>
    <n v="1"/>
    <n v="0.2"/>
    <n v="13.451199999999996"/>
  </r>
  <r>
    <n v="5892"/>
    <x v="2939"/>
    <x v="0"/>
    <x v="831"/>
    <d v="2013-11-27T00:00:00"/>
    <s v="Standard Class"/>
    <s v="RD-19720"/>
    <s v="Roger Demir"/>
    <x v="0"/>
    <s v="United States"/>
    <s v="Chicago"/>
    <x v="10"/>
    <n v="60610"/>
    <x v="2"/>
    <x v="146"/>
    <x v="1"/>
    <x v="4"/>
    <s v="Tenex Personal Project File with Scoop Front Design, Black"/>
    <n v="21.568000000000001"/>
    <n v="2"/>
    <n v="0.2"/>
    <n v="1.6175999999999986"/>
  </r>
  <r>
    <n v="5893"/>
    <x v="2939"/>
    <x v="0"/>
    <x v="831"/>
    <d v="2013-11-27T00:00:00"/>
    <s v="Standard Class"/>
    <s v="RD-19720"/>
    <s v="Roger Demir"/>
    <x v="0"/>
    <s v="United States"/>
    <s v="Chicago"/>
    <x v="10"/>
    <n v="60610"/>
    <x v="2"/>
    <x v="151"/>
    <x v="2"/>
    <x v="11"/>
    <s v="Lenovo 17-Key USB Numeric Keypad"/>
    <n v="81.576000000000008"/>
    <n v="3"/>
    <n v="0.2"/>
    <n v="2.0393999999999934"/>
  </r>
  <r>
    <n v="5894"/>
    <x v="2940"/>
    <x v="3"/>
    <x v="18"/>
    <d v="2014-09-15T00:00:00"/>
    <s v="Standard Class"/>
    <s v="SS-20410"/>
    <s v="Shahid Shariari"/>
    <x v="0"/>
    <s v="United States"/>
    <s v="Atlanta"/>
    <x v="32"/>
    <n v="30318"/>
    <x v="0"/>
    <x v="994"/>
    <x v="1"/>
    <x v="8"/>
    <s v="Wilson Jones Suede Grain Vinyl Binders"/>
    <n v="2.78"/>
    <n v="1"/>
    <n v="0"/>
    <n v="1.3621999999999999"/>
  </r>
  <r>
    <n v="5895"/>
    <x v="2941"/>
    <x v="3"/>
    <x v="428"/>
    <d v="2014-09-15T00:00:00"/>
    <s v="Standard Class"/>
    <s v="KD-16495"/>
    <s v="Keith Dawkins"/>
    <x v="1"/>
    <s v="United States"/>
    <s v="Los Angeles"/>
    <x v="1"/>
    <n v="90036"/>
    <x v="1"/>
    <x v="1291"/>
    <x v="1"/>
    <x v="4"/>
    <s v="Fellowes Bases and Tops For Staxonsteel/High-Stak Systems"/>
    <n v="99.87"/>
    <n v="3"/>
    <n v="0"/>
    <n v="23.968799999999998"/>
  </r>
  <r>
    <n v="5896"/>
    <x v="2942"/>
    <x v="2"/>
    <x v="301"/>
    <d v="2011-11-08T00:00:00"/>
    <s v="Standard Class"/>
    <s v="PL-18925"/>
    <s v="Paul Lucas"/>
    <x v="2"/>
    <s v="United States"/>
    <s v="Los Angeles"/>
    <x v="1"/>
    <n v="90049"/>
    <x v="1"/>
    <x v="1760"/>
    <x v="1"/>
    <x v="2"/>
    <s v="Avery 475"/>
    <n v="44.400000000000006"/>
    <n v="3"/>
    <n v="0"/>
    <n v="22.200000000000003"/>
  </r>
  <r>
    <n v="5897"/>
    <x v="2942"/>
    <x v="2"/>
    <x v="301"/>
    <d v="2011-11-08T00:00:00"/>
    <s v="Standard Class"/>
    <s v="PL-18925"/>
    <s v="Paul Lucas"/>
    <x v="2"/>
    <s v="United States"/>
    <s v="Los Angeles"/>
    <x v="1"/>
    <n v="90049"/>
    <x v="1"/>
    <x v="1115"/>
    <x v="1"/>
    <x v="10"/>
    <s v="Staples"/>
    <n v="21.400000000000002"/>
    <n v="5"/>
    <n v="0"/>
    <n v="9.629999999999999"/>
  </r>
  <r>
    <n v="5898"/>
    <x v="2943"/>
    <x v="0"/>
    <x v="1015"/>
    <d v="2013-04-10T00:00:00"/>
    <s v="Standard Class"/>
    <s v="ZD-21925"/>
    <s v="Zuschuss Donatelli"/>
    <x v="0"/>
    <s v="United States"/>
    <s v="Richmond"/>
    <x v="14"/>
    <n v="47374"/>
    <x v="2"/>
    <x v="90"/>
    <x v="0"/>
    <x v="5"/>
    <s v="Seth Thomas 13 1/2&quot; Wall Clock"/>
    <n v="71.12"/>
    <n v="4"/>
    <n v="0"/>
    <n v="22.047199999999997"/>
  </r>
  <r>
    <n v="5899"/>
    <x v="2943"/>
    <x v="0"/>
    <x v="1015"/>
    <d v="2013-04-10T00:00:00"/>
    <s v="Standard Class"/>
    <s v="ZD-21925"/>
    <s v="Zuschuss Donatelli"/>
    <x v="0"/>
    <s v="United States"/>
    <s v="Richmond"/>
    <x v="14"/>
    <n v="47374"/>
    <x v="2"/>
    <x v="1417"/>
    <x v="2"/>
    <x v="7"/>
    <s v="Plantronics Voyager Pro HD - Bluetooth Headset"/>
    <n v="259.95999999999998"/>
    <n v="4"/>
    <n v="0"/>
    <n v="124.7808"/>
  </r>
  <r>
    <n v="5900"/>
    <x v="2944"/>
    <x v="3"/>
    <x v="602"/>
    <d v="2014-01-17T00:00:00"/>
    <s v="Standard Class"/>
    <s v="LS-16945"/>
    <s v="Linda Southworth"/>
    <x v="1"/>
    <s v="United States"/>
    <s v="San Francisco"/>
    <x v="1"/>
    <n v="94110"/>
    <x v="1"/>
    <x v="1170"/>
    <x v="1"/>
    <x v="12"/>
    <s v="Staples"/>
    <n v="9.7799999999999994"/>
    <n v="1"/>
    <n v="0"/>
    <n v="4.8899999999999997"/>
  </r>
  <r>
    <n v="5901"/>
    <x v="2945"/>
    <x v="1"/>
    <x v="312"/>
    <d v="2012-11-24T00:00:00"/>
    <s v="Standard Class"/>
    <s v="PB-18805"/>
    <s v="Patrick Bzostek"/>
    <x v="2"/>
    <s v="United States"/>
    <s v="San Francisco"/>
    <x v="1"/>
    <n v="94122"/>
    <x v="1"/>
    <x v="472"/>
    <x v="1"/>
    <x v="8"/>
    <s v="Cardinal Poly Pocket Divider Pockets for Ring Binders"/>
    <n v="24.192"/>
    <n v="9"/>
    <n v="0.2"/>
    <n v="7.5599999999999987"/>
  </r>
  <r>
    <n v="5902"/>
    <x v="2946"/>
    <x v="0"/>
    <x v="581"/>
    <d v="2013-12-03T00:00:00"/>
    <s v="Standard Class"/>
    <s v="PC-18745"/>
    <s v="Pamela Coakley"/>
    <x v="1"/>
    <s v="United States"/>
    <s v="Westfield"/>
    <x v="30"/>
    <n v="7090"/>
    <x v="3"/>
    <x v="1172"/>
    <x v="0"/>
    <x v="5"/>
    <s v="Ultra Door Pull Handle"/>
    <n v="31.56"/>
    <n v="3"/>
    <n v="0"/>
    <n v="10.4148"/>
  </r>
  <r>
    <n v="5903"/>
    <x v="2947"/>
    <x v="3"/>
    <x v="44"/>
    <d v="2014-11-07T00:00:00"/>
    <s v="Same Day"/>
    <s v="FM-14290"/>
    <s v="Frank Merwin"/>
    <x v="2"/>
    <s v="United States"/>
    <s v="San Francisco"/>
    <x v="1"/>
    <n v="94122"/>
    <x v="1"/>
    <x v="368"/>
    <x v="1"/>
    <x v="10"/>
    <s v="Xerox 191"/>
    <n v="59.94"/>
    <n v="3"/>
    <n v="0"/>
    <n v="28.171799999999998"/>
  </r>
  <r>
    <n v="5904"/>
    <x v="2947"/>
    <x v="3"/>
    <x v="44"/>
    <d v="2014-11-07T00:00:00"/>
    <s v="Same Day"/>
    <s v="FM-14290"/>
    <s v="Frank Merwin"/>
    <x v="2"/>
    <s v="United States"/>
    <s v="San Francisco"/>
    <x v="1"/>
    <n v="94122"/>
    <x v="1"/>
    <x v="1713"/>
    <x v="1"/>
    <x v="10"/>
    <s v="Staples"/>
    <n v="45.36"/>
    <n v="4"/>
    <n v="0"/>
    <n v="22.226399999999998"/>
  </r>
  <r>
    <n v="5905"/>
    <x v="2947"/>
    <x v="3"/>
    <x v="44"/>
    <d v="2014-11-07T00:00:00"/>
    <s v="Same Day"/>
    <s v="FM-14290"/>
    <s v="Frank Merwin"/>
    <x v="2"/>
    <s v="United States"/>
    <s v="San Francisco"/>
    <x v="1"/>
    <n v="94122"/>
    <x v="1"/>
    <x v="1714"/>
    <x v="1"/>
    <x v="10"/>
    <s v="Astroparche Fine Business Paper"/>
    <n v="26.400000000000002"/>
    <n v="5"/>
    <n v="0"/>
    <n v="12.672000000000001"/>
  </r>
  <r>
    <n v="5906"/>
    <x v="2947"/>
    <x v="3"/>
    <x v="44"/>
    <d v="2014-11-07T00:00:00"/>
    <s v="Same Day"/>
    <s v="FM-14290"/>
    <s v="Frank Merwin"/>
    <x v="2"/>
    <s v="United States"/>
    <s v="San Francisco"/>
    <x v="1"/>
    <n v="94122"/>
    <x v="1"/>
    <x v="1655"/>
    <x v="1"/>
    <x v="2"/>
    <s v="Avery 503"/>
    <n v="41.4"/>
    <n v="4"/>
    <n v="0"/>
    <n v="19.872"/>
  </r>
  <r>
    <n v="5907"/>
    <x v="2947"/>
    <x v="3"/>
    <x v="44"/>
    <d v="2014-11-07T00:00:00"/>
    <s v="Same Day"/>
    <s v="FM-14290"/>
    <s v="Frank Merwin"/>
    <x v="2"/>
    <s v="United States"/>
    <s v="San Francisco"/>
    <x v="1"/>
    <n v="94122"/>
    <x v="1"/>
    <x v="658"/>
    <x v="2"/>
    <x v="11"/>
    <s v="Kingston Digital DataTraveler 32GB USB 2.0"/>
    <n v="16.95"/>
    <n v="1"/>
    <n v="0"/>
    <n v="1.0169999999999995"/>
  </r>
  <r>
    <n v="5908"/>
    <x v="2948"/>
    <x v="0"/>
    <x v="499"/>
    <d v="2013-12-08T00:00:00"/>
    <s v="Standard Class"/>
    <s v="KD-16495"/>
    <s v="Keith Dawkins"/>
    <x v="1"/>
    <s v="United States"/>
    <s v="San Jose"/>
    <x v="1"/>
    <n v="95123"/>
    <x v="1"/>
    <x v="1087"/>
    <x v="1"/>
    <x v="8"/>
    <s v="GBC VeloBind Cover Sets"/>
    <n v="24.704000000000001"/>
    <n v="2"/>
    <n v="0.2"/>
    <n v="9.2639999999999993"/>
  </r>
  <r>
    <n v="5909"/>
    <x v="2948"/>
    <x v="0"/>
    <x v="499"/>
    <d v="2013-12-08T00:00:00"/>
    <s v="Standard Class"/>
    <s v="KD-16495"/>
    <s v="Keith Dawkins"/>
    <x v="1"/>
    <s v="United States"/>
    <s v="San Jose"/>
    <x v="1"/>
    <n v="95123"/>
    <x v="1"/>
    <x v="941"/>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x v="1573"/>
    <x v="0"/>
    <x v="5"/>
    <s v="Eldon Regeneration Recycled Desk Accessories, Black"/>
    <n v="14.52"/>
    <n v="3"/>
    <n v="0"/>
    <n v="5.6627999999999998"/>
  </r>
  <r>
    <n v="5911"/>
    <x v="2948"/>
    <x v="0"/>
    <x v="499"/>
    <d v="2013-12-08T00:00:00"/>
    <s v="Standard Class"/>
    <s v="KD-16495"/>
    <s v="Keith Dawkins"/>
    <x v="1"/>
    <s v="United States"/>
    <s v="San Jose"/>
    <x v="1"/>
    <n v="95123"/>
    <x v="1"/>
    <x v="1311"/>
    <x v="1"/>
    <x v="8"/>
    <s v="Satellite Sectional Post Binders"/>
    <n v="104.184"/>
    <n v="3"/>
    <n v="0.2"/>
    <n v="33.8598"/>
  </r>
  <r>
    <n v="5912"/>
    <x v="2949"/>
    <x v="0"/>
    <x v="907"/>
    <d v="2013-12-23T00:00:00"/>
    <s v="Standard Class"/>
    <s v="SC-20680"/>
    <s v="Steve Carroll"/>
    <x v="2"/>
    <s v="United States"/>
    <s v="Seattle"/>
    <x v="4"/>
    <n v="98115"/>
    <x v="1"/>
    <x v="177"/>
    <x v="1"/>
    <x v="4"/>
    <s v="Personal Filing Tote with Lid, Black/Gray"/>
    <n v="46.53"/>
    <n v="3"/>
    <n v="0"/>
    <n v="13.028400000000001"/>
  </r>
  <r>
    <n v="5913"/>
    <x v="2950"/>
    <x v="2"/>
    <x v="829"/>
    <d v="2011-08-26T00:00:00"/>
    <s v="Second Class"/>
    <s v="DW-13585"/>
    <s v="Dorothy Wardle"/>
    <x v="1"/>
    <s v="United States"/>
    <s v="Owensboro"/>
    <x v="0"/>
    <n v="42301"/>
    <x v="0"/>
    <x v="1768"/>
    <x v="1"/>
    <x v="14"/>
    <s v="Acme Titanium Bonded Scissors"/>
    <n v="25.5"/>
    <n v="3"/>
    <n v="0"/>
    <n v="6.63"/>
  </r>
  <r>
    <n v="5914"/>
    <x v="2951"/>
    <x v="1"/>
    <x v="14"/>
    <d v="2012-09-23T00:00:00"/>
    <s v="Standard Class"/>
    <s v="PF-19120"/>
    <s v="Peter Fuller"/>
    <x v="0"/>
    <s v="United States"/>
    <s v="New York City"/>
    <x v="15"/>
    <n v="10035"/>
    <x v="3"/>
    <x v="383"/>
    <x v="1"/>
    <x v="4"/>
    <s v="Woodgrain Magazine Files by Perma"/>
    <n v="14.9"/>
    <n v="5"/>
    <n v="0"/>
    <n v="1.0429999999999984"/>
  </r>
  <r>
    <n v="5915"/>
    <x v="2951"/>
    <x v="1"/>
    <x v="14"/>
    <d v="2012-09-23T00:00:00"/>
    <s v="Standard Class"/>
    <s v="PF-19120"/>
    <s v="Peter Fuller"/>
    <x v="0"/>
    <s v="United States"/>
    <s v="New York City"/>
    <x v="15"/>
    <n v="10035"/>
    <x v="3"/>
    <x v="49"/>
    <x v="1"/>
    <x v="2"/>
    <s v="Avery 485"/>
    <n v="87.71"/>
    <n v="7"/>
    <n v="0"/>
    <n v="41.223699999999994"/>
  </r>
  <r>
    <n v="5916"/>
    <x v="2951"/>
    <x v="1"/>
    <x v="14"/>
    <d v="2012-09-23T00:00:00"/>
    <s v="Standard Class"/>
    <s v="PF-19120"/>
    <s v="Peter Fuller"/>
    <x v="0"/>
    <s v="United States"/>
    <s v="New York City"/>
    <x v="15"/>
    <n v="10035"/>
    <x v="3"/>
    <x v="913"/>
    <x v="0"/>
    <x v="1"/>
    <s v="Office Star Flex Back Scooter Chair with White Frame"/>
    <n v="199.76400000000001"/>
    <n v="2"/>
    <n v="0.1"/>
    <n v="8.8783999999999956"/>
  </r>
  <r>
    <n v="5917"/>
    <x v="2951"/>
    <x v="1"/>
    <x v="14"/>
    <d v="2012-09-23T00:00:00"/>
    <s v="Standard Class"/>
    <s v="PF-19120"/>
    <s v="Peter Fuller"/>
    <x v="0"/>
    <s v="United States"/>
    <s v="New York City"/>
    <x v="15"/>
    <n v="10035"/>
    <x v="3"/>
    <x v="392"/>
    <x v="1"/>
    <x v="4"/>
    <s v="Eldon Mobile Mega Data Cart  Mega Stackable  Add-On Trays"/>
    <n v="94.6"/>
    <n v="4"/>
    <n v="0"/>
    <n v="27.433999999999997"/>
  </r>
  <r>
    <n v="5918"/>
    <x v="2951"/>
    <x v="1"/>
    <x v="14"/>
    <d v="2012-09-23T00:00:00"/>
    <s v="Standard Class"/>
    <s v="PF-19120"/>
    <s v="Peter Fuller"/>
    <x v="0"/>
    <s v="United States"/>
    <s v="New York City"/>
    <x v="15"/>
    <n v="10035"/>
    <x v="3"/>
    <x v="26"/>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x v="1248"/>
    <x v="0"/>
    <x v="0"/>
    <s v="DMI Eclipse Executive Suite Bookcases"/>
    <n v="2003.9200000000003"/>
    <n v="5"/>
    <n v="0.2"/>
    <n v="-25.049000000000149"/>
  </r>
  <r>
    <n v="5920"/>
    <x v="2951"/>
    <x v="1"/>
    <x v="14"/>
    <d v="2012-09-23T00:00:00"/>
    <s v="Standard Class"/>
    <s v="PF-19120"/>
    <s v="Peter Fuller"/>
    <x v="0"/>
    <s v="United States"/>
    <s v="New York City"/>
    <x v="15"/>
    <n v="10035"/>
    <x v="3"/>
    <x v="599"/>
    <x v="2"/>
    <x v="7"/>
    <s v="ClearSounds CSC500 Amplified Spirit Phone Corded phone"/>
    <n v="209.96999999999997"/>
    <n v="3"/>
    <n v="0"/>
    <n v="58.791600000000003"/>
  </r>
  <r>
    <n v="5921"/>
    <x v="2951"/>
    <x v="1"/>
    <x v="14"/>
    <d v="2012-09-23T00:00:00"/>
    <s v="Standard Class"/>
    <s v="PF-19120"/>
    <s v="Peter Fuller"/>
    <x v="0"/>
    <s v="United States"/>
    <s v="New York City"/>
    <x v="15"/>
    <n v="10035"/>
    <x v="3"/>
    <x v="764"/>
    <x v="2"/>
    <x v="11"/>
    <s v="Plantronics CS510 - Over-the-Head monaural Wireless Headset System"/>
    <n v="659.9"/>
    <n v="2"/>
    <n v="0"/>
    <n v="217.76699999999994"/>
  </r>
  <r>
    <n v="5922"/>
    <x v="2951"/>
    <x v="1"/>
    <x v="14"/>
    <d v="2012-09-23T00:00:00"/>
    <s v="Standard Class"/>
    <s v="PF-19120"/>
    <s v="Peter Fuller"/>
    <x v="0"/>
    <s v="United States"/>
    <s v="New York City"/>
    <x v="15"/>
    <n v="10035"/>
    <x v="3"/>
    <x v="417"/>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x v="1049"/>
    <x v="2"/>
    <x v="7"/>
    <s v="ARKON Windshield Dashboard Air Vent Car Mount Holder"/>
    <n v="67.8"/>
    <n v="4"/>
    <n v="0"/>
    <n v="1.3559999999999945"/>
  </r>
  <r>
    <n v="5924"/>
    <x v="2952"/>
    <x v="0"/>
    <x v="491"/>
    <d v="2013-12-01T00:00:00"/>
    <s v="Second Class"/>
    <s v="DK-13225"/>
    <s v="Dean Katz"/>
    <x v="1"/>
    <s v="United States"/>
    <s v="New York City"/>
    <x v="15"/>
    <n v="10011"/>
    <x v="3"/>
    <x v="971"/>
    <x v="0"/>
    <x v="3"/>
    <s v="Bevis Oval Conference Table, Walnut"/>
    <n v="313.17599999999999"/>
    <n v="2"/>
    <n v="0.4"/>
    <n v="-120.05080000000007"/>
  </r>
  <r>
    <n v="5925"/>
    <x v="2953"/>
    <x v="3"/>
    <x v="123"/>
    <d v="2014-11-23T00:00:00"/>
    <s v="Second Class"/>
    <s v="RB-19435"/>
    <s v="Richard Bierner"/>
    <x v="0"/>
    <s v="United States"/>
    <s v="Springfield"/>
    <x v="17"/>
    <n v="22153"/>
    <x v="0"/>
    <x v="1241"/>
    <x v="1"/>
    <x v="6"/>
    <s v="Newell 349"/>
    <n v="22.959999999999997"/>
    <n v="7"/>
    <n v="0"/>
    <n v="6.6583999999999968"/>
  </r>
  <r>
    <n v="5926"/>
    <x v="2954"/>
    <x v="3"/>
    <x v="95"/>
    <d v="2014-06-09T00:00:00"/>
    <s v="Standard Class"/>
    <s v="GD-14590"/>
    <s v="Giulietta Dortch"/>
    <x v="1"/>
    <s v="United States"/>
    <s v="Bellingham"/>
    <x v="4"/>
    <n v="98226"/>
    <x v="1"/>
    <x v="989"/>
    <x v="2"/>
    <x v="11"/>
    <s v="Plantronics Audio 995 Wireless Stereo Headset"/>
    <n v="1099.5"/>
    <n v="10"/>
    <n v="0"/>
    <n v="362.83500000000004"/>
  </r>
  <r>
    <n v="5927"/>
    <x v="2955"/>
    <x v="2"/>
    <x v="918"/>
    <d v="2011-04-12T00:00:00"/>
    <s v="Standard Class"/>
    <s v="RA-19885"/>
    <s v="Ruben Ausman"/>
    <x v="1"/>
    <s v="United States"/>
    <s v="Decatur"/>
    <x v="19"/>
    <n v="35601"/>
    <x v="0"/>
    <x v="1746"/>
    <x v="0"/>
    <x v="3"/>
    <s v="SAFCO PlanMaster Boards, 60w x 37-1/2d, White Melamine"/>
    <n v="1215.92"/>
    <n v="8"/>
    <n v="0"/>
    <n v="316.13920000000007"/>
  </r>
  <r>
    <n v="5928"/>
    <x v="2956"/>
    <x v="2"/>
    <x v="856"/>
    <d v="2011-10-15T00:00:00"/>
    <s v="Standard Class"/>
    <s v="DB-13555"/>
    <s v="Dorothy Badders"/>
    <x v="1"/>
    <s v="United States"/>
    <s v="Fayetteville"/>
    <x v="36"/>
    <n v="72701"/>
    <x v="0"/>
    <x v="2"/>
    <x v="1"/>
    <x v="2"/>
    <s v="Self-Adhesive Address Labels for Typewriters by Universal"/>
    <n v="7.31"/>
    <n v="1"/>
    <n v="0"/>
    <n v="3.4356999999999998"/>
  </r>
  <r>
    <n v="5929"/>
    <x v="2956"/>
    <x v="2"/>
    <x v="856"/>
    <d v="2011-10-15T00:00:00"/>
    <s v="Standard Class"/>
    <s v="DB-13555"/>
    <s v="Dorothy Badders"/>
    <x v="1"/>
    <s v="United States"/>
    <s v="Fayetteville"/>
    <x v="36"/>
    <n v="72701"/>
    <x v="0"/>
    <x v="1348"/>
    <x v="0"/>
    <x v="5"/>
    <s v="Eldon Pizzaz Desk Accessories"/>
    <n v="8.92"/>
    <n v="4"/>
    <n v="0"/>
    <n v="3.9248000000000003"/>
  </r>
  <r>
    <n v="5930"/>
    <x v="2957"/>
    <x v="3"/>
    <x v="437"/>
    <d v="2014-07-10T00:00:00"/>
    <s v="First Class"/>
    <s v="RL-19615"/>
    <s v="Rob Lucas"/>
    <x v="0"/>
    <s v="United States"/>
    <s v="Philadelphia"/>
    <x v="9"/>
    <n v="19120"/>
    <x v="3"/>
    <x v="672"/>
    <x v="0"/>
    <x v="0"/>
    <s v="O'Sullivan 3-Shelf Heavy-Duty Bookcases"/>
    <n v="87.210000000000008"/>
    <n v="3"/>
    <n v="0.5"/>
    <n v="-45.349200000000003"/>
  </r>
  <r>
    <n v="5931"/>
    <x v="2957"/>
    <x v="3"/>
    <x v="437"/>
    <d v="2014-07-10T00:00:00"/>
    <s v="First Class"/>
    <s v="RL-19615"/>
    <s v="Rob Lucas"/>
    <x v="0"/>
    <s v="United States"/>
    <s v="Philadelphia"/>
    <x v="9"/>
    <n v="19120"/>
    <x v="3"/>
    <x v="260"/>
    <x v="1"/>
    <x v="10"/>
    <s v="Xerox 216"/>
    <n v="15.552000000000003"/>
    <n v="3"/>
    <n v="0.2"/>
    <n v="5.4432"/>
  </r>
  <r>
    <n v="5932"/>
    <x v="2957"/>
    <x v="3"/>
    <x v="437"/>
    <d v="2014-07-10T00:00:00"/>
    <s v="First Class"/>
    <s v="RL-19615"/>
    <s v="Rob Lucas"/>
    <x v="0"/>
    <s v="United States"/>
    <s v="Philadelphia"/>
    <x v="9"/>
    <n v="19120"/>
    <x v="3"/>
    <x v="432"/>
    <x v="2"/>
    <x v="7"/>
    <s v="Apple iPhone 5S"/>
    <n v="683.98799999999994"/>
    <n v="2"/>
    <n v="0.4"/>
    <n v="-113.9980000000001"/>
  </r>
  <r>
    <n v="5933"/>
    <x v="2957"/>
    <x v="3"/>
    <x v="437"/>
    <d v="2014-07-10T00:00:00"/>
    <s v="First Class"/>
    <s v="RL-19615"/>
    <s v="Rob Lucas"/>
    <x v="0"/>
    <s v="United States"/>
    <s v="Philadelphia"/>
    <x v="9"/>
    <n v="19120"/>
    <x v="3"/>
    <x v="1427"/>
    <x v="1"/>
    <x v="4"/>
    <s v="Plastic Stacking Crates &amp; Casters"/>
    <n v="13.392000000000001"/>
    <n v="3"/>
    <n v="0.2"/>
    <n v="1.0044"/>
  </r>
  <r>
    <n v="5934"/>
    <x v="2957"/>
    <x v="3"/>
    <x v="437"/>
    <d v="2014-07-10T00:00:00"/>
    <s v="First Class"/>
    <s v="RL-19615"/>
    <s v="Rob Lucas"/>
    <x v="0"/>
    <s v="United States"/>
    <s v="Philadelphia"/>
    <x v="9"/>
    <n v="19120"/>
    <x v="3"/>
    <x v="1695"/>
    <x v="2"/>
    <x v="11"/>
    <s v="AmazonBasics 3-Button USB Wired Mouse"/>
    <n v="16.776000000000003"/>
    <n v="3"/>
    <n v="0.2"/>
    <n v="4.8231000000000002"/>
  </r>
  <r>
    <n v="5935"/>
    <x v="2957"/>
    <x v="3"/>
    <x v="437"/>
    <d v="2014-07-10T00:00:00"/>
    <s v="First Class"/>
    <s v="RL-19615"/>
    <s v="Rob Lucas"/>
    <x v="0"/>
    <s v="United States"/>
    <s v="Philadelphia"/>
    <x v="9"/>
    <n v="19120"/>
    <x v="3"/>
    <x v="764"/>
    <x v="2"/>
    <x v="11"/>
    <s v="Plantronics CS510 - Over-the-Head monaural Wireless Headset System"/>
    <n v="527.91999999999996"/>
    <n v="2"/>
    <n v="0.2"/>
    <n v="85.786999999999949"/>
  </r>
  <r>
    <n v="5936"/>
    <x v="2958"/>
    <x v="0"/>
    <x v="975"/>
    <d v="2013-07-05T00:00:00"/>
    <s v="Same Day"/>
    <s v="RB-19465"/>
    <s v="Rick Bensley"/>
    <x v="2"/>
    <s v="United States"/>
    <s v="Seattle"/>
    <x v="4"/>
    <n v="98103"/>
    <x v="1"/>
    <x v="534"/>
    <x v="0"/>
    <x v="5"/>
    <s v="Master Caster Door Stop, Brown"/>
    <n v="25.4"/>
    <n v="5"/>
    <n v="0"/>
    <n v="8.6359999999999992"/>
  </r>
  <r>
    <n v="5937"/>
    <x v="2958"/>
    <x v="0"/>
    <x v="975"/>
    <d v="2013-07-05T00:00:00"/>
    <s v="Same Day"/>
    <s v="RB-19465"/>
    <s v="Rick Bensley"/>
    <x v="2"/>
    <s v="United States"/>
    <s v="Seattle"/>
    <x v="4"/>
    <n v="98103"/>
    <x v="1"/>
    <x v="1192"/>
    <x v="2"/>
    <x v="7"/>
    <s v="Avaya 4621SW VoIP phone"/>
    <n v="177.48000000000002"/>
    <n v="3"/>
    <n v="0.2"/>
    <n v="19.966499999999982"/>
  </r>
  <r>
    <n v="5938"/>
    <x v="2958"/>
    <x v="0"/>
    <x v="975"/>
    <d v="2013-07-05T00:00:00"/>
    <s v="Same Day"/>
    <s v="RB-19465"/>
    <s v="Rick Bensley"/>
    <x v="2"/>
    <s v="United States"/>
    <s v="Seattle"/>
    <x v="4"/>
    <n v="98103"/>
    <x v="1"/>
    <x v="993"/>
    <x v="2"/>
    <x v="7"/>
    <s v="OtterBox Defender Series Case - Samsung Galaxy S4"/>
    <n v="71.975999999999999"/>
    <n v="3"/>
    <n v="0.2"/>
    <n v="8.9969999999999892"/>
  </r>
  <r>
    <n v="5939"/>
    <x v="2959"/>
    <x v="3"/>
    <x v="240"/>
    <d v="2014-05-26T00:00:00"/>
    <s v="Standard Class"/>
    <s v="JF-15295"/>
    <s v="Jason Fortune-"/>
    <x v="0"/>
    <s v="United States"/>
    <s v="Plano"/>
    <x v="5"/>
    <n v="75023"/>
    <x v="2"/>
    <x v="1211"/>
    <x v="2"/>
    <x v="7"/>
    <s v="Jabra Supreme Plus Driver Edition Headset"/>
    <n v="95.992000000000004"/>
    <n v="1"/>
    <n v="0.2"/>
    <n v="9.5991999999999997"/>
  </r>
  <r>
    <n v="5940"/>
    <x v="2959"/>
    <x v="3"/>
    <x v="240"/>
    <d v="2014-05-26T00:00:00"/>
    <s v="Standard Class"/>
    <s v="JF-15295"/>
    <s v="Jason Fortune-"/>
    <x v="0"/>
    <s v="United States"/>
    <s v="Plano"/>
    <x v="5"/>
    <n v="75023"/>
    <x v="2"/>
    <x v="1722"/>
    <x v="1"/>
    <x v="2"/>
    <s v="Avery 491"/>
    <n v="13.216000000000001"/>
    <n v="4"/>
    <n v="0.2"/>
    <n v="4.2951999999999995"/>
  </r>
  <r>
    <n v="5941"/>
    <x v="2960"/>
    <x v="3"/>
    <x v="386"/>
    <d v="2014-10-15T00:00:00"/>
    <s v="Second Class"/>
    <s v="RW-19690"/>
    <s v="Robert Waldorf"/>
    <x v="0"/>
    <s v="United States"/>
    <s v="Los Angeles"/>
    <x v="1"/>
    <n v="90049"/>
    <x v="1"/>
    <x v="477"/>
    <x v="2"/>
    <x v="11"/>
    <s v="SanDisk Cruzer 64 GB USB Flash Drive"/>
    <n v="435.84000000000003"/>
    <n v="12"/>
    <n v="0"/>
    <n v="130.75199999999995"/>
  </r>
  <r>
    <n v="5942"/>
    <x v="2960"/>
    <x v="3"/>
    <x v="386"/>
    <d v="2014-10-15T00:00:00"/>
    <s v="Second Class"/>
    <s v="RW-19690"/>
    <s v="Robert Waldorf"/>
    <x v="0"/>
    <s v="United States"/>
    <s v="Los Angeles"/>
    <x v="1"/>
    <n v="90049"/>
    <x v="1"/>
    <x v="134"/>
    <x v="1"/>
    <x v="6"/>
    <s v="Newell 343"/>
    <n v="5.88"/>
    <n v="2"/>
    <n v="0"/>
    <n v="1.5876000000000001"/>
  </r>
  <r>
    <n v="5943"/>
    <x v="2961"/>
    <x v="0"/>
    <x v="876"/>
    <d v="2013-08-14T00:00:00"/>
    <s v="Standard Class"/>
    <s v="VG-21790"/>
    <s v="Vivek Gonzalez"/>
    <x v="0"/>
    <s v="United States"/>
    <s v="Los Angeles"/>
    <x v="1"/>
    <n v="90032"/>
    <x v="1"/>
    <x v="194"/>
    <x v="2"/>
    <x v="7"/>
    <s v="Panasonic KX-TG6844B Expandable Digital Cordless Telephone"/>
    <n v="211.16800000000001"/>
    <n v="4"/>
    <n v="0.2"/>
    <n v="18.477200000000011"/>
  </r>
  <r>
    <n v="5944"/>
    <x v="2962"/>
    <x v="2"/>
    <x v="55"/>
    <d v="2011-08-29T00:00:00"/>
    <s v="Standard Class"/>
    <s v="JM-15265"/>
    <s v="Janet Molinari"/>
    <x v="1"/>
    <s v="United States"/>
    <s v="Los Angeles"/>
    <x v="1"/>
    <n v="90036"/>
    <x v="1"/>
    <x v="1448"/>
    <x v="0"/>
    <x v="5"/>
    <s v="Eldon 200 Class Desk Accessories, Smoke"/>
    <n v="6.28"/>
    <n v="1"/>
    <n v="0"/>
    <n v="2.6376000000000004"/>
  </r>
  <r>
    <n v="5945"/>
    <x v="2962"/>
    <x v="2"/>
    <x v="55"/>
    <d v="2011-08-29T00:00:00"/>
    <s v="Standard Class"/>
    <s v="JM-15265"/>
    <s v="Janet Molinari"/>
    <x v="1"/>
    <s v="United States"/>
    <s v="Los Angeles"/>
    <x v="1"/>
    <n v="90036"/>
    <x v="1"/>
    <x v="452"/>
    <x v="2"/>
    <x v="11"/>
    <s v="SanDisk Cruzer 32 GB USB Flash Drive"/>
    <n v="95.1"/>
    <n v="5"/>
    <n v="0"/>
    <n v="30.431999999999995"/>
  </r>
  <r>
    <n v="5946"/>
    <x v="2962"/>
    <x v="2"/>
    <x v="55"/>
    <d v="2011-08-29T00:00:00"/>
    <s v="Standard Class"/>
    <s v="JM-15265"/>
    <s v="Janet Molinari"/>
    <x v="1"/>
    <s v="United States"/>
    <s v="Los Angeles"/>
    <x v="1"/>
    <n v="90036"/>
    <x v="1"/>
    <x v="1347"/>
    <x v="1"/>
    <x v="10"/>
    <s v="Xerox 23"/>
    <n v="25.92"/>
    <n v="4"/>
    <n v="0"/>
    <n v="12.441600000000001"/>
  </r>
  <r>
    <n v="5947"/>
    <x v="2962"/>
    <x v="2"/>
    <x v="55"/>
    <d v="2011-08-29T00:00:00"/>
    <s v="Standard Class"/>
    <s v="JM-15265"/>
    <s v="Janet Molinari"/>
    <x v="1"/>
    <s v="United States"/>
    <s v="Los Angeles"/>
    <x v="1"/>
    <n v="90036"/>
    <x v="1"/>
    <x v="762"/>
    <x v="1"/>
    <x v="4"/>
    <s v="Portable Personal File Box"/>
    <n v="48.84"/>
    <n v="4"/>
    <n v="0"/>
    <n v="13.186800000000005"/>
  </r>
  <r>
    <n v="5948"/>
    <x v="2963"/>
    <x v="1"/>
    <x v="471"/>
    <d v="2012-09-18T00:00:00"/>
    <s v="Second Class"/>
    <s v="BE-11455"/>
    <s v="Brad Eason"/>
    <x v="2"/>
    <s v="United States"/>
    <s v="Des Moines"/>
    <x v="23"/>
    <n v="50315"/>
    <x v="2"/>
    <x v="1499"/>
    <x v="1"/>
    <x v="8"/>
    <s v="Wilson Jones Impact Binders"/>
    <n v="25.9"/>
    <n v="5"/>
    <n v="0"/>
    <n v="12.690999999999999"/>
  </r>
  <r>
    <n v="5949"/>
    <x v="2964"/>
    <x v="3"/>
    <x v="916"/>
    <d v="2014-03-06T00:00:00"/>
    <s v="Same Day"/>
    <s v="CB-12535"/>
    <s v="Claudia Bergmann"/>
    <x v="1"/>
    <s v="United States"/>
    <s v="Southaven"/>
    <x v="35"/>
    <n v="38671"/>
    <x v="0"/>
    <x v="761"/>
    <x v="1"/>
    <x v="12"/>
    <s v="Laser &amp; Ink Jet Business Envelopes"/>
    <n v="42.68"/>
    <n v="4"/>
    <n v="0"/>
    <n v="19.6328"/>
  </r>
  <r>
    <n v="5950"/>
    <x v="2964"/>
    <x v="3"/>
    <x v="916"/>
    <d v="2014-03-06T00:00:00"/>
    <s v="Same Day"/>
    <s v="CB-12535"/>
    <s v="Claudia Bergmann"/>
    <x v="1"/>
    <s v="United States"/>
    <s v="Southaven"/>
    <x v="35"/>
    <n v="38671"/>
    <x v="0"/>
    <x v="409"/>
    <x v="2"/>
    <x v="11"/>
    <s v="Logitech G700s Rechargeable Gaming Mouse"/>
    <n v="299.96999999999997"/>
    <n v="3"/>
    <n v="0"/>
    <n v="125.98740000000001"/>
  </r>
  <r>
    <n v="5951"/>
    <x v="2964"/>
    <x v="3"/>
    <x v="916"/>
    <d v="2014-03-06T00:00:00"/>
    <s v="Same Day"/>
    <s v="CB-12535"/>
    <s v="Claudia Bergmann"/>
    <x v="1"/>
    <s v="United States"/>
    <s v="Southaven"/>
    <x v="35"/>
    <n v="38671"/>
    <x v="0"/>
    <x v="164"/>
    <x v="1"/>
    <x v="9"/>
    <s v="Kensington 7 Outlet MasterPiece HOMEOFFICE Power Control Center"/>
    <n v="262.24"/>
    <n v="2"/>
    <n v="0"/>
    <n v="78.671999999999997"/>
  </r>
  <r>
    <n v="5952"/>
    <x v="2964"/>
    <x v="3"/>
    <x v="916"/>
    <d v="2014-03-06T00:00:00"/>
    <s v="Same Day"/>
    <s v="CB-12535"/>
    <s v="Claudia Bergmann"/>
    <x v="1"/>
    <s v="United States"/>
    <s v="Southaven"/>
    <x v="35"/>
    <n v="38671"/>
    <x v="0"/>
    <x v="920"/>
    <x v="1"/>
    <x v="8"/>
    <s v="Ibico Recycled Linen-Style Covers"/>
    <n v="234.36"/>
    <n v="6"/>
    <n v="0"/>
    <n v="112.49279999999999"/>
  </r>
  <r>
    <n v="5953"/>
    <x v="2965"/>
    <x v="3"/>
    <x v="4"/>
    <d v="2014-04-22T00:00:00"/>
    <s v="Standard Class"/>
    <s v="SD-20485"/>
    <s v="Shirley Daniels"/>
    <x v="2"/>
    <s v="United States"/>
    <s v="Houston"/>
    <x v="5"/>
    <n v="77041"/>
    <x v="2"/>
    <x v="1769"/>
    <x v="1"/>
    <x v="10"/>
    <s v="Xerox 207"/>
    <n v="20.736000000000004"/>
    <n v="4"/>
    <n v="0.2"/>
    <n v="7.2576000000000001"/>
  </r>
  <r>
    <n v="5954"/>
    <x v="2966"/>
    <x v="2"/>
    <x v="809"/>
    <d v="2011-03-31T00:00:00"/>
    <s v="First Class"/>
    <s v="SG-20890"/>
    <s v="Susan Gilcrest"/>
    <x v="1"/>
    <s v="United States"/>
    <s v="New York City"/>
    <x v="15"/>
    <n v="10009"/>
    <x v="3"/>
    <x v="1706"/>
    <x v="1"/>
    <x v="6"/>
    <s v="Sanford EarthWrite Recycled Pencils, Medium Soft, #2"/>
    <n v="10.5"/>
    <n v="5"/>
    <n v="0"/>
    <n v="2.9400000000000004"/>
  </r>
  <r>
    <n v="5955"/>
    <x v="2967"/>
    <x v="2"/>
    <x v="7"/>
    <d v="2011-11-15T00:00:00"/>
    <s v="Second Class"/>
    <s v="TS-21430"/>
    <s v="Tom Stivers"/>
    <x v="1"/>
    <s v="United States"/>
    <s v="Reading"/>
    <x v="9"/>
    <n v="19601"/>
    <x v="3"/>
    <x v="1442"/>
    <x v="0"/>
    <x v="5"/>
    <s v="GE 4 Foot Flourescent Tube, 40 Watt"/>
    <n v="23.968000000000004"/>
    <n v="2"/>
    <n v="0.2"/>
    <n v="7.7896000000000001"/>
  </r>
  <r>
    <n v="5956"/>
    <x v="2967"/>
    <x v="2"/>
    <x v="7"/>
    <d v="2011-11-15T00:00:00"/>
    <s v="Second Class"/>
    <s v="TS-21430"/>
    <s v="Tom Stivers"/>
    <x v="1"/>
    <s v="United States"/>
    <s v="Reading"/>
    <x v="9"/>
    <n v="19601"/>
    <x v="3"/>
    <x v="37"/>
    <x v="0"/>
    <x v="0"/>
    <s v="Atlantic Metals Mobile 3-Shelf Bookcases, Custom Colors"/>
    <n v="521.96"/>
    <n v="4"/>
    <n v="0.5"/>
    <n v="-250.54079999999999"/>
  </r>
  <r>
    <n v="5957"/>
    <x v="2968"/>
    <x v="0"/>
    <x v="299"/>
    <d v="2013-03-16T00:00:00"/>
    <s v="Second Class"/>
    <s v="DK-13225"/>
    <s v="Dean Katz"/>
    <x v="1"/>
    <s v="United States"/>
    <s v="San Francisco"/>
    <x v="1"/>
    <n v="94109"/>
    <x v="1"/>
    <x v="273"/>
    <x v="1"/>
    <x v="4"/>
    <s v="Tennsco Stur-D-Stor Boltless Shelving, 5 Shelves, 24&quot; Deep, Sand"/>
    <n v="676.55"/>
    <n v="5"/>
    <n v="0"/>
    <n v="6.7655000000000598"/>
  </r>
  <r>
    <n v="5958"/>
    <x v="2968"/>
    <x v="0"/>
    <x v="299"/>
    <d v="2013-03-16T00:00:00"/>
    <s v="Second Class"/>
    <s v="DK-13225"/>
    <s v="Dean Katz"/>
    <x v="1"/>
    <s v="United States"/>
    <s v="San Francisco"/>
    <x v="1"/>
    <n v="94109"/>
    <x v="1"/>
    <x v="1271"/>
    <x v="1"/>
    <x v="9"/>
    <s v="Euro-Pro Shark Turbo Vacuum"/>
    <n v="154.9"/>
    <n v="5"/>
    <n v="0"/>
    <n v="40.274000000000001"/>
  </r>
  <r>
    <n v="5959"/>
    <x v="2968"/>
    <x v="0"/>
    <x v="299"/>
    <d v="2013-03-16T00:00:00"/>
    <s v="Second Class"/>
    <s v="DK-13225"/>
    <s v="Dean Katz"/>
    <x v="1"/>
    <s v="United States"/>
    <s v="San Francisco"/>
    <x v="1"/>
    <n v="94109"/>
    <x v="1"/>
    <x v="661"/>
    <x v="1"/>
    <x v="12"/>
    <s v="Security-Tint Envelopes"/>
    <n v="30.56"/>
    <n v="4"/>
    <n v="0"/>
    <n v="14.974399999999999"/>
  </r>
  <r>
    <n v="5960"/>
    <x v="2968"/>
    <x v="0"/>
    <x v="299"/>
    <d v="2013-03-16T00:00:00"/>
    <s v="Second Class"/>
    <s v="DK-13225"/>
    <s v="Dean Katz"/>
    <x v="1"/>
    <s v="United States"/>
    <s v="San Francisco"/>
    <x v="1"/>
    <n v="94109"/>
    <x v="1"/>
    <x v="623"/>
    <x v="0"/>
    <x v="1"/>
    <s v="Hon 4070 Series Pagoda Round Back Stacking Chairs"/>
    <n v="770.35200000000009"/>
    <n v="3"/>
    <n v="0.2"/>
    <n v="77.035199999999975"/>
  </r>
  <r>
    <n v="5961"/>
    <x v="2969"/>
    <x v="3"/>
    <x v="839"/>
    <d v="2014-02-15T00:00:00"/>
    <s v="Second Class"/>
    <s v="ML-17395"/>
    <s v="Marina Lichtenstein"/>
    <x v="1"/>
    <s v="United States"/>
    <s v="Los Angeles"/>
    <x v="1"/>
    <n v="90045"/>
    <x v="1"/>
    <x v="1226"/>
    <x v="0"/>
    <x v="5"/>
    <s v="Master Big Foot Doorstop, Beige"/>
    <n v="21.12"/>
    <n v="4"/>
    <n v="0"/>
    <n v="6.5471999999999984"/>
  </r>
  <r>
    <n v="5962"/>
    <x v="2970"/>
    <x v="2"/>
    <x v="7"/>
    <d v="2011-11-13T00:00:00"/>
    <s v="Second Class"/>
    <s v="MA-17560"/>
    <s v="Matt Abelman"/>
    <x v="2"/>
    <s v="United States"/>
    <s v="Los Angeles"/>
    <x v="1"/>
    <n v="90004"/>
    <x v="1"/>
    <x v="516"/>
    <x v="2"/>
    <x v="7"/>
    <s v="Mophie Juice Pack Helium for iPhone"/>
    <n v="575.928"/>
    <n v="9"/>
    <n v="0.2"/>
    <n v="57.592799999999983"/>
  </r>
  <r>
    <n v="5963"/>
    <x v="2970"/>
    <x v="2"/>
    <x v="7"/>
    <d v="2011-11-13T00:00:00"/>
    <s v="Second Class"/>
    <s v="MA-17560"/>
    <s v="Matt Abelman"/>
    <x v="2"/>
    <s v="United States"/>
    <s v="Los Angeles"/>
    <x v="1"/>
    <n v="90004"/>
    <x v="1"/>
    <x v="1034"/>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x v="759"/>
    <x v="1"/>
    <x v="10"/>
    <s v="Xerox 1979"/>
    <n v="123.92"/>
    <n v="4"/>
    <n v="0"/>
    <n v="55.763999999999996"/>
  </r>
  <r>
    <n v="5965"/>
    <x v="2971"/>
    <x v="3"/>
    <x v="648"/>
    <d v="2014-08-26T00:00:00"/>
    <s v="Standard Class"/>
    <s v="LR-17035"/>
    <s v="Lisa Ryan"/>
    <x v="1"/>
    <s v="United States"/>
    <s v="San Francisco"/>
    <x v="1"/>
    <n v="94109"/>
    <x v="1"/>
    <x v="1322"/>
    <x v="1"/>
    <x v="14"/>
    <s v="Acme Kleencut Forged Steel Scissors"/>
    <n v="17.22"/>
    <n v="3"/>
    <n v="0"/>
    <n v="5.1659999999999986"/>
  </r>
  <r>
    <n v="5966"/>
    <x v="2971"/>
    <x v="3"/>
    <x v="648"/>
    <d v="2014-08-26T00:00:00"/>
    <s v="Standard Class"/>
    <s v="LR-17035"/>
    <s v="Lisa Ryan"/>
    <x v="1"/>
    <s v="United States"/>
    <s v="San Francisco"/>
    <x v="1"/>
    <n v="94109"/>
    <x v="1"/>
    <x v="117"/>
    <x v="1"/>
    <x v="4"/>
    <s v="Companion Letter/Legal File, Black"/>
    <n v="226.56"/>
    <n v="6"/>
    <n v="0"/>
    <n v="63.436800000000005"/>
  </r>
  <r>
    <n v="5967"/>
    <x v="2971"/>
    <x v="3"/>
    <x v="648"/>
    <d v="2014-08-26T00:00:00"/>
    <s v="Standard Class"/>
    <s v="LR-17035"/>
    <s v="Lisa Ryan"/>
    <x v="1"/>
    <s v="United States"/>
    <s v="San Francisco"/>
    <x v="1"/>
    <n v="94109"/>
    <x v="1"/>
    <x v="1517"/>
    <x v="2"/>
    <x v="7"/>
    <s v="Plantronics Encore H101 Dual Earpieces Headset"/>
    <n v="107.88"/>
    <n v="3"/>
    <n v="0.2"/>
    <n v="10.787999999999997"/>
  </r>
  <r>
    <n v="5968"/>
    <x v="2972"/>
    <x v="0"/>
    <x v="804"/>
    <d v="2013-01-17T00:00:00"/>
    <s v="First Class"/>
    <s v="BE-11335"/>
    <s v="Bill Eplett"/>
    <x v="2"/>
    <s v="United States"/>
    <s v="New York City"/>
    <x v="15"/>
    <n v="10009"/>
    <x v="3"/>
    <x v="1522"/>
    <x v="1"/>
    <x v="10"/>
    <s v="Xerox 1893"/>
    <n v="81.98"/>
    <n v="2"/>
    <n v="0"/>
    <n v="40.170200000000001"/>
  </r>
  <r>
    <n v="5969"/>
    <x v="2973"/>
    <x v="2"/>
    <x v="836"/>
    <d v="2011-07-22T00:00:00"/>
    <s v="First Class"/>
    <s v="CC-12145"/>
    <s v="Charles Crestani"/>
    <x v="0"/>
    <s v="United States"/>
    <s v="San Diego"/>
    <x v="1"/>
    <n v="92105"/>
    <x v="1"/>
    <x v="976"/>
    <x v="1"/>
    <x v="10"/>
    <s v="Xerox 189"/>
    <n v="104.85"/>
    <n v="1"/>
    <n v="0"/>
    <n v="50.327999999999996"/>
  </r>
  <r>
    <n v="5970"/>
    <x v="2973"/>
    <x v="2"/>
    <x v="836"/>
    <d v="2011-07-22T00:00:00"/>
    <s v="First Class"/>
    <s v="CC-12145"/>
    <s v="Charles Crestani"/>
    <x v="0"/>
    <s v="United States"/>
    <s v="San Diego"/>
    <x v="1"/>
    <n v="92105"/>
    <x v="1"/>
    <x v="304"/>
    <x v="1"/>
    <x v="8"/>
    <s v="Wilson Jones Custom Binder Spines &amp; Labels"/>
    <n v="8.7040000000000006"/>
    <n v="2"/>
    <n v="0.2"/>
    <n v="3.1551999999999998"/>
  </r>
  <r>
    <n v="5971"/>
    <x v="2973"/>
    <x v="2"/>
    <x v="836"/>
    <d v="2011-07-22T00:00:00"/>
    <s v="First Class"/>
    <s v="CC-12145"/>
    <s v="Charles Crestani"/>
    <x v="0"/>
    <s v="United States"/>
    <s v="San Diego"/>
    <x v="1"/>
    <n v="92105"/>
    <x v="1"/>
    <x v="388"/>
    <x v="1"/>
    <x v="10"/>
    <s v="Xerox 1897"/>
    <n v="19.920000000000002"/>
    <n v="4"/>
    <n v="0"/>
    <n v="9.7608000000000015"/>
  </r>
  <r>
    <n v="5972"/>
    <x v="2973"/>
    <x v="2"/>
    <x v="836"/>
    <d v="2011-07-22T00:00:00"/>
    <s v="First Class"/>
    <s v="CC-12145"/>
    <s v="Charles Crestani"/>
    <x v="0"/>
    <s v="United States"/>
    <s v="San Diego"/>
    <x v="1"/>
    <n v="92105"/>
    <x v="1"/>
    <x v="613"/>
    <x v="0"/>
    <x v="5"/>
    <s v="Nu-Dell Leatherette Frames"/>
    <n v="43.019999999999996"/>
    <n v="3"/>
    <n v="0"/>
    <n v="15.4872"/>
  </r>
  <r>
    <n v="5973"/>
    <x v="2974"/>
    <x v="3"/>
    <x v="695"/>
    <d v="2014-02-12T00:00:00"/>
    <s v="Standard Class"/>
    <s v="BD-11770"/>
    <s v="Bryan Davis"/>
    <x v="0"/>
    <s v="United States"/>
    <s v="New York City"/>
    <x v="15"/>
    <n v="10024"/>
    <x v="3"/>
    <x v="789"/>
    <x v="0"/>
    <x v="0"/>
    <s v="Atlantic Metals Mobile 5-Shelf Bookcases, Custom Colors"/>
    <n v="240.78400000000002"/>
    <n v="1"/>
    <n v="0.2"/>
    <n v="30.097999999999978"/>
  </r>
  <r>
    <n v="5974"/>
    <x v="2975"/>
    <x v="1"/>
    <x v="707"/>
    <d v="2012-12-29T00:00:00"/>
    <s v="Standard Class"/>
    <s v="JK-15640"/>
    <s v="Jim Kriz"/>
    <x v="2"/>
    <s v="United States"/>
    <s v="New York City"/>
    <x v="15"/>
    <n v="10011"/>
    <x v="3"/>
    <x v="1470"/>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x v="887"/>
    <x v="1"/>
    <x v="4"/>
    <s v="Fellowes Econo/Stor Drawers"/>
    <n v="387.72"/>
    <n v="5"/>
    <n v="0.2"/>
    <n v="-67.851000000000028"/>
  </r>
  <r>
    <n v="5976"/>
    <x v="2977"/>
    <x v="3"/>
    <x v="1002"/>
    <d v="2014-07-18T00:00:00"/>
    <s v="Standard Class"/>
    <s v="RR-19525"/>
    <s v="Rick Reed"/>
    <x v="1"/>
    <s v="United States"/>
    <s v="Overland Park"/>
    <x v="41"/>
    <n v="66212"/>
    <x v="2"/>
    <x v="734"/>
    <x v="1"/>
    <x v="4"/>
    <s v="Standard Rollaway File with Lock"/>
    <n v="360.38"/>
    <n v="2"/>
    <n v="0"/>
    <n v="93.698800000000006"/>
  </r>
  <r>
    <n v="5977"/>
    <x v="2977"/>
    <x v="3"/>
    <x v="1002"/>
    <d v="2014-07-18T00:00:00"/>
    <s v="Standard Class"/>
    <s v="RR-19525"/>
    <s v="Rick Reed"/>
    <x v="1"/>
    <s v="United States"/>
    <s v="Overland Park"/>
    <x v="41"/>
    <n v="66212"/>
    <x v="2"/>
    <x v="987"/>
    <x v="1"/>
    <x v="10"/>
    <s v="Strathmore Photo Mount Cards"/>
    <n v="13.56"/>
    <n v="2"/>
    <n v="0"/>
    <n v="6.2375999999999996"/>
  </r>
  <r>
    <n v="5978"/>
    <x v="2978"/>
    <x v="3"/>
    <x v="558"/>
    <d v="2014-04-26T00:00:00"/>
    <s v="First Class"/>
    <s v="SV-20935"/>
    <s v="Susan Vittorini"/>
    <x v="0"/>
    <s v="United States"/>
    <s v="Mesa"/>
    <x v="16"/>
    <n v="85204"/>
    <x v="1"/>
    <x v="302"/>
    <x v="2"/>
    <x v="7"/>
    <s v="AT&amp;T 841000 Phone"/>
    <n v="552"/>
    <n v="10"/>
    <n v="0.2"/>
    <n v="34.5"/>
  </r>
  <r>
    <n v="5979"/>
    <x v="2979"/>
    <x v="2"/>
    <x v="557"/>
    <d v="2011-09-13T00:00:00"/>
    <s v="Standard Class"/>
    <s v="RB-19465"/>
    <s v="Rick Bensley"/>
    <x v="2"/>
    <s v="United States"/>
    <s v="Tulsa"/>
    <x v="26"/>
    <n v="74133"/>
    <x v="2"/>
    <x v="977"/>
    <x v="0"/>
    <x v="3"/>
    <s v="KI Adjustable-Height Table"/>
    <n v="429.90000000000003"/>
    <n v="5"/>
    <n v="0"/>
    <n v="111.77400000000003"/>
  </r>
  <r>
    <n v="5980"/>
    <x v="2979"/>
    <x v="2"/>
    <x v="557"/>
    <d v="2011-09-13T00:00:00"/>
    <s v="Standard Class"/>
    <s v="RB-19465"/>
    <s v="Rick Bensley"/>
    <x v="2"/>
    <s v="United States"/>
    <s v="Tulsa"/>
    <x v="26"/>
    <n v="74133"/>
    <x v="2"/>
    <x v="27"/>
    <x v="1"/>
    <x v="8"/>
    <s v="Avery Recycled Flexi-View Covers for Binding Systems"/>
    <n v="32.06"/>
    <n v="2"/>
    <n v="0"/>
    <n v="15.3888"/>
  </r>
  <r>
    <n v="5981"/>
    <x v="2979"/>
    <x v="2"/>
    <x v="557"/>
    <d v="2011-09-13T00:00:00"/>
    <s v="Standard Class"/>
    <s v="RB-19465"/>
    <s v="Rick Bensley"/>
    <x v="2"/>
    <s v="United States"/>
    <s v="Tulsa"/>
    <x v="26"/>
    <n v="74133"/>
    <x v="2"/>
    <x v="167"/>
    <x v="0"/>
    <x v="1"/>
    <s v="Padded Folding Chairs, Black, 4/Carton"/>
    <n v="161.96"/>
    <n v="2"/>
    <n v="0"/>
    <n v="45.348800000000011"/>
  </r>
  <r>
    <n v="5982"/>
    <x v="2979"/>
    <x v="2"/>
    <x v="557"/>
    <d v="2011-09-13T00:00:00"/>
    <s v="Standard Class"/>
    <s v="RB-19465"/>
    <s v="Rick Bensley"/>
    <x v="2"/>
    <s v="United States"/>
    <s v="Tulsa"/>
    <x v="26"/>
    <n v="74133"/>
    <x v="2"/>
    <x v="337"/>
    <x v="1"/>
    <x v="4"/>
    <s v="Akro-Mils 12-Gallon Tote"/>
    <n v="19.86"/>
    <n v="2"/>
    <n v="0"/>
    <n v="5.7593999999999976"/>
  </r>
  <r>
    <n v="5983"/>
    <x v="2980"/>
    <x v="0"/>
    <x v="831"/>
    <d v="2013-11-29T00:00:00"/>
    <s v="Standard Class"/>
    <s v="MV-18190"/>
    <s v="Mike Vittorini"/>
    <x v="0"/>
    <s v="United States"/>
    <s v="New York City"/>
    <x v="15"/>
    <n v="10035"/>
    <x v="3"/>
    <x v="1641"/>
    <x v="1"/>
    <x v="10"/>
    <s v="Xerox 1975"/>
    <n v="12.96"/>
    <n v="2"/>
    <n v="0"/>
    <n v="6.3504000000000005"/>
  </r>
  <r>
    <n v="5984"/>
    <x v="2981"/>
    <x v="3"/>
    <x v="118"/>
    <d v="2014-09-19T00:00:00"/>
    <s v="Second Class"/>
    <s v="EH-14185"/>
    <s v="Evan Henry"/>
    <x v="0"/>
    <s v="United States"/>
    <s v="Philadelphia"/>
    <x v="9"/>
    <n v="19143"/>
    <x v="3"/>
    <x v="630"/>
    <x v="1"/>
    <x v="10"/>
    <s v="Xerox 1927"/>
    <n v="20.544000000000004"/>
    <n v="6"/>
    <n v="0.2"/>
    <n v="6.4199999999999964"/>
  </r>
  <r>
    <n v="5985"/>
    <x v="2982"/>
    <x v="0"/>
    <x v="1080"/>
    <d v="2013-07-26T00:00:00"/>
    <s v="Standard Class"/>
    <s v="JS-16030"/>
    <s v="Joy Smith"/>
    <x v="0"/>
    <s v="United States"/>
    <s v="Hattiesburg"/>
    <x v="35"/>
    <n v="39401"/>
    <x v="0"/>
    <x v="1435"/>
    <x v="0"/>
    <x v="5"/>
    <s v="Advantus Employee of the Month Certificate Frame, 11 x 13-1/2"/>
    <n v="185.57999999999998"/>
    <n v="6"/>
    <n v="0"/>
    <n v="76.087800000000001"/>
  </r>
  <r>
    <n v="5986"/>
    <x v="2982"/>
    <x v="0"/>
    <x v="1080"/>
    <d v="2013-07-26T00:00:00"/>
    <s v="Standard Class"/>
    <s v="JS-16030"/>
    <s v="Joy Smith"/>
    <x v="0"/>
    <s v="United States"/>
    <s v="Hattiesburg"/>
    <x v="35"/>
    <n v="39401"/>
    <x v="0"/>
    <x v="1561"/>
    <x v="1"/>
    <x v="8"/>
    <s v="Premium Transparent Presentation Covers, No Pattern/Clear, 8 1/2&quot; x 11&quot;"/>
    <n v="77.56"/>
    <n v="2"/>
    <n v="0"/>
    <n v="35.677599999999998"/>
  </r>
  <r>
    <n v="5987"/>
    <x v="2982"/>
    <x v="0"/>
    <x v="1080"/>
    <d v="2013-07-26T00:00:00"/>
    <s v="Standard Class"/>
    <s v="JS-16030"/>
    <s v="Joy Smith"/>
    <x v="0"/>
    <s v="United States"/>
    <s v="Hattiesburg"/>
    <x v="35"/>
    <n v="39401"/>
    <x v="0"/>
    <x v="210"/>
    <x v="1"/>
    <x v="4"/>
    <s v="Rogers Deluxe File Chest"/>
    <n v="87.92"/>
    <n v="4"/>
    <n v="0"/>
    <n v="0.87919999999999732"/>
  </r>
  <r>
    <n v="5988"/>
    <x v="2982"/>
    <x v="0"/>
    <x v="1080"/>
    <d v="2013-07-26T00:00:00"/>
    <s v="Standard Class"/>
    <s v="JS-16030"/>
    <s v="Joy Smith"/>
    <x v="0"/>
    <s v="United States"/>
    <s v="Hattiesburg"/>
    <x v="35"/>
    <n v="39401"/>
    <x v="0"/>
    <x v="1522"/>
    <x v="1"/>
    <x v="10"/>
    <s v="Xerox 1893"/>
    <n v="245.94"/>
    <n v="6"/>
    <n v="0"/>
    <n v="120.51060000000001"/>
  </r>
  <r>
    <n v="5989"/>
    <x v="2982"/>
    <x v="0"/>
    <x v="1080"/>
    <d v="2013-07-26T00:00:00"/>
    <s v="Standard Class"/>
    <s v="JS-16030"/>
    <s v="Joy Smith"/>
    <x v="0"/>
    <s v="United States"/>
    <s v="Hattiesburg"/>
    <x v="35"/>
    <n v="39401"/>
    <x v="0"/>
    <x v="480"/>
    <x v="1"/>
    <x v="8"/>
    <s v="Avery Printable Repositionable Plastic Tabs"/>
    <n v="8.6"/>
    <n v="1"/>
    <n v="0"/>
    <n v="4.0419999999999998"/>
  </r>
  <r>
    <n v="5990"/>
    <x v="2982"/>
    <x v="0"/>
    <x v="1080"/>
    <d v="2013-07-26T00:00:00"/>
    <s v="Standard Class"/>
    <s v="JS-16030"/>
    <s v="Joy Smith"/>
    <x v="0"/>
    <s v="United States"/>
    <s v="Hattiesburg"/>
    <x v="35"/>
    <n v="39401"/>
    <x v="0"/>
    <x v="1659"/>
    <x v="0"/>
    <x v="0"/>
    <s v="Hon 4-Shelf Metal Bookcases"/>
    <n v="504.90000000000003"/>
    <n v="5"/>
    <n v="0"/>
    <n v="126.22500000000002"/>
  </r>
  <r>
    <n v="5991"/>
    <x v="2983"/>
    <x v="3"/>
    <x v="175"/>
    <d v="2014-09-22T00:00:00"/>
    <s v="Standard Class"/>
    <s v="ES-14020"/>
    <s v="Erica Smith"/>
    <x v="0"/>
    <s v="United States"/>
    <s v="Los Angeles"/>
    <x v="1"/>
    <n v="90049"/>
    <x v="1"/>
    <x v="1178"/>
    <x v="1"/>
    <x v="8"/>
    <s v="GBC DocuBind 200 Manual Binding Machine"/>
    <n v="2357.4880000000003"/>
    <n v="7"/>
    <n v="0.2"/>
    <n v="884.05799999999999"/>
  </r>
  <r>
    <n v="5992"/>
    <x v="2983"/>
    <x v="3"/>
    <x v="175"/>
    <d v="2014-09-22T00:00:00"/>
    <s v="Standard Class"/>
    <s v="ES-14020"/>
    <s v="Erica Smith"/>
    <x v="0"/>
    <s v="United States"/>
    <s v="Los Angeles"/>
    <x v="1"/>
    <n v="90049"/>
    <x v="1"/>
    <x v="194"/>
    <x v="2"/>
    <x v="7"/>
    <s v="Panasonic KX-TG6844B Expandable Digital Cordless Telephone"/>
    <n v="369.54399999999998"/>
    <n v="7"/>
    <n v="0.2"/>
    <n v="32.335100000000025"/>
  </r>
  <r>
    <n v="5993"/>
    <x v="2983"/>
    <x v="3"/>
    <x v="175"/>
    <d v="2014-09-22T00:00:00"/>
    <s v="Standard Class"/>
    <s v="ES-14020"/>
    <s v="Erica Smith"/>
    <x v="0"/>
    <s v="United States"/>
    <s v="Los Angeles"/>
    <x v="1"/>
    <n v="90049"/>
    <x v="1"/>
    <x v="389"/>
    <x v="0"/>
    <x v="1"/>
    <s v="Global Deluxe Steno Chair"/>
    <n v="184.75200000000001"/>
    <n v="3"/>
    <n v="0.2"/>
    <n v="-20.784600000000012"/>
  </r>
  <r>
    <n v="5994"/>
    <x v="2984"/>
    <x v="0"/>
    <x v="25"/>
    <d v="2013-12-12T00:00:00"/>
    <s v="Same Day"/>
    <s v="NS-18640"/>
    <s v="Noel Staavos"/>
    <x v="1"/>
    <s v="United States"/>
    <s v="Columbus"/>
    <x v="24"/>
    <n v="43229"/>
    <x v="3"/>
    <x v="720"/>
    <x v="1"/>
    <x v="4"/>
    <s v="Acco Perma 4000 Stacking Storage Drawers"/>
    <n v="64.959999999999994"/>
    <n v="5"/>
    <n v="0.2"/>
    <n v="-4.0599999999999987"/>
  </r>
  <r>
    <n v="5995"/>
    <x v="2984"/>
    <x v="0"/>
    <x v="25"/>
    <d v="2013-12-12T00:00:00"/>
    <s v="Same Day"/>
    <s v="NS-18640"/>
    <s v="Noel Staavos"/>
    <x v="1"/>
    <s v="United States"/>
    <s v="Columbus"/>
    <x v="24"/>
    <n v="43229"/>
    <x v="3"/>
    <x v="1566"/>
    <x v="1"/>
    <x v="14"/>
    <s v="Elite 5&quot; Scissors"/>
    <n v="13.52"/>
    <n v="2"/>
    <n v="0.2"/>
    <n v="1.6899999999999986"/>
  </r>
  <r>
    <n v="5996"/>
    <x v="2984"/>
    <x v="0"/>
    <x v="25"/>
    <d v="2013-12-12T00:00:00"/>
    <s v="Same Day"/>
    <s v="NS-18640"/>
    <s v="Noel Staavos"/>
    <x v="1"/>
    <s v="United States"/>
    <s v="Columbus"/>
    <x v="24"/>
    <n v="43229"/>
    <x v="3"/>
    <x v="1585"/>
    <x v="0"/>
    <x v="1"/>
    <s v="Office Star - Contemporary Task Swivel chair with Loop Arms, Charcoal"/>
    <n v="458.42999999999995"/>
    <n v="5"/>
    <n v="0.3"/>
    <n v="-137.52900000000002"/>
  </r>
  <r>
    <n v="5997"/>
    <x v="2984"/>
    <x v="0"/>
    <x v="25"/>
    <d v="2013-12-12T00:00:00"/>
    <s v="Same Day"/>
    <s v="NS-18640"/>
    <s v="Noel Staavos"/>
    <x v="1"/>
    <s v="United States"/>
    <s v="Columbus"/>
    <x v="24"/>
    <n v="43229"/>
    <x v="3"/>
    <x v="643"/>
    <x v="1"/>
    <x v="9"/>
    <s v="Belkin 325VA UPS Surge Protector, 6'"/>
    <n v="387.13600000000002"/>
    <n v="4"/>
    <n v="0.2"/>
    <n v="24.196000000000012"/>
  </r>
  <r>
    <n v="5998"/>
    <x v="2984"/>
    <x v="0"/>
    <x v="25"/>
    <d v="2013-12-12T00:00:00"/>
    <s v="Same Day"/>
    <s v="NS-18640"/>
    <s v="Noel Staavos"/>
    <x v="1"/>
    <s v="United States"/>
    <s v="Columbus"/>
    <x v="24"/>
    <n v="43229"/>
    <x v="3"/>
    <x v="962"/>
    <x v="0"/>
    <x v="3"/>
    <s v="Lesro Round Back Collection Coffee Table, End Table"/>
    <n v="328.59000000000003"/>
    <n v="3"/>
    <n v="0.4"/>
    <n v="-147.8655"/>
  </r>
  <r>
    <n v="5999"/>
    <x v="2985"/>
    <x v="2"/>
    <x v="325"/>
    <d v="2011-12-14T00:00:00"/>
    <s v="Standard Class"/>
    <s v="SH-19975"/>
    <s v="Sally Hughsby"/>
    <x v="1"/>
    <s v="United States"/>
    <s v="Caldwell"/>
    <x v="45"/>
    <n v="83605"/>
    <x v="1"/>
    <x v="901"/>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x v="712"/>
    <x v="1"/>
    <x v="10"/>
    <s v="Xerox 1931"/>
    <n v="25.92"/>
    <n v="4"/>
    <n v="0"/>
    <n v="12.441600000000001"/>
  </r>
  <r>
    <n v="6001"/>
    <x v="2985"/>
    <x v="2"/>
    <x v="325"/>
    <d v="2011-12-14T00:00:00"/>
    <s v="Standard Class"/>
    <s v="SH-19975"/>
    <s v="Sally Hughsby"/>
    <x v="1"/>
    <s v="United States"/>
    <s v="Caldwell"/>
    <x v="45"/>
    <n v="83605"/>
    <x v="1"/>
    <x v="393"/>
    <x v="1"/>
    <x v="10"/>
    <s v="Xerox Color Copier Paper, 11&quot; x 17&quot;, Ream"/>
    <n v="91.36"/>
    <n v="4"/>
    <n v="0"/>
    <n v="42.025599999999997"/>
  </r>
  <r>
    <n v="6002"/>
    <x v="2986"/>
    <x v="2"/>
    <x v="736"/>
    <d v="2011-12-17T00:00:00"/>
    <s v="Standard Class"/>
    <s v="RF-19345"/>
    <s v="Randy Ferguson"/>
    <x v="1"/>
    <s v="United States"/>
    <s v="Phoenix"/>
    <x v="16"/>
    <n v="85023"/>
    <x v="1"/>
    <x v="1142"/>
    <x v="0"/>
    <x v="5"/>
    <s v="Electrix Incandescent Magnifying Lamp, Black"/>
    <n v="87.960000000000008"/>
    <n v="3"/>
    <n v="0.2"/>
    <n v="7.6965000000000039"/>
  </r>
  <r>
    <n v="6003"/>
    <x v="2986"/>
    <x v="2"/>
    <x v="736"/>
    <d v="2011-12-17T00:00:00"/>
    <s v="Standard Class"/>
    <s v="RF-19345"/>
    <s v="Randy Ferguson"/>
    <x v="1"/>
    <s v="United States"/>
    <s v="Phoenix"/>
    <x v="16"/>
    <n v="85023"/>
    <x v="1"/>
    <x v="530"/>
    <x v="1"/>
    <x v="8"/>
    <s v="Cardinal Slant-D Ring Binder, Heavy Gauge Vinyl"/>
    <n v="5.2140000000000004"/>
    <n v="2"/>
    <n v="0.7"/>
    <n v="-4.1711999999999989"/>
  </r>
  <r>
    <n v="6004"/>
    <x v="2987"/>
    <x v="3"/>
    <x v="296"/>
    <d v="2014-09-28T00:00:00"/>
    <s v="Standard Class"/>
    <s v="DL-12865"/>
    <s v="Dan Lawera"/>
    <x v="0"/>
    <s v="United States"/>
    <s v="Miami"/>
    <x v="2"/>
    <n v="33142"/>
    <x v="0"/>
    <x v="102"/>
    <x v="1"/>
    <x v="8"/>
    <s v="Avery Trapezoid Ring Binder, 3&quot; Capacity, Black, 1040 sheets"/>
    <n v="12.294"/>
    <n v="1"/>
    <n v="0.7"/>
    <n v="-8.6057999999999986"/>
  </r>
  <r>
    <n v="6005"/>
    <x v="2988"/>
    <x v="3"/>
    <x v="210"/>
    <d v="2014-09-12T00:00:00"/>
    <s v="Standard Class"/>
    <s v="AG-10390"/>
    <s v="Allen Goldenen"/>
    <x v="0"/>
    <s v="United States"/>
    <s v="Los Angeles"/>
    <x v="1"/>
    <n v="90004"/>
    <x v="1"/>
    <x v="627"/>
    <x v="0"/>
    <x v="5"/>
    <s v="C-Line Magnetic Cubicle Keepers, Clear Polypropylene"/>
    <n v="19.760000000000002"/>
    <n v="4"/>
    <n v="0"/>
    <n v="8.2992000000000008"/>
  </r>
  <r>
    <n v="6006"/>
    <x v="2989"/>
    <x v="1"/>
    <x v="121"/>
    <d v="2012-11-07T00:00:00"/>
    <s v="Standard Class"/>
    <s v="SW-20245"/>
    <s v="Scot Wooten"/>
    <x v="0"/>
    <s v="United States"/>
    <s v="Troy"/>
    <x v="15"/>
    <n v="12180"/>
    <x v="3"/>
    <x v="1534"/>
    <x v="0"/>
    <x v="1"/>
    <s v="Global Armless Task Chair, Royal Blue"/>
    <n v="109.764"/>
    <n v="2"/>
    <n v="0.1"/>
    <n v="8.5371999999999968"/>
  </r>
  <r>
    <n v="6007"/>
    <x v="2990"/>
    <x v="3"/>
    <x v="157"/>
    <d v="2014-12-19T00:00:00"/>
    <s v="Standard Class"/>
    <s v="KN-16390"/>
    <s v="Katherine Nockton"/>
    <x v="1"/>
    <s v="United States"/>
    <s v="New Bedford"/>
    <x v="31"/>
    <n v="2740"/>
    <x v="3"/>
    <x v="1300"/>
    <x v="2"/>
    <x v="7"/>
    <s v="Plantronics MX500i Earset"/>
    <n v="128.85000000000002"/>
    <n v="3"/>
    <n v="0"/>
    <n v="3.8654999999999973"/>
  </r>
  <r>
    <n v="6008"/>
    <x v="2991"/>
    <x v="3"/>
    <x v="719"/>
    <d v="2014-04-04T00:00:00"/>
    <s v="First Class"/>
    <s v="GB-14530"/>
    <s v="George Bell"/>
    <x v="1"/>
    <s v="United States"/>
    <s v="Florence"/>
    <x v="20"/>
    <n v="29501"/>
    <x v="0"/>
    <x v="101"/>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x v="1138"/>
    <x v="1"/>
    <x v="10"/>
    <s v="Xerox 1929"/>
    <n v="68.52"/>
    <n v="3"/>
    <n v="0"/>
    <n v="31.519199999999998"/>
  </r>
  <r>
    <n v="6010"/>
    <x v="2992"/>
    <x v="1"/>
    <x v="1081"/>
    <d v="2013-01-03T00:00:00"/>
    <s v="Standard Class"/>
    <s v="CL-12565"/>
    <s v="Clay Ludtke"/>
    <x v="0"/>
    <s v="United States"/>
    <s v="Los Angeles"/>
    <x v="1"/>
    <n v="90049"/>
    <x v="1"/>
    <x v="352"/>
    <x v="1"/>
    <x v="4"/>
    <s v="2300 Heavy-Duty Transfer File Systems by Perma"/>
    <n v="74.94"/>
    <n v="3"/>
    <n v="0"/>
    <n v="14.238599999999995"/>
  </r>
  <r>
    <n v="6011"/>
    <x v="2992"/>
    <x v="1"/>
    <x v="1081"/>
    <d v="2013-01-03T00:00:00"/>
    <s v="Standard Class"/>
    <s v="CL-12565"/>
    <s v="Clay Ludtke"/>
    <x v="0"/>
    <s v="United States"/>
    <s v="Los Angeles"/>
    <x v="1"/>
    <n v="90049"/>
    <x v="1"/>
    <x v="668"/>
    <x v="2"/>
    <x v="15"/>
    <s v="Zebra GX420t Direct Thermal/Thermal Transfer Printer"/>
    <n v="2548.5600000000004"/>
    <n v="6"/>
    <n v="0.2"/>
    <n v="286.71299999999962"/>
  </r>
  <r>
    <n v="6012"/>
    <x v="2992"/>
    <x v="1"/>
    <x v="1081"/>
    <d v="2013-01-03T00:00:00"/>
    <s v="Standard Class"/>
    <s v="CL-12565"/>
    <s v="Clay Ludtke"/>
    <x v="0"/>
    <s v="United States"/>
    <s v="Los Angeles"/>
    <x v="1"/>
    <n v="90049"/>
    <x v="1"/>
    <x v="231"/>
    <x v="1"/>
    <x v="12"/>
    <s v="Tyvek Side-Opening Peel &amp; Seel Expanding Envelopes"/>
    <n v="271.44"/>
    <n v="3"/>
    <n v="0"/>
    <n v="122.148"/>
  </r>
  <r>
    <n v="6013"/>
    <x v="2992"/>
    <x v="1"/>
    <x v="1081"/>
    <d v="2013-01-03T00:00:00"/>
    <s v="Standard Class"/>
    <s v="CL-12565"/>
    <s v="Clay Ludtke"/>
    <x v="0"/>
    <s v="United States"/>
    <s v="Los Angeles"/>
    <x v="1"/>
    <n v="90049"/>
    <x v="1"/>
    <x v="1191"/>
    <x v="2"/>
    <x v="7"/>
    <s v="Cisco SPA 502G IP Phone"/>
    <n v="287.88"/>
    <n v="3"/>
    <n v="0.2"/>
    <n v="35.984999999999999"/>
  </r>
  <r>
    <n v="6014"/>
    <x v="2993"/>
    <x v="0"/>
    <x v="612"/>
    <d v="2013-03-12T00:00:00"/>
    <s v="First Class"/>
    <s v="KF-16285"/>
    <s v="Karen Ferguson"/>
    <x v="2"/>
    <s v="United States"/>
    <s v="Los Angeles"/>
    <x v="1"/>
    <n v="90008"/>
    <x v="1"/>
    <x v="1102"/>
    <x v="1"/>
    <x v="10"/>
    <s v="Rediform Voice Mail Log Books"/>
    <n v="14.9"/>
    <n v="5"/>
    <n v="0"/>
    <n v="7.1519999999999992"/>
  </r>
  <r>
    <n v="6015"/>
    <x v="2993"/>
    <x v="0"/>
    <x v="612"/>
    <d v="2013-03-12T00:00:00"/>
    <s v="First Class"/>
    <s v="KF-16285"/>
    <s v="Karen Ferguson"/>
    <x v="2"/>
    <s v="United States"/>
    <s v="Los Angeles"/>
    <x v="1"/>
    <n v="90008"/>
    <x v="1"/>
    <x v="1148"/>
    <x v="2"/>
    <x v="7"/>
    <s v="Apple iPhone 5"/>
    <n v="4158.9120000000003"/>
    <n v="8"/>
    <n v="0.2"/>
    <n v="363.90480000000025"/>
  </r>
  <r>
    <n v="6016"/>
    <x v="2994"/>
    <x v="2"/>
    <x v="322"/>
    <d v="2011-04-12T00:00:00"/>
    <s v="Standard Class"/>
    <s v="AY-10555"/>
    <s v="Andy Yotov"/>
    <x v="1"/>
    <s v="United States"/>
    <s v="Los Angeles"/>
    <x v="1"/>
    <n v="90049"/>
    <x v="1"/>
    <x v="1762"/>
    <x v="0"/>
    <x v="5"/>
    <s v="Tenex B1-RE Series Chair Mats for Low Pile Carpets"/>
    <n v="91.96"/>
    <n v="2"/>
    <n v="0"/>
    <n v="15.633199999999988"/>
  </r>
  <r>
    <n v="6017"/>
    <x v="2994"/>
    <x v="2"/>
    <x v="322"/>
    <d v="2011-04-12T00:00:00"/>
    <s v="Standard Class"/>
    <s v="AY-10555"/>
    <s v="Andy Yotov"/>
    <x v="1"/>
    <s v="United States"/>
    <s v="Los Angeles"/>
    <x v="1"/>
    <n v="90049"/>
    <x v="1"/>
    <x v="283"/>
    <x v="0"/>
    <x v="5"/>
    <s v="C-Line Cubicle Keepers Polyproplyene Holder With Velcro Backings"/>
    <n v="33.11"/>
    <n v="7"/>
    <n v="0"/>
    <n v="12.912900000000004"/>
  </r>
  <r>
    <n v="6018"/>
    <x v="2994"/>
    <x v="2"/>
    <x v="322"/>
    <d v="2011-04-12T00:00:00"/>
    <s v="Standard Class"/>
    <s v="AY-10555"/>
    <s v="Andy Yotov"/>
    <x v="1"/>
    <s v="United States"/>
    <s v="Los Angeles"/>
    <x v="1"/>
    <n v="90049"/>
    <x v="1"/>
    <x v="1165"/>
    <x v="1"/>
    <x v="10"/>
    <s v="Xerox 211"/>
    <n v="19.440000000000001"/>
    <n v="3"/>
    <n v="0"/>
    <n v="9.3312000000000008"/>
  </r>
  <r>
    <n v="6019"/>
    <x v="2994"/>
    <x v="2"/>
    <x v="322"/>
    <d v="2011-04-12T00:00:00"/>
    <s v="Standard Class"/>
    <s v="AY-10555"/>
    <s v="Andy Yotov"/>
    <x v="1"/>
    <s v="United States"/>
    <s v="Los Angeles"/>
    <x v="1"/>
    <n v="90049"/>
    <x v="1"/>
    <x v="1486"/>
    <x v="1"/>
    <x v="10"/>
    <s v="Xerox 194"/>
    <n v="55.48"/>
    <n v="1"/>
    <n v="0"/>
    <n v="26.630399999999998"/>
  </r>
  <r>
    <n v="6020"/>
    <x v="2995"/>
    <x v="2"/>
    <x v="1082"/>
    <d v="2011-10-10T00:00:00"/>
    <s v="Second Class"/>
    <s v="BD-11635"/>
    <s v="Brian Derr"/>
    <x v="0"/>
    <s v="United States"/>
    <s v="Columbus"/>
    <x v="24"/>
    <n v="43229"/>
    <x v="3"/>
    <x v="9"/>
    <x v="1"/>
    <x v="9"/>
    <s v="Belkin F5C206VTEL 6 Outlet Surge"/>
    <n v="91.92"/>
    <n v="5"/>
    <n v="0.2"/>
    <n v="11.489999999999991"/>
  </r>
  <r>
    <n v="6021"/>
    <x v="2996"/>
    <x v="0"/>
    <x v="572"/>
    <d v="2013-08-14T00:00:00"/>
    <s v="Same Day"/>
    <s v="HG-15025"/>
    <s v="Hunter Glantz"/>
    <x v="0"/>
    <s v="United States"/>
    <s v="Kenner"/>
    <x v="28"/>
    <n v="70065"/>
    <x v="0"/>
    <x v="1295"/>
    <x v="1"/>
    <x v="9"/>
    <s v="Staples"/>
    <n v="17.34"/>
    <n v="2"/>
    <n v="0"/>
    <n v="4.6818000000000008"/>
  </r>
  <r>
    <n v="6022"/>
    <x v="2996"/>
    <x v="0"/>
    <x v="572"/>
    <d v="2013-08-14T00:00:00"/>
    <s v="Same Day"/>
    <s v="HG-15025"/>
    <s v="Hunter Glantz"/>
    <x v="0"/>
    <s v="United States"/>
    <s v="Kenner"/>
    <x v="28"/>
    <n v="70065"/>
    <x v="0"/>
    <x v="357"/>
    <x v="2"/>
    <x v="11"/>
    <s v="Sony 64GB Class 10 Micro SDHC R40 Memory Card"/>
    <n v="71.98"/>
    <n v="2"/>
    <n v="0"/>
    <n v="15.1158"/>
  </r>
  <r>
    <n v="6023"/>
    <x v="2997"/>
    <x v="2"/>
    <x v="664"/>
    <d v="2011-11-21T00:00:00"/>
    <s v="Standard Class"/>
    <s v="CB-12025"/>
    <s v="Cassandra Brandow"/>
    <x v="0"/>
    <s v="United States"/>
    <s v="Cedar Hill"/>
    <x v="5"/>
    <n v="75104"/>
    <x v="2"/>
    <x v="111"/>
    <x v="1"/>
    <x v="12"/>
    <s v="Redi-Strip #10 Envelopes, 4 1/8 x 9 1/2"/>
    <n v="7.080000000000001"/>
    <n v="3"/>
    <n v="0.2"/>
    <n v="2.4779999999999989"/>
  </r>
  <r>
    <n v="6024"/>
    <x v="2998"/>
    <x v="3"/>
    <x v="558"/>
    <d v="2014-04-28T00:00:00"/>
    <s v="First Class"/>
    <s v="LS-16945"/>
    <s v="Linda Southworth"/>
    <x v="1"/>
    <s v="United States"/>
    <s v="Providence"/>
    <x v="34"/>
    <n v="2908"/>
    <x v="3"/>
    <x v="1067"/>
    <x v="2"/>
    <x v="11"/>
    <s v="V7 USB Numeric Keypad"/>
    <n v="69.98"/>
    <n v="2"/>
    <n v="0"/>
    <n v="4.8986000000000018"/>
  </r>
  <r>
    <n v="6025"/>
    <x v="2999"/>
    <x v="3"/>
    <x v="1043"/>
    <d v="2014-08-27T00:00:00"/>
    <s v="Second Class"/>
    <s v="DM-13015"/>
    <s v="Darrin Martin"/>
    <x v="0"/>
    <s v="United States"/>
    <s v="Lancaster"/>
    <x v="24"/>
    <n v="43130"/>
    <x v="3"/>
    <x v="1725"/>
    <x v="1"/>
    <x v="9"/>
    <s v="Avanti 1.7 Cu. Ft. Refrigerator"/>
    <n v="646.27200000000005"/>
    <n v="8"/>
    <n v="0.2"/>
    <n v="64.627199999999988"/>
  </r>
  <r>
    <n v="6026"/>
    <x v="2999"/>
    <x v="3"/>
    <x v="1043"/>
    <d v="2014-08-27T00:00:00"/>
    <s v="Second Class"/>
    <s v="DM-13015"/>
    <s v="Darrin Martin"/>
    <x v="0"/>
    <s v="United States"/>
    <s v="Lancaster"/>
    <x v="24"/>
    <n v="43130"/>
    <x v="3"/>
    <x v="727"/>
    <x v="1"/>
    <x v="10"/>
    <s v="Xerox 1966"/>
    <n v="10.368000000000002"/>
    <n v="2"/>
    <n v="0.2"/>
    <n v="3.7584"/>
  </r>
  <r>
    <n v="6027"/>
    <x v="3000"/>
    <x v="3"/>
    <x v="660"/>
    <d v="2014-03-03T00:00:00"/>
    <s v="Standard Class"/>
    <s v="AC-10615"/>
    <s v="Ann Chong"/>
    <x v="1"/>
    <s v="United States"/>
    <s v="Seattle"/>
    <x v="4"/>
    <n v="98115"/>
    <x v="1"/>
    <x v="1471"/>
    <x v="1"/>
    <x v="13"/>
    <s v="Alliance Rubber Bands"/>
    <n v="8.4"/>
    <n v="5"/>
    <n v="0"/>
    <n v="0.33599999999999963"/>
  </r>
  <r>
    <n v="6028"/>
    <x v="3000"/>
    <x v="3"/>
    <x v="660"/>
    <d v="2014-03-03T00:00:00"/>
    <s v="Standard Class"/>
    <s v="AC-10615"/>
    <s v="Ann Chong"/>
    <x v="1"/>
    <s v="United States"/>
    <s v="Seattle"/>
    <x v="4"/>
    <n v="98115"/>
    <x v="1"/>
    <x v="831"/>
    <x v="2"/>
    <x v="7"/>
    <s v="invisibleSHIELD by ZAGG Smudge-Free Screen Protector"/>
    <n v="71.959999999999994"/>
    <n v="5"/>
    <n v="0.2"/>
    <n v="25.185999999999996"/>
  </r>
  <r>
    <n v="6029"/>
    <x v="3001"/>
    <x v="0"/>
    <x v="258"/>
    <d v="2013-11-22T00:00:00"/>
    <s v="First Class"/>
    <s v="LT-17110"/>
    <s v="Liz Thompson"/>
    <x v="0"/>
    <s v="United States"/>
    <s v="Jacksonville"/>
    <x v="3"/>
    <n v="28540"/>
    <x v="0"/>
    <x v="684"/>
    <x v="1"/>
    <x v="6"/>
    <s v="Deluxe Chalkboard Eraser Cleaner"/>
    <n v="18.48"/>
    <n v="2"/>
    <n v="0.2"/>
    <n v="6.0059999999999993"/>
  </r>
  <r>
    <n v="6030"/>
    <x v="3002"/>
    <x v="0"/>
    <x v="696"/>
    <d v="2013-11-16T00:00:00"/>
    <s v="First Class"/>
    <s v="TB-21250"/>
    <s v="Tim Brockman"/>
    <x v="0"/>
    <s v="United States"/>
    <s v="Los Angeles"/>
    <x v="1"/>
    <n v="90049"/>
    <x v="1"/>
    <x v="950"/>
    <x v="1"/>
    <x v="6"/>
    <s v="Newell 35"/>
    <n v="9.84"/>
    <n v="3"/>
    <n v="0"/>
    <n v="2.8535999999999988"/>
  </r>
  <r>
    <n v="6031"/>
    <x v="3003"/>
    <x v="3"/>
    <x v="91"/>
    <d v="2014-07-07T00:00:00"/>
    <s v="Same Day"/>
    <s v="AH-10585"/>
    <s v="Angele Hood"/>
    <x v="0"/>
    <s v="United States"/>
    <s v="Miami"/>
    <x v="2"/>
    <n v="33142"/>
    <x v="0"/>
    <x v="1180"/>
    <x v="0"/>
    <x v="1"/>
    <s v="Global Comet Stacking Armless Chair"/>
    <n v="239.24"/>
    <n v="1"/>
    <n v="0.2"/>
    <n v="23.924000000000007"/>
  </r>
  <r>
    <n v="6032"/>
    <x v="3004"/>
    <x v="0"/>
    <x v="591"/>
    <d v="2014-01-02T00:00:00"/>
    <s v="Standard Class"/>
    <s v="SS-20140"/>
    <s v="Saphhira Shifley"/>
    <x v="1"/>
    <s v="United States"/>
    <s v="Nashua"/>
    <x v="38"/>
    <n v="3060"/>
    <x v="3"/>
    <x v="1226"/>
    <x v="0"/>
    <x v="5"/>
    <s v="Master Big Foot Doorstop, Beige"/>
    <n v="21.12"/>
    <n v="4"/>
    <n v="0"/>
    <n v="6.5471999999999984"/>
  </r>
  <r>
    <n v="6033"/>
    <x v="3005"/>
    <x v="3"/>
    <x v="756"/>
    <d v="2014-04-26T00:00:00"/>
    <s v="First Class"/>
    <s v="TD-20995"/>
    <s v="Tamara Dahlen"/>
    <x v="0"/>
    <s v="United States"/>
    <s v="New York City"/>
    <x v="15"/>
    <n v="10011"/>
    <x v="3"/>
    <x v="133"/>
    <x v="1"/>
    <x v="14"/>
    <s v="Fiskars Softgrip Scissors"/>
    <n v="54.900000000000006"/>
    <n v="5"/>
    <n v="0"/>
    <n v="15.372000000000003"/>
  </r>
  <r>
    <n v="6034"/>
    <x v="3006"/>
    <x v="1"/>
    <x v="639"/>
    <d v="2012-12-18T00:00:00"/>
    <s v="Standard Class"/>
    <s v="PP-18955"/>
    <s v="Paul Prost"/>
    <x v="2"/>
    <s v="United States"/>
    <s v="Los Angeles"/>
    <x v="1"/>
    <n v="90036"/>
    <x v="1"/>
    <x v="1524"/>
    <x v="0"/>
    <x v="5"/>
    <s v="Master Caster Door Stop, Gray"/>
    <n v="15.24"/>
    <n v="3"/>
    <n v="0"/>
    <n v="5.1815999999999995"/>
  </r>
  <r>
    <n v="6035"/>
    <x v="3007"/>
    <x v="1"/>
    <x v="1083"/>
    <d v="2012-04-25T00:00:00"/>
    <s v="Standard Class"/>
    <s v="PG-18820"/>
    <s v="Patrick Gardner"/>
    <x v="0"/>
    <s v="United States"/>
    <s v="Carrollton"/>
    <x v="5"/>
    <n v="75007"/>
    <x v="2"/>
    <x v="414"/>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x v="760"/>
    <x v="1"/>
    <x v="8"/>
    <s v="Fellowes PB300 Plastic Comb Binding Machine"/>
    <n v="310.39199999999994"/>
    <n v="4"/>
    <n v="0.8"/>
    <n v="-512.14680000000021"/>
  </r>
  <r>
    <n v="6037"/>
    <x v="3008"/>
    <x v="0"/>
    <x v="913"/>
    <d v="2013-09-09T00:00:00"/>
    <s v="Standard Class"/>
    <s v="AA-10645"/>
    <s v="Anna Andreadi"/>
    <x v="0"/>
    <s v="United States"/>
    <s v="Georgetown"/>
    <x v="0"/>
    <n v="40324"/>
    <x v="0"/>
    <x v="378"/>
    <x v="0"/>
    <x v="5"/>
    <s v="Coloredge Poster Frame"/>
    <n v="42.599999999999994"/>
    <n v="3"/>
    <n v="0"/>
    <n v="16.614000000000001"/>
  </r>
  <r>
    <n v="6038"/>
    <x v="3008"/>
    <x v="0"/>
    <x v="913"/>
    <d v="2013-09-09T00:00:00"/>
    <s v="Standard Class"/>
    <s v="AA-10645"/>
    <s v="Anna Andreadi"/>
    <x v="0"/>
    <s v="United States"/>
    <s v="Georgetown"/>
    <x v="0"/>
    <n v="40324"/>
    <x v="0"/>
    <x v="412"/>
    <x v="1"/>
    <x v="8"/>
    <s v="Poly Designer Cover &amp; Back"/>
    <n v="113.94"/>
    <n v="6"/>
    <n v="0"/>
    <n v="54.691199999999995"/>
  </r>
  <r>
    <n v="6039"/>
    <x v="3008"/>
    <x v="0"/>
    <x v="913"/>
    <d v="2013-09-09T00:00:00"/>
    <s v="Standard Class"/>
    <s v="AA-10645"/>
    <s v="Anna Andreadi"/>
    <x v="0"/>
    <s v="United States"/>
    <s v="Georgetown"/>
    <x v="0"/>
    <n v="40324"/>
    <x v="0"/>
    <x v="571"/>
    <x v="1"/>
    <x v="4"/>
    <s v="Fellowes Neat Ideas Storage Cubes"/>
    <n v="129.91999999999999"/>
    <n v="4"/>
    <n v="0"/>
    <n v="5.1967999999999961"/>
  </r>
  <r>
    <n v="6040"/>
    <x v="3008"/>
    <x v="0"/>
    <x v="913"/>
    <d v="2013-09-09T00:00:00"/>
    <s v="Standard Class"/>
    <s v="AA-10645"/>
    <s v="Anna Andreadi"/>
    <x v="0"/>
    <s v="United States"/>
    <s v="Georgetown"/>
    <x v="0"/>
    <n v="40324"/>
    <x v="0"/>
    <x v="1273"/>
    <x v="1"/>
    <x v="6"/>
    <s v="Nontoxic Chalk"/>
    <n v="5.28"/>
    <n v="3"/>
    <n v="0"/>
    <n v="2.5343999999999998"/>
  </r>
  <r>
    <n v="6041"/>
    <x v="3009"/>
    <x v="3"/>
    <x v="241"/>
    <d v="2014-09-30T00:00:00"/>
    <s v="Standard Class"/>
    <s v="FA-14230"/>
    <s v="Frank Atkinson"/>
    <x v="1"/>
    <s v="United States"/>
    <s v="Los Angeles"/>
    <x v="1"/>
    <n v="90008"/>
    <x v="1"/>
    <x v="1118"/>
    <x v="2"/>
    <x v="7"/>
    <s v="Wilson Electronics DB Pro Signal Booster"/>
    <n v="859.2"/>
    <n v="3"/>
    <n v="0.2"/>
    <n v="75.180000000000064"/>
  </r>
  <r>
    <n v="6042"/>
    <x v="3009"/>
    <x v="3"/>
    <x v="241"/>
    <d v="2014-09-30T00:00:00"/>
    <s v="Standard Class"/>
    <s v="FA-14230"/>
    <s v="Frank Atkinson"/>
    <x v="1"/>
    <s v="United States"/>
    <s v="Los Angeles"/>
    <x v="1"/>
    <n v="90008"/>
    <x v="1"/>
    <x v="1770"/>
    <x v="2"/>
    <x v="15"/>
    <s v="Socket Bluetooth Cordless Hand Scanner (CHS)"/>
    <n v="506.28"/>
    <n v="3"/>
    <n v="0.2"/>
    <n v="177.19799999999998"/>
  </r>
  <r>
    <n v="6043"/>
    <x v="3010"/>
    <x v="0"/>
    <x v="1084"/>
    <d v="2013-02-08T00:00:00"/>
    <s v="Standard Class"/>
    <s v="TB-21520"/>
    <s v="Tracy Blumstein"/>
    <x v="0"/>
    <s v="United States"/>
    <s v="Sierra Vista"/>
    <x v="16"/>
    <n v="85635"/>
    <x v="1"/>
    <x v="1104"/>
    <x v="0"/>
    <x v="5"/>
    <s v="Nu-Dell Float Frame 11 x 14 1/2"/>
    <n v="14.368000000000002"/>
    <n v="2"/>
    <n v="0.2"/>
    <n v="3.9512"/>
  </r>
  <r>
    <n v="6044"/>
    <x v="3011"/>
    <x v="3"/>
    <x v="240"/>
    <d v="2014-05-25T00:00:00"/>
    <s v="Second Class"/>
    <s v="AH-10075"/>
    <s v="Adam Hart"/>
    <x v="1"/>
    <s v="United States"/>
    <s v="Knoxville"/>
    <x v="18"/>
    <n v="37918"/>
    <x v="0"/>
    <x v="541"/>
    <x v="0"/>
    <x v="1"/>
    <s v="Office Star - Mesh Screen back chair with Vinyl seat"/>
    <n v="314.35199999999998"/>
    <n v="3"/>
    <n v="0.2"/>
    <n v="-35.36460000000001"/>
  </r>
  <r>
    <n v="6045"/>
    <x v="3011"/>
    <x v="3"/>
    <x v="240"/>
    <d v="2014-05-25T00:00:00"/>
    <s v="Second Class"/>
    <s v="AH-10075"/>
    <s v="Adam Hart"/>
    <x v="1"/>
    <s v="United States"/>
    <s v="Knoxville"/>
    <x v="18"/>
    <n v="37918"/>
    <x v="0"/>
    <x v="1050"/>
    <x v="1"/>
    <x v="10"/>
    <s v="Xerox 1949"/>
    <n v="27.888000000000002"/>
    <n v="7"/>
    <n v="0.2"/>
    <n v="10.109400000000001"/>
  </r>
  <r>
    <n v="6046"/>
    <x v="3012"/>
    <x v="1"/>
    <x v="37"/>
    <d v="2012-09-08T00:00:00"/>
    <s v="Standard Class"/>
    <s v="CP-12085"/>
    <s v="Cathy Prescott"/>
    <x v="1"/>
    <s v="United States"/>
    <s v="Tucson"/>
    <x v="16"/>
    <n v="85705"/>
    <x v="1"/>
    <x v="1071"/>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x v="1744"/>
    <x v="0"/>
    <x v="3"/>
    <s v="Bush Cubix Conference Tables, Fully Assembled"/>
    <n v="692.93999999999994"/>
    <n v="3"/>
    <n v="0"/>
    <n v="173.23500000000001"/>
  </r>
  <r>
    <n v="6048"/>
    <x v="3014"/>
    <x v="1"/>
    <x v="209"/>
    <d v="2012-11-11T00:00:00"/>
    <s v="Standard Class"/>
    <s v="CP-12340"/>
    <s v="Christine Phan"/>
    <x v="1"/>
    <s v="United States"/>
    <s v="Miami"/>
    <x v="2"/>
    <n v="33142"/>
    <x v="0"/>
    <x v="570"/>
    <x v="1"/>
    <x v="8"/>
    <s v="Avery Hanging File Binders"/>
    <n v="16.146000000000004"/>
    <n v="9"/>
    <n v="0.7"/>
    <n v="-12.916800000000002"/>
  </r>
  <r>
    <n v="6049"/>
    <x v="3014"/>
    <x v="1"/>
    <x v="209"/>
    <d v="2012-11-11T00:00:00"/>
    <s v="Standard Class"/>
    <s v="CP-12340"/>
    <s v="Christine Phan"/>
    <x v="1"/>
    <s v="United States"/>
    <s v="Miami"/>
    <x v="2"/>
    <n v="33142"/>
    <x v="0"/>
    <x v="1176"/>
    <x v="1"/>
    <x v="8"/>
    <s v="GBC DocuBind TL300 Electric Binding System"/>
    <n v="1345.4850000000001"/>
    <n v="5"/>
    <n v="0.7"/>
    <n v="-1031.5385000000001"/>
  </r>
  <r>
    <n v="6050"/>
    <x v="3015"/>
    <x v="0"/>
    <x v="1085"/>
    <d v="2013-06-19T00:00:00"/>
    <s v="First Class"/>
    <s v="LS-17245"/>
    <s v="Lynn Smith"/>
    <x v="0"/>
    <s v="United States"/>
    <s v="Houston"/>
    <x v="5"/>
    <n v="77036"/>
    <x v="2"/>
    <x v="1693"/>
    <x v="1"/>
    <x v="10"/>
    <s v="Xerox 19"/>
    <n v="173.48800000000003"/>
    <n v="7"/>
    <n v="0.2"/>
    <n v="54.214999999999982"/>
  </r>
  <r>
    <n v="6051"/>
    <x v="3016"/>
    <x v="1"/>
    <x v="334"/>
    <d v="2012-04-30T00:00:00"/>
    <s v="Standard Class"/>
    <s v="TS-21655"/>
    <s v="Trudy Schmidt"/>
    <x v="0"/>
    <s v="United States"/>
    <s v="Milwaukee"/>
    <x v="6"/>
    <n v="53209"/>
    <x v="2"/>
    <x v="332"/>
    <x v="1"/>
    <x v="6"/>
    <s v="Newell 324"/>
    <n v="57.75"/>
    <n v="5"/>
    <n v="0"/>
    <n v="16.170000000000002"/>
  </r>
  <r>
    <n v="6052"/>
    <x v="3016"/>
    <x v="1"/>
    <x v="334"/>
    <d v="2012-04-30T00:00:00"/>
    <s v="Standard Class"/>
    <s v="TS-21655"/>
    <s v="Trudy Schmidt"/>
    <x v="0"/>
    <s v="United States"/>
    <s v="Milwaukee"/>
    <x v="6"/>
    <n v="53209"/>
    <x v="2"/>
    <x v="1309"/>
    <x v="1"/>
    <x v="9"/>
    <s v="Belkin 5 Outlet SurgeMaster Power Centers"/>
    <n v="272.39999999999998"/>
    <n v="5"/>
    <n v="0"/>
    <n v="76.27200000000002"/>
  </r>
  <r>
    <n v="6053"/>
    <x v="3017"/>
    <x v="0"/>
    <x v="713"/>
    <d v="2013-09-27T00:00:00"/>
    <s v="Second Class"/>
    <s v="JS-15940"/>
    <s v="Joni Sundaresam"/>
    <x v="2"/>
    <s v="United States"/>
    <s v="Lancaster"/>
    <x v="24"/>
    <n v="43130"/>
    <x v="3"/>
    <x v="1025"/>
    <x v="1"/>
    <x v="10"/>
    <s v="Xerox 1970"/>
    <n v="11.952000000000002"/>
    <n v="3"/>
    <n v="0.2"/>
    <n v="4.0338000000000003"/>
  </r>
  <r>
    <n v="6054"/>
    <x v="3017"/>
    <x v="0"/>
    <x v="713"/>
    <d v="2013-09-27T00:00:00"/>
    <s v="Second Class"/>
    <s v="JS-15940"/>
    <s v="Joni Sundaresam"/>
    <x v="2"/>
    <s v="United States"/>
    <s v="Lancaster"/>
    <x v="24"/>
    <n v="43130"/>
    <x v="3"/>
    <x v="1457"/>
    <x v="0"/>
    <x v="5"/>
    <s v="Eldon 400 Class Desk Accessories, Black Carbon"/>
    <n v="28"/>
    <n v="4"/>
    <n v="0.2"/>
    <n v="7.7000000000000028"/>
  </r>
  <r>
    <n v="6055"/>
    <x v="3017"/>
    <x v="0"/>
    <x v="713"/>
    <d v="2013-09-27T00:00:00"/>
    <s v="Second Class"/>
    <s v="JS-15940"/>
    <s v="Joni Sundaresam"/>
    <x v="2"/>
    <s v="United States"/>
    <s v="Lancaster"/>
    <x v="24"/>
    <n v="43130"/>
    <x v="3"/>
    <x v="699"/>
    <x v="1"/>
    <x v="8"/>
    <s v="Fellowes Black Plastic Comb Bindings"/>
    <n v="12.201000000000001"/>
    <n v="7"/>
    <n v="0.7"/>
    <n v="-9.7607999999999961"/>
  </r>
  <r>
    <n v="6056"/>
    <x v="3018"/>
    <x v="0"/>
    <x v="298"/>
    <d v="2013-08-21T00:00:00"/>
    <s v="First Class"/>
    <s v="NF-18385"/>
    <s v="Natalie Fritzler"/>
    <x v="0"/>
    <s v="United States"/>
    <s v="Edinburg"/>
    <x v="5"/>
    <n v="78539"/>
    <x v="2"/>
    <x v="1339"/>
    <x v="1"/>
    <x v="8"/>
    <s v="GBC Wire Binding Combs"/>
    <n v="2.0679999999999996"/>
    <n v="1"/>
    <n v="0.8"/>
    <n v="-3.4122000000000003"/>
  </r>
  <r>
    <n v="6057"/>
    <x v="3018"/>
    <x v="0"/>
    <x v="298"/>
    <d v="2013-08-21T00:00:00"/>
    <s v="First Class"/>
    <s v="NF-18385"/>
    <s v="Natalie Fritzler"/>
    <x v="0"/>
    <s v="United States"/>
    <s v="Edinburg"/>
    <x v="5"/>
    <n v="78539"/>
    <x v="2"/>
    <x v="1402"/>
    <x v="1"/>
    <x v="10"/>
    <s v="Advantus Motivational Note Cards"/>
    <n v="83.84"/>
    <n v="8"/>
    <n v="0.2"/>
    <n v="30.391999999999996"/>
  </r>
  <r>
    <n v="6058"/>
    <x v="3019"/>
    <x v="2"/>
    <x v="1086"/>
    <d v="2011-03-08T00:00:00"/>
    <s v="Standard Class"/>
    <s v="KN-16705"/>
    <s v="Kristina Nunn"/>
    <x v="2"/>
    <s v="United States"/>
    <s v="New York City"/>
    <x v="15"/>
    <n v="10009"/>
    <x v="3"/>
    <x v="152"/>
    <x v="1"/>
    <x v="12"/>
    <s v="Staples"/>
    <n v="11.36"/>
    <n v="2"/>
    <n v="0"/>
    <n v="5.3391999999999991"/>
  </r>
  <r>
    <n v="6059"/>
    <x v="3019"/>
    <x v="2"/>
    <x v="1086"/>
    <d v="2011-03-08T00:00:00"/>
    <s v="Standard Class"/>
    <s v="KN-16705"/>
    <s v="Kristina Nunn"/>
    <x v="2"/>
    <s v="United States"/>
    <s v="New York City"/>
    <x v="15"/>
    <n v="10009"/>
    <x v="3"/>
    <x v="57"/>
    <x v="1"/>
    <x v="10"/>
    <s v="Array Parchment Paper, Assorted Colors"/>
    <n v="36.4"/>
    <n v="5"/>
    <n v="0"/>
    <n v="17.472000000000001"/>
  </r>
  <r>
    <n v="6060"/>
    <x v="3020"/>
    <x v="2"/>
    <x v="125"/>
    <d v="2012-01-03T00:00:00"/>
    <s v="Standard Class"/>
    <s v="GA-14725"/>
    <s v="Guy Armstrong"/>
    <x v="0"/>
    <s v="United States"/>
    <s v="Philadelphia"/>
    <x v="9"/>
    <n v="19120"/>
    <x v="3"/>
    <x v="1563"/>
    <x v="2"/>
    <x v="11"/>
    <s v="Maxell Pro 80 Minute CD-R, 10/Pack"/>
    <n v="27.968000000000004"/>
    <n v="2"/>
    <n v="0.2"/>
    <n v="6.9920000000000009"/>
  </r>
  <r>
    <n v="6061"/>
    <x v="3021"/>
    <x v="1"/>
    <x v="889"/>
    <d v="2012-04-16T00:00:00"/>
    <s v="Standard Class"/>
    <s v="EH-14125"/>
    <s v="Eugene Hildebrand"/>
    <x v="2"/>
    <s v="United States"/>
    <s v="Rochester"/>
    <x v="15"/>
    <n v="14609"/>
    <x v="3"/>
    <x v="841"/>
    <x v="1"/>
    <x v="4"/>
    <s v="Steel Personal Filing/Posting Tote"/>
    <n v="142.04"/>
    <n v="4"/>
    <n v="0"/>
    <n v="38.350800000000007"/>
  </r>
  <r>
    <n v="6062"/>
    <x v="3021"/>
    <x v="1"/>
    <x v="889"/>
    <d v="2012-04-16T00:00:00"/>
    <s v="Standard Class"/>
    <s v="EH-14125"/>
    <s v="Eugene Hildebrand"/>
    <x v="2"/>
    <s v="United States"/>
    <s v="Rochester"/>
    <x v="15"/>
    <n v="14609"/>
    <x v="3"/>
    <x v="282"/>
    <x v="1"/>
    <x v="6"/>
    <s v="Faber Castell Col-Erase Pencils"/>
    <n v="14.669999999999998"/>
    <n v="3"/>
    <n v="0"/>
    <n v="6.0147000000000004"/>
  </r>
  <r>
    <n v="6063"/>
    <x v="3022"/>
    <x v="1"/>
    <x v="707"/>
    <d v="2012-12-30T00:00:00"/>
    <s v="Second Class"/>
    <s v="RA-19285"/>
    <s v="Ralph Arnett"/>
    <x v="0"/>
    <s v="United States"/>
    <s v="San Diego"/>
    <x v="1"/>
    <n v="92037"/>
    <x v="1"/>
    <x v="851"/>
    <x v="2"/>
    <x v="16"/>
    <s v="Brother DCP1000 Digital 3 in 1 Multifunction Machine"/>
    <n v="1199.96"/>
    <n v="5"/>
    <n v="0.2"/>
    <n v="224.99249999999995"/>
  </r>
  <r>
    <n v="6064"/>
    <x v="3022"/>
    <x v="1"/>
    <x v="707"/>
    <d v="2012-12-30T00:00:00"/>
    <s v="Second Class"/>
    <s v="RA-19285"/>
    <s v="Ralph Arnett"/>
    <x v="0"/>
    <s v="United States"/>
    <s v="San Diego"/>
    <x v="1"/>
    <n v="92037"/>
    <x v="1"/>
    <x v="794"/>
    <x v="1"/>
    <x v="10"/>
    <s v="Important Message Pads, 50 4-1/4 x 5-1/2 Forms per Pad"/>
    <n v="12.600000000000001"/>
    <n v="3"/>
    <n v="0"/>
    <n v="6.1739999999999995"/>
  </r>
  <r>
    <n v="6065"/>
    <x v="3022"/>
    <x v="1"/>
    <x v="707"/>
    <d v="2012-12-30T00:00:00"/>
    <s v="Second Class"/>
    <s v="RA-19285"/>
    <s v="Ralph Arnett"/>
    <x v="0"/>
    <s v="United States"/>
    <s v="San Diego"/>
    <x v="1"/>
    <n v="92037"/>
    <x v="1"/>
    <x v="457"/>
    <x v="1"/>
    <x v="10"/>
    <s v="Great White Multi-Use Recycled Paper (20Lb. and 84 Bright)"/>
    <n v="17.940000000000001"/>
    <n v="3"/>
    <n v="0"/>
    <n v="8.0730000000000004"/>
  </r>
  <r>
    <n v="6066"/>
    <x v="3023"/>
    <x v="1"/>
    <x v="57"/>
    <d v="2012-04-07T00:00:00"/>
    <s v="First Class"/>
    <s v="TT-21070"/>
    <s v="Ted Trevino"/>
    <x v="0"/>
    <s v="United States"/>
    <s v="Philadelphia"/>
    <x v="9"/>
    <n v="19120"/>
    <x v="3"/>
    <x v="639"/>
    <x v="1"/>
    <x v="2"/>
    <s v="Avery 499"/>
    <n v="23.904000000000003"/>
    <n v="6"/>
    <n v="0.2"/>
    <n v="7.7687999999999988"/>
  </r>
  <r>
    <n v="6067"/>
    <x v="3024"/>
    <x v="1"/>
    <x v="184"/>
    <d v="2012-01-23T00:00:00"/>
    <s v="Standard Class"/>
    <s v="AH-10465"/>
    <s v="Amy Hunt"/>
    <x v="0"/>
    <s v="United States"/>
    <s v="Bartlett"/>
    <x v="18"/>
    <n v="38134"/>
    <x v="0"/>
    <x v="1205"/>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x v="405"/>
    <x v="0"/>
    <x v="1"/>
    <s v="Global Geo Office Task Chair, Gray"/>
    <n v="518.27200000000005"/>
    <n v="8"/>
    <n v="0.2"/>
    <n v="-97.176000000000073"/>
  </r>
  <r>
    <n v="6069"/>
    <x v="3025"/>
    <x v="3"/>
    <x v="968"/>
    <d v="2014-05-25T00:00:00"/>
    <s v="Standard Class"/>
    <s v="CC-12430"/>
    <s v="Chuck Clark"/>
    <x v="2"/>
    <s v="United States"/>
    <s v="Lakewood"/>
    <x v="1"/>
    <n v="90712"/>
    <x v="1"/>
    <x v="770"/>
    <x v="0"/>
    <x v="5"/>
    <s v="G.E. Halogen Desk Lamp Bulbs"/>
    <n v="6.98"/>
    <n v="1"/>
    <n v="0"/>
    <n v="3.3504"/>
  </r>
  <r>
    <n v="6070"/>
    <x v="3025"/>
    <x v="3"/>
    <x v="968"/>
    <d v="2014-05-25T00:00:00"/>
    <s v="Standard Class"/>
    <s v="CC-12430"/>
    <s v="Chuck Clark"/>
    <x v="2"/>
    <s v="United States"/>
    <s v="Lakewood"/>
    <x v="1"/>
    <n v="90712"/>
    <x v="1"/>
    <x v="1771"/>
    <x v="2"/>
    <x v="15"/>
    <s v="Okidata B400 Printer"/>
    <n v="343.20000000000005"/>
    <n v="1"/>
    <n v="0.2"/>
    <n v="38.609999999999957"/>
  </r>
  <r>
    <n v="6071"/>
    <x v="3026"/>
    <x v="3"/>
    <x v="802"/>
    <d v="2014-08-21T00:00:00"/>
    <s v="Standard Class"/>
    <s v="KD-16495"/>
    <s v="Keith Dawkins"/>
    <x v="1"/>
    <s v="United States"/>
    <s v="Philadelphia"/>
    <x v="9"/>
    <n v="19120"/>
    <x v="3"/>
    <x v="676"/>
    <x v="1"/>
    <x v="2"/>
    <s v="Avery 486"/>
    <n v="17.544"/>
    <n v="3"/>
    <n v="0.2"/>
    <n v="5.9210999999999983"/>
  </r>
  <r>
    <n v="6072"/>
    <x v="3027"/>
    <x v="1"/>
    <x v="620"/>
    <d v="2013-01-04T00:00:00"/>
    <s v="Standard Class"/>
    <s v="BG-11035"/>
    <s v="Barry Gonzalez"/>
    <x v="0"/>
    <s v="United States"/>
    <s v="Austin"/>
    <x v="5"/>
    <n v="78745"/>
    <x v="2"/>
    <x v="621"/>
    <x v="1"/>
    <x v="4"/>
    <s v="Fellowes Stor/Drawer Steel Plus Storage Drawers"/>
    <n v="152.68800000000002"/>
    <n v="2"/>
    <n v="0.2"/>
    <n v="-26.720400000000019"/>
  </r>
  <r>
    <n v="6073"/>
    <x v="3027"/>
    <x v="1"/>
    <x v="620"/>
    <d v="2013-01-04T00:00:00"/>
    <s v="Standard Class"/>
    <s v="BG-11035"/>
    <s v="Barry Gonzalez"/>
    <x v="0"/>
    <s v="United States"/>
    <s v="Austin"/>
    <x v="5"/>
    <n v="78745"/>
    <x v="2"/>
    <x v="845"/>
    <x v="1"/>
    <x v="13"/>
    <s v="Stockwell Push Pins"/>
    <n v="3.4880000000000004"/>
    <n v="2"/>
    <n v="0.2"/>
    <n v="0.56679999999999997"/>
  </r>
  <r>
    <n v="6074"/>
    <x v="3027"/>
    <x v="1"/>
    <x v="620"/>
    <d v="2013-01-04T00:00:00"/>
    <s v="Standard Class"/>
    <s v="BG-11035"/>
    <s v="Barry Gonzalez"/>
    <x v="0"/>
    <s v="United States"/>
    <s v="Austin"/>
    <x v="5"/>
    <n v="78745"/>
    <x v="2"/>
    <x v="327"/>
    <x v="1"/>
    <x v="14"/>
    <s v="Staples"/>
    <n v="5.8880000000000008"/>
    <n v="2"/>
    <n v="0.2"/>
    <n v="-1.3248000000000004"/>
  </r>
  <r>
    <n v="6075"/>
    <x v="3028"/>
    <x v="3"/>
    <x v="53"/>
    <d v="2014-12-30T00:00:00"/>
    <s v="Standard Class"/>
    <s v="FH-14365"/>
    <s v="Fred Hopkins"/>
    <x v="1"/>
    <s v="United States"/>
    <s v="Los Angeles"/>
    <x v="1"/>
    <n v="90008"/>
    <x v="1"/>
    <x v="1242"/>
    <x v="1"/>
    <x v="8"/>
    <s v="GBC DocuBind P50 Personal Binding Machine"/>
    <n v="153.55199999999999"/>
    <n v="3"/>
    <n v="0.2"/>
    <n v="51.823799999999999"/>
  </r>
  <r>
    <n v="6076"/>
    <x v="3028"/>
    <x v="3"/>
    <x v="53"/>
    <d v="2014-12-30T00:00:00"/>
    <s v="Standard Class"/>
    <s v="FH-14365"/>
    <s v="Fred Hopkins"/>
    <x v="1"/>
    <s v="United States"/>
    <s v="Los Angeles"/>
    <x v="1"/>
    <n v="90008"/>
    <x v="1"/>
    <x v="273"/>
    <x v="1"/>
    <x v="4"/>
    <s v="Tennsco Stur-D-Stor Boltless Shelving, 5 Shelves, 24&quot; Deep, Sand"/>
    <n v="270.62"/>
    <n v="2"/>
    <n v="0"/>
    <n v="2.7062000000000239"/>
  </r>
  <r>
    <n v="6077"/>
    <x v="3029"/>
    <x v="0"/>
    <x v="142"/>
    <d v="2013-09-08T00:00:00"/>
    <s v="Standard Class"/>
    <s v="PG-18820"/>
    <s v="Patrick Gardner"/>
    <x v="0"/>
    <s v="United States"/>
    <s v="New York City"/>
    <x v="15"/>
    <n v="10011"/>
    <x v="3"/>
    <x v="475"/>
    <x v="2"/>
    <x v="11"/>
    <s v="Enermax Aurora Lite Keyboard"/>
    <n v="468.90000000000003"/>
    <n v="6"/>
    <n v="0"/>
    <n v="206.31600000000006"/>
  </r>
  <r>
    <n v="6078"/>
    <x v="3029"/>
    <x v="0"/>
    <x v="142"/>
    <d v="2013-09-08T00:00:00"/>
    <s v="Standard Class"/>
    <s v="PG-18820"/>
    <s v="Patrick Gardner"/>
    <x v="0"/>
    <s v="United States"/>
    <s v="New York City"/>
    <x v="15"/>
    <n v="10011"/>
    <x v="3"/>
    <x v="1519"/>
    <x v="2"/>
    <x v="11"/>
    <s v="Memorex Mini Travel Drive 64 GB USB 2.0 Flash Drive"/>
    <n v="72.48"/>
    <n v="2"/>
    <n v="0"/>
    <n v="30.441600000000001"/>
  </r>
  <r>
    <n v="6079"/>
    <x v="3029"/>
    <x v="0"/>
    <x v="142"/>
    <d v="2013-09-08T00:00:00"/>
    <s v="Standard Class"/>
    <s v="PG-18820"/>
    <s v="Patrick Gardner"/>
    <x v="0"/>
    <s v="United States"/>
    <s v="New York City"/>
    <x v="15"/>
    <n v="10011"/>
    <x v="3"/>
    <x v="503"/>
    <x v="1"/>
    <x v="14"/>
    <s v="Acme Value Line Scissors"/>
    <n v="10.95"/>
    <n v="3"/>
    <n v="0"/>
    <n v="3.2849999999999993"/>
  </r>
  <r>
    <n v="6080"/>
    <x v="3029"/>
    <x v="0"/>
    <x v="142"/>
    <d v="2013-09-08T00:00:00"/>
    <s v="Standard Class"/>
    <s v="PG-18820"/>
    <s v="Patrick Gardner"/>
    <x v="0"/>
    <s v="United States"/>
    <s v="New York City"/>
    <x v="15"/>
    <n v="10011"/>
    <x v="3"/>
    <x v="441"/>
    <x v="0"/>
    <x v="5"/>
    <s v="Howard Miller 14-1/2&quot; Diameter Chrome Round Wall Clock"/>
    <n v="191.82"/>
    <n v="3"/>
    <n v="0"/>
    <n v="61.382399999999997"/>
  </r>
  <r>
    <n v="6081"/>
    <x v="3030"/>
    <x v="3"/>
    <x v="485"/>
    <d v="2014-08-09T00:00:00"/>
    <s v="First Class"/>
    <s v="NZ-18565"/>
    <s v="Nick Zandusky"/>
    <x v="2"/>
    <s v="United States"/>
    <s v="Houston"/>
    <x v="5"/>
    <n v="77070"/>
    <x v="2"/>
    <x v="1222"/>
    <x v="1"/>
    <x v="4"/>
    <s v="Tennsco Lockers, Sand"/>
    <n v="151.05600000000001"/>
    <n v="9"/>
    <n v="0.2"/>
    <n v="7.5527999999999977"/>
  </r>
  <r>
    <n v="6082"/>
    <x v="3031"/>
    <x v="2"/>
    <x v="1087"/>
    <d v="2011-02-19T00:00:00"/>
    <s v="Same Day"/>
    <s v="TB-21595"/>
    <s v="Troy Blackwell"/>
    <x v="0"/>
    <s v="United States"/>
    <s v="Lubbock"/>
    <x v="5"/>
    <n v="79424"/>
    <x v="2"/>
    <x v="1598"/>
    <x v="0"/>
    <x v="5"/>
    <s v="DAX Copper Panel Document Frame, 5 x 7 Size"/>
    <n v="25.16"/>
    <n v="5"/>
    <n v="0.6"/>
    <n v="-11.321999999999999"/>
  </r>
  <r>
    <n v="6083"/>
    <x v="3032"/>
    <x v="0"/>
    <x v="441"/>
    <d v="2013-11-28T00:00:00"/>
    <s v="Standard Class"/>
    <s v="JE-15475"/>
    <s v="Jeremy Ellison"/>
    <x v="0"/>
    <s v="United States"/>
    <s v="Houston"/>
    <x v="5"/>
    <n v="77095"/>
    <x v="2"/>
    <x v="1499"/>
    <x v="1"/>
    <x v="8"/>
    <s v="Wilson Jones Impact Binders"/>
    <n v="6.2159999999999993"/>
    <n v="6"/>
    <n v="0.8"/>
    <n v="-9.634800000000002"/>
  </r>
  <r>
    <n v="6084"/>
    <x v="3032"/>
    <x v="0"/>
    <x v="441"/>
    <d v="2013-11-28T00:00:00"/>
    <s v="Standard Class"/>
    <s v="JE-15475"/>
    <s v="Jeremy Ellison"/>
    <x v="0"/>
    <s v="United States"/>
    <s v="Houston"/>
    <x v="5"/>
    <n v="77095"/>
    <x v="2"/>
    <x v="1609"/>
    <x v="1"/>
    <x v="6"/>
    <s v="Newell 348"/>
    <n v="23.616"/>
    <n v="9"/>
    <n v="0.2"/>
    <n v="2.6567999999999969"/>
  </r>
  <r>
    <n v="6085"/>
    <x v="3032"/>
    <x v="0"/>
    <x v="441"/>
    <d v="2013-11-28T00:00:00"/>
    <s v="Standard Class"/>
    <s v="JE-15475"/>
    <s v="Jeremy Ellison"/>
    <x v="0"/>
    <s v="United States"/>
    <s v="Houston"/>
    <x v="5"/>
    <n v="77095"/>
    <x v="2"/>
    <x v="1374"/>
    <x v="2"/>
    <x v="11"/>
    <s v="KeyTronic KT800P2 - Keyboard - Black"/>
    <n v="24.032"/>
    <n v="2"/>
    <n v="0.2"/>
    <n v="-0.60080000000000044"/>
  </r>
  <r>
    <n v="6086"/>
    <x v="3032"/>
    <x v="0"/>
    <x v="441"/>
    <d v="2013-11-28T00:00:00"/>
    <s v="Standard Class"/>
    <s v="JE-15475"/>
    <s v="Jeremy Ellison"/>
    <x v="0"/>
    <s v="United States"/>
    <s v="Houston"/>
    <x v="5"/>
    <n v="77095"/>
    <x v="2"/>
    <x v="948"/>
    <x v="1"/>
    <x v="2"/>
    <s v="Avery 494"/>
    <n v="2.0880000000000001"/>
    <n v="1"/>
    <n v="0.2"/>
    <n v="0.67859999999999987"/>
  </r>
  <r>
    <n v="6087"/>
    <x v="3032"/>
    <x v="0"/>
    <x v="441"/>
    <d v="2013-11-28T00:00:00"/>
    <s v="Standard Class"/>
    <s v="JE-15475"/>
    <s v="Jeremy Ellison"/>
    <x v="0"/>
    <s v="United States"/>
    <s v="Houston"/>
    <x v="5"/>
    <n v="77095"/>
    <x v="2"/>
    <x v="1390"/>
    <x v="1"/>
    <x v="8"/>
    <s v="Accohide Poly Flexible Ring Binders"/>
    <n v="4.4879999999999995"/>
    <n v="6"/>
    <n v="0.8"/>
    <n v="-6.7320000000000011"/>
  </r>
  <r>
    <n v="6088"/>
    <x v="3033"/>
    <x v="1"/>
    <x v="639"/>
    <d v="2012-12-18T00:00:00"/>
    <s v="Standard Class"/>
    <s v="EH-13945"/>
    <s v="Eric Hoffmann"/>
    <x v="0"/>
    <s v="United States"/>
    <s v="Costa Mesa"/>
    <x v="1"/>
    <n v="92627"/>
    <x v="1"/>
    <x v="221"/>
    <x v="0"/>
    <x v="5"/>
    <s v="Staples"/>
    <n v="29.22"/>
    <n v="3"/>
    <n v="0"/>
    <n v="12.856800000000002"/>
  </r>
  <r>
    <n v="6089"/>
    <x v="3034"/>
    <x v="1"/>
    <x v="385"/>
    <d v="2012-06-17T00:00:00"/>
    <s v="Standard Class"/>
    <s v="BF-10975"/>
    <s v="Barbara Fisher"/>
    <x v="1"/>
    <s v="United States"/>
    <s v="Roswell"/>
    <x v="32"/>
    <n v="30076"/>
    <x v="0"/>
    <x v="680"/>
    <x v="1"/>
    <x v="10"/>
    <s v="Xerox 202"/>
    <n v="6.48"/>
    <n v="1"/>
    <n v="0"/>
    <n v="3.1104000000000003"/>
  </r>
  <r>
    <n v="6090"/>
    <x v="3035"/>
    <x v="3"/>
    <x v="116"/>
    <d v="2015-01-01T00:00:00"/>
    <s v="Second Class"/>
    <s v="PC-18745"/>
    <s v="Pamela Coakley"/>
    <x v="1"/>
    <s v="United States"/>
    <s v="Loveland"/>
    <x v="22"/>
    <n v="80538"/>
    <x v="1"/>
    <x v="922"/>
    <x v="1"/>
    <x v="8"/>
    <s v="Avery Reinforcements for Hole-Punch Pages"/>
    <n v="1.1880000000000002"/>
    <n v="2"/>
    <n v="0.7"/>
    <n v="-0.98999999999999977"/>
  </r>
  <r>
    <n v="6091"/>
    <x v="3036"/>
    <x v="3"/>
    <x v="1088"/>
    <d v="2014-09-27T00:00:00"/>
    <s v="Standard Class"/>
    <s v="SV-20365"/>
    <s v="Seth Vernon"/>
    <x v="0"/>
    <s v="United States"/>
    <s v="New York City"/>
    <x v="15"/>
    <n v="10035"/>
    <x v="3"/>
    <x v="931"/>
    <x v="0"/>
    <x v="1"/>
    <s v="Hon Valutask Swivel Chairs"/>
    <n v="272.64600000000002"/>
    <n v="3"/>
    <n v="0.1"/>
    <n v="18.176400000000008"/>
  </r>
  <r>
    <n v="6092"/>
    <x v="3036"/>
    <x v="3"/>
    <x v="1088"/>
    <d v="2014-09-27T00:00:00"/>
    <s v="Standard Class"/>
    <s v="SV-20365"/>
    <s v="Seth Vernon"/>
    <x v="0"/>
    <s v="United States"/>
    <s v="New York City"/>
    <x v="15"/>
    <n v="10035"/>
    <x v="3"/>
    <x v="1772"/>
    <x v="2"/>
    <x v="11"/>
    <s v="Logitech Wireless Boombox Speaker - portable - wireless, wired"/>
    <n v="212.8"/>
    <n v="2"/>
    <n v="0"/>
    <n v="95.759999999999991"/>
  </r>
  <r>
    <n v="6093"/>
    <x v="3036"/>
    <x v="3"/>
    <x v="1088"/>
    <d v="2014-09-27T00:00:00"/>
    <s v="Standard Class"/>
    <s v="SV-20365"/>
    <s v="Seth Vernon"/>
    <x v="0"/>
    <s v="United States"/>
    <s v="New York City"/>
    <x v="15"/>
    <n v="10035"/>
    <x v="3"/>
    <x v="1671"/>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x v="477"/>
    <x v="2"/>
    <x v="11"/>
    <s v="SanDisk Cruzer 64 GB USB Flash Drive"/>
    <n v="72.64"/>
    <n v="2"/>
    <n v="0"/>
    <n v="21.791999999999994"/>
  </r>
  <r>
    <n v="6095"/>
    <x v="3036"/>
    <x v="3"/>
    <x v="1088"/>
    <d v="2014-09-27T00:00:00"/>
    <s v="Standard Class"/>
    <s v="SV-20365"/>
    <s v="Seth Vernon"/>
    <x v="0"/>
    <s v="United States"/>
    <s v="New York City"/>
    <x v="15"/>
    <n v="10035"/>
    <x v="3"/>
    <x v="75"/>
    <x v="1"/>
    <x v="4"/>
    <s v="SimpliFile Personal File, Black Granite, 15w x 6-15/16d x 11-1/4h"/>
    <n v="45.4"/>
    <n v="4"/>
    <n v="0"/>
    <n v="12.712000000000003"/>
  </r>
  <r>
    <n v="6096"/>
    <x v="3036"/>
    <x v="3"/>
    <x v="1088"/>
    <d v="2014-09-27T00:00:00"/>
    <s v="Standard Class"/>
    <s v="SV-20365"/>
    <s v="Seth Vernon"/>
    <x v="0"/>
    <s v="United States"/>
    <s v="New York City"/>
    <x v="15"/>
    <n v="10035"/>
    <x v="3"/>
    <x v="320"/>
    <x v="1"/>
    <x v="10"/>
    <s v="Adams Phone Message Book, 200 Message Capacity, 8 1/16” x 11”"/>
    <n v="13.76"/>
    <n v="2"/>
    <n v="0"/>
    <n v="6.3295999999999992"/>
  </r>
  <r>
    <n v="6097"/>
    <x v="3036"/>
    <x v="3"/>
    <x v="1088"/>
    <d v="2014-09-27T00:00:00"/>
    <s v="Standard Class"/>
    <s v="SV-20365"/>
    <s v="Seth Vernon"/>
    <x v="0"/>
    <s v="United States"/>
    <s v="New York City"/>
    <x v="15"/>
    <n v="10035"/>
    <x v="3"/>
    <x v="51"/>
    <x v="0"/>
    <x v="1"/>
    <s v="Global Leather Task Chair, Black"/>
    <n v="80.991"/>
    <n v="1"/>
    <n v="0.1"/>
    <n v="8.0990999999999875"/>
  </r>
  <r>
    <n v="6098"/>
    <x v="3036"/>
    <x v="3"/>
    <x v="1088"/>
    <d v="2014-09-27T00:00:00"/>
    <s v="Standard Class"/>
    <s v="SV-20365"/>
    <s v="Seth Vernon"/>
    <x v="0"/>
    <s v="United States"/>
    <s v="New York City"/>
    <x v="15"/>
    <n v="10035"/>
    <x v="3"/>
    <x v="185"/>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x v="52"/>
    <x v="1"/>
    <x v="13"/>
    <s v="Advantus Push Pins"/>
    <n v="4.3600000000000003"/>
    <n v="2"/>
    <n v="0"/>
    <n v="1.7876000000000003"/>
  </r>
  <r>
    <n v="6100"/>
    <x v="3036"/>
    <x v="3"/>
    <x v="1088"/>
    <d v="2014-09-27T00:00:00"/>
    <s v="Standard Class"/>
    <s v="SV-20365"/>
    <s v="Seth Vernon"/>
    <x v="0"/>
    <s v="United States"/>
    <s v="New York City"/>
    <x v="15"/>
    <n v="10035"/>
    <x v="3"/>
    <x v="284"/>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x v="1148"/>
    <x v="2"/>
    <x v="7"/>
    <s v="Apple iPhone 5"/>
    <n v="1299.6600000000001"/>
    <n v="2"/>
    <n v="0"/>
    <n v="350.90820000000008"/>
  </r>
  <r>
    <n v="6102"/>
    <x v="3036"/>
    <x v="3"/>
    <x v="1088"/>
    <d v="2014-09-27T00:00:00"/>
    <s v="Standard Class"/>
    <s v="SV-20365"/>
    <s v="Seth Vernon"/>
    <x v="0"/>
    <s v="United States"/>
    <s v="New York City"/>
    <x v="15"/>
    <n v="10035"/>
    <x v="3"/>
    <x v="445"/>
    <x v="0"/>
    <x v="1"/>
    <s v="Global Troy Executive Leather Low-Back Tilter"/>
    <n v="2254.41"/>
    <n v="5"/>
    <n v="0.1"/>
    <n v="375.73500000000001"/>
  </r>
  <r>
    <n v="6103"/>
    <x v="3036"/>
    <x v="3"/>
    <x v="1088"/>
    <d v="2014-09-27T00:00:00"/>
    <s v="Standard Class"/>
    <s v="SV-20365"/>
    <s v="Seth Vernon"/>
    <x v="0"/>
    <s v="United States"/>
    <s v="New York City"/>
    <x v="15"/>
    <n v="10035"/>
    <x v="3"/>
    <x v="139"/>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x v="84"/>
    <x v="2"/>
    <x v="11"/>
    <s v="Logitech LS21 Speaker System - PC Multimedia - 2.1-CH - Wired"/>
    <n v="59.97"/>
    <n v="3"/>
    <n v="0"/>
    <n v="20.389799999999994"/>
  </r>
  <r>
    <n v="6105"/>
    <x v="3037"/>
    <x v="3"/>
    <x v="1029"/>
    <d v="2014-08-25T00:00:00"/>
    <s v="First Class"/>
    <s v="Dp-13240"/>
    <s v="Dean percer"/>
    <x v="2"/>
    <s v="United States"/>
    <s v="Philadelphia"/>
    <x v="9"/>
    <n v="19143"/>
    <x v="3"/>
    <x v="736"/>
    <x v="0"/>
    <x v="3"/>
    <s v="Bevis Boat-Shaped Conference Table"/>
    <n v="314.53199999999998"/>
    <n v="2"/>
    <n v="0.4"/>
    <n v="-83.875200000000035"/>
  </r>
  <r>
    <n v="6106"/>
    <x v="3038"/>
    <x v="1"/>
    <x v="652"/>
    <d v="2012-06-22T00:00:00"/>
    <s v="Standard Class"/>
    <s v="HR-14830"/>
    <s v="Harold Ryan"/>
    <x v="1"/>
    <s v="United States"/>
    <s v="Miami"/>
    <x v="2"/>
    <n v="33178"/>
    <x v="0"/>
    <x v="319"/>
    <x v="1"/>
    <x v="6"/>
    <s v="Dixon Prang Watercolor Pencils, 10-Color Set with Brush"/>
    <n v="13.632"/>
    <n v="4"/>
    <n v="0.2"/>
    <n v="3.5783999999999998"/>
  </r>
  <r>
    <n v="6107"/>
    <x v="3039"/>
    <x v="2"/>
    <x v="414"/>
    <d v="2011-12-25T00:00:00"/>
    <s v="Standard Class"/>
    <s v="WB-21850"/>
    <s v="William Brown"/>
    <x v="0"/>
    <s v="United States"/>
    <s v="Grand Prairie"/>
    <x v="5"/>
    <n v="75051"/>
    <x v="2"/>
    <x v="535"/>
    <x v="1"/>
    <x v="9"/>
    <s v="Belkin Premiere Surge Master II 8-outlet surge protector"/>
    <n v="19.431999999999995"/>
    <n v="2"/>
    <n v="0.8"/>
    <n v="-49.551600000000022"/>
  </r>
  <r>
    <n v="6108"/>
    <x v="3039"/>
    <x v="2"/>
    <x v="414"/>
    <d v="2011-12-25T00:00:00"/>
    <s v="Standard Class"/>
    <s v="WB-21850"/>
    <s v="William Brown"/>
    <x v="0"/>
    <s v="United States"/>
    <s v="Grand Prairie"/>
    <x v="5"/>
    <n v="75051"/>
    <x v="2"/>
    <x v="960"/>
    <x v="2"/>
    <x v="11"/>
    <s v="Logitech Desktop MK120 Mouse and keyboard Combo"/>
    <n v="65.44"/>
    <n v="5"/>
    <n v="0.2"/>
    <n v="-8.1800000000000033"/>
  </r>
  <r>
    <n v="6109"/>
    <x v="3040"/>
    <x v="0"/>
    <x v="108"/>
    <d v="2013-09-17T00:00:00"/>
    <s v="Standard Class"/>
    <s v="AS-10090"/>
    <s v="Adam Shillingsburg"/>
    <x v="0"/>
    <s v="United States"/>
    <s v="Chicago"/>
    <x v="10"/>
    <n v="60653"/>
    <x v="2"/>
    <x v="1550"/>
    <x v="1"/>
    <x v="2"/>
    <s v="Smead Alpha-Z Color-Coded Name Labels First Letter Starter Set"/>
    <n v="6"/>
    <n v="2"/>
    <n v="0.2"/>
    <n v="2.0999999999999996"/>
  </r>
  <r>
    <n v="6110"/>
    <x v="3040"/>
    <x v="0"/>
    <x v="108"/>
    <d v="2013-09-17T00:00:00"/>
    <s v="Standard Class"/>
    <s v="AS-10090"/>
    <s v="Adam Shillingsburg"/>
    <x v="0"/>
    <s v="United States"/>
    <s v="Chicago"/>
    <x v="10"/>
    <n v="60653"/>
    <x v="2"/>
    <x v="1310"/>
    <x v="1"/>
    <x v="8"/>
    <s v="Insertable Tab Indexes For Data Binders"/>
    <n v="1.9079999999999997"/>
    <n v="3"/>
    <n v="0.8"/>
    <n v="-3.2436000000000016"/>
  </r>
  <r>
    <n v="6111"/>
    <x v="3041"/>
    <x v="0"/>
    <x v="396"/>
    <d v="2013-11-17T00:00:00"/>
    <s v="Standard Class"/>
    <s v="SP-20920"/>
    <s v="Susan Pistek"/>
    <x v="0"/>
    <s v="United States"/>
    <s v="Parma"/>
    <x v="24"/>
    <n v="44134"/>
    <x v="3"/>
    <x v="1496"/>
    <x v="0"/>
    <x v="1"/>
    <s v="Global Leather and Oak Executive Chair, Black"/>
    <n v="1474.8020000000001"/>
    <n v="7"/>
    <n v="0.3"/>
    <n v="-21.068600000000174"/>
  </r>
  <r>
    <n v="6112"/>
    <x v="3041"/>
    <x v="0"/>
    <x v="396"/>
    <d v="2013-11-17T00:00:00"/>
    <s v="Standard Class"/>
    <s v="SP-20920"/>
    <s v="Susan Pistek"/>
    <x v="0"/>
    <s v="United States"/>
    <s v="Parma"/>
    <x v="24"/>
    <n v="44134"/>
    <x v="3"/>
    <x v="14"/>
    <x v="1"/>
    <x v="9"/>
    <s v="Holmes Replacement Filter for HEPA Air Cleaner, Very Large Room, HEPA Filter"/>
    <n v="110.096"/>
    <n v="2"/>
    <n v="0.2"/>
    <n v="33.028800000000004"/>
  </r>
  <r>
    <n v="6113"/>
    <x v="3041"/>
    <x v="0"/>
    <x v="396"/>
    <d v="2013-11-17T00:00:00"/>
    <s v="Standard Class"/>
    <s v="SP-20920"/>
    <s v="Susan Pistek"/>
    <x v="0"/>
    <s v="United States"/>
    <s v="Parma"/>
    <x v="24"/>
    <n v="44134"/>
    <x v="3"/>
    <x v="203"/>
    <x v="1"/>
    <x v="13"/>
    <s v="OIC Bulk Pack Metal Binder Clips"/>
    <n v="16.752000000000002"/>
    <n v="6"/>
    <n v="0.2"/>
    <n v="5.4443999999999999"/>
  </r>
  <r>
    <n v="6114"/>
    <x v="3041"/>
    <x v="0"/>
    <x v="396"/>
    <d v="2013-11-17T00:00:00"/>
    <s v="Standard Class"/>
    <s v="SP-20920"/>
    <s v="Susan Pistek"/>
    <x v="0"/>
    <s v="United States"/>
    <s v="Parma"/>
    <x v="24"/>
    <n v="44134"/>
    <x v="3"/>
    <x v="1"/>
    <x v="0"/>
    <x v="1"/>
    <s v="Hon Deluxe Fabric Upholstered Stacking Chairs, Rounded Back"/>
    <n v="1537.0739999999998"/>
    <n v="9"/>
    <n v="0.3"/>
    <n v="0"/>
  </r>
  <r>
    <n v="6115"/>
    <x v="3041"/>
    <x v="0"/>
    <x v="396"/>
    <d v="2013-11-17T00:00:00"/>
    <s v="Standard Class"/>
    <s v="SP-20920"/>
    <s v="Susan Pistek"/>
    <x v="0"/>
    <s v="United States"/>
    <s v="Parma"/>
    <x v="24"/>
    <n v="44134"/>
    <x v="3"/>
    <x v="623"/>
    <x v="0"/>
    <x v="1"/>
    <s v="Hon 4070 Series Pagoda Round Back Stacking Chairs"/>
    <n v="449.37200000000001"/>
    <n v="2"/>
    <n v="0.3"/>
    <n v="-12.839199999999977"/>
  </r>
  <r>
    <n v="6116"/>
    <x v="3042"/>
    <x v="0"/>
    <x v="560"/>
    <d v="2013-03-21T00:00:00"/>
    <s v="Standard Class"/>
    <s v="SP-20650"/>
    <s v="Stephanie Phelps"/>
    <x v="1"/>
    <s v="United States"/>
    <s v="Redwood City"/>
    <x v="1"/>
    <n v="94061"/>
    <x v="1"/>
    <x v="44"/>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x v="1773"/>
    <x v="2"/>
    <x v="7"/>
    <s v="Xiaomi Mi3"/>
    <n v="2279.96"/>
    <n v="4"/>
    <n v="0"/>
    <n v="592.78960000000006"/>
  </r>
  <r>
    <n v="6118"/>
    <x v="3043"/>
    <x v="0"/>
    <x v="373"/>
    <d v="2013-11-20T00:00:00"/>
    <s v="Standard Class"/>
    <s v="CM-12655"/>
    <s v="Corinna Mitchell"/>
    <x v="2"/>
    <s v="United States"/>
    <s v="New York City"/>
    <x v="15"/>
    <n v="10011"/>
    <x v="3"/>
    <x v="639"/>
    <x v="1"/>
    <x v="2"/>
    <s v="Avery 499"/>
    <n v="14.940000000000001"/>
    <n v="3"/>
    <n v="0"/>
    <n v="6.8723999999999998"/>
  </r>
  <r>
    <n v="6119"/>
    <x v="3044"/>
    <x v="3"/>
    <x v="20"/>
    <d v="2014-09-26T00:00:00"/>
    <s v="Standard Class"/>
    <s v="JR-16210"/>
    <s v="Justin Ritter"/>
    <x v="1"/>
    <s v="United States"/>
    <s v="Springfield"/>
    <x v="21"/>
    <n v="97477"/>
    <x v="1"/>
    <x v="516"/>
    <x v="2"/>
    <x v="7"/>
    <s v="Mophie Juice Pack Helium for iPhone"/>
    <n v="191.976"/>
    <n v="3"/>
    <n v="0.2"/>
    <n v="19.197599999999994"/>
  </r>
  <r>
    <n v="6120"/>
    <x v="3044"/>
    <x v="3"/>
    <x v="20"/>
    <d v="2014-09-26T00:00:00"/>
    <s v="Standard Class"/>
    <s v="JR-16210"/>
    <s v="Justin Ritter"/>
    <x v="1"/>
    <s v="United States"/>
    <s v="Springfield"/>
    <x v="21"/>
    <n v="97477"/>
    <x v="1"/>
    <x v="1068"/>
    <x v="1"/>
    <x v="6"/>
    <s v="Peel-Off China Markers"/>
    <n v="23.832000000000001"/>
    <n v="3"/>
    <n v="0.2"/>
    <n v="6.5538000000000007"/>
  </r>
  <r>
    <n v="6121"/>
    <x v="3044"/>
    <x v="3"/>
    <x v="20"/>
    <d v="2014-09-26T00:00:00"/>
    <s v="Standard Class"/>
    <s v="JR-16210"/>
    <s v="Justin Ritter"/>
    <x v="1"/>
    <s v="United States"/>
    <s v="Springfield"/>
    <x v="21"/>
    <n v="97477"/>
    <x v="1"/>
    <x v="441"/>
    <x v="0"/>
    <x v="5"/>
    <s v="Howard Miller 14-1/2&quot; Diameter Chrome Round Wall Clock"/>
    <n v="409.21600000000001"/>
    <n v="8"/>
    <n v="0.2"/>
    <n v="61.38239999999999"/>
  </r>
  <r>
    <n v="6122"/>
    <x v="3044"/>
    <x v="3"/>
    <x v="20"/>
    <d v="2014-09-26T00:00:00"/>
    <s v="Standard Class"/>
    <s v="JR-16210"/>
    <s v="Justin Ritter"/>
    <x v="1"/>
    <s v="United States"/>
    <s v="Springfield"/>
    <x v="21"/>
    <n v="97477"/>
    <x v="1"/>
    <x v="366"/>
    <x v="0"/>
    <x v="0"/>
    <s v="O'Sullivan 4-Shelf Bookcase in Odessa Pine"/>
    <n v="72.588000000000008"/>
    <n v="2"/>
    <n v="0.7"/>
    <n v="-128.2388"/>
  </r>
  <r>
    <n v="6123"/>
    <x v="3045"/>
    <x v="3"/>
    <x v="769"/>
    <d v="2014-12-10T00:00:00"/>
    <s v="Standard Class"/>
    <s v="CB-12415"/>
    <s v="Christy Brittain"/>
    <x v="0"/>
    <s v="United States"/>
    <s v="Chicago"/>
    <x v="10"/>
    <n v="60610"/>
    <x v="2"/>
    <x v="1424"/>
    <x v="1"/>
    <x v="4"/>
    <s v="Advantus Rolling Drawer Organizers"/>
    <n v="61.567999999999998"/>
    <n v="2"/>
    <n v="0.2"/>
    <n v="4.6175999999999995"/>
  </r>
  <r>
    <n v="6124"/>
    <x v="3046"/>
    <x v="1"/>
    <x v="284"/>
    <d v="2012-09-05T00:00:00"/>
    <s v="Standard Class"/>
    <s v="SD-20485"/>
    <s v="Shirley Daniels"/>
    <x v="2"/>
    <s v="United States"/>
    <s v="Bedford"/>
    <x v="5"/>
    <n v="76021"/>
    <x v="2"/>
    <x v="1254"/>
    <x v="1"/>
    <x v="10"/>
    <s v="Message Book, Phone, Wirebound Standard Line Memo, 2 3/4&quot; X 5&quot;"/>
    <n v="20.96"/>
    <n v="4"/>
    <n v="0.2"/>
    <n v="6.8119999999999994"/>
  </r>
  <r>
    <n v="6125"/>
    <x v="3047"/>
    <x v="3"/>
    <x v="95"/>
    <d v="2014-06-08T00:00:00"/>
    <s v="Standard Class"/>
    <s v="SS-20140"/>
    <s v="Saphhira Shifley"/>
    <x v="1"/>
    <s v="United States"/>
    <s v="Los Angeles"/>
    <x v="1"/>
    <n v="90036"/>
    <x v="1"/>
    <x v="1044"/>
    <x v="2"/>
    <x v="11"/>
    <s v="Kingston Digital DataTraveler 16GB USB 2.0"/>
    <n v="44.75"/>
    <n v="5"/>
    <n v="0"/>
    <n v="8.5024999999999942"/>
  </r>
  <r>
    <n v="6126"/>
    <x v="3047"/>
    <x v="3"/>
    <x v="95"/>
    <d v="2014-06-08T00:00:00"/>
    <s v="Standard Class"/>
    <s v="SS-20140"/>
    <s v="Saphhira Shifley"/>
    <x v="1"/>
    <s v="United States"/>
    <s v="Los Angeles"/>
    <x v="1"/>
    <n v="90036"/>
    <x v="1"/>
    <x v="1774"/>
    <x v="1"/>
    <x v="10"/>
    <s v="Xerox 1947"/>
    <n v="11.96"/>
    <n v="2"/>
    <n v="0"/>
    <n v="5.3819999999999997"/>
  </r>
  <r>
    <n v="6127"/>
    <x v="3047"/>
    <x v="3"/>
    <x v="95"/>
    <d v="2014-06-08T00:00:00"/>
    <s v="Standard Class"/>
    <s v="SS-20140"/>
    <s v="Saphhira Shifley"/>
    <x v="1"/>
    <s v="United States"/>
    <s v="Los Angeles"/>
    <x v="1"/>
    <n v="90036"/>
    <x v="1"/>
    <x v="766"/>
    <x v="1"/>
    <x v="8"/>
    <s v="UniKeep View Case Binders"/>
    <n v="3.9119999999999999"/>
    <n v="1"/>
    <n v="0.2"/>
    <n v="1.2713999999999996"/>
  </r>
  <r>
    <n v="6128"/>
    <x v="3048"/>
    <x v="0"/>
    <x v="1044"/>
    <d v="2013-04-07T00:00:00"/>
    <s v="Standard Class"/>
    <s v="EH-13990"/>
    <s v="Erica Hackney"/>
    <x v="0"/>
    <s v="United States"/>
    <s v="New York City"/>
    <x v="15"/>
    <n v="10009"/>
    <x v="3"/>
    <x v="163"/>
    <x v="0"/>
    <x v="1"/>
    <s v="Global Value Steno Chair, Gray"/>
    <n v="327.99600000000004"/>
    <n v="6"/>
    <n v="0.1"/>
    <n v="54.666000000000011"/>
  </r>
  <r>
    <n v="6129"/>
    <x v="3049"/>
    <x v="2"/>
    <x v="1089"/>
    <d v="2011-10-28T00:00:00"/>
    <s v="First Class"/>
    <s v="AH-10030"/>
    <s v="Aaron Hawkins"/>
    <x v="1"/>
    <s v="United States"/>
    <s v="San Francisco"/>
    <x v="1"/>
    <n v="94109"/>
    <x v="1"/>
    <x v="1087"/>
    <x v="1"/>
    <x v="8"/>
    <s v="GBC VeloBind Cover Sets"/>
    <n v="49.408000000000001"/>
    <n v="4"/>
    <n v="0.2"/>
    <n v="18.527999999999999"/>
  </r>
  <r>
    <n v="6130"/>
    <x v="3050"/>
    <x v="3"/>
    <x v="606"/>
    <d v="2014-04-03T00:00:00"/>
    <s v="Standard Class"/>
    <s v="EM-14200"/>
    <s v="Evan Minnotte"/>
    <x v="2"/>
    <s v="United States"/>
    <s v="Virginia Beach"/>
    <x v="17"/>
    <n v="23464"/>
    <x v="0"/>
    <x v="936"/>
    <x v="2"/>
    <x v="11"/>
    <s v="Memorex Froggy Flash Drive 8 GB"/>
    <n v="53.25"/>
    <n v="3"/>
    <n v="0"/>
    <n v="20.767499999999998"/>
  </r>
  <r>
    <n v="6131"/>
    <x v="3050"/>
    <x v="3"/>
    <x v="606"/>
    <d v="2014-04-03T00:00:00"/>
    <s v="Standard Class"/>
    <s v="EM-14200"/>
    <s v="Evan Minnotte"/>
    <x v="2"/>
    <s v="United States"/>
    <s v="Virginia Beach"/>
    <x v="17"/>
    <n v="23464"/>
    <x v="0"/>
    <x v="1014"/>
    <x v="1"/>
    <x v="13"/>
    <s v="Staples"/>
    <n v="3.76"/>
    <n v="2"/>
    <n v="0"/>
    <n v="1.3159999999999998"/>
  </r>
  <r>
    <n v="6132"/>
    <x v="3051"/>
    <x v="2"/>
    <x v="422"/>
    <d v="2011-12-31T00:00:00"/>
    <s v="Standard Class"/>
    <s v="TB-21190"/>
    <s v="Thomas Brumley"/>
    <x v="2"/>
    <s v="United States"/>
    <s v="New York City"/>
    <x v="15"/>
    <n v="10011"/>
    <x v="3"/>
    <x v="212"/>
    <x v="0"/>
    <x v="1"/>
    <s v="Global Push Button Manager's Chair, Indigo"/>
    <n v="767.21400000000006"/>
    <n v="14"/>
    <n v="0.1"/>
    <n v="161.96739999999997"/>
  </r>
  <r>
    <n v="6133"/>
    <x v="3052"/>
    <x v="3"/>
    <x v="175"/>
    <d v="2014-09-21T00:00:00"/>
    <s v="Standard Class"/>
    <s v="AB-10165"/>
    <s v="Alan Barnes"/>
    <x v="0"/>
    <s v="United States"/>
    <s v="Lebanon"/>
    <x v="18"/>
    <n v="37087"/>
    <x v="0"/>
    <x v="1522"/>
    <x v="1"/>
    <x v="10"/>
    <s v="Xerox 1893"/>
    <n v="163.96"/>
    <n v="5"/>
    <n v="0.2"/>
    <n v="59.435499999999998"/>
  </r>
  <r>
    <n v="6134"/>
    <x v="3053"/>
    <x v="0"/>
    <x v="765"/>
    <d v="2013-08-20T00:00:00"/>
    <s v="First Class"/>
    <s v="AO-10810"/>
    <s v="Anthony O'Donnell"/>
    <x v="1"/>
    <s v="United States"/>
    <s v="Los Angeles"/>
    <x v="1"/>
    <n v="90045"/>
    <x v="1"/>
    <x v="1529"/>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x v="281"/>
    <x v="1"/>
    <x v="6"/>
    <s v="Boston Heavy-Duty Trimline Electric Pencil Sharpeners"/>
    <n v="192.8"/>
    <n v="4"/>
    <n v="0"/>
    <n v="55.911999999999978"/>
  </r>
  <r>
    <n v="6136"/>
    <x v="3055"/>
    <x v="1"/>
    <x v="1090"/>
    <d v="2012-10-22T00:00:00"/>
    <s v="Standard Class"/>
    <s v="KN-16705"/>
    <s v="Kristina Nunn"/>
    <x v="2"/>
    <s v="United States"/>
    <s v="Mcallen"/>
    <x v="5"/>
    <n v="78501"/>
    <x v="2"/>
    <x v="1575"/>
    <x v="2"/>
    <x v="11"/>
    <s v="Verbatim Slim CD and DVD Storage Cases, 50/Pack"/>
    <n v="27.695999999999998"/>
    <n v="3"/>
    <n v="0.2"/>
    <n v="3.4619999999999997"/>
  </r>
  <r>
    <n v="6137"/>
    <x v="3055"/>
    <x v="1"/>
    <x v="1090"/>
    <d v="2012-10-22T00:00:00"/>
    <s v="Standard Class"/>
    <s v="KN-16705"/>
    <s v="Kristina Nunn"/>
    <x v="2"/>
    <s v="United States"/>
    <s v="Mcallen"/>
    <x v="5"/>
    <n v="78501"/>
    <x v="2"/>
    <x v="130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x v="481"/>
    <x v="1"/>
    <x v="10"/>
    <s v="Xerox 1898"/>
    <n v="32.064"/>
    <n v="6"/>
    <n v="0.2"/>
    <n v="11.222399999999999"/>
  </r>
  <r>
    <n v="6139"/>
    <x v="3057"/>
    <x v="2"/>
    <x v="809"/>
    <d v="2011-04-04T00:00:00"/>
    <s v="Standard Class"/>
    <s v="GA-14725"/>
    <s v="Guy Armstrong"/>
    <x v="0"/>
    <s v="United States"/>
    <s v="San Francisco"/>
    <x v="1"/>
    <n v="94110"/>
    <x v="1"/>
    <x v="430"/>
    <x v="0"/>
    <x v="0"/>
    <s v="O'Sullivan Living Dimensions 2-Shelf Bookcases"/>
    <n v="205.666"/>
    <n v="2"/>
    <n v="0.15"/>
    <n v="-12.097999999999999"/>
  </r>
  <r>
    <n v="6140"/>
    <x v="3058"/>
    <x v="1"/>
    <x v="24"/>
    <d v="2012-04-20T00:00:00"/>
    <s v="First Class"/>
    <s v="NC-18415"/>
    <s v="Nathan Cano"/>
    <x v="0"/>
    <s v="United States"/>
    <s v="Santa Maria"/>
    <x v="1"/>
    <n v="93454"/>
    <x v="1"/>
    <x v="1424"/>
    <x v="1"/>
    <x v="4"/>
    <s v="Advantus Rolling Drawer Organizers"/>
    <n v="115.44"/>
    <n v="3"/>
    <n v="0"/>
    <n v="30.014399999999998"/>
  </r>
  <r>
    <n v="6141"/>
    <x v="3059"/>
    <x v="3"/>
    <x v="362"/>
    <d v="2014-07-16T00:00:00"/>
    <s v="Standard Class"/>
    <s v="JF-15190"/>
    <s v="Jamie Frazer"/>
    <x v="0"/>
    <s v="United States"/>
    <s v="Manchester"/>
    <x v="29"/>
    <n v="6040"/>
    <x v="3"/>
    <x v="1766"/>
    <x v="1"/>
    <x v="10"/>
    <s v="Xerox 1914"/>
    <n v="274.8"/>
    <n v="5"/>
    <n v="0"/>
    <n v="134.65199999999999"/>
  </r>
  <r>
    <n v="6142"/>
    <x v="3059"/>
    <x v="3"/>
    <x v="362"/>
    <d v="2014-07-16T00:00:00"/>
    <s v="Standard Class"/>
    <s v="JF-15190"/>
    <s v="Jamie Frazer"/>
    <x v="0"/>
    <s v="United States"/>
    <s v="Manchester"/>
    <x v="29"/>
    <n v="6040"/>
    <x v="3"/>
    <x v="1166"/>
    <x v="1"/>
    <x v="4"/>
    <s v="Tennsco Industrial Shelving"/>
    <n v="195.64"/>
    <n v="4"/>
    <n v="0"/>
    <n v="3.9128000000000043"/>
  </r>
  <r>
    <n v="6143"/>
    <x v="3059"/>
    <x v="3"/>
    <x v="362"/>
    <d v="2014-07-16T00:00:00"/>
    <s v="Standard Class"/>
    <s v="JF-15190"/>
    <s v="Jamie Frazer"/>
    <x v="0"/>
    <s v="United States"/>
    <s v="Manchester"/>
    <x v="29"/>
    <n v="6040"/>
    <x v="3"/>
    <x v="957"/>
    <x v="2"/>
    <x v="7"/>
    <s v="Digium D40 VoIP phone"/>
    <n v="257.98"/>
    <n v="2"/>
    <n v="0"/>
    <n v="74.8142"/>
  </r>
  <r>
    <n v="6144"/>
    <x v="3059"/>
    <x v="3"/>
    <x v="362"/>
    <d v="2014-07-16T00:00:00"/>
    <s v="Standard Class"/>
    <s v="JF-15190"/>
    <s v="Jamie Frazer"/>
    <x v="0"/>
    <s v="United States"/>
    <s v="Manchester"/>
    <x v="29"/>
    <n v="6040"/>
    <x v="3"/>
    <x v="1571"/>
    <x v="1"/>
    <x v="6"/>
    <s v="Prismacolor Color Pencil Set"/>
    <n v="119.03999999999999"/>
    <n v="6"/>
    <n v="0"/>
    <n v="48.806400000000011"/>
  </r>
  <r>
    <n v="6145"/>
    <x v="3060"/>
    <x v="3"/>
    <x v="818"/>
    <d v="2014-07-02T00:00:00"/>
    <s v="Standard Class"/>
    <s v="GT-14710"/>
    <s v="Greg Tran"/>
    <x v="0"/>
    <s v="United States"/>
    <s v="Omaha"/>
    <x v="8"/>
    <n v="68104"/>
    <x v="2"/>
    <x v="1070"/>
    <x v="1"/>
    <x v="10"/>
    <s v="Wirebound Message Books, Four 2 3/4 x 5 White Forms per Page"/>
    <n v="20.07"/>
    <n v="3"/>
    <n v="0"/>
    <n v="9.2321999999999989"/>
  </r>
  <r>
    <n v="6146"/>
    <x v="3061"/>
    <x v="2"/>
    <x v="1091"/>
    <d v="2011-12-26T00:00:00"/>
    <s v="Standard Class"/>
    <s v="KM-16660"/>
    <s v="Khloe Miller"/>
    <x v="0"/>
    <s v="United States"/>
    <s v="San Jose"/>
    <x v="1"/>
    <n v="95123"/>
    <x v="1"/>
    <x v="501"/>
    <x v="1"/>
    <x v="6"/>
    <s v="Newell 332"/>
    <n v="11.76"/>
    <n v="4"/>
    <n v="0"/>
    <n v="3.1752000000000002"/>
  </r>
  <r>
    <n v="6147"/>
    <x v="3062"/>
    <x v="3"/>
    <x v="610"/>
    <d v="2014-11-26T00:00:00"/>
    <s v="Standard Class"/>
    <s v="PJ-18835"/>
    <s v="Patrick Jones"/>
    <x v="1"/>
    <s v="United States"/>
    <s v="San Francisco"/>
    <x v="1"/>
    <n v="94122"/>
    <x v="1"/>
    <x v="501"/>
    <x v="1"/>
    <x v="6"/>
    <s v="Newell 332"/>
    <n v="11.76"/>
    <n v="4"/>
    <n v="0"/>
    <n v="3.1752000000000002"/>
  </r>
  <r>
    <n v="6148"/>
    <x v="3062"/>
    <x v="3"/>
    <x v="610"/>
    <d v="2014-11-26T00:00:00"/>
    <s v="Standard Class"/>
    <s v="PJ-18835"/>
    <s v="Patrick Jones"/>
    <x v="1"/>
    <s v="United States"/>
    <s v="San Francisco"/>
    <x v="1"/>
    <n v="94122"/>
    <x v="1"/>
    <x v="986"/>
    <x v="1"/>
    <x v="8"/>
    <s v="Canvas Sectional Post Binders"/>
    <n v="40.736000000000004"/>
    <n v="2"/>
    <n v="0.2"/>
    <n v="14.7668"/>
  </r>
  <r>
    <n v="6149"/>
    <x v="3063"/>
    <x v="0"/>
    <x v="812"/>
    <d v="2013-06-30T00:00:00"/>
    <s v="Second Class"/>
    <s v="AC-10660"/>
    <s v="Anna Chung"/>
    <x v="0"/>
    <s v="United States"/>
    <s v="San Francisco"/>
    <x v="1"/>
    <n v="94109"/>
    <x v="1"/>
    <x v="1551"/>
    <x v="2"/>
    <x v="7"/>
    <s v="Ooma Telo VoIP Home Phone System"/>
    <n v="201.584"/>
    <n v="2"/>
    <n v="0.2"/>
    <n v="12.599000000000004"/>
  </r>
  <r>
    <n v="6150"/>
    <x v="3064"/>
    <x v="3"/>
    <x v="116"/>
    <d v="2015-01-01T00:00:00"/>
    <s v="First Class"/>
    <s v="JG-15310"/>
    <s v="Jason Gross"/>
    <x v="1"/>
    <s v="United States"/>
    <s v="Long Beach"/>
    <x v="1"/>
    <n v="90805"/>
    <x v="1"/>
    <x v="56"/>
    <x v="0"/>
    <x v="1"/>
    <s v="Novimex Turbo Task Chair"/>
    <n v="340.70400000000006"/>
    <n v="6"/>
    <n v="0.2"/>
    <n v="-34.070400000000006"/>
  </r>
  <r>
    <n v="6151"/>
    <x v="3065"/>
    <x v="0"/>
    <x v="143"/>
    <d v="2013-04-12T00:00:00"/>
    <s v="First Class"/>
    <s v="RM-19375"/>
    <s v="Raymond Messe"/>
    <x v="0"/>
    <s v="United States"/>
    <s v="Columbus"/>
    <x v="32"/>
    <n v="31907"/>
    <x v="0"/>
    <x v="1544"/>
    <x v="0"/>
    <x v="0"/>
    <s v="Hon Metal Bookcases, Black"/>
    <n v="354.90000000000003"/>
    <n v="5"/>
    <n v="0"/>
    <n v="88.725000000000023"/>
  </r>
  <r>
    <n v="6152"/>
    <x v="3066"/>
    <x v="2"/>
    <x v="772"/>
    <d v="2011-03-21T00:00:00"/>
    <s v="Second Class"/>
    <s v="EK-13795"/>
    <s v="Eileen Kiefer"/>
    <x v="2"/>
    <s v="United States"/>
    <s v="San Francisco"/>
    <x v="1"/>
    <n v="94110"/>
    <x v="1"/>
    <x v="1601"/>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x v="210"/>
    <x v="1"/>
    <x v="4"/>
    <s v="Rogers Deluxe File Chest"/>
    <n v="87.92"/>
    <n v="4"/>
    <n v="0"/>
    <n v="0.87919999999999732"/>
  </r>
  <r>
    <n v="6154"/>
    <x v="3068"/>
    <x v="3"/>
    <x v="693"/>
    <d v="2014-04-24T00:00:00"/>
    <s v="First Class"/>
    <s v="CV-12805"/>
    <s v="Cynthia Voltz"/>
    <x v="1"/>
    <s v="United States"/>
    <s v="Philadelphia"/>
    <x v="9"/>
    <n v="19120"/>
    <x v="3"/>
    <x v="1416"/>
    <x v="0"/>
    <x v="5"/>
    <s v="Computer Room Manger, 14&quot;"/>
    <n v="51.967999999999996"/>
    <n v="2"/>
    <n v="0.2"/>
    <n v="10.393599999999998"/>
  </r>
  <r>
    <n v="6155"/>
    <x v="3068"/>
    <x v="3"/>
    <x v="693"/>
    <d v="2014-04-24T00:00:00"/>
    <s v="First Class"/>
    <s v="CV-12805"/>
    <s v="Cynthia Voltz"/>
    <x v="1"/>
    <s v="United States"/>
    <s v="Philadelphia"/>
    <x v="9"/>
    <n v="19120"/>
    <x v="3"/>
    <x v="80"/>
    <x v="1"/>
    <x v="4"/>
    <s v="Sortfiler Multipurpose Personal File Organizer, Black"/>
    <n v="51.336000000000006"/>
    <n v="3"/>
    <n v="0.2"/>
    <n v="5.7752999999999961"/>
  </r>
  <r>
    <n v="6156"/>
    <x v="3068"/>
    <x v="3"/>
    <x v="693"/>
    <d v="2014-04-24T00:00:00"/>
    <s v="First Class"/>
    <s v="CV-12805"/>
    <s v="Cynthia Voltz"/>
    <x v="1"/>
    <s v="United States"/>
    <s v="Philadelphia"/>
    <x v="9"/>
    <n v="19120"/>
    <x v="3"/>
    <x v="403"/>
    <x v="1"/>
    <x v="4"/>
    <s v="Deluxe Rollaway Locking File with Drawer"/>
    <n v="332.70400000000001"/>
    <n v="1"/>
    <n v="0.2"/>
    <n v="33.270399999999981"/>
  </r>
  <r>
    <n v="6157"/>
    <x v="3068"/>
    <x v="3"/>
    <x v="693"/>
    <d v="2014-04-24T00:00:00"/>
    <s v="First Class"/>
    <s v="CV-12805"/>
    <s v="Cynthia Voltz"/>
    <x v="1"/>
    <s v="United States"/>
    <s v="Philadelphia"/>
    <x v="9"/>
    <n v="19120"/>
    <x v="3"/>
    <x v="1381"/>
    <x v="0"/>
    <x v="5"/>
    <s v="Executive Impressions 12&quot; Wall Clock"/>
    <n v="42.408000000000008"/>
    <n v="3"/>
    <n v="0.2"/>
    <n v="9.5418000000000003"/>
  </r>
  <r>
    <n v="6158"/>
    <x v="3069"/>
    <x v="0"/>
    <x v="1092"/>
    <d v="2013-08-06T00:00:00"/>
    <s v="Second Class"/>
    <s v="AG-10330"/>
    <s v="Alex Grayson"/>
    <x v="0"/>
    <s v="United States"/>
    <s v="Tulsa"/>
    <x v="26"/>
    <n v="74133"/>
    <x v="2"/>
    <x v="113"/>
    <x v="1"/>
    <x v="12"/>
    <s v="Tyvek  Top-Opening Peel &amp; Seel Envelopes, Plain White"/>
    <n v="81.539999999999992"/>
    <n v="3"/>
    <n v="0"/>
    <n v="38.323799999999999"/>
  </r>
  <r>
    <n v="6159"/>
    <x v="3069"/>
    <x v="0"/>
    <x v="1092"/>
    <d v="2013-08-06T00:00:00"/>
    <s v="Second Class"/>
    <s v="AG-10330"/>
    <s v="Alex Grayson"/>
    <x v="0"/>
    <s v="United States"/>
    <s v="Tulsa"/>
    <x v="26"/>
    <n v="74133"/>
    <x v="2"/>
    <x v="1775"/>
    <x v="2"/>
    <x v="11"/>
    <s v="Sony Micro Vault Click 4 GB USB 2.0 Flash Drive"/>
    <n v="167.28"/>
    <n v="12"/>
    <n v="0"/>
    <n v="23.419200000000011"/>
  </r>
  <r>
    <n v="6160"/>
    <x v="3070"/>
    <x v="0"/>
    <x v="275"/>
    <d v="2013-12-10T00:00:00"/>
    <s v="Standard Class"/>
    <s v="GM-14440"/>
    <s v="Gary McGarr"/>
    <x v="0"/>
    <s v="United States"/>
    <s v="Los Angeles"/>
    <x v="1"/>
    <n v="90049"/>
    <x v="1"/>
    <x v="1662"/>
    <x v="1"/>
    <x v="4"/>
    <s v="Fellowes Staxonsteel Drawer Files"/>
    <n v="772.68"/>
    <n v="4"/>
    <n v="0"/>
    <n v="108.17520000000002"/>
  </r>
  <r>
    <n v="6161"/>
    <x v="3071"/>
    <x v="2"/>
    <x v="1093"/>
    <d v="2011-03-21T00:00:00"/>
    <s v="First Class"/>
    <s v="MC-17605"/>
    <s v="Matt Connell"/>
    <x v="1"/>
    <s v="United States"/>
    <s v="Lakeland"/>
    <x v="2"/>
    <n v="33801"/>
    <x v="0"/>
    <x v="524"/>
    <x v="2"/>
    <x v="7"/>
    <s v="Cisco 8x8 Inc. 6753i IP Business Phone System"/>
    <n v="323.97600000000006"/>
    <n v="3"/>
    <n v="0.2"/>
    <n v="28.347899999999981"/>
  </r>
  <r>
    <n v="6162"/>
    <x v="3071"/>
    <x v="2"/>
    <x v="1093"/>
    <d v="2011-03-21T00:00:00"/>
    <s v="First Class"/>
    <s v="MC-17605"/>
    <s v="Matt Connell"/>
    <x v="1"/>
    <s v="United States"/>
    <s v="Lakeland"/>
    <x v="2"/>
    <n v="33801"/>
    <x v="0"/>
    <x v="1139"/>
    <x v="1"/>
    <x v="2"/>
    <s v="Avery 501"/>
    <n v="11.808"/>
    <n v="4"/>
    <n v="0.2"/>
    <n v="3.9851999999999999"/>
  </r>
  <r>
    <n v="6163"/>
    <x v="3071"/>
    <x v="2"/>
    <x v="1093"/>
    <d v="2011-03-21T00:00:00"/>
    <s v="First Class"/>
    <s v="MC-17605"/>
    <s v="Matt Connell"/>
    <x v="1"/>
    <s v="United States"/>
    <s v="Lakeland"/>
    <x v="2"/>
    <n v="33801"/>
    <x v="0"/>
    <x v="376"/>
    <x v="1"/>
    <x v="4"/>
    <s v="Crate-A-Files"/>
    <n v="26.160000000000004"/>
    <n v="3"/>
    <n v="0.2"/>
    <n v="1.961999999999998"/>
  </r>
  <r>
    <n v="6164"/>
    <x v="3071"/>
    <x v="2"/>
    <x v="1093"/>
    <d v="2011-03-21T00:00:00"/>
    <s v="First Class"/>
    <s v="MC-17605"/>
    <s v="Matt Connell"/>
    <x v="1"/>
    <s v="United States"/>
    <s v="Lakeland"/>
    <x v="2"/>
    <n v="33801"/>
    <x v="0"/>
    <x v="1403"/>
    <x v="1"/>
    <x v="8"/>
    <s v="Avery Flip-Chart Easel Binder, Black"/>
    <n v="33.57"/>
    <n v="5"/>
    <n v="0.7"/>
    <n v="-25.737000000000002"/>
  </r>
  <r>
    <n v="6165"/>
    <x v="3071"/>
    <x v="2"/>
    <x v="1093"/>
    <d v="2011-03-21T00:00:00"/>
    <s v="First Class"/>
    <s v="MC-17605"/>
    <s v="Matt Connell"/>
    <x v="1"/>
    <s v="United States"/>
    <s v="Lakeland"/>
    <x v="2"/>
    <n v="33801"/>
    <x v="0"/>
    <x v="1035"/>
    <x v="0"/>
    <x v="5"/>
    <s v="Eldon Wave Desk Accessories"/>
    <n v="4.9920000000000009"/>
    <n v="3"/>
    <n v="0.2"/>
    <n v="1.3728000000000002"/>
  </r>
  <r>
    <n v="6166"/>
    <x v="3071"/>
    <x v="2"/>
    <x v="1093"/>
    <d v="2011-03-21T00:00:00"/>
    <s v="First Class"/>
    <s v="MC-17605"/>
    <s v="Matt Connell"/>
    <x v="1"/>
    <s v="United States"/>
    <s v="Lakeland"/>
    <x v="2"/>
    <n v="33801"/>
    <x v="0"/>
    <x v="1682"/>
    <x v="0"/>
    <x v="5"/>
    <s v="Document Clip Frames"/>
    <n v="20.016000000000002"/>
    <n v="3"/>
    <n v="0.2"/>
    <n v="5.5044000000000013"/>
  </r>
  <r>
    <n v="6167"/>
    <x v="3071"/>
    <x v="2"/>
    <x v="1093"/>
    <d v="2011-03-21T00:00:00"/>
    <s v="First Class"/>
    <s v="MC-17605"/>
    <s v="Matt Connell"/>
    <x v="1"/>
    <s v="United States"/>
    <s v="Lakeland"/>
    <x v="2"/>
    <n v="33801"/>
    <x v="0"/>
    <x v="1772"/>
    <x v="2"/>
    <x v="11"/>
    <s v="Logitech Wireless Boombox Speaker - portable - wireless, wired"/>
    <n v="170.24"/>
    <n v="2"/>
    <n v="0.2"/>
    <n v="53.199999999999989"/>
  </r>
  <r>
    <n v="6168"/>
    <x v="3072"/>
    <x v="1"/>
    <x v="704"/>
    <d v="2012-04-25T00:00:00"/>
    <s v="Standard Class"/>
    <s v="ES-14020"/>
    <s v="Erica Smith"/>
    <x v="0"/>
    <s v="United States"/>
    <s v="Houston"/>
    <x v="5"/>
    <n v="77036"/>
    <x v="2"/>
    <x v="126"/>
    <x v="1"/>
    <x v="10"/>
    <s v="Xerox 1916"/>
    <n v="117.456"/>
    <n v="3"/>
    <n v="0.2"/>
    <n v="44.045999999999992"/>
  </r>
  <r>
    <n v="6169"/>
    <x v="3073"/>
    <x v="1"/>
    <x v="444"/>
    <d v="2012-09-22T00:00:00"/>
    <s v="Second Class"/>
    <s v="RW-19540"/>
    <s v="Rick Wilson"/>
    <x v="1"/>
    <s v="United States"/>
    <s v="Los Angeles"/>
    <x v="1"/>
    <n v="90008"/>
    <x v="1"/>
    <x v="496"/>
    <x v="1"/>
    <x v="10"/>
    <s v="Personal Creations Ink Jet Cards and Labels"/>
    <n v="22.96"/>
    <n v="2"/>
    <n v="0"/>
    <n v="11.250400000000001"/>
  </r>
  <r>
    <n v="6170"/>
    <x v="3074"/>
    <x v="2"/>
    <x v="9"/>
    <d v="2011-08-30T00:00:00"/>
    <s v="Second Class"/>
    <s v="MM-17920"/>
    <s v="Michael Moore"/>
    <x v="0"/>
    <s v="United States"/>
    <s v="Springfield"/>
    <x v="17"/>
    <n v="22153"/>
    <x v="0"/>
    <x v="481"/>
    <x v="1"/>
    <x v="10"/>
    <s v="Xerox 1898"/>
    <n v="13.36"/>
    <n v="2"/>
    <n v="0"/>
    <n v="6.4127999999999998"/>
  </r>
  <r>
    <n v="6171"/>
    <x v="3075"/>
    <x v="0"/>
    <x v="1054"/>
    <d v="2013-12-25T00:00:00"/>
    <s v="Second Class"/>
    <s v="MH-17440"/>
    <s v="Mark Haberlin"/>
    <x v="1"/>
    <s v="United States"/>
    <s v="New York City"/>
    <x v="15"/>
    <n v="10035"/>
    <x v="3"/>
    <x v="1395"/>
    <x v="1"/>
    <x v="8"/>
    <s v="GBC Laser Imprintable Binding System Covers, Desert Sand"/>
    <n v="34.248000000000005"/>
    <n v="3"/>
    <n v="0.2"/>
    <n v="11.558699999999998"/>
  </r>
  <r>
    <n v="6172"/>
    <x v="3075"/>
    <x v="0"/>
    <x v="1054"/>
    <d v="2013-12-25T00:00:00"/>
    <s v="Second Class"/>
    <s v="MH-17440"/>
    <s v="Mark Haberlin"/>
    <x v="1"/>
    <s v="United States"/>
    <s v="New York City"/>
    <x v="15"/>
    <n v="10035"/>
    <x v="3"/>
    <x v="824"/>
    <x v="1"/>
    <x v="6"/>
    <s v="Newell 326"/>
    <n v="3.52"/>
    <n v="2"/>
    <n v="0"/>
    <n v="1.0207999999999999"/>
  </r>
  <r>
    <n v="6173"/>
    <x v="3076"/>
    <x v="2"/>
    <x v="1094"/>
    <d v="2011-08-08T00:00:00"/>
    <s v="Standard Class"/>
    <s v="NZ-18565"/>
    <s v="Nick Zandusky"/>
    <x v="2"/>
    <s v="United States"/>
    <s v="Springfield"/>
    <x v="25"/>
    <n v="65807"/>
    <x v="2"/>
    <x v="951"/>
    <x v="1"/>
    <x v="8"/>
    <s v="Wilson Jones 14 Line Acrylic Coated Pressboard Data Binders"/>
    <n v="26.7"/>
    <n v="5"/>
    <n v="0"/>
    <n v="12.548999999999999"/>
  </r>
  <r>
    <n v="6174"/>
    <x v="3076"/>
    <x v="2"/>
    <x v="1094"/>
    <d v="2011-08-08T00:00:00"/>
    <s v="Standard Class"/>
    <s v="NZ-18565"/>
    <s v="Nick Zandusky"/>
    <x v="2"/>
    <s v="United States"/>
    <s v="Springfield"/>
    <x v="25"/>
    <n v="65807"/>
    <x v="2"/>
    <x v="1651"/>
    <x v="2"/>
    <x v="11"/>
    <s v="Memorex Micro Travel Drive 4 GB"/>
    <n v="21.2"/>
    <n v="2"/>
    <n v="0"/>
    <n v="9.1160000000000014"/>
  </r>
  <r>
    <n v="6175"/>
    <x v="3076"/>
    <x v="2"/>
    <x v="1094"/>
    <d v="2011-08-08T00:00:00"/>
    <s v="Standard Class"/>
    <s v="NZ-18565"/>
    <s v="Nick Zandusky"/>
    <x v="2"/>
    <s v="United States"/>
    <s v="Springfield"/>
    <x v="25"/>
    <n v="65807"/>
    <x v="2"/>
    <x v="1074"/>
    <x v="1"/>
    <x v="4"/>
    <s v="Smead Adjustable Mobile File Trolley with Lockable Top"/>
    <n v="838.38"/>
    <n v="2"/>
    <n v="0"/>
    <n v="226.36260000000004"/>
  </r>
  <r>
    <n v="6176"/>
    <x v="3077"/>
    <x v="1"/>
    <x v="481"/>
    <d v="2012-09-26T00:00:00"/>
    <s v="Standard Class"/>
    <s v="GB-14575"/>
    <s v="Giulietta Baptist"/>
    <x v="0"/>
    <s v="United States"/>
    <s v="Columbia"/>
    <x v="20"/>
    <n v="29203"/>
    <x v="0"/>
    <x v="774"/>
    <x v="0"/>
    <x v="1"/>
    <s v="Global Comet Stacking Arm Chair"/>
    <n v="1690.04"/>
    <n v="4"/>
    <n v="0"/>
    <n v="422.51"/>
  </r>
  <r>
    <n v="6177"/>
    <x v="3077"/>
    <x v="1"/>
    <x v="481"/>
    <d v="2012-09-26T00:00:00"/>
    <s v="Standard Class"/>
    <s v="GB-14575"/>
    <s v="Giulietta Baptist"/>
    <x v="0"/>
    <s v="United States"/>
    <s v="Columbia"/>
    <x v="20"/>
    <n v="29203"/>
    <x v="0"/>
    <x v="576"/>
    <x v="1"/>
    <x v="4"/>
    <s v="Recycled Eldon Regeneration Jumbo File"/>
    <n v="85.96"/>
    <n v="7"/>
    <n v="0"/>
    <n v="24.068799999999996"/>
  </r>
  <r>
    <n v="6178"/>
    <x v="3077"/>
    <x v="1"/>
    <x v="481"/>
    <d v="2012-09-26T00:00:00"/>
    <s v="Standard Class"/>
    <s v="GB-14575"/>
    <s v="Giulietta Baptist"/>
    <x v="0"/>
    <s v="United States"/>
    <s v="Columbia"/>
    <x v="20"/>
    <n v="29203"/>
    <x v="0"/>
    <x v="1697"/>
    <x v="1"/>
    <x v="12"/>
    <s v="Tyvek Interoffice Envelopes, 9 1/2&quot; x 12 1/2&quot;, 100/Box"/>
    <n v="121.96"/>
    <n v="2"/>
    <n v="0"/>
    <n v="57.32119999999999"/>
  </r>
  <r>
    <n v="6179"/>
    <x v="3077"/>
    <x v="1"/>
    <x v="481"/>
    <d v="2012-09-26T00:00:00"/>
    <s v="Standard Class"/>
    <s v="GB-14575"/>
    <s v="Giulietta Baptist"/>
    <x v="0"/>
    <s v="United States"/>
    <s v="Columbia"/>
    <x v="20"/>
    <n v="29203"/>
    <x v="0"/>
    <x v="1776"/>
    <x v="1"/>
    <x v="10"/>
    <s v="Xerox 193"/>
    <n v="23.92"/>
    <n v="4"/>
    <n v="0"/>
    <n v="11.720800000000001"/>
  </r>
  <r>
    <n v="6180"/>
    <x v="3077"/>
    <x v="1"/>
    <x v="481"/>
    <d v="2012-09-26T00:00:00"/>
    <s v="Standard Class"/>
    <s v="GB-14575"/>
    <s v="Giulietta Baptist"/>
    <x v="0"/>
    <s v="United States"/>
    <s v="Columbia"/>
    <x v="20"/>
    <n v="29203"/>
    <x v="0"/>
    <x v="911"/>
    <x v="1"/>
    <x v="4"/>
    <s v="Fellowes Bankers Box Stor/Drawer Steel Plus"/>
    <n v="63.96"/>
    <n v="2"/>
    <n v="0"/>
    <n v="6.3960000000000008"/>
  </r>
  <r>
    <n v="6181"/>
    <x v="3077"/>
    <x v="1"/>
    <x v="481"/>
    <d v="2012-09-26T00:00:00"/>
    <s v="Standard Class"/>
    <s v="GB-14575"/>
    <s v="Giulietta Baptist"/>
    <x v="0"/>
    <s v="United States"/>
    <s v="Columbia"/>
    <x v="20"/>
    <n v="29203"/>
    <x v="0"/>
    <x v="1370"/>
    <x v="2"/>
    <x v="7"/>
    <s v="HTC One Mini"/>
    <n v="629.94999999999993"/>
    <n v="5"/>
    <n v="0"/>
    <n v="176.38600000000002"/>
  </r>
  <r>
    <n v="6182"/>
    <x v="3077"/>
    <x v="1"/>
    <x v="481"/>
    <d v="2012-09-26T00:00:00"/>
    <s v="Standard Class"/>
    <s v="GB-14575"/>
    <s v="Giulietta Baptist"/>
    <x v="0"/>
    <s v="United States"/>
    <s v="Columbia"/>
    <x v="20"/>
    <n v="29203"/>
    <x v="0"/>
    <x v="529"/>
    <x v="2"/>
    <x v="7"/>
    <s v="Grandstream GXP1160 VoIP phone"/>
    <n v="113.72999999999999"/>
    <n v="3"/>
    <n v="0"/>
    <n v="32.981699999999989"/>
  </r>
  <r>
    <n v="6183"/>
    <x v="3077"/>
    <x v="1"/>
    <x v="481"/>
    <d v="2012-09-26T00:00:00"/>
    <s v="Standard Class"/>
    <s v="GB-14575"/>
    <s v="Giulietta Baptist"/>
    <x v="0"/>
    <s v="United States"/>
    <s v="Columbia"/>
    <x v="20"/>
    <n v="29203"/>
    <x v="0"/>
    <x v="347"/>
    <x v="1"/>
    <x v="8"/>
    <s v="Angle-D Binders with Locking Rings, Label Holders"/>
    <n v="14.6"/>
    <n v="2"/>
    <n v="0"/>
    <n v="6.8619999999999992"/>
  </r>
  <r>
    <n v="6184"/>
    <x v="3077"/>
    <x v="1"/>
    <x v="481"/>
    <d v="2012-09-26T00:00:00"/>
    <s v="Standard Class"/>
    <s v="GB-14575"/>
    <s v="Giulietta Baptist"/>
    <x v="0"/>
    <s v="United States"/>
    <s v="Columbia"/>
    <x v="20"/>
    <n v="29203"/>
    <x v="0"/>
    <x v="16"/>
    <x v="1"/>
    <x v="4"/>
    <s v="Stur-D-Stor Shelving, Vertical 5-Shelf: 72&quot;H x 36&quot;W x 18 1/2&quot;D"/>
    <n v="887.84"/>
    <n v="8"/>
    <n v="0"/>
    <n v="17.756799999999998"/>
  </r>
  <r>
    <n v="6185"/>
    <x v="3078"/>
    <x v="0"/>
    <x v="25"/>
    <d v="2013-12-14T00:00:00"/>
    <s v="First Class"/>
    <s v="DB-13270"/>
    <s v="Deborah Brumfield"/>
    <x v="2"/>
    <s v="United States"/>
    <s v="Portland"/>
    <x v="21"/>
    <n v="97206"/>
    <x v="1"/>
    <x v="38"/>
    <x v="0"/>
    <x v="1"/>
    <s v="Global Fabric Manager's Chair, Dark Gray"/>
    <n v="403.92"/>
    <n v="5"/>
    <n v="0.2"/>
    <n v="25.245000000000019"/>
  </r>
  <r>
    <n v="6186"/>
    <x v="3079"/>
    <x v="1"/>
    <x v="976"/>
    <d v="2012-08-12T00:00:00"/>
    <s v="Standard Class"/>
    <s v="JK-15625"/>
    <s v="Jim Karlsson"/>
    <x v="0"/>
    <s v="United States"/>
    <s v="Philadelphia"/>
    <x v="9"/>
    <n v="19120"/>
    <x v="3"/>
    <x v="818"/>
    <x v="1"/>
    <x v="6"/>
    <s v="Stanley Contemporary Battery Pencil Sharpeners"/>
    <n v="106.8"/>
    <n v="10"/>
    <n v="0.2"/>
    <n v="10.679999999999996"/>
  </r>
  <r>
    <n v="6187"/>
    <x v="3080"/>
    <x v="1"/>
    <x v="219"/>
    <d v="2012-11-17T00:00:00"/>
    <s v="First Class"/>
    <s v="MH-17785"/>
    <s v="Maya Herman"/>
    <x v="1"/>
    <s v="United States"/>
    <s v="New York City"/>
    <x v="15"/>
    <n v="10035"/>
    <x v="3"/>
    <x v="392"/>
    <x v="1"/>
    <x v="4"/>
    <s v="Eldon Mobile Mega Data Cart  Mega Stackable  Add-On Trays"/>
    <n v="70.949999999999989"/>
    <n v="3"/>
    <n v="0"/>
    <n v="20.575499999999998"/>
  </r>
  <r>
    <n v="6188"/>
    <x v="3080"/>
    <x v="1"/>
    <x v="219"/>
    <d v="2012-11-17T00:00:00"/>
    <s v="First Class"/>
    <s v="MH-17785"/>
    <s v="Maya Herman"/>
    <x v="1"/>
    <s v="United States"/>
    <s v="New York City"/>
    <x v="15"/>
    <n v="10035"/>
    <x v="3"/>
    <x v="1344"/>
    <x v="1"/>
    <x v="8"/>
    <s v="Cardinal Holdit Data Disk Pockets"/>
    <n v="34.944000000000003"/>
    <n v="6"/>
    <n v="0.2"/>
    <n v="11.793599999999998"/>
  </r>
  <r>
    <n v="6189"/>
    <x v="3080"/>
    <x v="1"/>
    <x v="219"/>
    <d v="2012-11-17T00:00:00"/>
    <s v="First Class"/>
    <s v="MH-17785"/>
    <s v="Maya Herman"/>
    <x v="1"/>
    <s v="United States"/>
    <s v="New York City"/>
    <x v="15"/>
    <n v="10035"/>
    <x v="3"/>
    <x v="1041"/>
    <x v="1"/>
    <x v="6"/>
    <s v="Newell 319"/>
    <n v="119.03999999999999"/>
    <n v="6"/>
    <n v="0"/>
    <n v="35.711999999999989"/>
  </r>
  <r>
    <n v="6190"/>
    <x v="3081"/>
    <x v="3"/>
    <x v="1095"/>
    <d v="2014-04-09T00:00:00"/>
    <s v="Standard Class"/>
    <s v="AM-10705"/>
    <s v="Anne McFarland"/>
    <x v="0"/>
    <s v="United States"/>
    <s v="Des Plaines"/>
    <x v="10"/>
    <n v="60016"/>
    <x v="2"/>
    <x v="1191"/>
    <x v="2"/>
    <x v="7"/>
    <s v="Cisco SPA 502G IP Phone"/>
    <n v="383.84000000000003"/>
    <n v="4"/>
    <n v="0.2"/>
    <n v="47.97999999999999"/>
  </r>
  <r>
    <n v="6191"/>
    <x v="3082"/>
    <x v="0"/>
    <x v="435"/>
    <d v="2013-12-29T00:00:00"/>
    <s v="Standard Class"/>
    <s v="JM-15535"/>
    <s v="Jessica Myrick"/>
    <x v="0"/>
    <s v="United States"/>
    <s v="New York City"/>
    <x v="15"/>
    <n v="10035"/>
    <x v="3"/>
    <x v="1740"/>
    <x v="0"/>
    <x v="5"/>
    <s v="Luxo Adjustable Task Clamp Lamp"/>
    <n v="799.56000000000006"/>
    <n v="9"/>
    <n v="0"/>
    <n v="207.88559999999998"/>
  </r>
  <r>
    <n v="6192"/>
    <x v="3083"/>
    <x v="3"/>
    <x v="1096"/>
    <d v="2014-12-14T00:00:00"/>
    <s v="Same Day"/>
    <s v="MW-18220"/>
    <s v="Mitch Webber"/>
    <x v="0"/>
    <s v="United States"/>
    <s v="Seattle"/>
    <x v="4"/>
    <n v="98103"/>
    <x v="1"/>
    <x v="470"/>
    <x v="1"/>
    <x v="4"/>
    <s v="Sterilite Officeware Hinged File Box"/>
    <n v="31.44"/>
    <n v="3"/>
    <n v="0"/>
    <n v="8.4888000000000012"/>
  </r>
  <r>
    <n v="6193"/>
    <x v="3084"/>
    <x v="3"/>
    <x v="66"/>
    <d v="2014-12-27T00:00:00"/>
    <s v="Standard Class"/>
    <s v="AG-10330"/>
    <s v="Alex Grayson"/>
    <x v="0"/>
    <s v="United States"/>
    <s v="Houston"/>
    <x v="5"/>
    <n v="77095"/>
    <x v="2"/>
    <x v="712"/>
    <x v="1"/>
    <x v="10"/>
    <s v="Xerox 1931"/>
    <n v="25.920000000000005"/>
    <n v="5"/>
    <n v="0.2"/>
    <n v="9.0719999999999992"/>
  </r>
  <r>
    <n v="6194"/>
    <x v="3084"/>
    <x v="3"/>
    <x v="66"/>
    <d v="2014-12-27T00:00:00"/>
    <s v="Standard Class"/>
    <s v="AG-10330"/>
    <s v="Alex Grayson"/>
    <x v="0"/>
    <s v="United States"/>
    <s v="Houston"/>
    <x v="5"/>
    <n v="77095"/>
    <x v="2"/>
    <x v="858"/>
    <x v="1"/>
    <x v="8"/>
    <s v="Cardinal HOLDit! Binder Insert Strips,Extra Strips"/>
    <n v="6.3299999999999992"/>
    <n v="5"/>
    <n v="0.8"/>
    <n v="-9.8114999999999988"/>
  </r>
  <r>
    <n v="6195"/>
    <x v="3084"/>
    <x v="3"/>
    <x v="66"/>
    <d v="2014-12-27T00:00:00"/>
    <s v="Standard Class"/>
    <s v="AG-10330"/>
    <s v="Alex Grayson"/>
    <x v="0"/>
    <s v="United States"/>
    <s v="Houston"/>
    <x v="5"/>
    <n v="77095"/>
    <x v="2"/>
    <x v="640"/>
    <x v="1"/>
    <x v="10"/>
    <s v="Xerox 1887"/>
    <n v="75.88"/>
    <n v="5"/>
    <n v="0.2"/>
    <n v="26.557999999999993"/>
  </r>
  <r>
    <n v="6196"/>
    <x v="3085"/>
    <x v="3"/>
    <x v="208"/>
    <d v="2014-10-29T00:00:00"/>
    <s v="Standard Class"/>
    <s v="CM-12160"/>
    <s v="Charles McCrossin"/>
    <x v="0"/>
    <s v="United States"/>
    <s v="Philadelphia"/>
    <x v="9"/>
    <n v="19143"/>
    <x v="3"/>
    <x v="903"/>
    <x v="2"/>
    <x v="7"/>
    <s v="Mitel MiVoice 5330e IP Phone"/>
    <n v="329.988"/>
    <n v="2"/>
    <n v="0.4"/>
    <n v="-76.997200000000021"/>
  </r>
  <r>
    <n v="6197"/>
    <x v="3085"/>
    <x v="3"/>
    <x v="208"/>
    <d v="2014-10-29T00:00:00"/>
    <s v="Standard Class"/>
    <s v="CM-12160"/>
    <s v="Charles McCrossin"/>
    <x v="0"/>
    <s v="United States"/>
    <s v="Philadelphia"/>
    <x v="9"/>
    <n v="19143"/>
    <x v="3"/>
    <x v="1069"/>
    <x v="1"/>
    <x v="4"/>
    <s v="Acco Perma 2700 Stacking Storage Drawers"/>
    <n v="71.376000000000005"/>
    <n v="3"/>
    <n v="0.2"/>
    <n v="-4.460999999999995"/>
  </r>
  <r>
    <n v="6198"/>
    <x v="3086"/>
    <x v="1"/>
    <x v="50"/>
    <d v="2012-11-17T00:00:00"/>
    <s v="Standard Class"/>
    <s v="RA-19915"/>
    <s v="Russell Applegate"/>
    <x v="0"/>
    <s v="United States"/>
    <s v="Columbus"/>
    <x v="14"/>
    <n v="47201"/>
    <x v="2"/>
    <x v="134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x v="1259"/>
    <x v="2"/>
    <x v="7"/>
    <s v="Spigen Samsung Galaxy S5 Case Wallet"/>
    <n v="50.97"/>
    <n v="3"/>
    <n v="0"/>
    <n v="13.252199999999997"/>
  </r>
  <r>
    <n v="6200"/>
    <x v="3086"/>
    <x v="1"/>
    <x v="50"/>
    <d v="2012-11-17T00:00:00"/>
    <s v="Standard Class"/>
    <s v="RA-19915"/>
    <s v="Russell Applegate"/>
    <x v="0"/>
    <s v="United States"/>
    <s v="Columbus"/>
    <x v="14"/>
    <n v="47201"/>
    <x v="2"/>
    <x v="694"/>
    <x v="1"/>
    <x v="10"/>
    <s v="Xerox 1910"/>
    <n v="96.08"/>
    <n v="2"/>
    <n v="0"/>
    <n v="46.118399999999994"/>
  </r>
  <r>
    <n v="6201"/>
    <x v="3087"/>
    <x v="1"/>
    <x v="392"/>
    <d v="2012-04-20T00:00:00"/>
    <s v="Standard Class"/>
    <s v="SB-20185"/>
    <s v="Sarah Brown"/>
    <x v="0"/>
    <s v="United States"/>
    <s v="Evanston"/>
    <x v="10"/>
    <n v="60201"/>
    <x v="2"/>
    <x v="1077"/>
    <x v="2"/>
    <x v="16"/>
    <s v="Canon PC940 Copier"/>
    <n v="1439.9680000000001"/>
    <n v="4"/>
    <n v="0.2"/>
    <n v="485.98919999999993"/>
  </r>
  <r>
    <n v="6202"/>
    <x v="3087"/>
    <x v="1"/>
    <x v="392"/>
    <d v="2012-04-20T00:00:00"/>
    <s v="Standard Class"/>
    <s v="SB-20185"/>
    <s v="Sarah Brown"/>
    <x v="0"/>
    <s v="United States"/>
    <s v="Evanston"/>
    <x v="10"/>
    <n v="60201"/>
    <x v="2"/>
    <x v="1700"/>
    <x v="2"/>
    <x v="11"/>
    <s v="Logitech Keyboard K120"/>
    <n v="43.56"/>
    <n v="3"/>
    <n v="0.2"/>
    <n v="-4.9004999999999974"/>
  </r>
  <r>
    <n v="6203"/>
    <x v="3088"/>
    <x v="0"/>
    <x v="186"/>
    <d v="2013-12-24T00:00:00"/>
    <s v="Standard Class"/>
    <s v="PK-19075"/>
    <s v="Pete Kriz"/>
    <x v="0"/>
    <s v="United States"/>
    <s v="Apple Valley"/>
    <x v="1"/>
    <n v="92307"/>
    <x v="1"/>
    <x v="901"/>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x v="1692"/>
    <x v="2"/>
    <x v="7"/>
    <s v="Panasonic KX TS208W Corded phone"/>
    <n v="235.15199999999999"/>
    <n v="8"/>
    <n v="0.4"/>
    <n v="-47.030399999999986"/>
  </r>
  <r>
    <n v="6205"/>
    <x v="3090"/>
    <x v="3"/>
    <x v="96"/>
    <d v="2014-12-04T00:00:00"/>
    <s v="First Class"/>
    <s v="MG-17650"/>
    <s v="Matthew Grinstein"/>
    <x v="2"/>
    <s v="United States"/>
    <s v="Marion"/>
    <x v="24"/>
    <n v="43302"/>
    <x v="3"/>
    <x v="763"/>
    <x v="0"/>
    <x v="5"/>
    <s v="Magna Visual Magnetic Picture Hangers"/>
    <n v="7.7120000000000006"/>
    <n v="2"/>
    <n v="0.2"/>
    <n v="1.7352000000000005"/>
  </r>
  <r>
    <n v="6206"/>
    <x v="3091"/>
    <x v="0"/>
    <x v="201"/>
    <d v="2013-10-25T00:00:00"/>
    <s v="Second Class"/>
    <s v="CM-12445"/>
    <s v="Chuck Magee"/>
    <x v="0"/>
    <s v="United States"/>
    <s v="Houston"/>
    <x v="5"/>
    <n v="77095"/>
    <x v="2"/>
    <x v="1346"/>
    <x v="1"/>
    <x v="10"/>
    <s v="Black Print Carbonless Snap-Off Rapid Letter, 8 1/2&quot; x 7&quot;"/>
    <n v="51.016000000000005"/>
    <n v="7"/>
    <n v="0.2"/>
    <n v="15.942499999999992"/>
  </r>
  <r>
    <n v="6207"/>
    <x v="3091"/>
    <x v="0"/>
    <x v="201"/>
    <d v="2013-10-25T00:00:00"/>
    <s v="Second Class"/>
    <s v="CM-12445"/>
    <s v="Chuck Magee"/>
    <x v="0"/>
    <s v="United States"/>
    <s v="Houston"/>
    <x v="5"/>
    <n v="77095"/>
    <x v="2"/>
    <x v="550"/>
    <x v="1"/>
    <x v="13"/>
    <s v="Staples"/>
    <n v="25.248000000000001"/>
    <n v="4"/>
    <n v="0.2"/>
    <n v="7.8899999999999979"/>
  </r>
  <r>
    <n v="6208"/>
    <x v="3091"/>
    <x v="0"/>
    <x v="201"/>
    <d v="2013-10-25T00:00:00"/>
    <s v="Second Class"/>
    <s v="CM-12445"/>
    <s v="Chuck Magee"/>
    <x v="0"/>
    <s v="United States"/>
    <s v="Houston"/>
    <x v="5"/>
    <n v="77095"/>
    <x v="2"/>
    <x v="394"/>
    <x v="0"/>
    <x v="1"/>
    <s v="Office Star - Ergonomically Designed Knee Chair"/>
    <n v="56.686"/>
    <n v="1"/>
    <n v="0.3"/>
    <n v="-14.576399999999996"/>
  </r>
  <r>
    <n v="6209"/>
    <x v="3092"/>
    <x v="3"/>
    <x v="365"/>
    <d v="2014-10-04T00:00:00"/>
    <s v="Standard Class"/>
    <s v="ME-18010"/>
    <s v="Michelle Ellison"/>
    <x v="1"/>
    <s v="United States"/>
    <s v="Marion"/>
    <x v="24"/>
    <n v="43302"/>
    <x v="3"/>
    <x v="911"/>
    <x v="1"/>
    <x v="4"/>
    <s v="Fellowes Bankers Box Stor/Drawer Steel Plus"/>
    <n v="51.168000000000006"/>
    <n v="2"/>
    <n v="0.2"/>
    <n v="-6.3960000000000008"/>
  </r>
  <r>
    <n v="6210"/>
    <x v="3093"/>
    <x v="3"/>
    <x v="238"/>
    <d v="2014-08-26T00:00:00"/>
    <s v="Standard Class"/>
    <s v="YS-21880"/>
    <s v="Yana Sorensen"/>
    <x v="1"/>
    <s v="United States"/>
    <s v="Seattle"/>
    <x v="4"/>
    <n v="98103"/>
    <x v="1"/>
    <x v="760"/>
    <x v="1"/>
    <x v="8"/>
    <s v="Fellowes PB300 Plastic Comb Binding Machine"/>
    <n v="2793.5280000000002"/>
    <n v="9"/>
    <n v="0.2"/>
    <n v="942.81569999999988"/>
  </r>
  <r>
    <n v="6211"/>
    <x v="3093"/>
    <x v="3"/>
    <x v="238"/>
    <d v="2014-08-26T00:00:00"/>
    <s v="Standard Class"/>
    <s v="YS-21880"/>
    <s v="Yana Sorensen"/>
    <x v="1"/>
    <s v="United States"/>
    <s v="Seattle"/>
    <x v="4"/>
    <n v="98103"/>
    <x v="1"/>
    <x v="384"/>
    <x v="1"/>
    <x v="4"/>
    <s v="Letter Size Cart"/>
    <n v="1000.0200000000001"/>
    <n v="7"/>
    <n v="0"/>
    <n v="290.00579999999991"/>
  </r>
  <r>
    <n v="6212"/>
    <x v="3093"/>
    <x v="3"/>
    <x v="238"/>
    <d v="2014-08-26T00:00:00"/>
    <s v="Standard Class"/>
    <s v="YS-21880"/>
    <s v="Yana Sorensen"/>
    <x v="1"/>
    <s v="United States"/>
    <s v="Seattle"/>
    <x v="4"/>
    <n v="98103"/>
    <x v="1"/>
    <x v="504"/>
    <x v="0"/>
    <x v="5"/>
    <s v="Contract Clock, 14&quot;, Brown"/>
    <n v="65.94"/>
    <n v="3"/>
    <n v="0"/>
    <n v="22.419600000000003"/>
  </r>
  <r>
    <n v="6213"/>
    <x v="3094"/>
    <x v="3"/>
    <x v="105"/>
    <d v="2014-11-17T00:00:00"/>
    <s v="Second Class"/>
    <s v="MB-17305"/>
    <s v="Maria Bertelson"/>
    <x v="0"/>
    <s v="United States"/>
    <s v="Longview"/>
    <x v="4"/>
    <n v="98632"/>
    <x v="1"/>
    <x v="829"/>
    <x v="1"/>
    <x v="13"/>
    <s v="Staples"/>
    <n v="18.240000000000002"/>
    <n v="3"/>
    <n v="0"/>
    <n v="9.120000000000001"/>
  </r>
  <r>
    <n v="6214"/>
    <x v="3094"/>
    <x v="3"/>
    <x v="105"/>
    <d v="2014-11-17T00:00:00"/>
    <s v="Second Class"/>
    <s v="MB-17305"/>
    <s v="Maria Bertelson"/>
    <x v="0"/>
    <s v="United States"/>
    <s v="Longview"/>
    <x v="4"/>
    <n v="98632"/>
    <x v="1"/>
    <x v="513"/>
    <x v="1"/>
    <x v="9"/>
    <s v="Fellowes Superior 10 Outlet Split Surge Protector"/>
    <n v="76.12"/>
    <n v="2"/>
    <n v="0"/>
    <n v="22.074799999999996"/>
  </r>
  <r>
    <n v="6215"/>
    <x v="3095"/>
    <x v="2"/>
    <x v="856"/>
    <d v="2011-10-15T00:00:00"/>
    <s v="Standard Class"/>
    <s v="AS-10240"/>
    <s v="Alan Shonely"/>
    <x v="0"/>
    <s v="United States"/>
    <s v="Redondo Beach"/>
    <x v="1"/>
    <n v="90278"/>
    <x v="1"/>
    <x v="588"/>
    <x v="1"/>
    <x v="12"/>
    <s v="#10- 4 1/8&quot; x 9 1/2&quot; Security-Tint Envelopes"/>
    <n v="7.64"/>
    <n v="1"/>
    <n v="0"/>
    <n v="3.7435999999999998"/>
  </r>
  <r>
    <n v="6216"/>
    <x v="3096"/>
    <x v="1"/>
    <x v="109"/>
    <d v="2012-12-03T00:00:00"/>
    <s v="Standard Class"/>
    <s v="MC-17425"/>
    <s v="Mark Cousins"/>
    <x v="1"/>
    <s v="United States"/>
    <s v="New York City"/>
    <x v="15"/>
    <n v="10035"/>
    <x v="3"/>
    <x v="205"/>
    <x v="0"/>
    <x v="5"/>
    <s v="Executive Impressions 14&quot; Two-Color Numerals Wall Clock"/>
    <n v="68.16"/>
    <n v="3"/>
    <n v="0"/>
    <n v="27.945600000000002"/>
  </r>
  <r>
    <n v="6217"/>
    <x v="3096"/>
    <x v="1"/>
    <x v="109"/>
    <d v="2012-12-03T00:00:00"/>
    <s v="Standard Class"/>
    <s v="MC-17425"/>
    <s v="Mark Cousins"/>
    <x v="1"/>
    <s v="United States"/>
    <s v="New York City"/>
    <x v="15"/>
    <n v="10035"/>
    <x v="3"/>
    <x v="837"/>
    <x v="1"/>
    <x v="12"/>
    <s v="Staples"/>
    <n v="62.24"/>
    <n v="8"/>
    <n v="0"/>
    <n v="29.252800000000001"/>
  </r>
  <r>
    <n v="6218"/>
    <x v="3097"/>
    <x v="1"/>
    <x v="1097"/>
    <d v="2012-08-02T00:00:00"/>
    <s v="Standard Class"/>
    <s v="PG-18820"/>
    <s v="Patrick Gardner"/>
    <x v="0"/>
    <s v="United States"/>
    <s v="Louisville"/>
    <x v="0"/>
    <n v="40214"/>
    <x v="0"/>
    <x v="1136"/>
    <x v="2"/>
    <x v="7"/>
    <s v="Mediabridge Sport Armband iPhone 5s"/>
    <n v="29.97"/>
    <n v="3"/>
    <n v="0"/>
    <n v="0.29969999999999963"/>
  </r>
  <r>
    <n v="6219"/>
    <x v="3098"/>
    <x v="0"/>
    <x v="201"/>
    <d v="2013-10-27T00:00:00"/>
    <s v="Standard Class"/>
    <s v="JS-16030"/>
    <s v="Joy Smith"/>
    <x v="0"/>
    <s v="United States"/>
    <s v="Trenton"/>
    <x v="12"/>
    <n v="48183"/>
    <x v="2"/>
    <x v="102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x v="664"/>
    <x v="2"/>
    <x v="7"/>
    <s v="Pyle PMP37LED"/>
    <n v="191.98"/>
    <n v="2"/>
    <n v="0"/>
    <n v="51.834599999999995"/>
  </r>
  <r>
    <n v="6221"/>
    <x v="3098"/>
    <x v="0"/>
    <x v="201"/>
    <d v="2013-10-27T00:00:00"/>
    <s v="Standard Class"/>
    <s v="JS-16030"/>
    <s v="Joy Smith"/>
    <x v="0"/>
    <s v="United States"/>
    <s v="Trenton"/>
    <x v="12"/>
    <n v="48183"/>
    <x v="2"/>
    <x v="383"/>
    <x v="1"/>
    <x v="4"/>
    <s v="Woodgrain Magazine Files by Perma"/>
    <n v="20.86"/>
    <n v="7"/>
    <n v="0"/>
    <n v="1.4601999999999977"/>
  </r>
  <r>
    <n v="6222"/>
    <x v="3099"/>
    <x v="3"/>
    <x v="32"/>
    <d v="2014-09-19T00:00:00"/>
    <s v="Second Class"/>
    <s v="JB-16000"/>
    <s v="Joy Bell-"/>
    <x v="0"/>
    <s v="United States"/>
    <s v="Los Angeles"/>
    <x v="1"/>
    <n v="90045"/>
    <x v="1"/>
    <x v="919"/>
    <x v="1"/>
    <x v="2"/>
    <s v="Avery 48"/>
    <n v="56.699999999999996"/>
    <n v="9"/>
    <n v="0"/>
    <n v="26.081999999999997"/>
  </r>
  <r>
    <n v="6223"/>
    <x v="3100"/>
    <x v="3"/>
    <x v="331"/>
    <d v="2014-12-28T00:00:00"/>
    <s v="Standard Class"/>
    <s v="DK-12985"/>
    <s v="Darren Koutras"/>
    <x v="0"/>
    <s v="United States"/>
    <s v="Hendersonville"/>
    <x v="18"/>
    <n v="37075"/>
    <x v="0"/>
    <x v="205"/>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x v="909"/>
    <x v="1"/>
    <x v="6"/>
    <s v="Pencil and Crayon Sharpener"/>
    <n v="12.263999999999999"/>
    <n v="7"/>
    <n v="0.2"/>
    <n v="1.0730999999999993"/>
  </r>
  <r>
    <n v="6225"/>
    <x v="3100"/>
    <x v="3"/>
    <x v="331"/>
    <d v="2014-12-28T00:00:00"/>
    <s v="Standard Class"/>
    <s v="DK-12985"/>
    <s v="Darren Koutras"/>
    <x v="0"/>
    <s v="United States"/>
    <s v="Hendersonville"/>
    <x v="18"/>
    <n v="37075"/>
    <x v="0"/>
    <x v="72"/>
    <x v="1"/>
    <x v="4"/>
    <s v="Safco Industrial Wire Shelving System"/>
    <n v="218.35200000000003"/>
    <n v="3"/>
    <n v="0.2"/>
    <n v="-54.588000000000008"/>
  </r>
  <r>
    <n v="6226"/>
    <x v="3101"/>
    <x v="1"/>
    <x v="348"/>
    <d v="2012-10-09T00:00:00"/>
    <s v="Standard Class"/>
    <s v="JF-15490"/>
    <s v="Jeremy Farry"/>
    <x v="0"/>
    <s v="United States"/>
    <s v="Portland"/>
    <x v="21"/>
    <n v="97206"/>
    <x v="1"/>
    <x v="1487"/>
    <x v="0"/>
    <x v="0"/>
    <s v="Bush Cubix Collection Bookcases, Fully Assembled"/>
    <n v="66.294000000000011"/>
    <n v="1"/>
    <n v="0.7"/>
    <n v="-103.86059999999998"/>
  </r>
  <r>
    <n v="6227"/>
    <x v="3101"/>
    <x v="1"/>
    <x v="348"/>
    <d v="2012-10-09T00:00:00"/>
    <s v="Standard Class"/>
    <s v="JF-15490"/>
    <s v="Jeremy Farry"/>
    <x v="0"/>
    <s v="United States"/>
    <s v="Portland"/>
    <x v="21"/>
    <n v="97206"/>
    <x v="1"/>
    <x v="1455"/>
    <x v="0"/>
    <x v="1"/>
    <s v="Global Highback Leather Tilter in Burgundy"/>
    <n v="291.16800000000001"/>
    <n v="4"/>
    <n v="0.2"/>
    <n v="-14.558399999999978"/>
  </r>
  <r>
    <n v="6228"/>
    <x v="3102"/>
    <x v="2"/>
    <x v="981"/>
    <d v="2011-11-07T00:00:00"/>
    <s v="Standard Class"/>
    <s v="PO-18850"/>
    <s v="Patrick O'Brill"/>
    <x v="0"/>
    <s v="United States"/>
    <s v="Irving"/>
    <x v="5"/>
    <n v="75061"/>
    <x v="2"/>
    <x v="687"/>
    <x v="2"/>
    <x v="7"/>
    <s v="Logitech B530 USB Headset - headset - Full size, Binaural"/>
    <n v="88.77600000000001"/>
    <n v="3"/>
    <n v="0.2"/>
    <n v="7.7679000000000009"/>
  </r>
  <r>
    <n v="6229"/>
    <x v="3103"/>
    <x v="0"/>
    <x v="115"/>
    <d v="2013-01-27T00:00:00"/>
    <s v="Standard Class"/>
    <s v="BT-11530"/>
    <s v="Bradley Talbott"/>
    <x v="2"/>
    <s v="United States"/>
    <s v="Cleveland"/>
    <x v="24"/>
    <n v="44105"/>
    <x v="3"/>
    <x v="40"/>
    <x v="2"/>
    <x v="7"/>
    <s v="Panasonic Kx-TS550"/>
    <n v="110.376"/>
    <n v="4"/>
    <n v="0.4"/>
    <n v="-20.235600000000005"/>
  </r>
  <r>
    <n v="6230"/>
    <x v="3103"/>
    <x v="0"/>
    <x v="115"/>
    <d v="2013-01-27T00:00:00"/>
    <s v="Standard Class"/>
    <s v="BT-11530"/>
    <s v="Bradley Talbott"/>
    <x v="2"/>
    <s v="United States"/>
    <s v="Cleveland"/>
    <x v="24"/>
    <n v="44105"/>
    <x v="3"/>
    <x v="43"/>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x v="773"/>
    <x v="1"/>
    <x v="6"/>
    <s v="Staples"/>
    <n v="30.32"/>
    <n v="4"/>
    <n v="0"/>
    <n v="11.8248"/>
  </r>
  <r>
    <n v="6232"/>
    <x v="3105"/>
    <x v="3"/>
    <x v="220"/>
    <d v="2014-09-12T00:00:00"/>
    <s v="Same Day"/>
    <s v="JF-15415"/>
    <s v="Jennifer Ferguson"/>
    <x v="0"/>
    <s v="United States"/>
    <s v="Seattle"/>
    <x v="4"/>
    <n v="98105"/>
    <x v="1"/>
    <x v="637"/>
    <x v="0"/>
    <x v="1"/>
    <s v="Office Star - Contemporary Task Swivel Chair"/>
    <n v="177.56800000000001"/>
    <n v="2"/>
    <n v="0.2"/>
    <n v="8.8783999999999921"/>
  </r>
  <r>
    <n v="6233"/>
    <x v="3105"/>
    <x v="3"/>
    <x v="220"/>
    <d v="2014-09-12T00:00:00"/>
    <s v="Same Day"/>
    <s v="JF-15415"/>
    <s v="Jennifer Ferguson"/>
    <x v="0"/>
    <s v="United States"/>
    <s v="Seattle"/>
    <x v="4"/>
    <n v="98105"/>
    <x v="1"/>
    <x v="510"/>
    <x v="1"/>
    <x v="10"/>
    <s v="Xerox 225"/>
    <n v="19.440000000000001"/>
    <n v="3"/>
    <n v="0"/>
    <n v="9.3312000000000008"/>
  </r>
  <r>
    <n v="6234"/>
    <x v="3105"/>
    <x v="3"/>
    <x v="220"/>
    <d v="2014-09-12T00:00:00"/>
    <s v="Same Day"/>
    <s v="JF-15415"/>
    <s v="Jennifer Ferguson"/>
    <x v="0"/>
    <s v="United States"/>
    <s v="Seattle"/>
    <x v="4"/>
    <n v="98105"/>
    <x v="1"/>
    <x v="511"/>
    <x v="1"/>
    <x v="10"/>
    <s v="Xerox 1894"/>
    <n v="71.28"/>
    <n v="11"/>
    <n v="0"/>
    <n v="34.214400000000005"/>
  </r>
  <r>
    <n v="6235"/>
    <x v="3105"/>
    <x v="3"/>
    <x v="220"/>
    <d v="2014-09-12T00:00:00"/>
    <s v="Same Day"/>
    <s v="JF-15415"/>
    <s v="Jennifer Ferguson"/>
    <x v="0"/>
    <s v="United States"/>
    <s v="Seattle"/>
    <x v="4"/>
    <n v="98105"/>
    <x v="1"/>
    <x v="1498"/>
    <x v="1"/>
    <x v="8"/>
    <s v="Ibico Ibimaster 300 Manual Binding System"/>
    <n v="1471.96"/>
    <n v="5"/>
    <n v="0.2"/>
    <n v="459.98749999999995"/>
  </r>
  <r>
    <n v="6236"/>
    <x v="3105"/>
    <x v="3"/>
    <x v="220"/>
    <d v="2014-09-12T00:00:00"/>
    <s v="Same Day"/>
    <s v="JF-15415"/>
    <s v="Jennifer Ferguson"/>
    <x v="0"/>
    <s v="United States"/>
    <s v="Seattle"/>
    <x v="4"/>
    <n v="98105"/>
    <x v="1"/>
    <x v="1777"/>
    <x v="2"/>
    <x v="7"/>
    <s v="iOttie XL Car Mount"/>
    <n v="79.959999999999994"/>
    <n v="5"/>
    <n v="0.2"/>
    <n v="-17.991000000000003"/>
  </r>
  <r>
    <n v="6237"/>
    <x v="3106"/>
    <x v="0"/>
    <x v="1098"/>
    <d v="2013-02-27T00:00:00"/>
    <s v="Standard Class"/>
    <s v="AC-10420"/>
    <s v="Alyssa Crouse"/>
    <x v="1"/>
    <s v="United States"/>
    <s v="Philadelphia"/>
    <x v="9"/>
    <n v="19120"/>
    <x v="3"/>
    <x v="244"/>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x v="1263"/>
    <x v="1"/>
    <x v="8"/>
    <s v="Wilson Jones data.warehouse D-Ring Binders with DublLock"/>
    <n v="26.336000000000002"/>
    <n v="4"/>
    <n v="0.2"/>
    <n v="9.2176000000000009"/>
  </r>
  <r>
    <n v="6239"/>
    <x v="3108"/>
    <x v="1"/>
    <x v="295"/>
    <d v="2012-12-16T00:00:00"/>
    <s v="Standard Class"/>
    <s v="HA-14905"/>
    <s v="Helen Abelman"/>
    <x v="0"/>
    <s v="United States"/>
    <s v="San Jose"/>
    <x v="1"/>
    <n v="95123"/>
    <x v="1"/>
    <x v="1281"/>
    <x v="0"/>
    <x v="5"/>
    <s v="Eldon Cleatmat Chair Mats for Medium Pile Carpets"/>
    <n v="166.5"/>
    <n v="3"/>
    <n v="0"/>
    <n v="21.64500000000001"/>
  </r>
  <r>
    <n v="6240"/>
    <x v="3108"/>
    <x v="1"/>
    <x v="295"/>
    <d v="2012-12-16T00:00:00"/>
    <s v="Standard Class"/>
    <s v="HA-14905"/>
    <s v="Helen Abelman"/>
    <x v="0"/>
    <s v="United States"/>
    <s v="San Jose"/>
    <x v="1"/>
    <n v="95123"/>
    <x v="1"/>
    <x v="734"/>
    <x v="1"/>
    <x v="4"/>
    <s v="Standard Rollaway File with Lock"/>
    <n v="360.38"/>
    <n v="2"/>
    <n v="0"/>
    <n v="93.698800000000006"/>
  </r>
  <r>
    <n v="6241"/>
    <x v="3109"/>
    <x v="0"/>
    <x v="517"/>
    <d v="2013-11-02T00:00:00"/>
    <s v="Second Class"/>
    <s v="LH-17155"/>
    <s v="Logan Haushalter"/>
    <x v="0"/>
    <s v="United States"/>
    <s v="Los Angeles"/>
    <x v="1"/>
    <n v="90008"/>
    <x v="1"/>
    <x v="908"/>
    <x v="1"/>
    <x v="8"/>
    <s v="XtraLife ClearVue Slant-D Ring Binder, White, 3&quot;"/>
    <n v="11.744"/>
    <n v="1"/>
    <n v="0.2"/>
    <n v="3.8167999999999997"/>
  </r>
  <r>
    <n v="6242"/>
    <x v="3110"/>
    <x v="3"/>
    <x v="39"/>
    <d v="2014-06-01T00:00:00"/>
    <s v="Second Class"/>
    <s v="LO-17170"/>
    <s v="Lori Olson"/>
    <x v="1"/>
    <s v="United States"/>
    <s v="Concord"/>
    <x v="38"/>
    <n v="3301"/>
    <x v="3"/>
    <x v="1435"/>
    <x v="0"/>
    <x v="5"/>
    <s v="Advantus Employee of the Month Certificate Frame, 11 x 13-1/2"/>
    <n v="247.44"/>
    <n v="8"/>
    <n v="0"/>
    <n v="101.4504"/>
  </r>
  <r>
    <n v="6243"/>
    <x v="3111"/>
    <x v="2"/>
    <x v="1059"/>
    <d v="2011-12-28T00:00:00"/>
    <s v="Standard Class"/>
    <s v="DP-13390"/>
    <s v="Dennis Pardue"/>
    <x v="2"/>
    <s v="United States"/>
    <s v="Columbia"/>
    <x v="18"/>
    <n v="38401"/>
    <x v="0"/>
    <x v="999"/>
    <x v="1"/>
    <x v="8"/>
    <s v="Ibico Plastic Spiral Binding Combs"/>
    <n v="18.240000000000002"/>
    <n v="2"/>
    <n v="0.7"/>
    <n v="-14.591999999999999"/>
  </r>
  <r>
    <n v="6244"/>
    <x v="3112"/>
    <x v="0"/>
    <x v="390"/>
    <d v="2013-11-29T00:00:00"/>
    <s v="Standard Class"/>
    <s v="CR-12580"/>
    <s v="Clay Rozendal"/>
    <x v="2"/>
    <s v="United States"/>
    <s v="Bellevue"/>
    <x v="4"/>
    <n v="98006"/>
    <x v="1"/>
    <x v="1566"/>
    <x v="1"/>
    <x v="14"/>
    <s v="Elite 5&quot; Scissors"/>
    <n v="25.349999999999998"/>
    <n v="3"/>
    <n v="0"/>
    <n v="7.6049999999999978"/>
  </r>
  <r>
    <n v="6245"/>
    <x v="3113"/>
    <x v="1"/>
    <x v="312"/>
    <d v="2012-11-25T00:00:00"/>
    <s v="Standard Class"/>
    <s v="KB-16405"/>
    <s v="Katrina Bavinger"/>
    <x v="2"/>
    <s v="United States"/>
    <s v="Seattle"/>
    <x v="4"/>
    <n v="98105"/>
    <x v="1"/>
    <x v="1167"/>
    <x v="1"/>
    <x v="6"/>
    <s v="Newell 334"/>
    <n v="119.03999999999999"/>
    <n v="6"/>
    <n v="0"/>
    <n v="30.950400000000002"/>
  </r>
  <r>
    <n v="6246"/>
    <x v="3113"/>
    <x v="1"/>
    <x v="312"/>
    <d v="2012-11-25T00:00:00"/>
    <s v="Standard Class"/>
    <s v="KB-16405"/>
    <s v="Katrina Bavinger"/>
    <x v="2"/>
    <s v="United States"/>
    <s v="Seattle"/>
    <x v="4"/>
    <n v="98105"/>
    <x v="1"/>
    <x v="1256"/>
    <x v="0"/>
    <x v="5"/>
    <s v="Eldon Expressions Wood Desk Accessories, Oak"/>
    <n v="22.14"/>
    <n v="3"/>
    <n v="0"/>
    <n v="6.4205999999999976"/>
  </r>
  <r>
    <n v="6247"/>
    <x v="3113"/>
    <x v="1"/>
    <x v="312"/>
    <d v="2012-11-25T00:00:00"/>
    <s v="Standard Class"/>
    <s v="KB-16405"/>
    <s v="Katrina Bavinger"/>
    <x v="2"/>
    <s v="United States"/>
    <s v="Seattle"/>
    <x v="4"/>
    <n v="98105"/>
    <x v="1"/>
    <x v="1695"/>
    <x v="2"/>
    <x v="11"/>
    <s v="AmazonBasics 3-Button USB Wired Mouse"/>
    <n v="13.98"/>
    <n v="2"/>
    <n v="0"/>
    <n v="6.011400000000001"/>
  </r>
  <r>
    <n v="6248"/>
    <x v="3114"/>
    <x v="3"/>
    <x v="148"/>
    <d v="2014-06-05T00:00:00"/>
    <s v="Standard Class"/>
    <s v="ML-17410"/>
    <s v="Maris LaWare"/>
    <x v="0"/>
    <s v="United States"/>
    <s v="Columbus"/>
    <x v="14"/>
    <n v="47201"/>
    <x v="2"/>
    <x v="1311"/>
    <x v="1"/>
    <x v="8"/>
    <s v="Satellite Sectional Post Binders"/>
    <n v="43.41"/>
    <n v="1"/>
    <n v="0"/>
    <n v="19.968599999999999"/>
  </r>
  <r>
    <n v="6249"/>
    <x v="3114"/>
    <x v="3"/>
    <x v="148"/>
    <d v="2014-06-05T00:00:00"/>
    <s v="Standard Class"/>
    <s v="ML-17410"/>
    <s v="Maris LaWare"/>
    <x v="0"/>
    <s v="United States"/>
    <s v="Columbus"/>
    <x v="14"/>
    <n v="47201"/>
    <x v="2"/>
    <x v="1035"/>
    <x v="0"/>
    <x v="5"/>
    <s v="Eldon Wave Desk Accessories"/>
    <n v="6.24"/>
    <n v="3"/>
    <n v="0"/>
    <n v="2.6208000000000005"/>
  </r>
  <r>
    <n v="6250"/>
    <x v="3114"/>
    <x v="3"/>
    <x v="148"/>
    <d v="2014-06-05T00:00:00"/>
    <s v="Standard Class"/>
    <s v="ML-17410"/>
    <s v="Maris LaWare"/>
    <x v="0"/>
    <s v="United States"/>
    <s v="Columbus"/>
    <x v="14"/>
    <n v="47201"/>
    <x v="2"/>
    <x v="1778"/>
    <x v="1"/>
    <x v="9"/>
    <s v="Hoover Commercial Lightweight Upright Vacuum with E-Z Empty Dirt Cup"/>
    <n v="465.16"/>
    <n v="2"/>
    <n v="0"/>
    <n v="120.94159999999999"/>
  </r>
  <r>
    <n v="6251"/>
    <x v="3114"/>
    <x v="3"/>
    <x v="148"/>
    <d v="2014-06-05T00:00:00"/>
    <s v="Standard Class"/>
    <s v="ML-17410"/>
    <s v="Maris LaWare"/>
    <x v="0"/>
    <s v="United States"/>
    <s v="Columbus"/>
    <x v="14"/>
    <n v="47201"/>
    <x v="2"/>
    <x v="226"/>
    <x v="1"/>
    <x v="10"/>
    <s v="Adams Telephone Message Book w/Frequently-Called Numbers Space, 400 Messages per Book"/>
    <n v="7.98"/>
    <n v="1"/>
    <n v="0"/>
    <n v="3.99"/>
  </r>
  <r>
    <n v="6252"/>
    <x v="3115"/>
    <x v="2"/>
    <x v="266"/>
    <d v="2011-12-04T00:00:00"/>
    <s v="First Class"/>
    <s v="MC-17575"/>
    <s v="Matt Collins"/>
    <x v="0"/>
    <s v="United States"/>
    <s v="Chicago"/>
    <x v="10"/>
    <n v="60623"/>
    <x v="2"/>
    <x v="360"/>
    <x v="1"/>
    <x v="9"/>
    <s v="Staples"/>
    <n v="2.3939999999999997"/>
    <n v="1"/>
    <n v="0.8"/>
    <n v="-6.344100000000001"/>
  </r>
  <r>
    <n v="6253"/>
    <x v="3116"/>
    <x v="2"/>
    <x v="884"/>
    <d v="2011-04-07T00:00:00"/>
    <s v="Same Day"/>
    <s v="VM-21685"/>
    <s v="Valerie Mitchum"/>
    <x v="2"/>
    <s v="United States"/>
    <s v="Marietta"/>
    <x v="32"/>
    <n v="30062"/>
    <x v="0"/>
    <x v="490"/>
    <x v="1"/>
    <x v="10"/>
    <s v="Xerox 226"/>
    <n v="58.320000000000007"/>
    <n v="9"/>
    <n v="0"/>
    <n v="27.993600000000001"/>
  </r>
  <r>
    <n v="6254"/>
    <x v="3116"/>
    <x v="2"/>
    <x v="884"/>
    <d v="2011-04-07T00:00:00"/>
    <s v="Same Day"/>
    <s v="VM-21685"/>
    <s v="Valerie Mitchum"/>
    <x v="2"/>
    <s v="United States"/>
    <s v="Marietta"/>
    <x v="32"/>
    <n v="30062"/>
    <x v="0"/>
    <x v="1086"/>
    <x v="2"/>
    <x v="7"/>
    <s v="RCA Visys Integrated PBX 8-Line Router"/>
    <n v="200.96999999999997"/>
    <n v="3"/>
    <n v="0"/>
    <n v="50.242500000000007"/>
  </r>
  <r>
    <n v="6255"/>
    <x v="3117"/>
    <x v="1"/>
    <x v="1014"/>
    <d v="2012-09-14T00:00:00"/>
    <s v="Standard Class"/>
    <s v="VW-21775"/>
    <s v="Victoria Wilson"/>
    <x v="1"/>
    <s v="United States"/>
    <s v="Montgomery"/>
    <x v="19"/>
    <n v="36116"/>
    <x v="0"/>
    <x v="1565"/>
    <x v="0"/>
    <x v="5"/>
    <s v="Acrylic Self-Standing Desk Frames"/>
    <n v="21.36"/>
    <n v="8"/>
    <n v="0"/>
    <n v="8.1167999999999996"/>
  </r>
  <r>
    <n v="6256"/>
    <x v="3118"/>
    <x v="3"/>
    <x v="428"/>
    <d v="2014-09-16T00:00:00"/>
    <s v="Standard Class"/>
    <s v="GK-14620"/>
    <s v="Grace Kelly"/>
    <x v="1"/>
    <s v="United States"/>
    <s v="Plano"/>
    <x v="5"/>
    <n v="75023"/>
    <x v="2"/>
    <x v="85"/>
    <x v="1"/>
    <x v="2"/>
    <s v="Avery 511"/>
    <n v="9.8560000000000016"/>
    <n v="4"/>
    <n v="0.2"/>
    <n v="3.4495999999999993"/>
  </r>
  <r>
    <n v="6257"/>
    <x v="3119"/>
    <x v="1"/>
    <x v="684"/>
    <d v="2012-09-08T00:00:00"/>
    <s v="Second Class"/>
    <s v="AT-10435"/>
    <s v="Alyssa Tate"/>
    <x v="2"/>
    <s v="United States"/>
    <s v="Tamarac"/>
    <x v="2"/>
    <n v="33319"/>
    <x v="0"/>
    <x v="1426"/>
    <x v="1"/>
    <x v="8"/>
    <s v="GBC Plasticlear Binding Covers"/>
    <n v="3.4440000000000008"/>
    <n v="1"/>
    <n v="0.7"/>
    <n v="-2.5255999999999998"/>
  </r>
  <r>
    <n v="6258"/>
    <x v="3120"/>
    <x v="3"/>
    <x v="808"/>
    <d v="2014-11-07T00:00:00"/>
    <s v="Second Class"/>
    <s v="AR-10825"/>
    <s v="Anthony Rawles"/>
    <x v="1"/>
    <s v="United States"/>
    <s v="Columbus"/>
    <x v="24"/>
    <n v="43229"/>
    <x v="3"/>
    <x v="262"/>
    <x v="1"/>
    <x v="14"/>
    <s v="Premier Automatic Letter Opener"/>
    <n v="384.59200000000004"/>
    <n v="2"/>
    <n v="0.2"/>
    <n v="-81.725799999999978"/>
  </r>
  <r>
    <n v="6259"/>
    <x v="3121"/>
    <x v="1"/>
    <x v="262"/>
    <d v="2012-03-30T00:00:00"/>
    <s v="Second Class"/>
    <s v="JH-15820"/>
    <s v="John Huston"/>
    <x v="0"/>
    <s v="United States"/>
    <s v="New York City"/>
    <x v="15"/>
    <n v="10009"/>
    <x v="3"/>
    <x v="661"/>
    <x v="1"/>
    <x v="12"/>
    <s v="Security-Tint Envelopes"/>
    <n v="22.919999999999998"/>
    <n v="3"/>
    <n v="0"/>
    <n v="11.230799999999999"/>
  </r>
  <r>
    <n v="6260"/>
    <x v="3122"/>
    <x v="1"/>
    <x v="863"/>
    <d v="2012-08-17T00:00:00"/>
    <s v="Second Class"/>
    <s v="RA-19285"/>
    <s v="Ralph Arnett"/>
    <x v="0"/>
    <s v="United States"/>
    <s v="Richmond"/>
    <x v="14"/>
    <n v="47374"/>
    <x v="2"/>
    <x v="798"/>
    <x v="1"/>
    <x v="8"/>
    <s v="Avery Round Ring Poly Binders"/>
    <n v="11.36"/>
    <n v="4"/>
    <n v="0"/>
    <n v="5.5663999999999998"/>
  </r>
  <r>
    <n v="6261"/>
    <x v="3123"/>
    <x v="1"/>
    <x v="793"/>
    <d v="2012-05-18T00:00:00"/>
    <s v="Standard Class"/>
    <s v="RO-19780"/>
    <s v="Rose O'Brian"/>
    <x v="0"/>
    <s v="United States"/>
    <s v="Seattle"/>
    <x v="4"/>
    <n v="98115"/>
    <x v="1"/>
    <x v="525"/>
    <x v="1"/>
    <x v="8"/>
    <s v="Prestige Round Ring Binders"/>
    <n v="14.592000000000002"/>
    <n v="3"/>
    <n v="0.2"/>
    <n v="4.9247999999999985"/>
  </r>
  <r>
    <n v="6262"/>
    <x v="3124"/>
    <x v="3"/>
    <x v="283"/>
    <d v="2014-07-28T00:00:00"/>
    <s v="Standard Class"/>
    <s v="LR-17035"/>
    <s v="Lisa Ryan"/>
    <x v="1"/>
    <s v="United States"/>
    <s v="Long Beach"/>
    <x v="15"/>
    <n v="11561"/>
    <x v="3"/>
    <x v="322"/>
    <x v="1"/>
    <x v="2"/>
    <s v="Avery Address/Shipping Labels for Typewriters, 4&quot; x 2&quot;"/>
    <n v="41.4"/>
    <n v="4"/>
    <n v="0"/>
    <n v="19.872"/>
  </r>
  <r>
    <n v="6263"/>
    <x v="3125"/>
    <x v="0"/>
    <x v="446"/>
    <d v="2013-09-27T00:00:00"/>
    <s v="First Class"/>
    <s v="MK-17905"/>
    <s v="Michael Kennedy"/>
    <x v="1"/>
    <s v="United States"/>
    <s v="Rockford"/>
    <x v="10"/>
    <n v="61107"/>
    <x v="2"/>
    <x v="382"/>
    <x v="1"/>
    <x v="8"/>
    <s v="GBC ProClick 150 Presentation Binding System"/>
    <n v="442.37199999999996"/>
    <n v="7"/>
    <n v="0.8"/>
    <n v="-729.91380000000004"/>
  </r>
  <r>
    <n v="6264"/>
    <x v="3126"/>
    <x v="3"/>
    <x v="1024"/>
    <d v="2014-05-11T00:00:00"/>
    <s v="Standard Class"/>
    <s v="YS-21880"/>
    <s v="Yana Sorensen"/>
    <x v="1"/>
    <s v="United States"/>
    <s v="Columbus"/>
    <x v="32"/>
    <n v="31907"/>
    <x v="0"/>
    <x v="1023"/>
    <x v="1"/>
    <x v="8"/>
    <s v="Ibico Covers for Plastic or Wire Binding Elements"/>
    <n v="34.5"/>
    <n v="3"/>
    <n v="0"/>
    <n v="15.524999999999999"/>
  </r>
  <r>
    <n v="6265"/>
    <x v="3127"/>
    <x v="0"/>
    <x v="1099"/>
    <d v="2013-10-07T00:00:00"/>
    <s v="Same Day"/>
    <s v="JH-15910"/>
    <s v="Jonathan Howell"/>
    <x v="0"/>
    <s v="United States"/>
    <s v="Tulsa"/>
    <x v="26"/>
    <n v="74133"/>
    <x v="2"/>
    <x v="68"/>
    <x v="1"/>
    <x v="8"/>
    <s v="Avery Binding System Hidden Tab Executive Style Index Sets"/>
    <n v="28.849999999999998"/>
    <n v="5"/>
    <n v="0"/>
    <n v="14.424999999999999"/>
  </r>
  <r>
    <n v="6266"/>
    <x v="3128"/>
    <x v="2"/>
    <x v="935"/>
    <d v="2011-11-08T00:00:00"/>
    <s v="Standard Class"/>
    <s v="AT-10735"/>
    <s v="Annie Thurman"/>
    <x v="0"/>
    <s v="United States"/>
    <s v="Nashville"/>
    <x v="18"/>
    <n v="37211"/>
    <x v="0"/>
    <x v="834"/>
    <x v="1"/>
    <x v="10"/>
    <s v="Ampad Evidence Wirebond Steno Books, 6&quot; x 9&quot;"/>
    <n v="3.4880000000000004"/>
    <n v="2"/>
    <n v="0.2"/>
    <n v="1.1771999999999998"/>
  </r>
  <r>
    <n v="6267"/>
    <x v="3128"/>
    <x v="2"/>
    <x v="935"/>
    <d v="2011-11-08T00:00:00"/>
    <s v="Standard Class"/>
    <s v="AT-10735"/>
    <s v="Annie Thurman"/>
    <x v="0"/>
    <s v="United States"/>
    <s v="Nashville"/>
    <x v="18"/>
    <n v="37211"/>
    <x v="0"/>
    <x v="681"/>
    <x v="1"/>
    <x v="10"/>
    <s v="Xerox 1884"/>
    <n v="143.85600000000002"/>
    <n v="9"/>
    <n v="0.2"/>
    <n v="48.551399999999994"/>
  </r>
  <r>
    <n v="6268"/>
    <x v="3129"/>
    <x v="1"/>
    <x v="486"/>
    <d v="2012-10-04T00:00:00"/>
    <s v="Second Class"/>
    <s v="RM-19675"/>
    <s v="Robert Marley"/>
    <x v="2"/>
    <s v="United States"/>
    <s v="Cambridge"/>
    <x v="31"/>
    <n v="2138"/>
    <x v="3"/>
    <x v="495"/>
    <x v="2"/>
    <x v="7"/>
    <s v="Cisco SPA301"/>
    <n v="311.98"/>
    <n v="2"/>
    <n v="0"/>
    <n v="93.593999999999994"/>
  </r>
  <r>
    <n v="6269"/>
    <x v="3129"/>
    <x v="1"/>
    <x v="486"/>
    <d v="2012-10-04T00:00:00"/>
    <s v="Second Class"/>
    <s v="RM-19675"/>
    <s v="Robert Marley"/>
    <x v="2"/>
    <s v="United States"/>
    <s v="Cambridge"/>
    <x v="31"/>
    <n v="2138"/>
    <x v="3"/>
    <x v="1366"/>
    <x v="1"/>
    <x v="8"/>
    <s v="Avery Non-Stick Binders"/>
    <n v="22.450000000000003"/>
    <n v="5"/>
    <n v="0"/>
    <n v="10.327"/>
  </r>
  <r>
    <n v="6270"/>
    <x v="3130"/>
    <x v="3"/>
    <x v="574"/>
    <d v="2014-12-07T00:00:00"/>
    <s v="Standard Class"/>
    <s v="BB-11545"/>
    <s v="Brenda Bowman"/>
    <x v="1"/>
    <s v="United States"/>
    <s v="Oakland"/>
    <x v="1"/>
    <n v="94601"/>
    <x v="1"/>
    <x v="140"/>
    <x v="2"/>
    <x v="7"/>
    <s v="Anker Astro 15000mAh USB Portable Charger"/>
    <n v="39.992000000000004"/>
    <n v="1"/>
    <n v="0.2"/>
    <n v="-7.9984000000000073"/>
  </r>
  <r>
    <n v="6271"/>
    <x v="3130"/>
    <x v="3"/>
    <x v="574"/>
    <d v="2014-12-07T00:00:00"/>
    <s v="Standard Class"/>
    <s v="BB-11545"/>
    <s v="Brenda Bowman"/>
    <x v="1"/>
    <s v="United States"/>
    <s v="Oakland"/>
    <x v="1"/>
    <n v="94601"/>
    <x v="1"/>
    <x v="1578"/>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x v="915"/>
    <x v="1"/>
    <x v="6"/>
    <s v="Panasonic KP-380BK Classic Electric Pencil Sharpener"/>
    <n v="179.89999999999998"/>
    <n v="5"/>
    <n v="0"/>
    <n v="44.974999999999987"/>
  </r>
  <r>
    <n v="6273"/>
    <x v="3131"/>
    <x v="3"/>
    <x v="157"/>
    <d v="2014-12-13T00:00:00"/>
    <s v="First Class"/>
    <s v="AS-10285"/>
    <s v="Alejandro Savely"/>
    <x v="1"/>
    <s v="United States"/>
    <s v="Palatine"/>
    <x v="10"/>
    <n v="60067"/>
    <x v="2"/>
    <x v="1196"/>
    <x v="2"/>
    <x v="11"/>
    <s v="Enermax Briskie RF Wireless Keyboard and Mouse Combo"/>
    <n v="116.312"/>
    <n v="7"/>
    <n v="0.2"/>
    <n v="23.262400000000003"/>
  </r>
  <r>
    <n v="6274"/>
    <x v="3132"/>
    <x v="0"/>
    <x v="19"/>
    <d v="2013-07-23T00:00:00"/>
    <s v="Second Class"/>
    <s v="DK-13375"/>
    <s v="Dennis Kane"/>
    <x v="0"/>
    <s v="United States"/>
    <s v="Seattle"/>
    <x v="4"/>
    <n v="98105"/>
    <x v="1"/>
    <x v="1379"/>
    <x v="0"/>
    <x v="5"/>
    <s v="Eldon Image Series Black Desk Accessories"/>
    <n v="12.419999999999998"/>
    <n v="3"/>
    <n v="0"/>
    <n v="4.4711999999999996"/>
  </r>
  <r>
    <n v="6275"/>
    <x v="3132"/>
    <x v="0"/>
    <x v="19"/>
    <d v="2013-07-23T00:00:00"/>
    <s v="Second Class"/>
    <s v="DK-13375"/>
    <s v="Dennis Kane"/>
    <x v="0"/>
    <s v="United States"/>
    <s v="Seattle"/>
    <x v="4"/>
    <n v="98105"/>
    <x v="1"/>
    <x v="1779"/>
    <x v="2"/>
    <x v="11"/>
    <s v="First Data TMFD35 PIN Pad"/>
    <n v="428.40000000000003"/>
    <n v="3"/>
    <n v="0"/>
    <n v="89.963999999999999"/>
  </r>
  <r>
    <n v="6276"/>
    <x v="3132"/>
    <x v="0"/>
    <x v="19"/>
    <d v="2013-07-23T00:00:00"/>
    <s v="Second Class"/>
    <s v="DK-13375"/>
    <s v="Dennis Kane"/>
    <x v="0"/>
    <s v="United States"/>
    <s v="Seattle"/>
    <x v="4"/>
    <n v="98105"/>
    <x v="1"/>
    <x v="1592"/>
    <x v="0"/>
    <x v="5"/>
    <s v="Eldon 300 Class Desk Accessories, Black"/>
    <n v="24.75"/>
    <n v="5"/>
    <n v="0"/>
    <n v="10.890000000000002"/>
  </r>
  <r>
    <n v="6277"/>
    <x v="3132"/>
    <x v="0"/>
    <x v="19"/>
    <d v="2013-07-23T00:00:00"/>
    <s v="Second Class"/>
    <s v="DK-13375"/>
    <s v="Dennis Kane"/>
    <x v="0"/>
    <s v="United States"/>
    <s v="Seattle"/>
    <x v="4"/>
    <n v="98105"/>
    <x v="1"/>
    <x v="300"/>
    <x v="1"/>
    <x v="2"/>
    <s v="Round Specialty Laser Printer Labels"/>
    <n v="87.71"/>
    <n v="7"/>
    <n v="0"/>
    <n v="41.223699999999994"/>
  </r>
  <r>
    <n v="6278"/>
    <x v="3132"/>
    <x v="0"/>
    <x v="19"/>
    <d v="2013-07-23T00:00:00"/>
    <s v="Second Class"/>
    <s v="DK-13375"/>
    <s v="Dennis Kane"/>
    <x v="0"/>
    <s v="United States"/>
    <s v="Seattle"/>
    <x v="4"/>
    <n v="98105"/>
    <x v="1"/>
    <x v="54"/>
    <x v="1"/>
    <x v="4"/>
    <s v="Home/Office Personal File Carts"/>
    <n v="69.52"/>
    <n v="2"/>
    <n v="0"/>
    <n v="17.379999999999995"/>
  </r>
  <r>
    <n v="6279"/>
    <x v="3132"/>
    <x v="0"/>
    <x v="19"/>
    <d v="2013-07-23T00:00:00"/>
    <s v="Second Class"/>
    <s v="DK-13375"/>
    <s v="Dennis Kane"/>
    <x v="0"/>
    <s v="United States"/>
    <s v="Seattle"/>
    <x v="4"/>
    <n v="98105"/>
    <x v="1"/>
    <x v="780"/>
    <x v="2"/>
    <x v="7"/>
    <s v="Cyber Acoustics AC-202b Speech Recognition Stereo Headset"/>
    <n v="20.784000000000002"/>
    <n v="2"/>
    <n v="0.2"/>
    <n v="-4.6764000000000001"/>
  </r>
  <r>
    <n v="6280"/>
    <x v="3132"/>
    <x v="0"/>
    <x v="19"/>
    <d v="2013-07-23T00:00:00"/>
    <s v="Second Class"/>
    <s v="DK-13375"/>
    <s v="Dennis Kane"/>
    <x v="0"/>
    <s v="United States"/>
    <s v="Seattle"/>
    <x v="4"/>
    <n v="98105"/>
    <x v="1"/>
    <x v="961"/>
    <x v="1"/>
    <x v="8"/>
    <s v="Pressboard Data Binder, Crimson, 12&quot; X 8 1/2&quot;"/>
    <n v="12.816000000000001"/>
    <n v="3"/>
    <n v="0.2"/>
    <n v="4.1651999999999987"/>
  </r>
  <r>
    <n v="6281"/>
    <x v="3133"/>
    <x v="3"/>
    <x v="605"/>
    <d v="2014-05-17T00:00:00"/>
    <s v="Standard Class"/>
    <s v="JH-15910"/>
    <s v="Jonathan Howell"/>
    <x v="0"/>
    <s v="United States"/>
    <s v="Cincinnati"/>
    <x v="24"/>
    <n v="45231"/>
    <x v="3"/>
    <x v="1139"/>
    <x v="1"/>
    <x v="2"/>
    <s v="Avery 501"/>
    <n v="5.9039999999999999"/>
    <n v="2"/>
    <n v="0.2"/>
    <n v="1.9925999999999999"/>
  </r>
  <r>
    <n v="6282"/>
    <x v="3134"/>
    <x v="1"/>
    <x v="312"/>
    <d v="2012-11-26T00:00:00"/>
    <s v="Standard Class"/>
    <s v="JK-15205"/>
    <s v="Jamie Kunitz"/>
    <x v="0"/>
    <s v="United States"/>
    <s v="Marion"/>
    <x v="24"/>
    <n v="43302"/>
    <x v="3"/>
    <x v="1780"/>
    <x v="0"/>
    <x v="5"/>
    <s v="Ultra Commercial Grade Dual Valve Door Closer"/>
    <n v="63.824000000000005"/>
    <n v="2"/>
    <n v="0.2"/>
    <n v="9.5735999999999937"/>
  </r>
  <r>
    <n v="6283"/>
    <x v="3134"/>
    <x v="1"/>
    <x v="312"/>
    <d v="2012-11-26T00:00:00"/>
    <s v="Standard Class"/>
    <s v="JK-15205"/>
    <s v="Jamie Kunitz"/>
    <x v="0"/>
    <s v="United States"/>
    <s v="Marion"/>
    <x v="24"/>
    <n v="43302"/>
    <x v="3"/>
    <x v="1755"/>
    <x v="1"/>
    <x v="4"/>
    <s v="Belkin 19&quot; Center-Weighted Shelf, Gray"/>
    <n v="141.55199999999999"/>
    <n v="3"/>
    <n v="0.2"/>
    <n v="-26.541000000000004"/>
  </r>
  <r>
    <n v="6284"/>
    <x v="3135"/>
    <x v="0"/>
    <x v="446"/>
    <d v="2013-09-29T00:00:00"/>
    <s v="Standard Class"/>
    <s v="EH-13765"/>
    <s v="Edward Hooks"/>
    <x v="1"/>
    <s v="United States"/>
    <s v="Los Angeles"/>
    <x v="1"/>
    <n v="90049"/>
    <x v="1"/>
    <x v="1697"/>
    <x v="1"/>
    <x v="12"/>
    <s v="Tyvek Interoffice Envelopes, 9 1/2&quot; x 12 1/2&quot;, 100/Box"/>
    <n v="304.89999999999998"/>
    <n v="5"/>
    <n v="0"/>
    <n v="143.30299999999997"/>
  </r>
  <r>
    <n v="6285"/>
    <x v="3135"/>
    <x v="0"/>
    <x v="446"/>
    <d v="2013-09-29T00:00:00"/>
    <s v="Standard Class"/>
    <s v="EH-13765"/>
    <s v="Edward Hooks"/>
    <x v="1"/>
    <s v="United States"/>
    <s v="Los Angeles"/>
    <x v="1"/>
    <n v="90049"/>
    <x v="1"/>
    <x v="1153"/>
    <x v="0"/>
    <x v="1"/>
    <s v="Hon Olson Stacker Stools"/>
    <n v="563.24"/>
    <n v="5"/>
    <n v="0.2"/>
    <n v="56.324000000000012"/>
  </r>
  <r>
    <n v="6286"/>
    <x v="3136"/>
    <x v="0"/>
    <x v="147"/>
    <d v="2013-10-27T00:00:00"/>
    <s v="Standard Class"/>
    <s v="VW-21775"/>
    <s v="Victoria Wilson"/>
    <x v="1"/>
    <s v="United States"/>
    <s v="Lakewood"/>
    <x v="24"/>
    <n v="44107"/>
    <x v="3"/>
    <x v="125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x v="835"/>
    <x v="2"/>
    <x v="7"/>
    <s v="Apple iPhone 5C"/>
    <n v="239.976"/>
    <n v="3"/>
    <n v="0.2"/>
    <n v="17.998199999999997"/>
  </r>
  <r>
    <n v="6288"/>
    <x v="3138"/>
    <x v="2"/>
    <x v="1001"/>
    <d v="2011-07-12T00:00:00"/>
    <s v="Standard Class"/>
    <s v="EB-13705"/>
    <s v="Ed Braxton"/>
    <x v="1"/>
    <s v="United States"/>
    <s v="San Francisco"/>
    <x v="1"/>
    <n v="94122"/>
    <x v="1"/>
    <x v="1021"/>
    <x v="0"/>
    <x v="3"/>
    <s v="Hon 2111 Invitation Series Corner Table"/>
    <n v="502.48800000000006"/>
    <n v="3"/>
    <n v="0.2"/>
    <n v="-87.935400000000044"/>
  </r>
  <r>
    <n v="6289"/>
    <x v="3138"/>
    <x v="2"/>
    <x v="1001"/>
    <d v="2011-07-12T00:00:00"/>
    <s v="Standard Class"/>
    <s v="EB-13705"/>
    <s v="Ed Braxton"/>
    <x v="1"/>
    <s v="United States"/>
    <s v="San Francisco"/>
    <x v="1"/>
    <n v="94122"/>
    <x v="1"/>
    <x v="800"/>
    <x v="1"/>
    <x v="8"/>
    <s v="Wilson Jones Ledger-Size, Piano-Hinge Binder, 2&quot;, Blue"/>
    <n v="196.70400000000001"/>
    <n v="6"/>
    <n v="0.2"/>
    <n v="68.846399999999974"/>
  </r>
  <r>
    <n v="6290"/>
    <x v="3139"/>
    <x v="1"/>
    <x v="649"/>
    <d v="2012-03-18T00:00:00"/>
    <s v="Second Class"/>
    <s v="NF-18595"/>
    <s v="Nicole Fjeld"/>
    <x v="2"/>
    <s v="United States"/>
    <s v="Chico"/>
    <x v="1"/>
    <n v="95928"/>
    <x v="1"/>
    <x v="120"/>
    <x v="0"/>
    <x v="1"/>
    <s v="Global Deluxe High-Back Manager's Chair"/>
    <n v="915.13600000000008"/>
    <n v="4"/>
    <n v="0.2"/>
    <n v="102.95279999999988"/>
  </r>
  <r>
    <n v="6291"/>
    <x v="3139"/>
    <x v="1"/>
    <x v="649"/>
    <d v="2012-03-18T00:00:00"/>
    <s v="Second Class"/>
    <s v="NF-18595"/>
    <s v="Nicole Fjeld"/>
    <x v="2"/>
    <s v="United States"/>
    <s v="Chico"/>
    <x v="1"/>
    <n v="95928"/>
    <x v="1"/>
    <x v="514"/>
    <x v="0"/>
    <x v="5"/>
    <s v="Dana Halogen Swing-Arm Architect Lamp"/>
    <n v="327.76"/>
    <n v="8"/>
    <n v="0"/>
    <n v="91.772800000000018"/>
  </r>
  <r>
    <n v="6292"/>
    <x v="3140"/>
    <x v="3"/>
    <x v="574"/>
    <d v="2014-12-06T00:00:00"/>
    <s v="First Class"/>
    <s v="ME-17725"/>
    <s v="Max Engle"/>
    <x v="0"/>
    <s v="United States"/>
    <s v="Salem"/>
    <x v="17"/>
    <n v="24153"/>
    <x v="0"/>
    <x v="1131"/>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x v="687"/>
    <x v="2"/>
    <x v="7"/>
    <s v="Logitech B530 USB Headset - headset - Full size, Binaural"/>
    <n v="88.77600000000001"/>
    <n v="3"/>
    <n v="0.2"/>
    <n v="7.7679000000000009"/>
  </r>
  <r>
    <n v="6294"/>
    <x v="3141"/>
    <x v="1"/>
    <x v="1100"/>
    <d v="2012-04-26T00:00:00"/>
    <s v="Standard Class"/>
    <s v="AZ-10750"/>
    <s v="Annie Zypern"/>
    <x v="0"/>
    <s v="United States"/>
    <s v="Los Angeles"/>
    <x v="1"/>
    <n v="90008"/>
    <x v="1"/>
    <x v="1394"/>
    <x v="1"/>
    <x v="6"/>
    <s v="Boston 1730 StandUp Electric Pencil Sharpener"/>
    <n v="64.14"/>
    <n v="3"/>
    <n v="0"/>
    <n v="16.676400000000001"/>
  </r>
  <r>
    <n v="6295"/>
    <x v="3142"/>
    <x v="2"/>
    <x v="1101"/>
    <d v="2011-09-19T00:00:00"/>
    <s v="First Class"/>
    <s v="RF-19345"/>
    <s v="Randy Ferguson"/>
    <x v="1"/>
    <s v="United States"/>
    <s v="New York City"/>
    <x v="15"/>
    <n v="10024"/>
    <x v="3"/>
    <x v="735"/>
    <x v="1"/>
    <x v="8"/>
    <s v="Avery Trapezoid Extra Heavy Duty 4&quot; Binders"/>
    <n v="33.552"/>
    <n v="1"/>
    <n v="0.2"/>
    <n v="12.581999999999999"/>
  </r>
  <r>
    <n v="6296"/>
    <x v="3143"/>
    <x v="2"/>
    <x v="129"/>
    <d v="2012-01-01T00:00:00"/>
    <s v="Standard Class"/>
    <s v="AJ-10780"/>
    <s v="Anthony Jacobs"/>
    <x v="1"/>
    <s v="United States"/>
    <s v="Beverly"/>
    <x v="31"/>
    <n v="1915"/>
    <x v="3"/>
    <x v="1364"/>
    <x v="1"/>
    <x v="9"/>
    <s v="Hoover Upright Vacuum With Dirt Cup"/>
    <n v="1737.1799999999998"/>
    <n v="6"/>
    <n v="0"/>
    <n v="503.78219999999976"/>
  </r>
  <r>
    <n v="6297"/>
    <x v="3143"/>
    <x v="2"/>
    <x v="129"/>
    <d v="2012-01-01T00:00:00"/>
    <s v="Standard Class"/>
    <s v="AJ-10780"/>
    <s v="Anthony Jacobs"/>
    <x v="1"/>
    <s v="United States"/>
    <s v="Beverly"/>
    <x v="31"/>
    <n v="1915"/>
    <x v="3"/>
    <x v="426"/>
    <x v="1"/>
    <x v="4"/>
    <s v="Fellowes Strictly Business Drawer File, Letter/Legal Size"/>
    <n v="704.25"/>
    <n v="5"/>
    <n v="0"/>
    <n v="84.51"/>
  </r>
  <r>
    <n v="6298"/>
    <x v="3143"/>
    <x v="2"/>
    <x v="129"/>
    <d v="2012-01-01T00:00:00"/>
    <s v="Standard Class"/>
    <s v="AJ-10780"/>
    <s v="Anthony Jacobs"/>
    <x v="1"/>
    <s v="United States"/>
    <s v="Beverly"/>
    <x v="31"/>
    <n v="1915"/>
    <x v="3"/>
    <x v="1733"/>
    <x v="1"/>
    <x v="10"/>
    <s v="Xerox 1906"/>
    <n v="141.76"/>
    <n v="4"/>
    <n v="0"/>
    <n v="66.627199999999988"/>
  </r>
  <r>
    <n v="6299"/>
    <x v="3144"/>
    <x v="2"/>
    <x v="618"/>
    <d v="2011-10-26T00:00:00"/>
    <s v="Standard Class"/>
    <s v="SF-20965"/>
    <s v="Sylvia Foulston"/>
    <x v="1"/>
    <s v="United States"/>
    <s v="San Diego"/>
    <x v="1"/>
    <n v="92024"/>
    <x v="1"/>
    <x v="58"/>
    <x v="1"/>
    <x v="8"/>
    <s v="Plastic Binding Combs"/>
    <n v="36.36"/>
    <n v="3"/>
    <n v="0.2"/>
    <n v="12.2715"/>
  </r>
  <r>
    <n v="6300"/>
    <x v="3145"/>
    <x v="3"/>
    <x v="329"/>
    <d v="2014-12-04T00:00:00"/>
    <s v="First Class"/>
    <s v="MZ-17335"/>
    <s v="Maria Zettner"/>
    <x v="2"/>
    <s v="United States"/>
    <s v="San Francisco"/>
    <x v="1"/>
    <n v="94109"/>
    <x v="1"/>
    <x v="1781"/>
    <x v="0"/>
    <x v="5"/>
    <s v="Contemporary Borderless Frame"/>
    <n v="25.83"/>
    <n v="3"/>
    <n v="0"/>
    <n v="9.5570999999999984"/>
  </r>
  <r>
    <n v="6301"/>
    <x v="3146"/>
    <x v="2"/>
    <x v="571"/>
    <d v="2011-06-12T00:00:00"/>
    <s v="Standard Class"/>
    <s v="SB-20170"/>
    <s v="Sarah Bern"/>
    <x v="0"/>
    <s v="United States"/>
    <s v="Chicago"/>
    <x v="10"/>
    <n v="60623"/>
    <x v="2"/>
    <x v="102"/>
    <x v="1"/>
    <x v="8"/>
    <s v="Avery Trapezoid Ring Binder, 3&quot; Capacity, Black, 1040 sheets"/>
    <n v="24.587999999999994"/>
    <n v="3"/>
    <n v="0.8"/>
    <n v="-38.11140000000001"/>
  </r>
  <r>
    <n v="6302"/>
    <x v="3146"/>
    <x v="2"/>
    <x v="571"/>
    <d v="2011-06-12T00:00:00"/>
    <s v="Standard Class"/>
    <s v="SB-20170"/>
    <s v="Sarah Bern"/>
    <x v="0"/>
    <s v="United States"/>
    <s v="Chicago"/>
    <x v="10"/>
    <n v="60623"/>
    <x v="2"/>
    <x v="755"/>
    <x v="1"/>
    <x v="12"/>
    <s v="#10- 4 1/8&quot; x 9 1/2&quot; Recycled Envelopes"/>
    <n v="13.984000000000002"/>
    <n v="2"/>
    <n v="0.2"/>
    <n v="4.7195999999999998"/>
  </r>
  <r>
    <n v="6303"/>
    <x v="3147"/>
    <x v="3"/>
    <x v="51"/>
    <d v="2014-11-28T00:00:00"/>
    <s v="Standard Class"/>
    <s v="AH-10210"/>
    <s v="Alan Hwang"/>
    <x v="0"/>
    <s v="United States"/>
    <s v="Dallas"/>
    <x v="5"/>
    <n v="75220"/>
    <x v="2"/>
    <x v="1692"/>
    <x v="2"/>
    <x v="7"/>
    <s v="Panasonic KX TS208W Corded phone"/>
    <n v="195.96000000000004"/>
    <n v="5"/>
    <n v="0.2"/>
    <n v="19.596000000000018"/>
  </r>
  <r>
    <n v="6304"/>
    <x v="3148"/>
    <x v="3"/>
    <x v="978"/>
    <d v="2014-06-21T00:00:00"/>
    <s v="Second Class"/>
    <s v="NK-18490"/>
    <s v="Neil Knudson"/>
    <x v="2"/>
    <s v="United States"/>
    <s v="Corpus Christi"/>
    <x v="5"/>
    <n v="78415"/>
    <x v="2"/>
    <x v="1090"/>
    <x v="1"/>
    <x v="10"/>
    <s v="Xerox 1925"/>
    <n v="74.352000000000004"/>
    <n v="3"/>
    <n v="0.2"/>
    <n v="23.234999999999992"/>
  </r>
  <r>
    <n v="6305"/>
    <x v="3149"/>
    <x v="3"/>
    <x v="1024"/>
    <d v="2014-05-06T00:00:00"/>
    <s v="Same Day"/>
    <s v="AI-10855"/>
    <s v="Arianne Irving"/>
    <x v="0"/>
    <s v="United States"/>
    <s v="New York City"/>
    <x v="15"/>
    <n v="10035"/>
    <x v="3"/>
    <x v="711"/>
    <x v="1"/>
    <x v="10"/>
    <s v="Xerox 1923"/>
    <n v="6.68"/>
    <n v="1"/>
    <n v="0"/>
    <n v="3.2063999999999999"/>
  </r>
  <r>
    <n v="6306"/>
    <x v="3150"/>
    <x v="0"/>
    <x v="254"/>
    <d v="2013-11-07T00:00:00"/>
    <s v="Second Class"/>
    <s v="TP-21565"/>
    <s v="Tracy Poddar"/>
    <x v="1"/>
    <s v="United States"/>
    <s v="Eugene"/>
    <x v="21"/>
    <n v="97405"/>
    <x v="1"/>
    <x v="1590"/>
    <x v="1"/>
    <x v="14"/>
    <s v="Serrated Blade or Curved Handle Hand Letter Openers"/>
    <n v="17.584000000000003"/>
    <n v="7"/>
    <n v="0.2"/>
    <n v="-4.1761999999999997"/>
  </r>
  <r>
    <n v="6307"/>
    <x v="3150"/>
    <x v="0"/>
    <x v="254"/>
    <d v="2013-11-07T00:00:00"/>
    <s v="Second Class"/>
    <s v="TP-21565"/>
    <s v="Tracy Poddar"/>
    <x v="1"/>
    <s v="United States"/>
    <s v="Eugene"/>
    <x v="21"/>
    <n v="97405"/>
    <x v="1"/>
    <x v="1585"/>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x v="1673"/>
    <x v="1"/>
    <x v="10"/>
    <s v="Southworth 25% Cotton Premium Laser Paper and Envelopes"/>
    <n v="47.952000000000005"/>
    <n v="3"/>
    <n v="0.2"/>
    <n v="16.783200000000001"/>
  </r>
  <r>
    <n v="6309"/>
    <x v="3150"/>
    <x v="0"/>
    <x v="254"/>
    <d v="2013-11-07T00:00:00"/>
    <s v="Second Class"/>
    <s v="TP-21565"/>
    <s v="Tracy Poddar"/>
    <x v="1"/>
    <s v="United States"/>
    <s v="Eugene"/>
    <x v="21"/>
    <n v="97405"/>
    <x v="1"/>
    <x v="1631"/>
    <x v="0"/>
    <x v="1"/>
    <s v="Global Enterprise Series Seating High-Back Swivel/Tilt Chairs"/>
    <n v="650.35200000000009"/>
    <n v="3"/>
    <n v="0.2"/>
    <n v="-97.552800000000076"/>
  </r>
  <r>
    <n v="6310"/>
    <x v="3150"/>
    <x v="0"/>
    <x v="254"/>
    <d v="2013-11-07T00:00:00"/>
    <s v="Second Class"/>
    <s v="TP-21565"/>
    <s v="Tracy Poddar"/>
    <x v="1"/>
    <s v="United States"/>
    <s v="Eugene"/>
    <x v="21"/>
    <n v="97405"/>
    <x v="1"/>
    <x v="508"/>
    <x v="1"/>
    <x v="2"/>
    <s v="Dot Matrix Printer Tape Reel Labels, White, 5000/Box"/>
    <n v="629.18400000000008"/>
    <n v="8"/>
    <n v="0.2"/>
    <n v="228.07919999999999"/>
  </r>
  <r>
    <n v="6311"/>
    <x v="3150"/>
    <x v="0"/>
    <x v="254"/>
    <d v="2013-11-07T00:00:00"/>
    <s v="Second Class"/>
    <s v="TP-21565"/>
    <s v="Tracy Poddar"/>
    <x v="1"/>
    <s v="United States"/>
    <s v="Eugene"/>
    <x v="21"/>
    <n v="97405"/>
    <x v="1"/>
    <x v="640"/>
    <x v="1"/>
    <x v="10"/>
    <s v="Xerox 1887"/>
    <n v="15.176"/>
    <n v="1"/>
    <n v="0.2"/>
    <n v="5.3115999999999985"/>
  </r>
  <r>
    <n v="6312"/>
    <x v="3151"/>
    <x v="2"/>
    <x v="1102"/>
    <d v="2011-09-16T00:00:00"/>
    <s v="Standard Class"/>
    <s v="LW-17125"/>
    <s v="Liz Willingham"/>
    <x v="0"/>
    <s v="United States"/>
    <s v="Oxnard"/>
    <x v="1"/>
    <n v="93030"/>
    <x v="1"/>
    <x v="101"/>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x v="1662"/>
    <x v="1"/>
    <x v="4"/>
    <s v="Fellowes Staxonsteel Drawer Files"/>
    <n v="579.51"/>
    <n v="3"/>
    <n v="0"/>
    <n v="81.131400000000014"/>
  </r>
  <r>
    <n v="6314"/>
    <x v="3152"/>
    <x v="3"/>
    <x v="911"/>
    <d v="2014-02-22T00:00:00"/>
    <s v="Standard Class"/>
    <s v="NG-18355"/>
    <s v="Nat Gilpin"/>
    <x v="1"/>
    <s v="United States"/>
    <s v="Fairfield"/>
    <x v="29"/>
    <n v="6824"/>
    <x v="3"/>
    <x v="1250"/>
    <x v="2"/>
    <x v="7"/>
    <s v="Belkin SportFit Armband For iPhone 5s/5c, Fuchsia"/>
    <n v="14.99"/>
    <n v="1"/>
    <n v="0"/>
    <n v="7.3451000000000004"/>
  </r>
  <r>
    <n v="6315"/>
    <x v="3153"/>
    <x v="2"/>
    <x v="156"/>
    <d v="2011-11-29T00:00:00"/>
    <s v="Standard Class"/>
    <s v="NG-18355"/>
    <s v="Nat Gilpin"/>
    <x v="1"/>
    <s v="United States"/>
    <s v="Jackson"/>
    <x v="12"/>
    <n v="49201"/>
    <x v="2"/>
    <x v="108"/>
    <x v="1"/>
    <x v="6"/>
    <s v="Hunt PowerHouse Electric Pencil Sharpener, Blue"/>
    <n v="151.91999999999999"/>
    <n v="4"/>
    <n v="0"/>
    <n v="45.575999999999979"/>
  </r>
  <r>
    <n v="6316"/>
    <x v="3153"/>
    <x v="2"/>
    <x v="156"/>
    <d v="2011-11-29T00:00:00"/>
    <s v="Standard Class"/>
    <s v="NG-18355"/>
    <s v="Nat Gilpin"/>
    <x v="1"/>
    <s v="United States"/>
    <s v="Jackson"/>
    <x v="12"/>
    <n v="49201"/>
    <x v="2"/>
    <x v="508"/>
    <x v="1"/>
    <x v="2"/>
    <s v="Dot Matrix Printer Tape Reel Labels, White, 5000/Box"/>
    <n v="196.62"/>
    <n v="2"/>
    <n v="0"/>
    <n v="96.343800000000002"/>
  </r>
  <r>
    <n v="6317"/>
    <x v="3153"/>
    <x v="2"/>
    <x v="156"/>
    <d v="2011-11-29T00:00:00"/>
    <s v="Standard Class"/>
    <s v="NG-18355"/>
    <s v="Nat Gilpin"/>
    <x v="1"/>
    <s v="United States"/>
    <s v="Jackson"/>
    <x v="12"/>
    <n v="49201"/>
    <x v="2"/>
    <x v="1415"/>
    <x v="1"/>
    <x v="10"/>
    <s v="Xerox 1885"/>
    <n v="144.12"/>
    <n v="3"/>
    <n v="0"/>
    <n v="69.177599999999984"/>
  </r>
  <r>
    <n v="6318"/>
    <x v="3153"/>
    <x v="2"/>
    <x v="156"/>
    <d v="2011-11-29T00:00:00"/>
    <s v="Standard Class"/>
    <s v="NG-18355"/>
    <s v="Nat Gilpin"/>
    <x v="1"/>
    <s v="United States"/>
    <s v="Jackson"/>
    <x v="12"/>
    <n v="49201"/>
    <x v="2"/>
    <x v="226"/>
    <x v="1"/>
    <x v="10"/>
    <s v="Adams Telephone Message Book w/Frequently-Called Numbers Space, 400 Messages per Book"/>
    <n v="15.96"/>
    <n v="2"/>
    <n v="0"/>
    <n v="7.98"/>
  </r>
  <r>
    <n v="6319"/>
    <x v="3154"/>
    <x v="3"/>
    <x v="920"/>
    <d v="2014-11-30T00:00:00"/>
    <s v="Second Class"/>
    <s v="EB-13750"/>
    <s v="Edward Becker"/>
    <x v="1"/>
    <s v="United States"/>
    <s v="Laguna Niguel"/>
    <x v="1"/>
    <n v="92677"/>
    <x v="1"/>
    <x v="1557"/>
    <x v="2"/>
    <x v="7"/>
    <s v="PayAnywhere Card Reader"/>
    <n v="39.960000000000008"/>
    <n v="5"/>
    <n v="0.2"/>
    <n v="3.4964999999999993"/>
  </r>
  <r>
    <n v="6320"/>
    <x v="3154"/>
    <x v="3"/>
    <x v="920"/>
    <d v="2014-11-30T00:00:00"/>
    <s v="Second Class"/>
    <s v="EB-13750"/>
    <s v="Edward Becker"/>
    <x v="1"/>
    <s v="United States"/>
    <s v="Laguna Niguel"/>
    <x v="1"/>
    <n v="92677"/>
    <x v="1"/>
    <x v="126"/>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x v="585"/>
    <x v="1"/>
    <x v="10"/>
    <s v="Xerox 220"/>
    <n v="10.368000000000002"/>
    <n v="2"/>
    <n v="0.2"/>
    <n v="3.6288"/>
  </r>
  <r>
    <n v="6322"/>
    <x v="3156"/>
    <x v="2"/>
    <x v="303"/>
    <d v="2011-10-17T00:00:00"/>
    <s v="Standard Class"/>
    <s v="SP-20545"/>
    <s v="Sibella Parks"/>
    <x v="1"/>
    <s v="United States"/>
    <s v="Mount Vernon"/>
    <x v="15"/>
    <n v="10550"/>
    <x v="3"/>
    <x v="507"/>
    <x v="1"/>
    <x v="8"/>
    <s v="Recycled Pressboard Report Cover with Reinforced Top Hinge"/>
    <n v="7.7520000000000007"/>
    <n v="3"/>
    <n v="0.2"/>
    <n v="2.8100999999999998"/>
  </r>
  <r>
    <n v="6323"/>
    <x v="3157"/>
    <x v="2"/>
    <x v="561"/>
    <d v="2011-06-07T00:00:00"/>
    <s v="Second Class"/>
    <s v="RB-19795"/>
    <s v="Ross Baird"/>
    <x v="2"/>
    <s v="United States"/>
    <s v="Midland"/>
    <x v="12"/>
    <n v="48640"/>
    <x v="2"/>
    <x v="661"/>
    <x v="1"/>
    <x v="12"/>
    <s v="Security-Tint Envelopes"/>
    <n v="15.28"/>
    <n v="2"/>
    <n v="0"/>
    <n v="7.4871999999999996"/>
  </r>
  <r>
    <n v="6324"/>
    <x v="3158"/>
    <x v="2"/>
    <x v="1103"/>
    <d v="2011-06-23T00:00:00"/>
    <s v="Standard Class"/>
    <s v="DB-13660"/>
    <s v="Duane Benoit"/>
    <x v="0"/>
    <s v="United States"/>
    <s v="Newark"/>
    <x v="13"/>
    <n v="19711"/>
    <x v="3"/>
    <x v="1734"/>
    <x v="2"/>
    <x v="15"/>
    <s v="Texas Instruments TI-34 Scientific Calculator"/>
    <n v="65.97"/>
    <n v="3"/>
    <n v="0"/>
    <n v="31.005899999999997"/>
  </r>
  <r>
    <n v="6325"/>
    <x v="3159"/>
    <x v="1"/>
    <x v="1104"/>
    <d v="2012-11-02T00:00:00"/>
    <s v="Standard Class"/>
    <s v="NB-18655"/>
    <s v="Nona Balk"/>
    <x v="1"/>
    <s v="United States"/>
    <s v="San Francisco"/>
    <x v="1"/>
    <n v="94109"/>
    <x v="1"/>
    <x v="481"/>
    <x v="1"/>
    <x v="10"/>
    <s v="Xerox 1898"/>
    <n v="33.4"/>
    <n v="5"/>
    <n v="0"/>
    <n v="16.032"/>
  </r>
  <r>
    <n v="6326"/>
    <x v="3159"/>
    <x v="1"/>
    <x v="1104"/>
    <d v="2012-11-02T00:00:00"/>
    <s v="Standard Class"/>
    <s v="NB-18655"/>
    <s v="Nona Balk"/>
    <x v="1"/>
    <s v="United States"/>
    <s v="San Francisco"/>
    <x v="1"/>
    <n v="94109"/>
    <x v="1"/>
    <x v="439"/>
    <x v="1"/>
    <x v="12"/>
    <s v="Strathmore #10 Envelopes, Ultimate White"/>
    <n v="210.84"/>
    <n v="4"/>
    <n v="0"/>
    <n v="103.3116"/>
  </r>
  <r>
    <n v="6327"/>
    <x v="3160"/>
    <x v="2"/>
    <x v="407"/>
    <d v="2011-01-27T00:00:00"/>
    <s v="Standard Class"/>
    <s v="XP-21865"/>
    <s v="Xylona Preis"/>
    <x v="0"/>
    <s v="United States"/>
    <s v="Westland"/>
    <x v="12"/>
    <n v="48185"/>
    <x v="2"/>
    <x v="4"/>
    <x v="1"/>
    <x v="4"/>
    <s v="Eldon Fold 'N Roll Cart System"/>
    <n v="13.98"/>
    <n v="1"/>
    <n v="0"/>
    <n v="4.0541999999999998"/>
  </r>
  <r>
    <n v="6328"/>
    <x v="3160"/>
    <x v="2"/>
    <x v="407"/>
    <d v="2011-01-27T00:00:00"/>
    <s v="Standard Class"/>
    <s v="XP-21865"/>
    <s v="Xylona Preis"/>
    <x v="0"/>
    <s v="United States"/>
    <s v="Westland"/>
    <x v="12"/>
    <n v="48185"/>
    <x v="2"/>
    <x v="269"/>
    <x v="0"/>
    <x v="5"/>
    <s v="Eldon ClusterMat Chair Mat with Cordless Antistatic Protection"/>
    <n v="272.94"/>
    <n v="3"/>
    <n v="0"/>
    <n v="30.023400000000009"/>
  </r>
  <r>
    <n v="6329"/>
    <x v="3160"/>
    <x v="2"/>
    <x v="407"/>
    <d v="2011-01-27T00:00:00"/>
    <s v="Standard Class"/>
    <s v="XP-21865"/>
    <s v="Xylona Preis"/>
    <x v="0"/>
    <s v="United States"/>
    <s v="Westland"/>
    <x v="12"/>
    <n v="48185"/>
    <x v="2"/>
    <x v="536"/>
    <x v="1"/>
    <x v="8"/>
    <s v="Acco Pressboard Covers with Storage Hooks, 9 1/2&quot; x 11&quot;, Executive Red"/>
    <n v="19.05"/>
    <n v="5"/>
    <n v="0"/>
    <n v="8.9534999999999982"/>
  </r>
  <r>
    <n v="6330"/>
    <x v="3160"/>
    <x v="2"/>
    <x v="407"/>
    <d v="2011-01-27T00:00:00"/>
    <s v="Standard Class"/>
    <s v="XP-21865"/>
    <s v="Xylona Preis"/>
    <x v="0"/>
    <s v="United States"/>
    <s v="Westland"/>
    <x v="12"/>
    <n v="48185"/>
    <x v="2"/>
    <x v="14"/>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x v="1291"/>
    <x v="1"/>
    <x v="4"/>
    <s v="Fellowes Bases and Tops For Staxonsteel/High-Stak Systems"/>
    <n v="66.58"/>
    <n v="2"/>
    <n v="0"/>
    <n v="15.979199999999999"/>
  </r>
  <r>
    <n v="6332"/>
    <x v="3160"/>
    <x v="2"/>
    <x v="407"/>
    <d v="2011-01-27T00:00:00"/>
    <s v="Standard Class"/>
    <s v="XP-21865"/>
    <s v="Xylona Preis"/>
    <x v="0"/>
    <s v="United States"/>
    <s v="Westland"/>
    <x v="12"/>
    <n v="48185"/>
    <x v="2"/>
    <x v="1064"/>
    <x v="1"/>
    <x v="6"/>
    <s v="Panasonic KP-4ABK Battery-Operated Pencil Sharpener"/>
    <n v="43.92"/>
    <n v="3"/>
    <n v="0"/>
    <n v="12.736799999999999"/>
  </r>
  <r>
    <n v="6333"/>
    <x v="3160"/>
    <x v="2"/>
    <x v="407"/>
    <d v="2011-01-27T00:00:00"/>
    <s v="Standard Class"/>
    <s v="XP-21865"/>
    <s v="Xylona Preis"/>
    <x v="0"/>
    <s v="United States"/>
    <s v="Westland"/>
    <x v="12"/>
    <n v="48185"/>
    <x v="2"/>
    <x v="875"/>
    <x v="0"/>
    <x v="5"/>
    <s v="Ultra Door Push Plate"/>
    <n v="14.73"/>
    <n v="3"/>
    <n v="0"/>
    <n v="4.8608999999999991"/>
  </r>
  <r>
    <n v="6334"/>
    <x v="3160"/>
    <x v="2"/>
    <x v="407"/>
    <d v="2011-01-27T00:00:00"/>
    <s v="Standard Class"/>
    <s v="XP-21865"/>
    <s v="Xylona Preis"/>
    <x v="0"/>
    <s v="United States"/>
    <s v="Westland"/>
    <x v="12"/>
    <n v="48185"/>
    <x v="2"/>
    <x v="990"/>
    <x v="1"/>
    <x v="8"/>
    <s v="Storex Dura Pro Binders"/>
    <n v="29.700000000000003"/>
    <n v="5"/>
    <n v="0"/>
    <n v="13.365"/>
  </r>
  <r>
    <n v="6335"/>
    <x v="3161"/>
    <x v="2"/>
    <x v="384"/>
    <d v="2011-07-15T00:00:00"/>
    <s v="Standard Class"/>
    <s v="MH-17455"/>
    <s v="Mark Hamilton"/>
    <x v="0"/>
    <s v="United States"/>
    <s v="New York City"/>
    <x v="15"/>
    <n v="10011"/>
    <x v="3"/>
    <x v="314"/>
    <x v="1"/>
    <x v="10"/>
    <s v="Xerox 1881"/>
    <n v="49.12"/>
    <n v="4"/>
    <n v="0"/>
    <n v="23.086399999999998"/>
  </r>
  <r>
    <n v="6336"/>
    <x v="3161"/>
    <x v="2"/>
    <x v="384"/>
    <d v="2011-07-15T00:00:00"/>
    <s v="Standard Class"/>
    <s v="MH-17455"/>
    <s v="Mark Hamilton"/>
    <x v="0"/>
    <s v="United States"/>
    <s v="New York City"/>
    <x v="15"/>
    <n v="10011"/>
    <x v="3"/>
    <x v="1203"/>
    <x v="1"/>
    <x v="8"/>
    <s v="Newell 3-Hole Punched Plastic Slotted Magazine Holders for Binders"/>
    <n v="18.28"/>
    <n v="5"/>
    <n v="0.2"/>
    <n v="6.3979999999999997"/>
  </r>
  <r>
    <n v="6337"/>
    <x v="3162"/>
    <x v="0"/>
    <x v="133"/>
    <d v="2013-09-07T00:00:00"/>
    <s v="Standard Class"/>
    <s v="BG-11740"/>
    <s v="Bruce Geld"/>
    <x v="0"/>
    <s v="United States"/>
    <s v="Los Angeles"/>
    <x v="1"/>
    <n v="90008"/>
    <x v="1"/>
    <x v="1530"/>
    <x v="0"/>
    <x v="5"/>
    <s v="Executive Impressions 10&quot; Spectator Wall Clock"/>
    <n v="47.04"/>
    <n v="4"/>
    <n v="0"/>
    <n v="15.993599999999997"/>
  </r>
  <r>
    <n v="6338"/>
    <x v="3162"/>
    <x v="0"/>
    <x v="133"/>
    <d v="2013-09-07T00:00:00"/>
    <s v="Standard Class"/>
    <s v="BG-11740"/>
    <s v="Bruce Geld"/>
    <x v="0"/>
    <s v="United States"/>
    <s v="Los Angeles"/>
    <x v="1"/>
    <n v="90008"/>
    <x v="1"/>
    <x v="1495"/>
    <x v="2"/>
    <x v="7"/>
    <s v="Panasonic KX TS3282W Corded phone"/>
    <n v="339.96000000000004"/>
    <n v="5"/>
    <n v="0.2"/>
    <n v="42.494999999999948"/>
  </r>
  <r>
    <n v="6339"/>
    <x v="3163"/>
    <x v="3"/>
    <x v="361"/>
    <d v="2014-10-10T00:00:00"/>
    <s v="Standard Class"/>
    <s v="TS-21370"/>
    <s v="Todd Sumrall"/>
    <x v="1"/>
    <s v="United States"/>
    <s v="New York City"/>
    <x v="15"/>
    <n v="10035"/>
    <x v="3"/>
    <x v="1513"/>
    <x v="2"/>
    <x v="7"/>
    <s v="Samsung HM1900 Bluetooth Headset"/>
    <n v="87.8"/>
    <n v="4"/>
    <n v="0"/>
    <n v="43.9"/>
  </r>
  <r>
    <n v="6340"/>
    <x v="3163"/>
    <x v="3"/>
    <x v="361"/>
    <d v="2014-10-10T00:00:00"/>
    <s v="Standard Class"/>
    <s v="TS-21370"/>
    <s v="Todd Sumrall"/>
    <x v="1"/>
    <s v="United States"/>
    <s v="New York City"/>
    <x v="15"/>
    <n v="10035"/>
    <x v="3"/>
    <x v="812"/>
    <x v="0"/>
    <x v="1"/>
    <s v="Global High-Back Leather Tilter, Burgundy"/>
    <n v="221.38200000000001"/>
    <n v="2"/>
    <n v="0.1"/>
    <n v="2.4597999999999871"/>
  </r>
  <r>
    <n v="6341"/>
    <x v="3163"/>
    <x v="3"/>
    <x v="361"/>
    <d v="2014-10-10T00:00:00"/>
    <s v="Standard Class"/>
    <s v="TS-21370"/>
    <s v="Todd Sumrall"/>
    <x v="1"/>
    <s v="United States"/>
    <s v="New York City"/>
    <x v="15"/>
    <n v="10035"/>
    <x v="3"/>
    <x v="1646"/>
    <x v="2"/>
    <x v="15"/>
    <s v="3D Systems Cube Printer, 2nd Generation, Magenta"/>
    <n v="5199.96"/>
    <n v="4"/>
    <n v="0"/>
    <n v="1351.9895999999999"/>
  </r>
  <r>
    <n v="6342"/>
    <x v="3164"/>
    <x v="3"/>
    <x v="413"/>
    <d v="2014-01-03T00:00:00"/>
    <s v="First Class"/>
    <s v="DB-13660"/>
    <s v="Duane Benoit"/>
    <x v="0"/>
    <s v="United States"/>
    <s v="Lancaster"/>
    <x v="24"/>
    <n v="43130"/>
    <x v="3"/>
    <x v="1166"/>
    <x v="1"/>
    <x v="4"/>
    <s v="Tennsco Industrial Shelving"/>
    <n v="156.512"/>
    <n v="4"/>
    <n v="0.2"/>
    <n v="-35.215199999999996"/>
  </r>
  <r>
    <n v="6343"/>
    <x v="3165"/>
    <x v="1"/>
    <x v="1105"/>
    <d v="2012-03-10T00:00:00"/>
    <s v="First Class"/>
    <s v="EM-14140"/>
    <s v="Eugene Moren"/>
    <x v="2"/>
    <s v="United States"/>
    <s v="Newark"/>
    <x v="13"/>
    <n v="19711"/>
    <x v="3"/>
    <x v="240"/>
    <x v="2"/>
    <x v="11"/>
    <s v="Microsoft Sculpt Comfort Mouse"/>
    <n v="119.85000000000001"/>
    <n v="3"/>
    <n v="0"/>
    <n v="52.734000000000009"/>
  </r>
  <r>
    <n v="6344"/>
    <x v="3165"/>
    <x v="1"/>
    <x v="1105"/>
    <d v="2012-03-10T00:00:00"/>
    <s v="First Class"/>
    <s v="EM-14140"/>
    <s v="Eugene Moren"/>
    <x v="2"/>
    <s v="United States"/>
    <s v="Newark"/>
    <x v="13"/>
    <n v="19711"/>
    <x v="3"/>
    <x v="338"/>
    <x v="1"/>
    <x v="8"/>
    <s v="GBC Twin Loop Wire Binding Elements, 9/16&quot; Spine, Black"/>
    <n v="30.44"/>
    <n v="2"/>
    <n v="0"/>
    <n v="14.9156"/>
  </r>
  <r>
    <n v="6345"/>
    <x v="3165"/>
    <x v="1"/>
    <x v="1105"/>
    <d v="2012-03-10T00:00:00"/>
    <s v="First Class"/>
    <s v="EM-14140"/>
    <s v="Eugene Moren"/>
    <x v="2"/>
    <s v="United States"/>
    <s v="Newark"/>
    <x v="13"/>
    <n v="19711"/>
    <x v="3"/>
    <x v="1002"/>
    <x v="1"/>
    <x v="8"/>
    <s v="Wilson Jones Heavy-Duty Casebound Ring Binders with Metal Hinges"/>
    <n v="69.28"/>
    <n v="2"/>
    <n v="0"/>
    <n v="33.254399999999997"/>
  </r>
  <r>
    <n v="6346"/>
    <x v="3165"/>
    <x v="1"/>
    <x v="1105"/>
    <d v="2012-03-10T00:00:00"/>
    <s v="First Class"/>
    <s v="EM-14140"/>
    <s v="Eugene Moren"/>
    <x v="2"/>
    <s v="United States"/>
    <s v="Newark"/>
    <x v="13"/>
    <n v="19711"/>
    <x v="3"/>
    <x v="1602"/>
    <x v="2"/>
    <x v="7"/>
    <s v="LG G3"/>
    <n v="587.97"/>
    <n v="3"/>
    <n v="0"/>
    <n v="170.51129999999998"/>
  </r>
  <r>
    <n v="6347"/>
    <x v="3166"/>
    <x v="3"/>
    <x v="179"/>
    <d v="2014-10-21T00:00:00"/>
    <s v="Same Day"/>
    <s v="RB-19465"/>
    <s v="Rick Bensley"/>
    <x v="2"/>
    <s v="United States"/>
    <s v="New York City"/>
    <x v="15"/>
    <n v="10024"/>
    <x v="3"/>
    <x v="1123"/>
    <x v="1"/>
    <x v="2"/>
    <s v="Avery 478"/>
    <n v="24.55"/>
    <n v="5"/>
    <n v="0"/>
    <n v="12.029499999999999"/>
  </r>
  <r>
    <n v="6348"/>
    <x v="3167"/>
    <x v="1"/>
    <x v="489"/>
    <d v="2012-05-06T00:00:00"/>
    <s v="Standard Class"/>
    <s v="PO-18850"/>
    <s v="Patrick O'Brill"/>
    <x v="0"/>
    <s v="United States"/>
    <s v="San Francisco"/>
    <x v="1"/>
    <n v="94109"/>
    <x v="1"/>
    <x v="338"/>
    <x v="1"/>
    <x v="8"/>
    <s v="GBC Twin Loop Wire Binding Elements, 9/16&quot; Spine, Black"/>
    <n v="12.176000000000002"/>
    <n v="1"/>
    <n v="0.2"/>
    <n v="4.4137999999999993"/>
  </r>
  <r>
    <n v="6349"/>
    <x v="3167"/>
    <x v="1"/>
    <x v="489"/>
    <d v="2012-05-06T00:00:00"/>
    <s v="Standard Class"/>
    <s v="PO-18850"/>
    <s v="Patrick O'Brill"/>
    <x v="0"/>
    <s v="United States"/>
    <s v="San Francisco"/>
    <x v="1"/>
    <n v="94109"/>
    <x v="1"/>
    <x v="253"/>
    <x v="1"/>
    <x v="4"/>
    <s v="Eldon Simplefile Box Office"/>
    <n v="37.32"/>
    <n v="3"/>
    <n v="0"/>
    <n v="10.4496"/>
  </r>
  <r>
    <n v="6350"/>
    <x v="3167"/>
    <x v="1"/>
    <x v="489"/>
    <d v="2012-05-06T00:00:00"/>
    <s v="Standard Class"/>
    <s v="PO-18850"/>
    <s v="Patrick O'Brill"/>
    <x v="0"/>
    <s v="United States"/>
    <s v="San Francisco"/>
    <x v="1"/>
    <n v="94109"/>
    <x v="1"/>
    <x v="354"/>
    <x v="1"/>
    <x v="14"/>
    <s v="Acme 10&quot; Easy Grip Assistive Scissors"/>
    <n v="35.06"/>
    <n v="2"/>
    <n v="0"/>
    <n v="10.517999999999997"/>
  </r>
  <r>
    <n v="6351"/>
    <x v="3168"/>
    <x v="3"/>
    <x v="213"/>
    <d v="2014-09-09T00:00:00"/>
    <s v="Standard Class"/>
    <s v="AG-10900"/>
    <s v="Arthur Gainer"/>
    <x v="0"/>
    <s v="United States"/>
    <s v="Dallas"/>
    <x v="5"/>
    <n v="75217"/>
    <x v="2"/>
    <x v="797"/>
    <x v="0"/>
    <x v="5"/>
    <s v="Eldon Advantage Foldable Chair Mats for Low Pile Carpets"/>
    <n v="108.40000000000002"/>
    <n v="5"/>
    <n v="0.6"/>
    <n v="-105.69000000000003"/>
  </r>
  <r>
    <n v="6352"/>
    <x v="3169"/>
    <x v="3"/>
    <x v="132"/>
    <d v="2014-11-09T00:00:00"/>
    <s v="Standard Class"/>
    <s v="BF-11275"/>
    <s v="Beth Fritzler"/>
    <x v="1"/>
    <s v="United States"/>
    <s v="Miami"/>
    <x v="2"/>
    <n v="33178"/>
    <x v="0"/>
    <x v="944"/>
    <x v="2"/>
    <x v="7"/>
    <s v="Polycom SoundPoint IP 450 VoIP phone"/>
    <n v="361.37600000000003"/>
    <n v="2"/>
    <n v="0.2"/>
    <n v="27.103200000000001"/>
  </r>
  <r>
    <n v="6353"/>
    <x v="3170"/>
    <x v="1"/>
    <x v="1023"/>
    <d v="2012-09-19T00:00:00"/>
    <s v="Standard Class"/>
    <s v="HG-14845"/>
    <s v="Harry Greene"/>
    <x v="0"/>
    <s v="United States"/>
    <s v="Philadelphia"/>
    <x v="9"/>
    <n v="19120"/>
    <x v="3"/>
    <x v="1232"/>
    <x v="1"/>
    <x v="8"/>
    <s v="Fellowes Twister Kit, Gray/Clear, 3/pkg"/>
    <n v="2.4119999999999999"/>
    <n v="1"/>
    <n v="0.7"/>
    <n v="-2.0099999999999998"/>
  </r>
  <r>
    <n v="6354"/>
    <x v="3171"/>
    <x v="1"/>
    <x v="684"/>
    <d v="2012-09-12T00:00:00"/>
    <s v="Standard Class"/>
    <s v="BS-11590"/>
    <s v="Brendan Sweed"/>
    <x v="1"/>
    <s v="United States"/>
    <s v="New York City"/>
    <x v="15"/>
    <n v="10011"/>
    <x v="3"/>
    <x v="161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x v="981"/>
    <x v="2"/>
    <x v="7"/>
    <s v="ShoreTel ShorePhone IP 230 VoIP phone"/>
    <n v="337.98"/>
    <n v="2"/>
    <n v="0"/>
    <n v="101.39399999999998"/>
  </r>
  <r>
    <n v="6356"/>
    <x v="3172"/>
    <x v="2"/>
    <x v="191"/>
    <d v="2011-10-13T00:00:00"/>
    <s v="Standard Class"/>
    <s v="JD-16015"/>
    <s v="Joy Daniels"/>
    <x v="0"/>
    <s v="United States"/>
    <s v="Philadelphia"/>
    <x v="9"/>
    <n v="19120"/>
    <x v="3"/>
    <x v="193"/>
    <x v="1"/>
    <x v="4"/>
    <s v="Tennsco Lockers, Gray"/>
    <n v="83.920000000000016"/>
    <n v="5"/>
    <n v="0.2"/>
    <n v="-13.637000000000011"/>
  </r>
  <r>
    <n v="6357"/>
    <x v="3173"/>
    <x v="3"/>
    <x v="205"/>
    <d v="2014-01-29T00:00:00"/>
    <s v="Standard Class"/>
    <s v="CS-12250"/>
    <s v="Chris Selesnick"/>
    <x v="1"/>
    <s v="United States"/>
    <s v="Seattle"/>
    <x v="4"/>
    <n v="98103"/>
    <x v="1"/>
    <x v="1181"/>
    <x v="1"/>
    <x v="8"/>
    <s v="Pressboard Hanging Data Binders for Unburst Sheets"/>
    <n v="19.68"/>
    <n v="5"/>
    <n v="0.2"/>
    <n v="6.8879999999999981"/>
  </r>
  <r>
    <n v="6358"/>
    <x v="3173"/>
    <x v="3"/>
    <x v="205"/>
    <d v="2014-01-29T00:00:00"/>
    <s v="Standard Class"/>
    <s v="CS-12250"/>
    <s v="Chris Selesnick"/>
    <x v="1"/>
    <s v="United States"/>
    <s v="Seattle"/>
    <x v="4"/>
    <n v="98103"/>
    <x v="1"/>
    <x v="747"/>
    <x v="1"/>
    <x v="10"/>
    <s v="Xerox 212"/>
    <n v="25.92"/>
    <n v="4"/>
    <n v="0"/>
    <n v="12.441600000000001"/>
  </r>
  <r>
    <n v="6359"/>
    <x v="3173"/>
    <x v="3"/>
    <x v="205"/>
    <d v="2014-01-29T00:00:00"/>
    <s v="Standard Class"/>
    <s v="CS-12250"/>
    <s v="Chris Selesnick"/>
    <x v="1"/>
    <s v="United States"/>
    <s v="Seattle"/>
    <x v="4"/>
    <n v="98103"/>
    <x v="1"/>
    <x v="1009"/>
    <x v="1"/>
    <x v="10"/>
    <s v="Xerox 192"/>
    <n v="6.48"/>
    <n v="1"/>
    <n v="0"/>
    <n v="3.1104000000000003"/>
  </r>
  <r>
    <n v="6360"/>
    <x v="3173"/>
    <x v="3"/>
    <x v="205"/>
    <d v="2014-01-29T00:00:00"/>
    <s v="Standard Class"/>
    <s v="CS-12250"/>
    <s v="Chris Selesnick"/>
    <x v="1"/>
    <s v="United States"/>
    <s v="Seattle"/>
    <x v="4"/>
    <n v="98103"/>
    <x v="1"/>
    <x v="1763"/>
    <x v="2"/>
    <x v="7"/>
    <s v="Griffin GC17055 Auxiliary Audio Cable"/>
    <n v="86.352000000000004"/>
    <n v="6"/>
    <n v="0.2"/>
    <n v="8.6352000000000011"/>
  </r>
  <r>
    <n v="6361"/>
    <x v="3174"/>
    <x v="1"/>
    <x v="895"/>
    <d v="2012-12-15T00:00:00"/>
    <s v="Standard Class"/>
    <s v="FC-14245"/>
    <s v="Frank Carlisle"/>
    <x v="2"/>
    <s v="United States"/>
    <s v="Los Angeles"/>
    <x v="1"/>
    <n v="90032"/>
    <x v="1"/>
    <x v="1473"/>
    <x v="1"/>
    <x v="6"/>
    <s v="Boston Electric Pencil Sharpener, Model 1818, Charcoal Black"/>
    <n v="56.3"/>
    <n v="2"/>
    <n v="0"/>
    <n v="15.764000000000003"/>
  </r>
  <r>
    <n v="6362"/>
    <x v="3175"/>
    <x v="2"/>
    <x v="641"/>
    <d v="2011-11-30T00:00:00"/>
    <s v="Standard Class"/>
    <s v="SE-20110"/>
    <s v="Sanjit Engle"/>
    <x v="0"/>
    <s v="United States"/>
    <s v="Springfield"/>
    <x v="21"/>
    <n v="97477"/>
    <x v="1"/>
    <x v="1583"/>
    <x v="1"/>
    <x v="6"/>
    <s v="Dixon Ticonderoga Core-Lock Colored Pencils"/>
    <n v="51.016000000000005"/>
    <n v="7"/>
    <n v="0.2"/>
    <n v="8.2900999999999954"/>
  </r>
  <r>
    <n v="6363"/>
    <x v="3176"/>
    <x v="3"/>
    <x v="610"/>
    <d v="2014-11-26T00:00:00"/>
    <s v="Standard Class"/>
    <s v="CK-12205"/>
    <s v="Chloris Kastensmidt"/>
    <x v="0"/>
    <s v="United States"/>
    <s v="Renton"/>
    <x v="4"/>
    <n v="98059"/>
    <x v="1"/>
    <x v="443"/>
    <x v="1"/>
    <x v="8"/>
    <s v="Vinyl Sectional Post Binders"/>
    <n v="150.80000000000001"/>
    <n v="5"/>
    <n v="0.2"/>
    <n v="56.55"/>
  </r>
  <r>
    <n v="6364"/>
    <x v="3176"/>
    <x v="3"/>
    <x v="610"/>
    <d v="2014-11-26T00:00:00"/>
    <s v="Standard Class"/>
    <s v="CK-12205"/>
    <s v="Chloris Kastensmidt"/>
    <x v="0"/>
    <s v="United States"/>
    <s v="Renton"/>
    <x v="4"/>
    <n v="98059"/>
    <x v="1"/>
    <x v="1782"/>
    <x v="2"/>
    <x v="15"/>
    <s v="3D Systems Cube Printer, 2nd Generation, White"/>
    <n v="1039.992"/>
    <n v="1"/>
    <n v="0.2"/>
    <n v="103.99920000000003"/>
  </r>
  <r>
    <n v="6365"/>
    <x v="3176"/>
    <x v="3"/>
    <x v="610"/>
    <d v="2014-11-26T00:00:00"/>
    <s v="Standard Class"/>
    <s v="CK-12205"/>
    <s v="Chloris Kastensmidt"/>
    <x v="0"/>
    <s v="United States"/>
    <s v="Renton"/>
    <x v="4"/>
    <n v="98059"/>
    <x v="1"/>
    <x v="1723"/>
    <x v="1"/>
    <x v="10"/>
    <s v="Xerox 209"/>
    <n v="51.84"/>
    <n v="8"/>
    <n v="0"/>
    <n v="24.883200000000002"/>
  </r>
  <r>
    <n v="6366"/>
    <x v="3177"/>
    <x v="3"/>
    <x v="1095"/>
    <d v="2014-04-06T00:00:00"/>
    <s v="First Class"/>
    <s v="DS-13030"/>
    <s v="Darrin Sayre"/>
    <x v="2"/>
    <s v="United States"/>
    <s v="New York City"/>
    <x v="15"/>
    <n v="10009"/>
    <x v="3"/>
    <x v="1783"/>
    <x v="2"/>
    <x v="7"/>
    <s v="Panasonic KX - TS880B Telephone"/>
    <n v="41.22"/>
    <n v="1"/>
    <n v="0"/>
    <n v="11.1294"/>
  </r>
  <r>
    <n v="6367"/>
    <x v="3177"/>
    <x v="3"/>
    <x v="1095"/>
    <d v="2014-04-06T00:00:00"/>
    <s v="First Class"/>
    <s v="DS-13030"/>
    <s v="Darrin Sayre"/>
    <x v="2"/>
    <s v="United States"/>
    <s v="New York City"/>
    <x v="15"/>
    <n v="10009"/>
    <x v="3"/>
    <x v="262"/>
    <x v="1"/>
    <x v="14"/>
    <s v="Premier Automatic Letter Opener"/>
    <n v="240.37"/>
    <n v="1"/>
    <n v="0"/>
    <n v="7.2111000000000161"/>
  </r>
  <r>
    <n v="6368"/>
    <x v="3177"/>
    <x v="3"/>
    <x v="1095"/>
    <d v="2014-04-06T00:00:00"/>
    <s v="First Class"/>
    <s v="DS-13030"/>
    <s v="Darrin Sayre"/>
    <x v="2"/>
    <s v="United States"/>
    <s v="New York City"/>
    <x v="15"/>
    <n v="10009"/>
    <x v="3"/>
    <x v="476"/>
    <x v="2"/>
    <x v="7"/>
    <s v="LG Electronics Tone+ HBS-730 Bluetooth Headset"/>
    <n v="119.02"/>
    <n v="2"/>
    <n v="0"/>
    <n v="33.325600000000009"/>
  </r>
  <r>
    <n v="6369"/>
    <x v="3178"/>
    <x v="3"/>
    <x v="240"/>
    <d v="2014-05-25T00:00:00"/>
    <s v="Standard Class"/>
    <s v="SA-20830"/>
    <s v="Sue Ann Reed"/>
    <x v="0"/>
    <s v="United States"/>
    <s v="San Jose"/>
    <x v="1"/>
    <n v="95123"/>
    <x v="1"/>
    <x v="1197"/>
    <x v="1"/>
    <x v="8"/>
    <s v="GBC Twin Loop Wire Binding Elements"/>
    <n v="133.12"/>
    <n v="5"/>
    <n v="0.2"/>
    <n v="49.92"/>
  </r>
  <r>
    <n v="6370"/>
    <x v="3179"/>
    <x v="0"/>
    <x v="339"/>
    <d v="2013-10-08T00:00:00"/>
    <s v="Standard Class"/>
    <s v="TP-21565"/>
    <s v="Tracy Poddar"/>
    <x v="1"/>
    <s v="United States"/>
    <s v="Grand Prairie"/>
    <x v="5"/>
    <n v="75051"/>
    <x v="2"/>
    <x v="285"/>
    <x v="0"/>
    <x v="5"/>
    <s v="Eldon Expressions Desk Accessory, Wood Photo Frame, Mahogany"/>
    <n v="38.08"/>
    <n v="5"/>
    <n v="0.6"/>
    <n v="-29.512000000000008"/>
  </r>
  <r>
    <n v="6371"/>
    <x v="3180"/>
    <x v="0"/>
    <x v="831"/>
    <d v="2013-11-22T00:00:00"/>
    <s v="Same Day"/>
    <s v="JK-16120"/>
    <s v="Julie Kriz"/>
    <x v="2"/>
    <s v="United States"/>
    <s v="New York City"/>
    <x v="15"/>
    <n v="10009"/>
    <x v="3"/>
    <x v="1531"/>
    <x v="0"/>
    <x v="0"/>
    <s v="Hon Metal Bookcases, Putty"/>
    <n v="113.56800000000001"/>
    <n v="2"/>
    <n v="0.2"/>
    <n v="12.776399999999988"/>
  </r>
  <r>
    <n v="6372"/>
    <x v="3181"/>
    <x v="3"/>
    <x v="621"/>
    <d v="2014-10-06T00:00:00"/>
    <s v="Second Class"/>
    <s v="CC-12430"/>
    <s v="Chuck Clark"/>
    <x v="2"/>
    <s v="United States"/>
    <s v="New York City"/>
    <x v="15"/>
    <n v="10009"/>
    <x v="3"/>
    <x v="107"/>
    <x v="0"/>
    <x v="5"/>
    <s v="Magnifier Swing Arm Lamp"/>
    <n v="83.92"/>
    <n v="4"/>
    <n v="0"/>
    <n v="21.819200000000002"/>
  </r>
  <r>
    <n v="6373"/>
    <x v="3181"/>
    <x v="3"/>
    <x v="621"/>
    <d v="2014-10-06T00:00:00"/>
    <s v="Second Class"/>
    <s v="CC-12430"/>
    <s v="Chuck Clark"/>
    <x v="2"/>
    <s v="United States"/>
    <s v="New York City"/>
    <x v="15"/>
    <n v="10009"/>
    <x v="3"/>
    <x v="790"/>
    <x v="1"/>
    <x v="6"/>
    <s v="Quartet Alpha White Chalk, 12/Pack"/>
    <n v="6.63"/>
    <n v="3"/>
    <n v="0"/>
    <n v="3.1160999999999999"/>
  </r>
  <r>
    <n v="6374"/>
    <x v="3181"/>
    <x v="3"/>
    <x v="621"/>
    <d v="2014-10-06T00:00:00"/>
    <s v="Second Class"/>
    <s v="CC-12430"/>
    <s v="Chuck Clark"/>
    <x v="2"/>
    <s v="United States"/>
    <s v="New York City"/>
    <x v="15"/>
    <n v="10009"/>
    <x v="3"/>
    <x v="695"/>
    <x v="2"/>
    <x v="11"/>
    <s v="Logitech G19 Programmable Gaming Keyboard"/>
    <n v="371.96999999999997"/>
    <n v="3"/>
    <n v="0"/>
    <n v="66.954599999999971"/>
  </r>
  <r>
    <n v="6375"/>
    <x v="3182"/>
    <x v="2"/>
    <x v="333"/>
    <d v="2011-05-03T00:00:00"/>
    <s v="Standard Class"/>
    <s v="LA-16780"/>
    <s v="Laura Armstrong"/>
    <x v="1"/>
    <s v="United States"/>
    <s v="Memphis"/>
    <x v="18"/>
    <n v="38109"/>
    <x v="0"/>
    <x v="654"/>
    <x v="0"/>
    <x v="1"/>
    <s v="Global Leather Executive Chair"/>
    <n v="561.58400000000006"/>
    <n v="2"/>
    <n v="0.2"/>
    <n v="70.197999999999922"/>
  </r>
  <r>
    <n v="6376"/>
    <x v="3182"/>
    <x v="2"/>
    <x v="333"/>
    <d v="2011-05-03T00:00:00"/>
    <s v="Standard Class"/>
    <s v="LA-16780"/>
    <s v="Laura Armstrong"/>
    <x v="1"/>
    <s v="United States"/>
    <s v="Memphis"/>
    <x v="18"/>
    <n v="38109"/>
    <x v="0"/>
    <x v="352"/>
    <x v="1"/>
    <x v="4"/>
    <s v="2300 Heavy-Duty Transfer File Systems by Perma"/>
    <n v="99.920000000000016"/>
    <n v="5"/>
    <n v="0.2"/>
    <n v="-1.249000000000013"/>
  </r>
  <r>
    <n v="6377"/>
    <x v="3183"/>
    <x v="0"/>
    <x v="877"/>
    <d v="2013-10-11T00:00:00"/>
    <s v="First Class"/>
    <s v="AW-10930"/>
    <s v="Arthur Wiediger"/>
    <x v="2"/>
    <s v="United States"/>
    <s v="Philadelphia"/>
    <x v="9"/>
    <n v="19143"/>
    <x v="3"/>
    <x v="85"/>
    <x v="1"/>
    <x v="2"/>
    <s v="Avery 511"/>
    <n v="4.9280000000000008"/>
    <n v="2"/>
    <n v="0.2"/>
    <n v="1.7247999999999997"/>
  </r>
  <r>
    <n v="6378"/>
    <x v="3184"/>
    <x v="0"/>
    <x v="272"/>
    <d v="2013-12-23T00:00:00"/>
    <s v="Standard Class"/>
    <s v="BP-11230"/>
    <s v="Benjamin Patterson"/>
    <x v="0"/>
    <s v="United States"/>
    <s v="Los Angeles"/>
    <x v="1"/>
    <n v="90004"/>
    <x v="1"/>
    <x v="1256"/>
    <x v="0"/>
    <x v="5"/>
    <s v="Eldon Expressions Wood Desk Accessories, Oak"/>
    <n v="14.76"/>
    <n v="2"/>
    <n v="0"/>
    <n v="4.2803999999999984"/>
  </r>
  <r>
    <n v="6379"/>
    <x v="3185"/>
    <x v="3"/>
    <x v="318"/>
    <d v="2014-04-15T00:00:00"/>
    <s v="Standard Class"/>
    <s v="DB-13360"/>
    <s v="Dennis Bolton"/>
    <x v="2"/>
    <s v="United States"/>
    <s v="Waterbury"/>
    <x v="29"/>
    <n v="6708"/>
    <x v="3"/>
    <x v="409"/>
    <x v="2"/>
    <x v="11"/>
    <s v="Logitech G700s Rechargeable Gaming Mouse"/>
    <n v="99.99"/>
    <n v="1"/>
    <n v="0"/>
    <n v="41.995800000000003"/>
  </r>
  <r>
    <n v="6380"/>
    <x v="3185"/>
    <x v="3"/>
    <x v="318"/>
    <d v="2014-04-15T00:00:00"/>
    <s v="Standard Class"/>
    <s v="DB-13360"/>
    <s v="Dennis Bolton"/>
    <x v="2"/>
    <s v="United States"/>
    <s v="Waterbury"/>
    <x v="29"/>
    <n v="6708"/>
    <x v="3"/>
    <x v="1277"/>
    <x v="1"/>
    <x v="4"/>
    <s v="Recycled Steel Personal File for Hanging File Folders"/>
    <n v="286.14999999999998"/>
    <n v="5"/>
    <n v="0"/>
    <n v="71.537499999999994"/>
  </r>
  <r>
    <n v="6381"/>
    <x v="3186"/>
    <x v="2"/>
    <x v="918"/>
    <d v="2011-04-13T00:00:00"/>
    <s v="Standard Class"/>
    <s v="PC-19000"/>
    <s v="Pauline Chand"/>
    <x v="2"/>
    <s v="United States"/>
    <s v="Chandler"/>
    <x v="16"/>
    <n v="85224"/>
    <x v="1"/>
    <x v="1506"/>
    <x v="1"/>
    <x v="13"/>
    <s v="Alliance Super-Size Bands, Assorted Sizes"/>
    <n v="49.792000000000002"/>
    <n v="8"/>
    <n v="0.2"/>
    <n v="-11.825600000000001"/>
  </r>
  <r>
    <n v="6382"/>
    <x v="3187"/>
    <x v="0"/>
    <x v="892"/>
    <d v="2013-04-03T00:00:00"/>
    <s v="Standard Class"/>
    <s v="TB-21595"/>
    <s v="Troy Blackwell"/>
    <x v="0"/>
    <s v="United States"/>
    <s v="Springfield"/>
    <x v="24"/>
    <n v="45503"/>
    <x v="3"/>
    <x v="574"/>
    <x v="0"/>
    <x v="0"/>
    <s v="Bush Andora Bookcase, Maple/Graphite Gray Finish"/>
    <n v="299.97499999999997"/>
    <n v="5"/>
    <n v="0.5"/>
    <n v="-167.98600000000002"/>
  </r>
  <r>
    <n v="6383"/>
    <x v="3187"/>
    <x v="0"/>
    <x v="892"/>
    <d v="2013-04-03T00:00:00"/>
    <s v="Standard Class"/>
    <s v="TB-21595"/>
    <s v="Troy Blackwell"/>
    <x v="0"/>
    <s v="United States"/>
    <s v="Springfield"/>
    <x v="24"/>
    <n v="45503"/>
    <x v="3"/>
    <x v="1326"/>
    <x v="2"/>
    <x v="7"/>
    <s v="Clearsounds A400"/>
    <n v="158.37599999999998"/>
    <n v="4"/>
    <n v="0.4"/>
    <n v="-36.954399999999993"/>
  </r>
  <r>
    <n v="6384"/>
    <x v="3188"/>
    <x v="3"/>
    <x v="787"/>
    <d v="2014-01-19T00:00:00"/>
    <s v="First Class"/>
    <s v="TB-21250"/>
    <s v="Tim Brockman"/>
    <x v="0"/>
    <s v="United States"/>
    <s v="Austin"/>
    <x v="5"/>
    <n v="78745"/>
    <x v="2"/>
    <x v="800"/>
    <x v="1"/>
    <x v="8"/>
    <s v="Wilson Jones Ledger-Size, Piano-Hinge Binder, 2&quot;, Blue"/>
    <n v="32.783999999999992"/>
    <n v="4"/>
    <n v="0.8"/>
    <n v="-52.454400000000007"/>
  </r>
  <r>
    <n v="6385"/>
    <x v="3188"/>
    <x v="3"/>
    <x v="787"/>
    <d v="2014-01-19T00:00:00"/>
    <s v="First Class"/>
    <s v="TB-21250"/>
    <s v="Tim Brockman"/>
    <x v="0"/>
    <s v="United States"/>
    <s v="Austin"/>
    <x v="5"/>
    <n v="78745"/>
    <x v="2"/>
    <x v="246"/>
    <x v="2"/>
    <x v="11"/>
    <s v="Logitech 910-002974 M325 Wireless Mouse for Web Scrolling"/>
    <n v="47.984000000000002"/>
    <n v="2"/>
    <n v="0.2"/>
    <n v="14.395200000000004"/>
  </r>
  <r>
    <n v="6386"/>
    <x v="3188"/>
    <x v="3"/>
    <x v="787"/>
    <d v="2014-01-19T00:00:00"/>
    <s v="First Class"/>
    <s v="TB-21250"/>
    <s v="Tim Brockman"/>
    <x v="0"/>
    <s v="United States"/>
    <s v="Austin"/>
    <x v="5"/>
    <n v="78745"/>
    <x v="2"/>
    <x v="1599"/>
    <x v="2"/>
    <x v="11"/>
    <s v="Maxell 74 Minute CDR, 10/Pack"/>
    <n v="62.591999999999999"/>
    <n v="8"/>
    <n v="0.2"/>
    <n v="13.300799999999999"/>
  </r>
  <r>
    <n v="6387"/>
    <x v="3188"/>
    <x v="3"/>
    <x v="787"/>
    <d v="2014-01-19T00:00:00"/>
    <s v="First Class"/>
    <s v="TB-21250"/>
    <s v="Tim Brockman"/>
    <x v="0"/>
    <s v="United States"/>
    <s v="Austin"/>
    <x v="5"/>
    <n v="78745"/>
    <x v="2"/>
    <x v="410"/>
    <x v="1"/>
    <x v="8"/>
    <s v="Acco D-Ring Binder w/DublLock"/>
    <n v="4.2759999999999989"/>
    <n v="1"/>
    <n v="0.8"/>
    <n v="-6.6278000000000006"/>
  </r>
  <r>
    <n v="6388"/>
    <x v="3189"/>
    <x v="2"/>
    <x v="1106"/>
    <d v="2011-02-05T00:00:00"/>
    <s v="Standard Class"/>
    <s v="MV-18190"/>
    <s v="Mike Vittorini"/>
    <x v="0"/>
    <s v="United States"/>
    <s v="Detroit"/>
    <x v="12"/>
    <n v="48234"/>
    <x v="2"/>
    <x v="523"/>
    <x v="1"/>
    <x v="10"/>
    <s v="Xerox 1972"/>
    <n v="10.56"/>
    <n v="2"/>
    <n v="0"/>
    <n v="4.7519999999999998"/>
  </r>
  <r>
    <n v="6389"/>
    <x v="3189"/>
    <x v="2"/>
    <x v="1106"/>
    <d v="2011-02-05T00:00:00"/>
    <s v="Standard Class"/>
    <s v="MV-18190"/>
    <s v="Mike Vittorini"/>
    <x v="0"/>
    <s v="United States"/>
    <s v="Detroit"/>
    <x v="12"/>
    <n v="48234"/>
    <x v="2"/>
    <x v="156"/>
    <x v="1"/>
    <x v="4"/>
    <s v="Space Solutions HD Industrial Steel Shelving."/>
    <n v="229.94"/>
    <n v="2"/>
    <n v="0"/>
    <n v="6.8982000000000028"/>
  </r>
  <r>
    <n v="6390"/>
    <x v="3190"/>
    <x v="1"/>
    <x v="1107"/>
    <d v="2012-02-11T00:00:00"/>
    <s v="Standard Class"/>
    <s v="DK-12835"/>
    <s v="Damala Kotsonis"/>
    <x v="1"/>
    <s v="United States"/>
    <s v="Springfield"/>
    <x v="17"/>
    <n v="22153"/>
    <x v="0"/>
    <x v="633"/>
    <x v="1"/>
    <x v="12"/>
    <s v="Cameo Buff Policy Envelopes"/>
    <n v="311.14999999999998"/>
    <n v="5"/>
    <n v="0"/>
    <n v="146.24049999999997"/>
  </r>
  <r>
    <n v="6391"/>
    <x v="3190"/>
    <x v="1"/>
    <x v="1107"/>
    <d v="2012-02-11T00:00:00"/>
    <s v="Standard Class"/>
    <s v="DK-12835"/>
    <s v="Damala Kotsonis"/>
    <x v="1"/>
    <s v="United States"/>
    <s v="Springfield"/>
    <x v="17"/>
    <n v="22153"/>
    <x v="0"/>
    <x v="219"/>
    <x v="1"/>
    <x v="10"/>
    <s v="Xerox 1957"/>
    <n v="12.96"/>
    <n v="2"/>
    <n v="0"/>
    <n v="6.3504000000000005"/>
  </r>
  <r>
    <n v="6392"/>
    <x v="3191"/>
    <x v="0"/>
    <x v="882"/>
    <d v="2013-12-20T00:00:00"/>
    <s v="Standard Class"/>
    <s v="PK-19075"/>
    <s v="Pete Kriz"/>
    <x v="0"/>
    <s v="United States"/>
    <s v="New York City"/>
    <x v="15"/>
    <n v="10011"/>
    <x v="3"/>
    <x v="1490"/>
    <x v="1"/>
    <x v="10"/>
    <s v="Strathmore Photo Frame Cards"/>
    <n v="14.62"/>
    <n v="2"/>
    <n v="0"/>
    <n v="6.7251999999999992"/>
  </r>
  <r>
    <n v="6393"/>
    <x v="3191"/>
    <x v="0"/>
    <x v="882"/>
    <d v="2013-12-20T00:00:00"/>
    <s v="Standard Class"/>
    <s v="PK-19075"/>
    <s v="Pete Kriz"/>
    <x v="0"/>
    <s v="United States"/>
    <s v="New York City"/>
    <x v="15"/>
    <n v="10011"/>
    <x v="3"/>
    <x v="1186"/>
    <x v="1"/>
    <x v="2"/>
    <s v="Avery 474"/>
    <n v="5.76"/>
    <n v="2"/>
    <n v="0"/>
    <n v="2.8224"/>
  </r>
  <r>
    <n v="6394"/>
    <x v="3191"/>
    <x v="0"/>
    <x v="882"/>
    <d v="2013-12-20T00:00:00"/>
    <s v="Standard Class"/>
    <s v="PK-19075"/>
    <s v="Pete Kriz"/>
    <x v="0"/>
    <s v="United States"/>
    <s v="New York City"/>
    <x v="15"/>
    <n v="10011"/>
    <x v="3"/>
    <x v="110"/>
    <x v="1"/>
    <x v="13"/>
    <s v="OIC Colored Binder Clips, Assorted Sizes"/>
    <n v="21.48"/>
    <n v="6"/>
    <n v="0"/>
    <n v="10.5252"/>
  </r>
  <r>
    <n v="6395"/>
    <x v="3191"/>
    <x v="0"/>
    <x v="882"/>
    <d v="2013-12-20T00:00:00"/>
    <s v="Standard Class"/>
    <s v="PK-19075"/>
    <s v="Pete Kriz"/>
    <x v="0"/>
    <s v="United States"/>
    <s v="New York City"/>
    <x v="15"/>
    <n v="10011"/>
    <x v="3"/>
    <x v="1071"/>
    <x v="0"/>
    <x v="5"/>
    <s v="GE 48&quot; Fluorescent Tube, Cool White Energy Saver, 34 Watts, 30/Box"/>
    <n v="396.92"/>
    <n v="4"/>
    <n v="0"/>
    <n v="198.46"/>
  </r>
  <r>
    <n v="6396"/>
    <x v="3191"/>
    <x v="0"/>
    <x v="882"/>
    <d v="2013-12-20T00:00:00"/>
    <s v="Standard Class"/>
    <s v="PK-19075"/>
    <s v="Pete Kriz"/>
    <x v="0"/>
    <s v="United States"/>
    <s v="New York City"/>
    <x v="15"/>
    <n v="10011"/>
    <x v="3"/>
    <x v="456"/>
    <x v="1"/>
    <x v="4"/>
    <s v="Advantus Rolling Storage Box"/>
    <n v="17.149999999999999"/>
    <n v="1"/>
    <n v="0"/>
    <n v="4.6304999999999996"/>
  </r>
  <r>
    <n v="6397"/>
    <x v="3191"/>
    <x v="0"/>
    <x v="882"/>
    <d v="2013-12-20T00:00:00"/>
    <s v="Standard Class"/>
    <s v="PK-19075"/>
    <s v="Pete Kriz"/>
    <x v="0"/>
    <s v="United States"/>
    <s v="New York City"/>
    <x v="15"/>
    <n v="10011"/>
    <x v="3"/>
    <x v="1784"/>
    <x v="1"/>
    <x v="8"/>
    <s v="Acco Recycled 2&quot; Capacity Laser Printer Hanging Data Binders"/>
    <n v="23.12"/>
    <n v="2"/>
    <n v="0.2"/>
    <n v="7.8029999999999982"/>
  </r>
  <r>
    <n v="6398"/>
    <x v="3192"/>
    <x v="3"/>
    <x v="1108"/>
    <d v="2014-11-05T00:00:00"/>
    <s v="Standard Class"/>
    <s v="AH-10120"/>
    <s v="Adrian Hane"/>
    <x v="2"/>
    <s v="United States"/>
    <s v="Dallas"/>
    <x v="5"/>
    <n v="75217"/>
    <x v="2"/>
    <x v="279"/>
    <x v="1"/>
    <x v="6"/>
    <s v="Newell 350"/>
    <n v="5.2480000000000002"/>
    <n v="2"/>
    <n v="0.2"/>
    <n v="0.59039999999999915"/>
  </r>
  <r>
    <n v="6399"/>
    <x v="3193"/>
    <x v="3"/>
    <x v="634"/>
    <d v="2014-08-13T00:00:00"/>
    <s v="Standard Class"/>
    <s v="GM-14455"/>
    <s v="Gary Mitchum"/>
    <x v="2"/>
    <s v="United States"/>
    <s v="Concord"/>
    <x v="38"/>
    <n v="3301"/>
    <x v="3"/>
    <x v="1405"/>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x v="1038"/>
    <x v="1"/>
    <x v="2"/>
    <s v="Avery 481"/>
    <n v="24.64"/>
    <n v="8"/>
    <n v="0"/>
    <n v="11.827199999999999"/>
  </r>
  <r>
    <n v="6401"/>
    <x v="3193"/>
    <x v="3"/>
    <x v="634"/>
    <d v="2014-08-13T00:00:00"/>
    <s v="Standard Class"/>
    <s v="GM-14455"/>
    <s v="Gary Mitchum"/>
    <x v="2"/>
    <s v="United States"/>
    <s v="Concord"/>
    <x v="38"/>
    <n v="3301"/>
    <x v="3"/>
    <x v="108"/>
    <x v="1"/>
    <x v="6"/>
    <s v="Hunt PowerHouse Electric Pencil Sharpener, Blue"/>
    <n v="227.88"/>
    <n v="6"/>
    <n v="0"/>
    <n v="68.363999999999976"/>
  </r>
  <r>
    <n v="6402"/>
    <x v="3194"/>
    <x v="3"/>
    <x v="1109"/>
    <d v="2014-06-01T00:00:00"/>
    <s v="First Class"/>
    <s v="BD-11725"/>
    <s v="Bruce Degenhardt"/>
    <x v="0"/>
    <s v="United States"/>
    <s v="Lafayette"/>
    <x v="28"/>
    <n v="70506"/>
    <x v="0"/>
    <x v="1119"/>
    <x v="0"/>
    <x v="0"/>
    <s v="Sauder Camden County Barrister Bookcase, Planked Cherry Finish"/>
    <n v="241.96"/>
    <n v="2"/>
    <n v="0"/>
    <n v="33.874400000000009"/>
  </r>
  <r>
    <n v="6403"/>
    <x v="3194"/>
    <x v="3"/>
    <x v="1109"/>
    <d v="2014-06-01T00:00:00"/>
    <s v="First Class"/>
    <s v="BD-11725"/>
    <s v="Bruce Degenhardt"/>
    <x v="0"/>
    <s v="United States"/>
    <s v="Lafayette"/>
    <x v="28"/>
    <n v="70506"/>
    <x v="0"/>
    <x v="1065"/>
    <x v="1"/>
    <x v="8"/>
    <s v="Avery Binder Labels"/>
    <n v="3.89"/>
    <n v="1"/>
    <n v="0"/>
    <n v="1.8672"/>
  </r>
  <r>
    <n v="6404"/>
    <x v="3194"/>
    <x v="3"/>
    <x v="1109"/>
    <d v="2014-06-01T00:00:00"/>
    <s v="First Class"/>
    <s v="BD-11725"/>
    <s v="Bruce Degenhardt"/>
    <x v="0"/>
    <s v="United States"/>
    <s v="Lafayette"/>
    <x v="28"/>
    <n v="70506"/>
    <x v="0"/>
    <x v="1565"/>
    <x v="0"/>
    <x v="5"/>
    <s v="Acrylic Self-Standing Desk Frames"/>
    <n v="8.01"/>
    <n v="3"/>
    <n v="0"/>
    <n v="3.0438000000000001"/>
  </r>
  <r>
    <n v="6405"/>
    <x v="3195"/>
    <x v="1"/>
    <x v="672"/>
    <d v="2012-12-05T00:00:00"/>
    <s v="Standard Class"/>
    <s v="RM-19375"/>
    <s v="Raymond Messe"/>
    <x v="0"/>
    <s v="United States"/>
    <s v="Raleigh"/>
    <x v="3"/>
    <n v="27604"/>
    <x v="0"/>
    <x v="1192"/>
    <x v="2"/>
    <x v="7"/>
    <s v="Avaya 4621SW VoIP phone"/>
    <n v="177.48000000000002"/>
    <n v="3"/>
    <n v="0.2"/>
    <n v="19.966499999999982"/>
  </r>
  <r>
    <n v="6406"/>
    <x v="3196"/>
    <x v="3"/>
    <x v="515"/>
    <d v="2014-09-03T00:00:00"/>
    <s v="Second Class"/>
    <s v="BW-11110"/>
    <s v="Bart Watters"/>
    <x v="1"/>
    <s v="United States"/>
    <s v="Spokane"/>
    <x v="4"/>
    <n v="99207"/>
    <x v="1"/>
    <x v="406"/>
    <x v="0"/>
    <x v="1"/>
    <s v="Hon 4700 Series Mobuis Mid-Back Task Chairs with Adjustable Arms"/>
    <n v="569.5680000000001"/>
    <n v="2"/>
    <n v="0.2"/>
    <n v="7.119599999999906"/>
  </r>
  <r>
    <n v="6407"/>
    <x v="3196"/>
    <x v="3"/>
    <x v="515"/>
    <d v="2014-09-03T00:00:00"/>
    <s v="Second Class"/>
    <s v="BW-11110"/>
    <s v="Bart Watters"/>
    <x v="1"/>
    <s v="United States"/>
    <s v="Spokane"/>
    <x v="4"/>
    <n v="99207"/>
    <x v="1"/>
    <x v="80"/>
    <x v="1"/>
    <x v="4"/>
    <s v="Sortfiler Multipurpose Personal File Organizer, Black"/>
    <n v="149.73000000000002"/>
    <n v="7"/>
    <n v="0"/>
    <n v="43.421699999999994"/>
  </r>
  <r>
    <n v="6408"/>
    <x v="3197"/>
    <x v="3"/>
    <x v="304"/>
    <d v="2014-05-16T00:00:00"/>
    <s v="First Class"/>
    <s v="GT-14710"/>
    <s v="Greg Tran"/>
    <x v="0"/>
    <s v="United States"/>
    <s v="Houston"/>
    <x v="5"/>
    <n v="77041"/>
    <x v="2"/>
    <x v="1189"/>
    <x v="0"/>
    <x v="1"/>
    <s v="Global Commerce Series Low-Back Swivel/Tilt Chairs"/>
    <n v="899.43"/>
    <n v="5"/>
    <n v="0.3"/>
    <n v="-12.84900000000016"/>
  </r>
  <r>
    <n v="6409"/>
    <x v="3197"/>
    <x v="3"/>
    <x v="304"/>
    <d v="2014-05-16T00:00:00"/>
    <s v="First Class"/>
    <s v="GT-14710"/>
    <s v="Greg Tran"/>
    <x v="0"/>
    <s v="United States"/>
    <s v="Houston"/>
    <x v="5"/>
    <n v="77041"/>
    <x v="2"/>
    <x v="1175"/>
    <x v="1"/>
    <x v="6"/>
    <s v="Newell 309"/>
    <n v="46.2"/>
    <n v="5"/>
    <n v="0.2"/>
    <n v="5.7749999999999986"/>
  </r>
  <r>
    <n v="6410"/>
    <x v="3197"/>
    <x v="3"/>
    <x v="304"/>
    <d v="2014-05-16T00:00:00"/>
    <s v="First Class"/>
    <s v="GT-14710"/>
    <s v="Greg Tran"/>
    <x v="0"/>
    <s v="United States"/>
    <s v="Houston"/>
    <x v="5"/>
    <n v="77041"/>
    <x v="2"/>
    <x v="1785"/>
    <x v="1"/>
    <x v="10"/>
    <s v="Xerox 1936"/>
    <n v="47.952000000000005"/>
    <n v="3"/>
    <n v="0.2"/>
    <n v="16.183799999999998"/>
  </r>
  <r>
    <n v="6411"/>
    <x v="3197"/>
    <x v="3"/>
    <x v="304"/>
    <d v="2014-05-16T00:00:00"/>
    <s v="First Class"/>
    <s v="GT-14710"/>
    <s v="Greg Tran"/>
    <x v="0"/>
    <s v="United States"/>
    <s v="Houston"/>
    <x v="5"/>
    <n v="77041"/>
    <x v="2"/>
    <x v="1557"/>
    <x v="2"/>
    <x v="7"/>
    <s v="PayAnywhere Card Reader"/>
    <n v="7.9920000000000009"/>
    <n v="1"/>
    <n v="0.2"/>
    <n v="0.69930000000000003"/>
  </r>
  <r>
    <n v="6412"/>
    <x v="3197"/>
    <x v="3"/>
    <x v="304"/>
    <d v="2014-05-16T00:00:00"/>
    <s v="First Class"/>
    <s v="GT-14710"/>
    <s v="Greg Tran"/>
    <x v="0"/>
    <s v="United States"/>
    <s v="Houston"/>
    <x v="5"/>
    <n v="77041"/>
    <x v="2"/>
    <x v="1684"/>
    <x v="1"/>
    <x v="10"/>
    <s v="Xerox 1937"/>
    <n v="76.864000000000004"/>
    <n v="2"/>
    <n v="0.2"/>
    <n v="26.902399999999993"/>
  </r>
  <r>
    <n v="6413"/>
    <x v="3198"/>
    <x v="3"/>
    <x v="629"/>
    <d v="2014-08-24T00:00:00"/>
    <s v="Standard Class"/>
    <s v="AH-10120"/>
    <s v="Adrian Hane"/>
    <x v="2"/>
    <s v="United States"/>
    <s v="Louisville"/>
    <x v="0"/>
    <n v="40214"/>
    <x v="0"/>
    <x v="141"/>
    <x v="1"/>
    <x v="8"/>
    <s v="GBC Prestige Therm-A-Bind Covers"/>
    <n v="102.93"/>
    <n v="3"/>
    <n v="0"/>
    <n v="48.377100000000006"/>
  </r>
  <r>
    <n v="6414"/>
    <x v="3198"/>
    <x v="3"/>
    <x v="629"/>
    <d v="2014-08-24T00:00:00"/>
    <s v="Standard Class"/>
    <s v="AH-10120"/>
    <s v="Adrian Hane"/>
    <x v="2"/>
    <s v="United States"/>
    <s v="Louisville"/>
    <x v="0"/>
    <n v="40214"/>
    <x v="0"/>
    <x v="960"/>
    <x v="2"/>
    <x v="11"/>
    <s v="Logitech Desktop MK120 Mouse and keyboard Combo"/>
    <n v="98.16"/>
    <n v="6"/>
    <n v="0"/>
    <n v="9.8159999999999954"/>
  </r>
  <r>
    <n v="6415"/>
    <x v="3199"/>
    <x v="3"/>
    <x v="468"/>
    <d v="2014-11-15T00:00:00"/>
    <s v="Second Class"/>
    <s v="DR-12940"/>
    <s v="Daniel Raglin"/>
    <x v="2"/>
    <s v="United States"/>
    <s v="Hollywood"/>
    <x v="2"/>
    <n v="33021"/>
    <x v="0"/>
    <x v="1736"/>
    <x v="1"/>
    <x v="8"/>
    <s v="GBC VeloBinder Strips"/>
    <n v="11.520000000000001"/>
    <n v="5"/>
    <n v="0.7"/>
    <n v="-7.6799999999999962"/>
  </r>
  <r>
    <n v="6416"/>
    <x v="3200"/>
    <x v="3"/>
    <x v="170"/>
    <d v="2014-08-22T00:00:00"/>
    <s v="Same Day"/>
    <s v="DL-13495"/>
    <s v="Dionis Lloyd"/>
    <x v="1"/>
    <s v="United States"/>
    <s v="Chandler"/>
    <x v="16"/>
    <n v="85224"/>
    <x v="1"/>
    <x v="656"/>
    <x v="1"/>
    <x v="10"/>
    <s v="Xerox 1941"/>
    <n v="83.88"/>
    <n v="1"/>
    <n v="0.2"/>
    <n v="29.357999999999997"/>
  </r>
  <r>
    <n v="6417"/>
    <x v="3201"/>
    <x v="0"/>
    <x v="387"/>
    <d v="2013-03-13T00:00:00"/>
    <s v="Standard Class"/>
    <s v="BD-11620"/>
    <s v="Brian DeCherney"/>
    <x v="0"/>
    <s v="United States"/>
    <s v="Philadelphia"/>
    <x v="9"/>
    <n v="19120"/>
    <x v="3"/>
    <x v="1409"/>
    <x v="2"/>
    <x v="7"/>
    <s v="AT&amp;T 17929 Lendline Telephone"/>
    <n v="108.57600000000001"/>
    <n v="4"/>
    <n v="0.4"/>
    <n v="-25.334400000000002"/>
  </r>
  <r>
    <n v="6418"/>
    <x v="3201"/>
    <x v="0"/>
    <x v="387"/>
    <d v="2013-03-13T00:00:00"/>
    <s v="Standard Class"/>
    <s v="BD-11620"/>
    <s v="Brian DeCherney"/>
    <x v="0"/>
    <s v="United States"/>
    <s v="Philadelphia"/>
    <x v="9"/>
    <n v="19120"/>
    <x v="3"/>
    <x v="1028"/>
    <x v="1"/>
    <x v="13"/>
    <s v="Rubber Band Ball"/>
    <n v="5.9840000000000009"/>
    <n v="2"/>
    <n v="0.2"/>
    <n v="-1.3463999999999998"/>
  </r>
  <r>
    <n v="6419"/>
    <x v="3202"/>
    <x v="0"/>
    <x v="731"/>
    <d v="2013-11-06T00:00:00"/>
    <s v="Standard Class"/>
    <s v="HW-14935"/>
    <s v="Helen Wasserman"/>
    <x v="1"/>
    <s v="United States"/>
    <s v="Tulsa"/>
    <x v="26"/>
    <n v="74133"/>
    <x v="2"/>
    <x v="133"/>
    <x v="1"/>
    <x v="14"/>
    <s v="Fiskars Softgrip Scissors"/>
    <n v="21.96"/>
    <n v="2"/>
    <n v="0"/>
    <n v="6.1488000000000014"/>
  </r>
  <r>
    <n v="6420"/>
    <x v="3202"/>
    <x v="0"/>
    <x v="731"/>
    <d v="2013-11-06T00:00:00"/>
    <s v="Standard Class"/>
    <s v="HW-14935"/>
    <s v="Helen Wasserman"/>
    <x v="1"/>
    <s v="United States"/>
    <s v="Tulsa"/>
    <x v="26"/>
    <n v="74133"/>
    <x v="2"/>
    <x v="1265"/>
    <x v="0"/>
    <x v="1"/>
    <s v="Hon Mobius Operator's Chair"/>
    <n v="368.96999999999997"/>
    <n v="3"/>
    <n v="0"/>
    <n v="81.173400000000001"/>
  </r>
  <r>
    <n v="6421"/>
    <x v="3202"/>
    <x v="0"/>
    <x v="731"/>
    <d v="2013-11-06T00:00:00"/>
    <s v="Standard Class"/>
    <s v="HW-14935"/>
    <s v="Helen Wasserman"/>
    <x v="1"/>
    <s v="United States"/>
    <s v="Tulsa"/>
    <x v="26"/>
    <n v="74133"/>
    <x v="2"/>
    <x v="1560"/>
    <x v="1"/>
    <x v="6"/>
    <s v="Newell 31"/>
    <n v="12.39"/>
    <n v="3"/>
    <n v="0"/>
    <n v="3.4692000000000003"/>
  </r>
  <r>
    <n v="6422"/>
    <x v="3202"/>
    <x v="0"/>
    <x v="731"/>
    <d v="2013-11-06T00:00:00"/>
    <s v="Standard Class"/>
    <s v="HW-14935"/>
    <s v="Helen Wasserman"/>
    <x v="1"/>
    <s v="United States"/>
    <s v="Tulsa"/>
    <x v="26"/>
    <n v="74133"/>
    <x v="2"/>
    <x v="1439"/>
    <x v="1"/>
    <x v="4"/>
    <s v="Carina Mini System Audio Rack, Model AR050B"/>
    <n v="332.94"/>
    <n v="3"/>
    <n v="0"/>
    <n v="9.9882000000000204"/>
  </r>
  <r>
    <n v="6423"/>
    <x v="3203"/>
    <x v="2"/>
    <x v="711"/>
    <d v="2011-08-01T00:00:00"/>
    <s v="Standard Class"/>
    <s v="JO-15145"/>
    <s v="Jack O'Briant"/>
    <x v="1"/>
    <s v="United States"/>
    <s v="Draper"/>
    <x v="7"/>
    <n v="84020"/>
    <x v="1"/>
    <x v="1097"/>
    <x v="2"/>
    <x v="11"/>
    <s v="Memorex Micro Travel Drive 16 GB"/>
    <n v="111.93"/>
    <n v="7"/>
    <n v="0"/>
    <n v="34.698299999999996"/>
  </r>
  <r>
    <n v="6424"/>
    <x v="3204"/>
    <x v="1"/>
    <x v="1040"/>
    <d v="2012-10-27T00:00:00"/>
    <s v="First Class"/>
    <s v="RD-19660"/>
    <s v="Robert Dilbeck"/>
    <x v="2"/>
    <s v="United States"/>
    <s v="Oakland"/>
    <x v="1"/>
    <n v="94601"/>
    <x v="1"/>
    <x v="367"/>
    <x v="0"/>
    <x v="1"/>
    <s v="Novimex High-Tech Fabric Mesh Task Chair"/>
    <n v="454.27200000000005"/>
    <n v="8"/>
    <n v="0.2"/>
    <n v="-73.819200000000052"/>
  </r>
  <r>
    <n v="6425"/>
    <x v="3205"/>
    <x v="3"/>
    <x v="971"/>
    <d v="2014-08-25T00:00:00"/>
    <s v="Standard Class"/>
    <s v="DO-13645"/>
    <s v="Doug O'Connell"/>
    <x v="0"/>
    <s v="United States"/>
    <s v="Lawrence"/>
    <x v="31"/>
    <n v="1841"/>
    <x v="3"/>
    <x v="1553"/>
    <x v="1"/>
    <x v="10"/>
    <s v="Xerox 200"/>
    <n v="19.440000000000001"/>
    <n v="3"/>
    <n v="0"/>
    <n v="9.3312000000000008"/>
  </r>
  <r>
    <n v="6426"/>
    <x v="3206"/>
    <x v="0"/>
    <x v="454"/>
    <d v="2013-05-28T00:00:00"/>
    <s v="Standard Class"/>
    <s v="CC-12370"/>
    <s v="Christopher Conant"/>
    <x v="0"/>
    <s v="United States"/>
    <s v="Philadelphia"/>
    <x v="9"/>
    <n v="19120"/>
    <x v="3"/>
    <x v="1388"/>
    <x v="2"/>
    <x v="16"/>
    <s v="Canon imageCLASS 2200 Advanced Copier"/>
    <n v="8399.9759999999987"/>
    <n v="4"/>
    <n v="0.4"/>
    <n v="1119.996799999999"/>
  </r>
  <r>
    <n v="6427"/>
    <x v="3206"/>
    <x v="0"/>
    <x v="454"/>
    <d v="2013-05-28T00:00:00"/>
    <s v="Standard Class"/>
    <s v="CC-12370"/>
    <s v="Christopher Conant"/>
    <x v="0"/>
    <s v="United States"/>
    <s v="Philadelphia"/>
    <x v="9"/>
    <n v="19120"/>
    <x v="3"/>
    <x v="1786"/>
    <x v="1"/>
    <x v="8"/>
    <s v="Avery Legal 4-Ring Binder"/>
    <n v="6.2940000000000014"/>
    <n v="1"/>
    <n v="0.7"/>
    <n v="-4.1959999999999997"/>
  </r>
  <r>
    <n v="6428"/>
    <x v="3206"/>
    <x v="0"/>
    <x v="454"/>
    <d v="2013-05-28T00:00:00"/>
    <s v="Standard Class"/>
    <s v="CC-12370"/>
    <s v="Christopher Conant"/>
    <x v="0"/>
    <s v="United States"/>
    <s v="Philadelphia"/>
    <x v="9"/>
    <n v="19120"/>
    <x v="3"/>
    <x v="815"/>
    <x v="1"/>
    <x v="10"/>
    <s v="Xerox 224"/>
    <n v="10.368000000000002"/>
    <n v="2"/>
    <n v="0.2"/>
    <n v="3.6288"/>
  </r>
  <r>
    <n v="6429"/>
    <x v="3206"/>
    <x v="0"/>
    <x v="454"/>
    <d v="2013-05-28T00:00:00"/>
    <s v="Standard Class"/>
    <s v="CC-12370"/>
    <s v="Christopher Conant"/>
    <x v="0"/>
    <s v="United States"/>
    <s v="Philadelphia"/>
    <x v="9"/>
    <n v="19120"/>
    <x v="3"/>
    <x v="1787"/>
    <x v="2"/>
    <x v="7"/>
    <s v="Avaya 5410 Digital phone"/>
    <n v="122.38199999999999"/>
    <n v="3"/>
    <n v="0.4"/>
    <n v="-24.476399999999998"/>
  </r>
  <r>
    <n v="6430"/>
    <x v="3207"/>
    <x v="2"/>
    <x v="935"/>
    <d v="2011-11-07T00:00:00"/>
    <s v="Standard Class"/>
    <s v="SH-20395"/>
    <s v="Shahid Hopkins"/>
    <x v="0"/>
    <s v="United States"/>
    <s v="Jacksonville"/>
    <x v="3"/>
    <n v="28540"/>
    <x v="0"/>
    <x v="720"/>
    <x v="1"/>
    <x v="4"/>
    <s v="Acco Perma 4000 Stacking Storage Drawers"/>
    <n v="25.983999999999998"/>
    <n v="2"/>
    <n v="0.2"/>
    <n v="-1.6239999999999997"/>
  </r>
  <r>
    <n v="6431"/>
    <x v="3207"/>
    <x v="2"/>
    <x v="935"/>
    <d v="2011-11-07T00:00:00"/>
    <s v="Standard Class"/>
    <s v="SH-20395"/>
    <s v="Shahid Hopkins"/>
    <x v="0"/>
    <s v="United States"/>
    <s v="Jacksonville"/>
    <x v="3"/>
    <n v="28540"/>
    <x v="0"/>
    <x v="114"/>
    <x v="0"/>
    <x v="3"/>
    <s v="Hon Racetrack Conference Tables"/>
    <n v="945.03600000000006"/>
    <n v="6"/>
    <n v="0.4"/>
    <n v="-299.26140000000009"/>
  </r>
  <r>
    <n v="6432"/>
    <x v="3207"/>
    <x v="2"/>
    <x v="935"/>
    <d v="2011-11-07T00:00:00"/>
    <s v="Standard Class"/>
    <s v="SH-20395"/>
    <s v="Shahid Hopkins"/>
    <x v="0"/>
    <s v="United States"/>
    <s v="Jacksonville"/>
    <x v="3"/>
    <n v="28540"/>
    <x v="0"/>
    <x v="1282"/>
    <x v="1"/>
    <x v="8"/>
    <s v="Avery Self-Adhesive Photo Pockets for Polaroid Photos"/>
    <n v="14.301000000000002"/>
    <n v="7"/>
    <n v="0.7"/>
    <n v="-10.487400000000001"/>
  </r>
  <r>
    <n v="6433"/>
    <x v="3207"/>
    <x v="2"/>
    <x v="935"/>
    <d v="2011-11-07T00:00:00"/>
    <s v="Standard Class"/>
    <s v="SH-20395"/>
    <s v="Shahid Hopkins"/>
    <x v="0"/>
    <s v="United States"/>
    <s v="Jacksonville"/>
    <x v="3"/>
    <n v="28540"/>
    <x v="0"/>
    <x v="1304"/>
    <x v="0"/>
    <x v="5"/>
    <s v="Tenex Antistatic Computer Chair Mats"/>
    <n v="410.35199999999998"/>
    <n v="3"/>
    <n v="0.2"/>
    <n v="-51.29400000000004"/>
  </r>
  <r>
    <n v="6434"/>
    <x v="3208"/>
    <x v="1"/>
    <x v="1110"/>
    <d v="2012-04-04T00:00:00"/>
    <s v="Standard Class"/>
    <s v="FC-14335"/>
    <s v="Fred Chung"/>
    <x v="1"/>
    <s v="United States"/>
    <s v="Chicago"/>
    <x v="10"/>
    <n v="60610"/>
    <x v="2"/>
    <x v="1017"/>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x v="1409"/>
    <x v="2"/>
    <x v="7"/>
    <s v="AT&amp;T 17929 Lendline Telephone"/>
    <n v="180.96"/>
    <n v="5"/>
    <n v="0.2"/>
    <n v="13.571999999999996"/>
  </r>
  <r>
    <n v="6436"/>
    <x v="3209"/>
    <x v="3"/>
    <x v="837"/>
    <d v="2014-05-30T00:00:00"/>
    <s v="First Class"/>
    <s v="JG-15160"/>
    <s v="James Galang"/>
    <x v="0"/>
    <s v="United States"/>
    <s v="Pocatello"/>
    <x v="45"/>
    <n v="83201"/>
    <x v="1"/>
    <x v="1457"/>
    <x v="0"/>
    <x v="5"/>
    <s v="Eldon 400 Class Desk Accessories, Black Carbon"/>
    <n v="35"/>
    <n v="4"/>
    <n v="0"/>
    <n v="14.700000000000003"/>
  </r>
  <r>
    <n v="6437"/>
    <x v="3209"/>
    <x v="3"/>
    <x v="837"/>
    <d v="2014-05-30T00:00:00"/>
    <s v="First Class"/>
    <s v="JG-15160"/>
    <s v="James Galang"/>
    <x v="0"/>
    <s v="United States"/>
    <s v="Pocatello"/>
    <x v="45"/>
    <n v="83201"/>
    <x v="1"/>
    <x v="621"/>
    <x v="1"/>
    <x v="4"/>
    <s v="Fellowes Stor/Drawer Steel Plus Storage Drawers"/>
    <n v="477.15000000000003"/>
    <n v="5"/>
    <n v="0"/>
    <n v="28.628999999999962"/>
  </r>
  <r>
    <n v="6438"/>
    <x v="3209"/>
    <x v="3"/>
    <x v="837"/>
    <d v="2014-05-30T00:00:00"/>
    <s v="First Class"/>
    <s v="JG-15160"/>
    <s v="James Galang"/>
    <x v="0"/>
    <s v="United States"/>
    <s v="Pocatello"/>
    <x v="45"/>
    <n v="83201"/>
    <x v="1"/>
    <x v="1443"/>
    <x v="2"/>
    <x v="7"/>
    <s v="Nokia Lumia 925"/>
    <n v="302.37599999999998"/>
    <n v="3"/>
    <n v="0.2"/>
    <n v="22.678200000000018"/>
  </r>
  <r>
    <n v="6439"/>
    <x v="3210"/>
    <x v="3"/>
    <x v="817"/>
    <d v="2014-12-20T00:00:00"/>
    <s v="Standard Class"/>
    <s v="LC-16885"/>
    <s v="Lena Creighton"/>
    <x v="0"/>
    <s v="United States"/>
    <s v="Plano"/>
    <x v="5"/>
    <n v="75023"/>
    <x v="2"/>
    <x v="3"/>
    <x v="0"/>
    <x v="3"/>
    <s v="Bretford CR4500 Series Slim Rectangular Table"/>
    <n v="974.98799999999983"/>
    <n v="4"/>
    <n v="0.3"/>
    <n v="-97.49879999999996"/>
  </r>
  <r>
    <n v="6440"/>
    <x v="3211"/>
    <x v="2"/>
    <x v="777"/>
    <d v="2011-10-06T00:00:00"/>
    <s v="First Class"/>
    <s v="CC-12220"/>
    <s v="Chris Cortes"/>
    <x v="0"/>
    <s v="United States"/>
    <s v="New York City"/>
    <x v="15"/>
    <n v="10024"/>
    <x v="3"/>
    <x v="1585"/>
    <x v="0"/>
    <x v="1"/>
    <s v="Office Star - Contemporary Task Swivel chair with Loop Arms, Charcoal"/>
    <n v="589.41"/>
    <n v="5"/>
    <n v="0.1"/>
    <n v="-6.5490000000000492"/>
  </r>
  <r>
    <n v="6441"/>
    <x v="3212"/>
    <x v="0"/>
    <x v="63"/>
    <d v="2013-10-21T00:00:00"/>
    <s v="Standard Class"/>
    <s v="BW-11110"/>
    <s v="Bart Watters"/>
    <x v="1"/>
    <s v="United States"/>
    <s v="New York City"/>
    <x v="15"/>
    <n v="10024"/>
    <x v="3"/>
    <x v="924"/>
    <x v="1"/>
    <x v="6"/>
    <s v="BIC Liqua Brite Liner"/>
    <n v="34.700000000000003"/>
    <n v="5"/>
    <n v="0"/>
    <n v="12.492000000000001"/>
  </r>
  <r>
    <n v="6442"/>
    <x v="3212"/>
    <x v="0"/>
    <x v="63"/>
    <d v="2013-10-21T00:00:00"/>
    <s v="Standard Class"/>
    <s v="BW-11110"/>
    <s v="Bart Watters"/>
    <x v="1"/>
    <s v="United States"/>
    <s v="New York City"/>
    <x v="15"/>
    <n v="10024"/>
    <x v="3"/>
    <x v="1291"/>
    <x v="1"/>
    <x v="4"/>
    <s v="Fellowes Bases and Tops For Staxonsteel/High-Stak Systems"/>
    <n v="99.87"/>
    <n v="3"/>
    <n v="0"/>
    <n v="23.968799999999998"/>
  </r>
  <r>
    <n v="6443"/>
    <x v="3212"/>
    <x v="0"/>
    <x v="63"/>
    <d v="2013-10-21T00:00:00"/>
    <s v="Standard Class"/>
    <s v="BW-11110"/>
    <s v="Bart Watters"/>
    <x v="1"/>
    <s v="United States"/>
    <s v="New York City"/>
    <x v="15"/>
    <n v="10024"/>
    <x v="3"/>
    <x v="1237"/>
    <x v="1"/>
    <x v="10"/>
    <s v="Computer Printout Paper with Letter-Trim Perforations"/>
    <n v="37.94"/>
    <n v="2"/>
    <n v="0"/>
    <n v="18.211199999999998"/>
  </r>
  <r>
    <n v="6444"/>
    <x v="3212"/>
    <x v="0"/>
    <x v="63"/>
    <d v="2013-10-21T00:00:00"/>
    <s v="Standard Class"/>
    <s v="BW-11110"/>
    <s v="Bart Watters"/>
    <x v="1"/>
    <s v="United States"/>
    <s v="New York City"/>
    <x v="15"/>
    <n v="10024"/>
    <x v="3"/>
    <x v="1508"/>
    <x v="1"/>
    <x v="2"/>
    <s v="Avery White Multi-Purpose Labels"/>
    <n v="24.900000000000002"/>
    <n v="5"/>
    <n v="0"/>
    <n v="11.454000000000001"/>
  </r>
  <r>
    <n v="6445"/>
    <x v="3212"/>
    <x v="0"/>
    <x v="63"/>
    <d v="2013-10-21T00:00:00"/>
    <s v="Standard Class"/>
    <s v="BW-11110"/>
    <s v="Bart Watters"/>
    <x v="1"/>
    <s v="United States"/>
    <s v="New York City"/>
    <x v="15"/>
    <n v="10024"/>
    <x v="3"/>
    <x v="905"/>
    <x v="0"/>
    <x v="5"/>
    <s v="Howard Miller Distant Time Traveler Alarm Clock"/>
    <n v="82.26"/>
    <n v="3"/>
    <n v="0"/>
    <n v="33.726600000000005"/>
  </r>
  <r>
    <n v="6446"/>
    <x v="3213"/>
    <x v="1"/>
    <x v="616"/>
    <d v="2012-03-10T00:00:00"/>
    <s v="Standard Class"/>
    <s v="JJ-15445"/>
    <s v="Jennifer Jackson"/>
    <x v="0"/>
    <s v="United States"/>
    <s v="Chicago"/>
    <x v="10"/>
    <n v="60623"/>
    <x v="2"/>
    <x v="1084"/>
    <x v="1"/>
    <x v="13"/>
    <s v="Binder Clips by OIC"/>
    <n v="7.1039999999999992"/>
    <n v="6"/>
    <n v="0.2"/>
    <n v="2.4863999999999997"/>
  </r>
  <r>
    <n v="6447"/>
    <x v="3214"/>
    <x v="3"/>
    <x v="168"/>
    <d v="2014-03-07T00:00:00"/>
    <s v="Second Class"/>
    <s v="TT-21460"/>
    <s v="Tonja Turnell"/>
    <x v="2"/>
    <s v="United States"/>
    <s v="Houston"/>
    <x v="5"/>
    <n v="77095"/>
    <x v="2"/>
    <x v="28"/>
    <x v="0"/>
    <x v="5"/>
    <s v="Howard Miller 13-3/4&quot; Diameter Brushed Chrome Round Wall Clock"/>
    <n v="103.50000000000001"/>
    <n v="5"/>
    <n v="0.6"/>
    <n v="-77.625"/>
  </r>
  <r>
    <n v="6448"/>
    <x v="3214"/>
    <x v="3"/>
    <x v="168"/>
    <d v="2014-03-07T00:00:00"/>
    <s v="Second Class"/>
    <s v="TT-21460"/>
    <s v="Tonja Turnell"/>
    <x v="2"/>
    <s v="United States"/>
    <s v="Houston"/>
    <x v="5"/>
    <n v="77095"/>
    <x v="2"/>
    <x v="1098"/>
    <x v="1"/>
    <x v="2"/>
    <s v="Avery 497"/>
    <n v="2.4640000000000004"/>
    <n v="1"/>
    <n v="0.2"/>
    <n v="0.86239999999999983"/>
  </r>
  <r>
    <n v="6449"/>
    <x v="3214"/>
    <x v="3"/>
    <x v="168"/>
    <d v="2014-03-07T00:00:00"/>
    <s v="Second Class"/>
    <s v="TT-21460"/>
    <s v="Tonja Turnell"/>
    <x v="2"/>
    <s v="United States"/>
    <s v="Houston"/>
    <x v="5"/>
    <n v="77095"/>
    <x v="2"/>
    <x v="376"/>
    <x v="1"/>
    <x v="4"/>
    <s v="Crate-A-Files"/>
    <n v="8.7200000000000006"/>
    <n v="1"/>
    <n v="0.2"/>
    <n v="0.65399999999999947"/>
  </r>
  <r>
    <n v="6450"/>
    <x v="3215"/>
    <x v="1"/>
    <x v="12"/>
    <d v="2012-09-29T00:00:00"/>
    <s v="Standard Class"/>
    <s v="EH-13990"/>
    <s v="Erica Hackney"/>
    <x v="0"/>
    <s v="United States"/>
    <s v="Meriden"/>
    <x v="29"/>
    <n v="6450"/>
    <x v="3"/>
    <x v="973"/>
    <x v="1"/>
    <x v="8"/>
    <s v="Acco PRESSTEX Data Binder with Storage Hooks, Light Blue, 9 1/2&quot; X 11&quot;"/>
    <n v="10.76"/>
    <n v="2"/>
    <n v="0"/>
    <n v="5.1647999999999996"/>
  </r>
  <r>
    <n v="6451"/>
    <x v="3215"/>
    <x v="1"/>
    <x v="12"/>
    <d v="2012-09-29T00:00:00"/>
    <s v="Standard Class"/>
    <s v="EH-13990"/>
    <s v="Erica Hackney"/>
    <x v="0"/>
    <s v="United States"/>
    <s v="Meriden"/>
    <x v="29"/>
    <n v="6450"/>
    <x v="3"/>
    <x v="393"/>
    <x v="1"/>
    <x v="10"/>
    <s v="Xerox Color Copier Paper, 11&quot; x 17&quot;, Ream"/>
    <n v="45.68"/>
    <n v="2"/>
    <n v="0"/>
    <n v="21.012799999999999"/>
  </r>
  <r>
    <n v="6452"/>
    <x v="3215"/>
    <x v="1"/>
    <x v="12"/>
    <d v="2012-09-29T00:00:00"/>
    <s v="Standard Class"/>
    <s v="EH-13990"/>
    <s v="Erica Hackney"/>
    <x v="0"/>
    <s v="United States"/>
    <s v="Meriden"/>
    <x v="29"/>
    <n v="6450"/>
    <x v="3"/>
    <x v="87"/>
    <x v="1"/>
    <x v="6"/>
    <s v="Turquoise Lead Holder with Pocket Clip"/>
    <n v="6.7"/>
    <n v="1"/>
    <n v="0"/>
    <n v="2.2109999999999994"/>
  </r>
  <r>
    <n v="6453"/>
    <x v="3216"/>
    <x v="1"/>
    <x v="546"/>
    <d v="2012-12-23T00:00:00"/>
    <s v="Second Class"/>
    <s v="PR-18880"/>
    <s v="Patrick Ryan"/>
    <x v="0"/>
    <s v="United States"/>
    <s v="Glenview"/>
    <x v="10"/>
    <n v="60025"/>
    <x v="2"/>
    <x v="984"/>
    <x v="2"/>
    <x v="7"/>
    <s v="Samsung Rugby III"/>
    <n v="158.376"/>
    <n v="3"/>
    <n v="0.2"/>
    <n v="13.857900000000008"/>
  </r>
  <r>
    <n v="6454"/>
    <x v="3217"/>
    <x v="1"/>
    <x v="1049"/>
    <d v="2012-10-13T00:00:00"/>
    <s v="Standard Class"/>
    <s v="BT-11680"/>
    <s v="Brian Thompson"/>
    <x v="0"/>
    <s v="United States"/>
    <s v="Houston"/>
    <x v="5"/>
    <n v="77036"/>
    <x v="2"/>
    <x v="1539"/>
    <x v="1"/>
    <x v="6"/>
    <s v="Binney &amp; Smith inkTank Desk Highlighter, Chisel Tip, Yellow, 12/Box"/>
    <n v="3.44"/>
    <n v="2"/>
    <n v="0.2"/>
    <n v="0.55899999999999961"/>
  </r>
  <r>
    <n v="6455"/>
    <x v="3218"/>
    <x v="3"/>
    <x v="689"/>
    <d v="2014-08-04T00:00:00"/>
    <s v="First Class"/>
    <s v="EC-14050"/>
    <s v="Erin Creighton"/>
    <x v="0"/>
    <s v="United States"/>
    <s v="San Francisco"/>
    <x v="1"/>
    <n v="94110"/>
    <x v="1"/>
    <x v="86"/>
    <x v="1"/>
    <x v="4"/>
    <s v="Eldon Portable Mobile Manager"/>
    <n v="56.56"/>
    <n v="2"/>
    <n v="0"/>
    <n v="15.2712"/>
  </r>
  <r>
    <n v="6456"/>
    <x v="3218"/>
    <x v="3"/>
    <x v="689"/>
    <d v="2014-08-04T00:00:00"/>
    <s v="First Class"/>
    <s v="EC-14050"/>
    <s v="Erin Creighton"/>
    <x v="0"/>
    <s v="United States"/>
    <s v="San Francisco"/>
    <x v="1"/>
    <n v="94110"/>
    <x v="1"/>
    <x v="1226"/>
    <x v="0"/>
    <x v="5"/>
    <s v="Master Big Foot Doorstop, Beige"/>
    <n v="36.96"/>
    <n v="7"/>
    <n v="0"/>
    <n v="11.457599999999998"/>
  </r>
  <r>
    <n v="6457"/>
    <x v="3219"/>
    <x v="2"/>
    <x v="79"/>
    <d v="2011-08-11T00:00:00"/>
    <s v="Standard Class"/>
    <s v="SP-20650"/>
    <s v="Stephanie Phelps"/>
    <x v="1"/>
    <s v="United States"/>
    <s v="New York City"/>
    <x v="15"/>
    <n v="10009"/>
    <x v="3"/>
    <x v="1236"/>
    <x v="2"/>
    <x v="7"/>
    <s v="Plantronics CS 50-USB - headset - Convertible, Monaural"/>
    <n v="135.99"/>
    <n v="1"/>
    <n v="0"/>
    <n v="36.717300000000009"/>
  </r>
  <r>
    <n v="6458"/>
    <x v="3219"/>
    <x v="2"/>
    <x v="79"/>
    <d v="2011-08-11T00:00:00"/>
    <s v="Standard Class"/>
    <s v="SP-20650"/>
    <s v="Stephanie Phelps"/>
    <x v="1"/>
    <s v="United States"/>
    <s v="New York City"/>
    <x v="15"/>
    <n v="10009"/>
    <x v="3"/>
    <x v="160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x v="868"/>
    <x v="1"/>
    <x v="6"/>
    <s v="OIC #2 Pencils, Medium Soft"/>
    <n v="3.76"/>
    <n v="2"/>
    <n v="0"/>
    <n v="1.0903999999999998"/>
  </r>
  <r>
    <n v="6460"/>
    <x v="3220"/>
    <x v="3"/>
    <x v="304"/>
    <d v="2014-05-18T00:00:00"/>
    <s v="First Class"/>
    <s v="AJ-10780"/>
    <s v="Anthony Jacobs"/>
    <x v="1"/>
    <s v="United States"/>
    <s v="Baltimore"/>
    <x v="39"/>
    <n v="21215"/>
    <x v="3"/>
    <x v="425"/>
    <x v="1"/>
    <x v="6"/>
    <s v="Prang Colored Pencils"/>
    <n v="14.7"/>
    <n v="5"/>
    <n v="0"/>
    <n v="6.6150000000000002"/>
  </r>
  <r>
    <n v="6461"/>
    <x v="3220"/>
    <x v="3"/>
    <x v="304"/>
    <d v="2014-05-18T00:00:00"/>
    <s v="First Class"/>
    <s v="AJ-10780"/>
    <s v="Anthony Jacobs"/>
    <x v="1"/>
    <s v="United States"/>
    <s v="Baltimore"/>
    <x v="39"/>
    <n v="21215"/>
    <x v="3"/>
    <x v="1453"/>
    <x v="1"/>
    <x v="6"/>
    <s v="Eberhard Faber 3 1/2&quot; Golf Pencils"/>
    <n v="37.200000000000003"/>
    <n v="5"/>
    <n v="0"/>
    <n v="9.3000000000000007"/>
  </r>
  <r>
    <n v="6462"/>
    <x v="3220"/>
    <x v="3"/>
    <x v="304"/>
    <d v="2014-05-18T00:00:00"/>
    <s v="First Class"/>
    <s v="AJ-10780"/>
    <s v="Anthony Jacobs"/>
    <x v="1"/>
    <s v="United States"/>
    <s v="Baltimore"/>
    <x v="39"/>
    <n v="21215"/>
    <x v="3"/>
    <x v="1048"/>
    <x v="2"/>
    <x v="11"/>
    <s v="Belkin F8E887 USB Wired Ergonomic Keyboard"/>
    <n v="89.97"/>
    <n v="3"/>
    <n v="0"/>
    <n v="18.893699999999995"/>
  </r>
  <r>
    <n v="6463"/>
    <x v="3220"/>
    <x v="3"/>
    <x v="304"/>
    <d v="2014-05-18T00:00:00"/>
    <s v="First Class"/>
    <s v="AJ-10780"/>
    <s v="Anthony Jacobs"/>
    <x v="1"/>
    <s v="United States"/>
    <s v="Baltimore"/>
    <x v="39"/>
    <n v="21215"/>
    <x v="3"/>
    <x v="1585"/>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x v="198"/>
    <x v="1"/>
    <x v="2"/>
    <s v="Avery 505"/>
    <n v="74"/>
    <n v="5"/>
    <n v="0"/>
    <n v="37"/>
  </r>
  <r>
    <n v="6465"/>
    <x v="3221"/>
    <x v="0"/>
    <x v="897"/>
    <d v="2013-09-29T00:00:00"/>
    <s v="Standard Class"/>
    <s v="AS-10630"/>
    <s v="Ann Steele"/>
    <x v="2"/>
    <s v="United States"/>
    <s v="Louisville"/>
    <x v="0"/>
    <n v="40214"/>
    <x v="0"/>
    <x v="1494"/>
    <x v="0"/>
    <x v="5"/>
    <s v="G.E. Longer-Life Indoor Recessed Floodlight Bulbs"/>
    <n v="13.28"/>
    <n v="2"/>
    <n v="0"/>
    <n v="6.3743999999999996"/>
  </r>
  <r>
    <n v="6466"/>
    <x v="3222"/>
    <x v="1"/>
    <x v="50"/>
    <d v="2012-11-17T00:00:00"/>
    <s v="Standard Class"/>
    <s v="AA-10375"/>
    <s v="Allen Armold"/>
    <x v="0"/>
    <s v="United States"/>
    <s v="Lebanon"/>
    <x v="18"/>
    <n v="37087"/>
    <x v="0"/>
    <x v="1754"/>
    <x v="1"/>
    <x v="4"/>
    <s v="Portfile Personal File Boxes"/>
    <n v="84.960000000000008"/>
    <n v="6"/>
    <n v="0.2"/>
    <n v="6.3719999999999999"/>
  </r>
  <r>
    <n v="6467"/>
    <x v="3223"/>
    <x v="3"/>
    <x v="1053"/>
    <d v="2014-05-26T00:00:00"/>
    <s v="Second Class"/>
    <s v="EH-13945"/>
    <s v="Eric Hoffmann"/>
    <x v="0"/>
    <s v="United States"/>
    <s v="Los Angeles"/>
    <x v="1"/>
    <n v="90008"/>
    <x v="1"/>
    <x v="1599"/>
    <x v="2"/>
    <x v="11"/>
    <s v="Maxell 74 Minute CDR, 10/Pack"/>
    <n v="68.459999999999994"/>
    <n v="7"/>
    <n v="0"/>
    <n v="25.330199999999998"/>
  </r>
  <r>
    <n v="6468"/>
    <x v="3224"/>
    <x v="0"/>
    <x v="499"/>
    <d v="2013-12-09T00:00:00"/>
    <s v="Standard Class"/>
    <s v="DB-13270"/>
    <s v="Deborah Brumfield"/>
    <x v="2"/>
    <s v="United States"/>
    <s v="Providence"/>
    <x v="34"/>
    <n v="2908"/>
    <x v="3"/>
    <x v="403"/>
    <x v="1"/>
    <x v="4"/>
    <s v="Deluxe Rollaway Locking File with Drawer"/>
    <n v="2079.4"/>
    <n v="5"/>
    <n v="0"/>
    <n v="582.23199999999997"/>
  </r>
  <r>
    <n v="6469"/>
    <x v="3224"/>
    <x v="0"/>
    <x v="499"/>
    <d v="2013-12-09T00:00:00"/>
    <s v="Standard Class"/>
    <s v="DB-13270"/>
    <s v="Deborah Brumfield"/>
    <x v="2"/>
    <s v="United States"/>
    <s v="Providence"/>
    <x v="34"/>
    <n v="2908"/>
    <x v="3"/>
    <x v="1066"/>
    <x v="2"/>
    <x v="7"/>
    <s v="VTech DS6151"/>
    <n v="629.94999999999993"/>
    <n v="5"/>
    <n v="0"/>
    <n v="176.38600000000002"/>
  </r>
  <r>
    <n v="6470"/>
    <x v="3224"/>
    <x v="0"/>
    <x v="499"/>
    <d v="2013-12-09T00:00:00"/>
    <s v="Standard Class"/>
    <s v="DB-13270"/>
    <s v="Deborah Brumfield"/>
    <x v="2"/>
    <s v="United States"/>
    <s v="Providence"/>
    <x v="34"/>
    <n v="2908"/>
    <x v="3"/>
    <x v="441"/>
    <x v="0"/>
    <x v="5"/>
    <s v="Eldon 500 Class Desk Accessories"/>
    <n v="72.42"/>
    <n v="6"/>
    <n v="0"/>
    <n v="23.898600000000002"/>
  </r>
  <r>
    <n v="6471"/>
    <x v="3225"/>
    <x v="1"/>
    <x v="1111"/>
    <d v="2012-09-02T00:00:00"/>
    <s v="Standard Class"/>
    <s v="CC-12100"/>
    <s v="Chad Cunningham"/>
    <x v="2"/>
    <s v="United States"/>
    <s v="Detroit"/>
    <x v="12"/>
    <n v="48234"/>
    <x v="2"/>
    <x v="984"/>
    <x v="2"/>
    <x v="7"/>
    <s v="Samsung Rugby III"/>
    <n v="131.97999999999999"/>
    <n v="2"/>
    <n v="0"/>
    <n v="35.634600000000006"/>
  </r>
  <r>
    <n v="6472"/>
    <x v="3225"/>
    <x v="1"/>
    <x v="1111"/>
    <d v="2012-09-02T00:00:00"/>
    <s v="Standard Class"/>
    <s v="CC-12100"/>
    <s v="Chad Cunningham"/>
    <x v="2"/>
    <s v="United States"/>
    <s v="Detroit"/>
    <x v="12"/>
    <n v="48234"/>
    <x v="2"/>
    <x v="960"/>
    <x v="2"/>
    <x v="11"/>
    <s v="Logitech Desktop MK120 Mouse and keyboard Combo"/>
    <n v="114.52"/>
    <n v="7"/>
    <n v="0"/>
    <n v="11.451999999999995"/>
  </r>
  <r>
    <n v="6473"/>
    <x v="3226"/>
    <x v="2"/>
    <x v="571"/>
    <d v="2011-06-10T00:00:00"/>
    <s v="Standard Class"/>
    <s v="VT-21700"/>
    <s v="Valerie Takahito"/>
    <x v="2"/>
    <s v="United States"/>
    <s v="Houston"/>
    <x v="5"/>
    <n v="77070"/>
    <x v="2"/>
    <x v="300"/>
    <x v="1"/>
    <x v="2"/>
    <s v="Round Specialty Laser Printer Labels"/>
    <n v="100.24000000000001"/>
    <n v="10"/>
    <n v="0.2"/>
    <n v="33.830999999999989"/>
  </r>
  <r>
    <n v="6474"/>
    <x v="3227"/>
    <x v="0"/>
    <x v="196"/>
    <d v="2013-03-21T00:00:00"/>
    <s v="Second Class"/>
    <s v="DB-13060"/>
    <s v="Dave Brooks"/>
    <x v="0"/>
    <s v="United States"/>
    <s v="Columbia"/>
    <x v="18"/>
    <n v="38401"/>
    <x v="0"/>
    <x v="963"/>
    <x v="1"/>
    <x v="9"/>
    <s v="Hoover WindTunnel Plus Canister Vacuum"/>
    <n v="871.80000000000007"/>
    <n v="3"/>
    <n v="0.2"/>
    <n v="87.180000000000092"/>
  </r>
  <r>
    <n v="6475"/>
    <x v="3228"/>
    <x v="2"/>
    <x v="1112"/>
    <d v="2011-01-16T00:00:00"/>
    <s v="First Class"/>
    <s v="BS-11590"/>
    <s v="Brendan Sweed"/>
    <x v="1"/>
    <s v="United States"/>
    <s v="Philadelphia"/>
    <x v="9"/>
    <n v="19140"/>
    <x v="3"/>
    <x v="927"/>
    <x v="0"/>
    <x v="0"/>
    <s v="Sauder Cornerstone Collection Library"/>
    <n v="61.96"/>
    <n v="4"/>
    <n v="0.5"/>
    <n v="-53.285600000000009"/>
  </r>
  <r>
    <n v="6476"/>
    <x v="3229"/>
    <x v="3"/>
    <x v="95"/>
    <d v="2014-06-11T00:00:00"/>
    <s v="Standard Class"/>
    <s v="NR-18550"/>
    <s v="Nick Radford"/>
    <x v="0"/>
    <s v="United States"/>
    <s v="Pembroke Pines"/>
    <x v="2"/>
    <n v="33024"/>
    <x v="0"/>
    <x v="881"/>
    <x v="1"/>
    <x v="8"/>
    <s v="Wilson Jones Standard D-Ring Binders"/>
    <n v="4.5540000000000003"/>
    <n v="3"/>
    <n v="0.7"/>
    <n v="-3.4913999999999987"/>
  </r>
  <r>
    <n v="6477"/>
    <x v="3229"/>
    <x v="3"/>
    <x v="95"/>
    <d v="2014-06-11T00:00:00"/>
    <s v="Standard Class"/>
    <s v="NR-18550"/>
    <s v="Nick Radford"/>
    <x v="0"/>
    <s v="United States"/>
    <s v="Pembroke Pines"/>
    <x v="2"/>
    <n v="33024"/>
    <x v="0"/>
    <x v="189"/>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x v="217"/>
    <x v="2"/>
    <x v="11"/>
    <s v="Logitech P710e Mobile Speakerphone"/>
    <n v="205.99200000000002"/>
    <n v="1"/>
    <n v="0.2"/>
    <n v="-2.5749000000000279"/>
  </r>
  <r>
    <n v="6479"/>
    <x v="3229"/>
    <x v="3"/>
    <x v="95"/>
    <d v="2014-06-11T00:00:00"/>
    <s v="Standard Class"/>
    <s v="NR-18550"/>
    <s v="Nick Radford"/>
    <x v="0"/>
    <s v="United States"/>
    <s v="Pembroke Pines"/>
    <x v="2"/>
    <n v="33024"/>
    <x v="0"/>
    <x v="1145"/>
    <x v="1"/>
    <x v="10"/>
    <s v="Xerox 206"/>
    <n v="15.552000000000003"/>
    <n v="3"/>
    <n v="0.2"/>
    <n v="5.4432"/>
  </r>
  <r>
    <n v="6480"/>
    <x v="3229"/>
    <x v="3"/>
    <x v="95"/>
    <d v="2014-06-11T00:00:00"/>
    <s v="Standard Class"/>
    <s v="NR-18550"/>
    <s v="Nick Radford"/>
    <x v="0"/>
    <s v="United States"/>
    <s v="Pembroke Pines"/>
    <x v="2"/>
    <n v="33024"/>
    <x v="0"/>
    <x v="1066"/>
    <x v="2"/>
    <x v="7"/>
    <s v="VTech DS6151"/>
    <n v="503.96000000000004"/>
    <n v="5"/>
    <n v="0.2"/>
    <n v="50.396000000000015"/>
  </r>
  <r>
    <n v="6481"/>
    <x v="3229"/>
    <x v="3"/>
    <x v="95"/>
    <d v="2014-06-11T00:00:00"/>
    <s v="Standard Class"/>
    <s v="NR-18550"/>
    <s v="Nick Radford"/>
    <x v="0"/>
    <s v="United States"/>
    <s v="Pembroke Pines"/>
    <x v="2"/>
    <n v="33024"/>
    <x v="0"/>
    <x v="1298"/>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x v="415"/>
    <x v="0"/>
    <x v="0"/>
    <s v="Bush Mission Pointe Library"/>
    <n v="241.56799999999998"/>
    <n v="2"/>
    <n v="0.2"/>
    <n v="0"/>
  </r>
  <r>
    <n v="6483"/>
    <x v="3229"/>
    <x v="3"/>
    <x v="95"/>
    <d v="2014-06-11T00:00:00"/>
    <s v="Standard Class"/>
    <s v="NR-18550"/>
    <s v="Nick Radford"/>
    <x v="0"/>
    <s v="United States"/>
    <s v="Pembroke Pines"/>
    <x v="2"/>
    <n v="33024"/>
    <x v="0"/>
    <x v="1615"/>
    <x v="2"/>
    <x v="11"/>
    <s v="WD My Passport Ultra 1TB Portable External Hard Drive"/>
    <n v="110.4"/>
    <n v="2"/>
    <n v="0.2"/>
    <n v="-4.1400000000000077"/>
  </r>
  <r>
    <n v="6484"/>
    <x v="3230"/>
    <x v="3"/>
    <x v="95"/>
    <d v="2014-06-10T00:00:00"/>
    <s v="Standard Class"/>
    <s v="KN-16390"/>
    <s v="Katherine Nockton"/>
    <x v="1"/>
    <s v="United States"/>
    <s v="New York City"/>
    <x v="15"/>
    <n v="10011"/>
    <x v="3"/>
    <x v="855"/>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x v="1728"/>
    <x v="2"/>
    <x v="15"/>
    <s v="Hewlett-Packard 300S Scientific Calculator"/>
    <n v="78.66"/>
    <n v="6"/>
    <n v="0"/>
    <n v="36.183599999999991"/>
  </r>
  <r>
    <n v="6486"/>
    <x v="3230"/>
    <x v="3"/>
    <x v="95"/>
    <d v="2014-06-10T00:00:00"/>
    <s v="Standard Class"/>
    <s v="KN-16390"/>
    <s v="Katherine Nockton"/>
    <x v="1"/>
    <s v="United States"/>
    <s v="New York City"/>
    <x v="15"/>
    <n v="10011"/>
    <x v="3"/>
    <x v="752"/>
    <x v="1"/>
    <x v="10"/>
    <s v="Xerox 188"/>
    <n v="45.36"/>
    <n v="4"/>
    <n v="0"/>
    <n v="22.226399999999998"/>
  </r>
  <r>
    <n v="6487"/>
    <x v="3231"/>
    <x v="1"/>
    <x v="1113"/>
    <d v="2012-03-26T00:00:00"/>
    <s v="Standard Class"/>
    <s v="JW-16075"/>
    <s v="Julia West"/>
    <x v="0"/>
    <s v="United States"/>
    <s v="Jacksonville"/>
    <x v="3"/>
    <n v="28540"/>
    <x v="0"/>
    <x v="227"/>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x v="1395"/>
    <x v="1"/>
    <x v="8"/>
    <s v="GBC Laser Imprintable Binding System Covers, Desert Sand"/>
    <n v="12.843000000000002"/>
    <n v="3"/>
    <n v="0.7"/>
    <n v="-9.8462999999999994"/>
  </r>
  <r>
    <n v="6489"/>
    <x v="3231"/>
    <x v="1"/>
    <x v="1113"/>
    <d v="2012-03-26T00:00:00"/>
    <s v="Standard Class"/>
    <s v="JW-16075"/>
    <s v="Julia West"/>
    <x v="0"/>
    <s v="United States"/>
    <s v="Jacksonville"/>
    <x v="3"/>
    <n v="28540"/>
    <x v="0"/>
    <x v="145"/>
    <x v="1"/>
    <x v="10"/>
    <s v="Xerox 1883"/>
    <n v="295.45600000000002"/>
    <n v="14"/>
    <n v="0.2"/>
    <n v="96.023199999999974"/>
  </r>
  <r>
    <n v="6490"/>
    <x v="3232"/>
    <x v="3"/>
    <x v="20"/>
    <d v="2014-09-25T00:00:00"/>
    <s v="Standard Class"/>
    <s v="JM-15535"/>
    <s v="Jessica Myrick"/>
    <x v="0"/>
    <s v="United States"/>
    <s v="New York City"/>
    <x v="15"/>
    <n v="10011"/>
    <x v="3"/>
    <x v="1434"/>
    <x v="1"/>
    <x v="10"/>
    <s v="Xerox 228"/>
    <n v="32.400000000000006"/>
    <n v="5"/>
    <n v="0"/>
    <n v="15.552000000000001"/>
  </r>
  <r>
    <n v="6491"/>
    <x v="3233"/>
    <x v="2"/>
    <x v="1114"/>
    <d v="2011-09-19T00:00:00"/>
    <s v="Standard Class"/>
    <s v="MF-18250"/>
    <s v="Monica Federle"/>
    <x v="1"/>
    <s v="United States"/>
    <s v="Philadelphia"/>
    <x v="9"/>
    <n v="19120"/>
    <x v="3"/>
    <x v="596"/>
    <x v="0"/>
    <x v="5"/>
    <s v="Seth Thomas 16&quot; Steel Case Clock"/>
    <n v="103.93599999999999"/>
    <n v="4"/>
    <n v="0.2"/>
    <n v="16.889599999999998"/>
  </r>
  <r>
    <n v="6492"/>
    <x v="3234"/>
    <x v="0"/>
    <x v="73"/>
    <d v="2013-11-26T00:00:00"/>
    <s v="Standard Class"/>
    <s v="FA-14230"/>
    <s v="Frank Atkinson"/>
    <x v="1"/>
    <s v="United States"/>
    <s v="Orlando"/>
    <x v="2"/>
    <n v="32839"/>
    <x v="0"/>
    <x v="199"/>
    <x v="0"/>
    <x v="0"/>
    <s v="O'Sullivan 2-Door Barrister Bookcase in Odessa Pine"/>
    <n v="289.56799999999998"/>
    <n v="2"/>
    <n v="0.2"/>
    <n v="10.858799999999974"/>
  </r>
  <r>
    <n v="6493"/>
    <x v="3234"/>
    <x v="0"/>
    <x v="73"/>
    <d v="2013-11-26T00:00:00"/>
    <s v="Standard Class"/>
    <s v="FA-14230"/>
    <s v="Frank Atkinson"/>
    <x v="1"/>
    <s v="United States"/>
    <s v="Orlando"/>
    <x v="2"/>
    <n v="32839"/>
    <x v="0"/>
    <x v="337"/>
    <x v="1"/>
    <x v="4"/>
    <s v="Akro-Mils 12-Gallon Tote"/>
    <n v="39.72"/>
    <n v="5"/>
    <n v="0.2"/>
    <n v="4.4684999999999953"/>
  </r>
  <r>
    <n v="6494"/>
    <x v="3234"/>
    <x v="0"/>
    <x v="73"/>
    <d v="2013-11-26T00:00:00"/>
    <s v="Standard Class"/>
    <s v="FA-14230"/>
    <s v="Frank Atkinson"/>
    <x v="1"/>
    <s v="United States"/>
    <s v="Orlando"/>
    <x v="2"/>
    <n v="32839"/>
    <x v="0"/>
    <x v="1081"/>
    <x v="2"/>
    <x v="7"/>
    <s v="Grandstream GXP2100 Mainstream Business Phone"/>
    <n v="244.768"/>
    <n v="4"/>
    <n v="0.2"/>
    <n v="24.476800000000004"/>
  </r>
  <r>
    <n v="6495"/>
    <x v="3235"/>
    <x v="3"/>
    <x v="960"/>
    <d v="2014-11-02T00:00:00"/>
    <s v="Second Class"/>
    <s v="KH-16510"/>
    <s v="Keith Herrera"/>
    <x v="0"/>
    <s v="United States"/>
    <s v="Houston"/>
    <x v="5"/>
    <n v="77095"/>
    <x v="2"/>
    <x v="46"/>
    <x v="2"/>
    <x v="11"/>
    <s v="Imation 8gb Micro Traveldrive Usb 2.0 Flash Drive"/>
    <n v="24"/>
    <n v="2"/>
    <n v="0.2"/>
    <n v="-2.6999999999999993"/>
  </r>
  <r>
    <n v="6496"/>
    <x v="3235"/>
    <x v="3"/>
    <x v="960"/>
    <d v="2014-11-02T00:00:00"/>
    <s v="Second Class"/>
    <s v="KH-16510"/>
    <s v="Keith Herrera"/>
    <x v="0"/>
    <s v="United States"/>
    <s v="Houston"/>
    <x v="5"/>
    <n v="77095"/>
    <x v="2"/>
    <x v="289"/>
    <x v="1"/>
    <x v="10"/>
    <s v="Xerox 21"/>
    <n v="15.552000000000003"/>
    <n v="3"/>
    <n v="0.2"/>
    <n v="5.4432"/>
  </r>
  <r>
    <n v="6497"/>
    <x v="3235"/>
    <x v="3"/>
    <x v="960"/>
    <d v="2014-11-02T00:00:00"/>
    <s v="Second Class"/>
    <s v="KH-16510"/>
    <s v="Keith Herrera"/>
    <x v="0"/>
    <s v="United States"/>
    <s v="Houston"/>
    <x v="5"/>
    <n v="77095"/>
    <x v="2"/>
    <x v="960"/>
    <x v="2"/>
    <x v="11"/>
    <s v="Logitech Desktop MK120 Mouse and keyboard Combo"/>
    <n v="26.176000000000002"/>
    <n v="2"/>
    <n v="0.2"/>
    <n v="-3.272000000000002"/>
  </r>
  <r>
    <n v="6498"/>
    <x v="3236"/>
    <x v="1"/>
    <x v="1115"/>
    <d v="2012-07-28T00:00:00"/>
    <s v="Standard Class"/>
    <s v="SS-20515"/>
    <s v="Shirley Schmidt"/>
    <x v="2"/>
    <s v="United States"/>
    <s v="Louisville"/>
    <x v="0"/>
    <n v="40214"/>
    <x v="0"/>
    <x v="5"/>
    <x v="0"/>
    <x v="5"/>
    <s v="Eldon Expressions Wood and Plastic Desk Accessories, Cherry Wood"/>
    <n v="20.94"/>
    <n v="3"/>
    <n v="0"/>
    <n v="6.0725999999999987"/>
  </r>
  <r>
    <n v="6499"/>
    <x v="3236"/>
    <x v="1"/>
    <x v="1115"/>
    <d v="2012-07-28T00:00:00"/>
    <s v="Standard Class"/>
    <s v="SS-20515"/>
    <s v="Shirley Schmidt"/>
    <x v="2"/>
    <s v="United States"/>
    <s v="Louisville"/>
    <x v="0"/>
    <n v="40214"/>
    <x v="0"/>
    <x v="491"/>
    <x v="1"/>
    <x v="8"/>
    <s v="GBC Prepunched Paper, 19-Hole, for Binding Systems, 24-lb"/>
    <n v="135.09"/>
    <n v="9"/>
    <n v="0"/>
    <n v="62.14139999999999"/>
  </r>
  <r>
    <n v="6500"/>
    <x v="3236"/>
    <x v="1"/>
    <x v="1115"/>
    <d v="2012-07-28T00:00:00"/>
    <s v="Standard Class"/>
    <s v="SS-20515"/>
    <s v="Shirley Schmidt"/>
    <x v="2"/>
    <s v="United States"/>
    <s v="Louisville"/>
    <x v="0"/>
    <n v="40214"/>
    <x v="0"/>
    <x v="1235"/>
    <x v="2"/>
    <x v="11"/>
    <s v="Anker Ultra-Slim Mini Bluetooth 3.0 Wireless Keyboard"/>
    <n v="279.85999999999996"/>
    <n v="14"/>
    <n v="0"/>
    <n v="64.367799999999988"/>
  </r>
  <r>
    <n v="6501"/>
    <x v="3236"/>
    <x v="1"/>
    <x v="1115"/>
    <d v="2012-07-28T00:00:00"/>
    <s v="Standard Class"/>
    <s v="SS-20515"/>
    <s v="Shirley Schmidt"/>
    <x v="2"/>
    <s v="United States"/>
    <s v="Louisville"/>
    <x v="0"/>
    <n v="40214"/>
    <x v="0"/>
    <x v="491"/>
    <x v="1"/>
    <x v="8"/>
    <s v="GBC Prepunched Paper, 19-Hole, for Binding Systems, 24-lb"/>
    <n v="90.06"/>
    <n v="6"/>
    <n v="0"/>
    <n v="41.427599999999991"/>
  </r>
  <r>
    <n v="6502"/>
    <x v="3237"/>
    <x v="2"/>
    <x v="981"/>
    <d v="2011-11-06T00:00:00"/>
    <s v="Standard Class"/>
    <s v="LC-17050"/>
    <s v="Liz Carlisle"/>
    <x v="0"/>
    <s v="United States"/>
    <s v="Medina"/>
    <x v="24"/>
    <n v="44256"/>
    <x v="3"/>
    <x v="1501"/>
    <x v="2"/>
    <x v="7"/>
    <s v="Polycom CX300 Desktop Phone USB VoIP phone"/>
    <n v="539.96399999999994"/>
    <n v="6"/>
    <n v="0.4"/>
    <n v="-107.99280000000002"/>
  </r>
  <r>
    <n v="6503"/>
    <x v="3237"/>
    <x v="2"/>
    <x v="981"/>
    <d v="2011-11-06T00:00:00"/>
    <s v="Standard Class"/>
    <s v="LC-17050"/>
    <s v="Liz Carlisle"/>
    <x v="0"/>
    <s v="United States"/>
    <s v="Medina"/>
    <x v="24"/>
    <n v="44256"/>
    <x v="3"/>
    <x v="179"/>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x v="410"/>
    <x v="1"/>
    <x v="8"/>
    <s v="Acco D-Ring Binder w/DublLock"/>
    <n v="19.242000000000001"/>
    <n v="3"/>
    <n v="0.7"/>
    <n v="-13.4694"/>
  </r>
  <r>
    <n v="6505"/>
    <x v="3238"/>
    <x v="3"/>
    <x v="701"/>
    <d v="2014-11-23T00:00:00"/>
    <s v="Second Class"/>
    <s v="VW-21775"/>
    <s v="Victoria Wilson"/>
    <x v="1"/>
    <s v="United States"/>
    <s v="New York City"/>
    <x v="15"/>
    <n v="10011"/>
    <x v="3"/>
    <x v="403"/>
    <x v="1"/>
    <x v="4"/>
    <s v="Deluxe Rollaway Locking File with Drawer"/>
    <n v="1247.6399999999999"/>
    <n v="3"/>
    <n v="0"/>
    <n v="349.33919999999995"/>
  </r>
  <r>
    <n v="6506"/>
    <x v="3239"/>
    <x v="0"/>
    <x v="190"/>
    <d v="2013-07-01T00:00:00"/>
    <s v="Standard Class"/>
    <s v="LD-16855"/>
    <s v="Lela Donovan"/>
    <x v="1"/>
    <s v="United States"/>
    <s v="Chicago"/>
    <x v="10"/>
    <n v="60653"/>
    <x v="2"/>
    <x v="147"/>
    <x v="1"/>
    <x v="6"/>
    <s v="Newell 311"/>
    <n v="5.3040000000000003"/>
    <n v="3"/>
    <n v="0.2"/>
    <n v="0.46409999999999996"/>
  </r>
  <r>
    <n v="6507"/>
    <x v="3240"/>
    <x v="0"/>
    <x v="790"/>
    <d v="2013-10-12T00:00:00"/>
    <s v="Second Class"/>
    <s v="SP-20545"/>
    <s v="Sibella Parks"/>
    <x v="1"/>
    <s v="United States"/>
    <s v="Philadelphia"/>
    <x v="9"/>
    <n v="19143"/>
    <x v="3"/>
    <x v="1774"/>
    <x v="1"/>
    <x v="10"/>
    <s v="Xerox 1947"/>
    <n v="19.136000000000003"/>
    <n v="4"/>
    <n v="0.2"/>
    <n v="5.9799999999999986"/>
  </r>
  <r>
    <n v="6508"/>
    <x v="3240"/>
    <x v="0"/>
    <x v="790"/>
    <d v="2013-10-12T00:00:00"/>
    <s v="Second Class"/>
    <s v="SP-20545"/>
    <s v="Sibella Parks"/>
    <x v="1"/>
    <s v="United States"/>
    <s v="Philadelphia"/>
    <x v="9"/>
    <n v="19143"/>
    <x v="3"/>
    <x v="575"/>
    <x v="0"/>
    <x v="5"/>
    <s v="Luxo Professional Magnifying Clamp-On Fluorescent Lamps"/>
    <n v="332.83200000000005"/>
    <n v="4"/>
    <n v="0.2"/>
    <n v="-24.962399999999988"/>
  </r>
  <r>
    <n v="6509"/>
    <x v="3241"/>
    <x v="3"/>
    <x v="698"/>
    <d v="2014-12-27T00:00:00"/>
    <s v="Standard Class"/>
    <s v="DK-13150"/>
    <s v="David Kendrick"/>
    <x v="1"/>
    <s v="United States"/>
    <s v="New York City"/>
    <x v="15"/>
    <n v="10009"/>
    <x v="3"/>
    <x v="314"/>
    <x v="1"/>
    <x v="10"/>
    <s v="Xerox 1908"/>
    <n v="279.89999999999998"/>
    <n v="5"/>
    <n v="0"/>
    <n v="137.15100000000001"/>
  </r>
  <r>
    <n v="6510"/>
    <x v="3241"/>
    <x v="3"/>
    <x v="698"/>
    <d v="2014-12-27T00:00:00"/>
    <s v="Standard Class"/>
    <s v="DK-13150"/>
    <s v="David Kendrick"/>
    <x v="1"/>
    <s v="United States"/>
    <s v="New York City"/>
    <x v="15"/>
    <n v="10009"/>
    <x v="3"/>
    <x v="301"/>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x v="752"/>
    <x v="1"/>
    <x v="10"/>
    <s v="Xerox 188"/>
    <n v="34.019999999999996"/>
    <n v="3"/>
    <n v="0"/>
    <n v="16.669799999999999"/>
  </r>
  <r>
    <n v="6512"/>
    <x v="3242"/>
    <x v="3"/>
    <x v="904"/>
    <d v="2014-03-11T00:00:00"/>
    <s v="Standard Class"/>
    <s v="FC-14245"/>
    <s v="Frank Carlisle"/>
    <x v="2"/>
    <s v="United States"/>
    <s v="San Francisco"/>
    <x v="1"/>
    <n v="94109"/>
    <x v="1"/>
    <x v="703"/>
    <x v="1"/>
    <x v="6"/>
    <s v="Fluorescent Highlighters by Dixon"/>
    <n v="23.88"/>
    <n v="6"/>
    <n v="0"/>
    <n v="8.1191999999999993"/>
  </r>
  <r>
    <n v="6513"/>
    <x v="3242"/>
    <x v="3"/>
    <x v="904"/>
    <d v="2014-03-11T00:00:00"/>
    <s v="Standard Class"/>
    <s v="FC-14245"/>
    <s v="Frank Carlisle"/>
    <x v="2"/>
    <s v="United States"/>
    <s v="San Francisco"/>
    <x v="1"/>
    <n v="94109"/>
    <x v="1"/>
    <x v="1363"/>
    <x v="1"/>
    <x v="2"/>
    <s v="Avery 49"/>
    <n v="11.52"/>
    <n v="4"/>
    <n v="0"/>
    <n v="5.6448"/>
  </r>
  <r>
    <n v="6514"/>
    <x v="3242"/>
    <x v="3"/>
    <x v="904"/>
    <d v="2014-03-11T00:00:00"/>
    <s v="Standard Class"/>
    <s v="FC-14245"/>
    <s v="Frank Carlisle"/>
    <x v="2"/>
    <s v="United States"/>
    <s v="San Francisco"/>
    <x v="1"/>
    <n v="94109"/>
    <x v="1"/>
    <x v="1522"/>
    <x v="1"/>
    <x v="10"/>
    <s v="Xerox 1893"/>
    <n v="286.93"/>
    <n v="7"/>
    <n v="0"/>
    <n v="140.59569999999999"/>
  </r>
  <r>
    <n v="6515"/>
    <x v="3242"/>
    <x v="3"/>
    <x v="904"/>
    <d v="2014-03-11T00:00:00"/>
    <s v="Standard Class"/>
    <s v="FC-14245"/>
    <s v="Frank Carlisle"/>
    <x v="2"/>
    <s v="United States"/>
    <s v="San Francisco"/>
    <x v="1"/>
    <n v="94109"/>
    <x v="1"/>
    <x v="957"/>
    <x v="2"/>
    <x v="7"/>
    <s v="Digium D40 VoIP phone"/>
    <n v="206.38400000000001"/>
    <n v="2"/>
    <n v="0.2"/>
    <n v="23.218199999999996"/>
  </r>
  <r>
    <n v="6516"/>
    <x v="3243"/>
    <x v="3"/>
    <x v="175"/>
    <d v="2014-09-20T00:00:00"/>
    <s v="Standard Class"/>
    <s v="RD-19480"/>
    <s v="Rick Duston"/>
    <x v="0"/>
    <s v="United States"/>
    <s v="San Francisco"/>
    <x v="1"/>
    <n v="94122"/>
    <x v="1"/>
    <x v="955"/>
    <x v="0"/>
    <x v="1"/>
    <s v="Leather Task Chair, Black"/>
    <n v="218.35200000000003"/>
    <n v="3"/>
    <n v="0.2"/>
    <n v="0"/>
  </r>
  <r>
    <n v="6517"/>
    <x v="3243"/>
    <x v="3"/>
    <x v="175"/>
    <d v="2014-09-20T00:00:00"/>
    <s v="Standard Class"/>
    <s v="RD-19480"/>
    <s v="Rick Duston"/>
    <x v="0"/>
    <s v="United States"/>
    <s v="San Francisco"/>
    <x v="1"/>
    <n v="94122"/>
    <x v="1"/>
    <x v="1060"/>
    <x v="0"/>
    <x v="5"/>
    <s v="Tenex 46&quot; x 60&quot; Computer Anti-Static Chairmat, Rectangular Shaped"/>
    <n v="529.9"/>
    <n v="5"/>
    <n v="0"/>
    <n v="105.97999999999999"/>
  </r>
  <r>
    <n v="6518"/>
    <x v="3243"/>
    <x v="3"/>
    <x v="175"/>
    <d v="2014-09-20T00:00:00"/>
    <s v="Standard Class"/>
    <s v="RD-19480"/>
    <s v="Rick Duston"/>
    <x v="0"/>
    <s v="United States"/>
    <s v="San Francisco"/>
    <x v="1"/>
    <n v="94122"/>
    <x v="1"/>
    <x v="1068"/>
    <x v="1"/>
    <x v="6"/>
    <s v="Peel-Off China Markers"/>
    <n v="99.3"/>
    <n v="10"/>
    <n v="0"/>
    <n v="41.706000000000003"/>
  </r>
  <r>
    <n v="6519"/>
    <x v="3243"/>
    <x v="3"/>
    <x v="175"/>
    <d v="2014-09-20T00:00:00"/>
    <s v="Standard Class"/>
    <s v="RD-19480"/>
    <s v="Rick Duston"/>
    <x v="0"/>
    <s v="United States"/>
    <s v="San Francisco"/>
    <x v="1"/>
    <n v="94122"/>
    <x v="1"/>
    <x v="1309"/>
    <x v="1"/>
    <x v="9"/>
    <s v="Belkin 5 Outlet SurgeMaster Power Centers"/>
    <n v="108.96"/>
    <n v="2"/>
    <n v="0"/>
    <n v="30.508800000000008"/>
  </r>
  <r>
    <n v="6520"/>
    <x v="3243"/>
    <x v="3"/>
    <x v="175"/>
    <d v="2014-09-20T00:00:00"/>
    <s v="Standard Class"/>
    <s v="RD-19480"/>
    <s v="Rick Duston"/>
    <x v="0"/>
    <s v="United States"/>
    <s v="San Francisco"/>
    <x v="1"/>
    <n v="94122"/>
    <x v="1"/>
    <x v="472"/>
    <x v="1"/>
    <x v="8"/>
    <s v="Cardinal Poly Pocket Divider Pockets for Ring Binders"/>
    <n v="2.6880000000000002"/>
    <n v="1"/>
    <n v="0.2"/>
    <n v="0.83999999999999975"/>
  </r>
  <r>
    <n v="6521"/>
    <x v="3244"/>
    <x v="3"/>
    <x v="1034"/>
    <d v="2014-01-19T00:00:00"/>
    <s v="Second Class"/>
    <s v="AR-10540"/>
    <s v="Andy Reiter"/>
    <x v="0"/>
    <s v="United States"/>
    <s v="Jackson"/>
    <x v="12"/>
    <n v="49201"/>
    <x v="2"/>
    <x v="316"/>
    <x v="1"/>
    <x v="8"/>
    <s v="GBC DocuBind P400 Electric Binding System"/>
    <n v="5443.96"/>
    <n v="4"/>
    <n v="0"/>
    <n v="2504.2215999999999"/>
  </r>
  <r>
    <n v="6522"/>
    <x v="3244"/>
    <x v="3"/>
    <x v="1034"/>
    <d v="2014-01-19T00:00:00"/>
    <s v="Second Class"/>
    <s v="AR-10540"/>
    <s v="Andy Reiter"/>
    <x v="0"/>
    <s v="United States"/>
    <s v="Jackson"/>
    <x v="12"/>
    <n v="49201"/>
    <x v="2"/>
    <x v="1719"/>
    <x v="0"/>
    <x v="1"/>
    <s v="Office Star Flex Back Scooter Chair with Aluminum Finish Frame"/>
    <n v="302.67"/>
    <n v="3"/>
    <n v="0"/>
    <n v="72.640799999999999"/>
  </r>
  <r>
    <n v="6523"/>
    <x v="3244"/>
    <x v="3"/>
    <x v="1034"/>
    <d v="2014-01-19T00:00:00"/>
    <s v="Second Class"/>
    <s v="AR-10540"/>
    <s v="Andy Reiter"/>
    <x v="0"/>
    <s v="United States"/>
    <s v="Jackson"/>
    <x v="12"/>
    <n v="49201"/>
    <x v="2"/>
    <x v="1788"/>
    <x v="1"/>
    <x v="10"/>
    <s v="TOPS Money Receipt Book, Consecutively Numbered in Red,"/>
    <n v="56.07"/>
    <n v="7"/>
    <n v="0"/>
    <n v="25.231499999999997"/>
  </r>
  <r>
    <n v="6524"/>
    <x v="3245"/>
    <x v="0"/>
    <x v="274"/>
    <d v="2013-07-14T00:00:00"/>
    <s v="Standard Class"/>
    <s v="CC-12100"/>
    <s v="Chad Cunningham"/>
    <x v="2"/>
    <s v="United States"/>
    <s v="Philadelphia"/>
    <x v="9"/>
    <n v="19120"/>
    <x v="3"/>
    <x v="1621"/>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x v="966"/>
    <x v="2"/>
    <x v="7"/>
    <s v="Panasonic KX T7731-B Digital phone"/>
    <n v="59.993999999999993"/>
    <n v="1"/>
    <n v="0.4"/>
    <n v="-12.998700000000007"/>
  </r>
  <r>
    <n v="6526"/>
    <x v="3245"/>
    <x v="0"/>
    <x v="274"/>
    <d v="2013-07-14T00:00:00"/>
    <s v="Standard Class"/>
    <s v="CC-12100"/>
    <s v="Chad Cunningham"/>
    <x v="2"/>
    <s v="United States"/>
    <s v="Philadelphia"/>
    <x v="9"/>
    <n v="19120"/>
    <x v="3"/>
    <x v="31"/>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x v="1375"/>
    <x v="1"/>
    <x v="8"/>
    <s v="GBC Standard Plastic Binding Systems' Combs"/>
    <n v="9.4200000000000017"/>
    <n v="5"/>
    <n v="0.7"/>
    <n v="-7.8500000000000014"/>
  </r>
  <r>
    <n v="6528"/>
    <x v="3246"/>
    <x v="0"/>
    <x v="443"/>
    <d v="2013-12-29T00:00:00"/>
    <s v="Second Class"/>
    <s v="CA-11965"/>
    <s v="Carol Adams"/>
    <x v="1"/>
    <s v="United States"/>
    <s v="Warwick"/>
    <x v="34"/>
    <n v="2886"/>
    <x v="3"/>
    <x v="615"/>
    <x v="2"/>
    <x v="16"/>
    <s v="Hewlett Packard 610 Color Digital Copier / Printer"/>
    <n v="1999.96"/>
    <n v="4"/>
    <n v="0"/>
    <n v="899.98199999999997"/>
  </r>
  <r>
    <n v="6529"/>
    <x v="3247"/>
    <x v="2"/>
    <x v="1091"/>
    <d v="2011-12-26T00:00:00"/>
    <s v="Standard Class"/>
    <s v="BT-11530"/>
    <s v="Bradley Talbott"/>
    <x v="2"/>
    <s v="United States"/>
    <s v="New York City"/>
    <x v="15"/>
    <n v="10024"/>
    <x v="3"/>
    <x v="1789"/>
    <x v="1"/>
    <x v="4"/>
    <s v="Desktop 3-Pocket Hot File"/>
    <n v="216.4"/>
    <n v="4"/>
    <n v="0"/>
    <n v="56.26400000000001"/>
  </r>
  <r>
    <n v="6530"/>
    <x v="3248"/>
    <x v="2"/>
    <x v="1116"/>
    <d v="2011-02-28T00:00:00"/>
    <s v="Standard Class"/>
    <s v="MG-17875"/>
    <s v="Michael Grace"/>
    <x v="2"/>
    <s v="United States"/>
    <s v="El Paso"/>
    <x v="5"/>
    <n v="79907"/>
    <x v="2"/>
    <x v="865"/>
    <x v="1"/>
    <x v="2"/>
    <s v="Staples"/>
    <n v="6.9360000000000008"/>
    <n v="3"/>
    <n v="0.2"/>
    <n v="2.3409000000000004"/>
  </r>
  <r>
    <n v="6531"/>
    <x v="3248"/>
    <x v="2"/>
    <x v="1116"/>
    <d v="2011-02-28T00:00:00"/>
    <s v="Standard Class"/>
    <s v="MG-17875"/>
    <s v="Michael Grace"/>
    <x v="2"/>
    <s v="United States"/>
    <s v="El Paso"/>
    <x v="5"/>
    <n v="79907"/>
    <x v="2"/>
    <x v="777"/>
    <x v="1"/>
    <x v="8"/>
    <s v="GBC Plastic Binding Combs"/>
    <n v="4.427999999999999"/>
    <n v="3"/>
    <n v="0.8"/>
    <n v="-6.8633999999999986"/>
  </r>
  <r>
    <n v="6532"/>
    <x v="3249"/>
    <x v="3"/>
    <x v="769"/>
    <d v="2014-12-09T00:00:00"/>
    <s v="Standard Class"/>
    <s v="TP-21130"/>
    <s v="Theone Pippenger"/>
    <x v="0"/>
    <s v="United States"/>
    <s v="Rochester"/>
    <x v="11"/>
    <n v="55901"/>
    <x v="2"/>
    <x v="1039"/>
    <x v="1"/>
    <x v="6"/>
    <s v="Newell 310"/>
    <n v="8.8000000000000007"/>
    <n v="5"/>
    <n v="0"/>
    <n v="2.5519999999999996"/>
  </r>
  <r>
    <n v="6533"/>
    <x v="3249"/>
    <x v="3"/>
    <x v="769"/>
    <d v="2014-12-09T00:00:00"/>
    <s v="Standard Class"/>
    <s v="TP-21130"/>
    <s v="Theone Pippenger"/>
    <x v="0"/>
    <s v="United States"/>
    <s v="Rochester"/>
    <x v="11"/>
    <n v="55901"/>
    <x v="2"/>
    <x v="1779"/>
    <x v="2"/>
    <x v="11"/>
    <s v="First Data TMFD35 PIN Pad"/>
    <n v="142.80000000000001"/>
    <n v="1"/>
    <n v="0"/>
    <n v="29.988"/>
  </r>
  <r>
    <n v="6534"/>
    <x v="3249"/>
    <x v="3"/>
    <x v="769"/>
    <d v="2014-12-09T00:00:00"/>
    <s v="Standard Class"/>
    <s v="TP-21130"/>
    <s v="Theone Pippenger"/>
    <x v="0"/>
    <s v="United States"/>
    <s v="Rochester"/>
    <x v="11"/>
    <n v="55901"/>
    <x v="2"/>
    <x v="1593"/>
    <x v="2"/>
    <x v="11"/>
    <s v="Logitech G430 Surround Sound Gaming Headset with Dolby 7.1 Technology"/>
    <n v="399.95"/>
    <n v="5"/>
    <n v="0"/>
    <n v="143.982"/>
  </r>
  <r>
    <n v="6535"/>
    <x v="3250"/>
    <x v="2"/>
    <x v="664"/>
    <d v="2011-11-22T00:00:00"/>
    <s v="Standard Class"/>
    <s v="GT-14710"/>
    <s v="Greg Tran"/>
    <x v="0"/>
    <s v="United States"/>
    <s v="Buffalo"/>
    <x v="15"/>
    <n v="14215"/>
    <x v="3"/>
    <x v="1176"/>
    <x v="1"/>
    <x v="8"/>
    <s v="GBC DocuBind TL300 Electric Binding System"/>
    <n v="2152.7760000000003"/>
    <n v="3"/>
    <n v="0.2"/>
    <n v="726.56189999999981"/>
  </r>
  <r>
    <n v="6536"/>
    <x v="3250"/>
    <x v="2"/>
    <x v="664"/>
    <d v="2011-11-22T00:00:00"/>
    <s v="Standard Class"/>
    <s v="GT-14710"/>
    <s v="Greg Tran"/>
    <x v="0"/>
    <s v="United States"/>
    <s v="Buffalo"/>
    <x v="15"/>
    <n v="14215"/>
    <x v="3"/>
    <x v="1248"/>
    <x v="0"/>
    <x v="0"/>
    <s v="DMI Eclipse Executive Suite Bookcases"/>
    <n v="4007.8400000000006"/>
    <n v="10"/>
    <n v="0.2"/>
    <n v="-50.098000000000297"/>
  </r>
  <r>
    <n v="6537"/>
    <x v="3251"/>
    <x v="2"/>
    <x v="22"/>
    <d v="2011-10-23T00:00:00"/>
    <s v="First Class"/>
    <s v="FH-14365"/>
    <s v="Fred Hopkins"/>
    <x v="1"/>
    <s v="United States"/>
    <s v="Knoxville"/>
    <x v="18"/>
    <n v="37918"/>
    <x v="0"/>
    <x v="962"/>
    <x v="0"/>
    <x v="3"/>
    <s v="Lesro Round Back Collection Coffee Table, End Table"/>
    <n v="328.59000000000003"/>
    <n v="3"/>
    <n v="0.4"/>
    <n v="-147.8655"/>
  </r>
  <r>
    <n v="6538"/>
    <x v="3251"/>
    <x v="2"/>
    <x v="22"/>
    <d v="2011-10-23T00:00:00"/>
    <s v="First Class"/>
    <s v="FH-14365"/>
    <s v="Fred Hopkins"/>
    <x v="1"/>
    <s v="United States"/>
    <s v="Knoxville"/>
    <x v="18"/>
    <n v="37918"/>
    <x v="0"/>
    <x v="356"/>
    <x v="1"/>
    <x v="4"/>
    <s v="Contico 72&quot;H Heavy-Duty Storage System"/>
    <n v="98.352000000000004"/>
    <n v="3"/>
    <n v="0.2"/>
    <n v="-24.588000000000001"/>
  </r>
  <r>
    <n v="6539"/>
    <x v="3252"/>
    <x v="1"/>
    <x v="969"/>
    <d v="2012-10-30T00:00:00"/>
    <s v="Standard Class"/>
    <s v="HK-14890"/>
    <s v="Heather Kirkland"/>
    <x v="1"/>
    <s v="United States"/>
    <s v="Newark"/>
    <x v="13"/>
    <n v="19711"/>
    <x v="3"/>
    <x v="559"/>
    <x v="2"/>
    <x v="7"/>
    <s v="ClearOne Communications CHAT 70 OC Speaker Phone"/>
    <n v="158.99"/>
    <n v="1"/>
    <n v="0"/>
    <n v="41.337400000000002"/>
  </r>
  <r>
    <n v="6540"/>
    <x v="3252"/>
    <x v="1"/>
    <x v="969"/>
    <d v="2012-10-30T00:00:00"/>
    <s v="Standard Class"/>
    <s v="HK-14890"/>
    <s v="Heather Kirkland"/>
    <x v="1"/>
    <s v="United States"/>
    <s v="Newark"/>
    <x v="13"/>
    <n v="19711"/>
    <x v="3"/>
    <x v="1340"/>
    <x v="0"/>
    <x v="1"/>
    <s v="Iceberg Nesting Folding Chair, 19w x 6d x 43h"/>
    <n v="291.10000000000002"/>
    <n v="5"/>
    <n v="0"/>
    <n v="75.686000000000007"/>
  </r>
  <r>
    <n v="6541"/>
    <x v="3253"/>
    <x v="3"/>
    <x v="673"/>
    <d v="2014-11-20T00:00:00"/>
    <s v="First Class"/>
    <s v="CC-12220"/>
    <s v="Chris Cortes"/>
    <x v="0"/>
    <s v="United States"/>
    <s v="Seattle"/>
    <x v="4"/>
    <n v="98103"/>
    <x v="1"/>
    <x v="1635"/>
    <x v="1"/>
    <x v="10"/>
    <s v="Xerox 1933"/>
    <n v="73.679999999999993"/>
    <n v="6"/>
    <n v="0"/>
    <n v="34.629599999999996"/>
  </r>
  <r>
    <n v="6542"/>
    <x v="3253"/>
    <x v="3"/>
    <x v="673"/>
    <d v="2014-11-20T00:00:00"/>
    <s v="First Class"/>
    <s v="CC-12220"/>
    <s v="Chris Cortes"/>
    <x v="0"/>
    <s v="United States"/>
    <s v="Seattle"/>
    <x v="4"/>
    <n v="98103"/>
    <x v="1"/>
    <x v="583"/>
    <x v="0"/>
    <x v="5"/>
    <s v="Tenex &quot;The Solids&quot; Textured Chair Mats"/>
    <n v="139.91999999999999"/>
    <n v="2"/>
    <n v="0"/>
    <n v="23.786399999999986"/>
  </r>
  <r>
    <n v="6543"/>
    <x v="3253"/>
    <x v="3"/>
    <x v="673"/>
    <d v="2014-11-20T00:00:00"/>
    <s v="First Class"/>
    <s v="CC-12220"/>
    <s v="Chris Cortes"/>
    <x v="0"/>
    <s v="United States"/>
    <s v="Seattle"/>
    <x v="4"/>
    <n v="98103"/>
    <x v="1"/>
    <x v="1517"/>
    <x v="2"/>
    <x v="7"/>
    <s v="Plantronics Encore H101 Dual Earpieces Headset"/>
    <n v="107.88"/>
    <n v="3"/>
    <n v="0.2"/>
    <n v="10.787999999999997"/>
  </r>
  <r>
    <n v="6544"/>
    <x v="3253"/>
    <x v="3"/>
    <x v="673"/>
    <d v="2014-11-20T00:00:00"/>
    <s v="First Class"/>
    <s v="CC-12220"/>
    <s v="Chris Cortes"/>
    <x v="0"/>
    <s v="United States"/>
    <s v="Seattle"/>
    <x v="4"/>
    <n v="98103"/>
    <x v="1"/>
    <x v="1291"/>
    <x v="1"/>
    <x v="4"/>
    <s v="Fellowes Bases and Tops For Staxonsteel/High-Stak Systems"/>
    <n v="33.29"/>
    <n v="1"/>
    <n v="0"/>
    <n v="7.9895999999999994"/>
  </r>
  <r>
    <n v="6545"/>
    <x v="3254"/>
    <x v="3"/>
    <x v="304"/>
    <d v="2014-05-19T00:00:00"/>
    <s v="Standard Class"/>
    <s v="DP-13000"/>
    <s v="Darren Powers"/>
    <x v="0"/>
    <s v="United States"/>
    <s v="Cleveland"/>
    <x v="24"/>
    <n v="44105"/>
    <x v="3"/>
    <x v="1561"/>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x v="840"/>
    <x v="1"/>
    <x v="2"/>
    <s v="Avery 502"/>
    <n v="5.04"/>
    <n v="2"/>
    <n v="0.2"/>
    <n v="1.764"/>
  </r>
  <r>
    <n v="6547"/>
    <x v="3254"/>
    <x v="3"/>
    <x v="304"/>
    <d v="2014-05-19T00:00:00"/>
    <s v="Standard Class"/>
    <s v="DP-13000"/>
    <s v="Darren Powers"/>
    <x v="0"/>
    <s v="United States"/>
    <s v="Cleveland"/>
    <x v="24"/>
    <n v="44105"/>
    <x v="3"/>
    <x v="1693"/>
    <x v="1"/>
    <x v="10"/>
    <s v="Xerox 19"/>
    <n v="24.784000000000002"/>
    <n v="1"/>
    <n v="0.2"/>
    <n v="7.7449999999999983"/>
  </r>
  <r>
    <n v="6548"/>
    <x v="3255"/>
    <x v="2"/>
    <x v="72"/>
    <d v="2011-03-05T00:00:00"/>
    <s v="Standard Class"/>
    <s v="VF-21715"/>
    <s v="Vicky Freymann"/>
    <x v="2"/>
    <s v="United States"/>
    <s v="Elmhurst"/>
    <x v="10"/>
    <n v="60126"/>
    <x v="2"/>
    <x v="83"/>
    <x v="0"/>
    <x v="1"/>
    <s v="Novimex Swivel Fabric Task Chair"/>
    <n v="634.11599999999999"/>
    <n v="6"/>
    <n v="0.3"/>
    <n v="-172.11720000000003"/>
  </r>
  <r>
    <n v="6549"/>
    <x v="3255"/>
    <x v="2"/>
    <x v="72"/>
    <d v="2011-03-05T00:00:00"/>
    <s v="Standard Class"/>
    <s v="VF-21715"/>
    <s v="Vicky Freymann"/>
    <x v="2"/>
    <s v="United States"/>
    <s v="Elmhurst"/>
    <x v="10"/>
    <n v="60126"/>
    <x v="2"/>
    <x v="1749"/>
    <x v="1"/>
    <x v="10"/>
    <s v="Black Print Carbonless 8 1/2&quot; x 8 1/4&quot; Rapid Memo Book"/>
    <n v="17.472000000000001"/>
    <n v="3"/>
    <n v="0.2"/>
    <n v="5.6783999999999981"/>
  </r>
  <r>
    <n v="6550"/>
    <x v="3256"/>
    <x v="1"/>
    <x v="117"/>
    <d v="2012-08-01T00:00:00"/>
    <s v="First Class"/>
    <s v="GH-14410"/>
    <s v="Gary Hansen"/>
    <x v="2"/>
    <s v="United States"/>
    <s v="Lakeville"/>
    <x v="11"/>
    <n v="55044"/>
    <x v="2"/>
    <x v="792"/>
    <x v="0"/>
    <x v="1"/>
    <s v="Global Stack Chair without Arms, Black"/>
    <n v="155.88"/>
    <n v="6"/>
    <n v="0"/>
    <n v="38.970000000000006"/>
  </r>
  <r>
    <n v="6551"/>
    <x v="3257"/>
    <x v="1"/>
    <x v="549"/>
    <d v="2012-11-03T00:00:00"/>
    <s v="Second Class"/>
    <s v="JH-16180"/>
    <s v="Justin Hirsh"/>
    <x v="0"/>
    <s v="United States"/>
    <s v="New York City"/>
    <x v="15"/>
    <n v="10035"/>
    <x v="3"/>
    <x v="1455"/>
    <x v="0"/>
    <x v="1"/>
    <s v="Global Highback Leather Tilter in Burgundy"/>
    <n v="327.56399999999996"/>
    <n v="4"/>
    <n v="0.1"/>
    <n v="21.837600000000023"/>
  </r>
  <r>
    <n v="6552"/>
    <x v="3258"/>
    <x v="3"/>
    <x v="819"/>
    <d v="2014-12-22T00:00:00"/>
    <s v="Second Class"/>
    <s v="RB-19465"/>
    <s v="Rick Bensley"/>
    <x v="2"/>
    <s v="United States"/>
    <s v="Los Angeles"/>
    <x v="1"/>
    <n v="90036"/>
    <x v="1"/>
    <x v="481"/>
    <x v="1"/>
    <x v="10"/>
    <s v="Xerox 1898"/>
    <n v="13.36"/>
    <n v="2"/>
    <n v="0"/>
    <n v="6.4127999999999998"/>
  </r>
  <r>
    <n v="6553"/>
    <x v="3258"/>
    <x v="3"/>
    <x v="819"/>
    <d v="2014-12-22T00:00:00"/>
    <s v="Second Class"/>
    <s v="RB-19465"/>
    <s v="Rick Bensley"/>
    <x v="2"/>
    <s v="United States"/>
    <s v="Los Angeles"/>
    <x v="1"/>
    <n v="90036"/>
    <x v="1"/>
    <x v="967"/>
    <x v="1"/>
    <x v="4"/>
    <s v="Safco Wire Cube Shelving System, For Use as 4 or 5 14&quot; Cubes, Black"/>
    <n v="158.9"/>
    <n v="5"/>
    <n v="0"/>
    <n v="7.9449999999999932"/>
  </r>
  <r>
    <n v="6554"/>
    <x v="3259"/>
    <x v="2"/>
    <x v="22"/>
    <d v="2011-10-22T00:00:00"/>
    <s v="Second Class"/>
    <s v="LS-16975"/>
    <s v="Lindsay Shagiari"/>
    <x v="2"/>
    <s v="United States"/>
    <s v="Chicago"/>
    <x v="10"/>
    <n v="60653"/>
    <x v="2"/>
    <x v="590"/>
    <x v="2"/>
    <x v="11"/>
    <s v="Logitech Wireless Performance Mouse MX for PC and Mac"/>
    <n v="319.96800000000002"/>
    <n v="4"/>
    <n v="0.2"/>
    <n v="71.992800000000003"/>
  </r>
  <r>
    <n v="6555"/>
    <x v="3259"/>
    <x v="2"/>
    <x v="22"/>
    <d v="2011-10-22T00:00:00"/>
    <s v="Second Class"/>
    <s v="LS-16975"/>
    <s v="Lindsay Shagiari"/>
    <x v="2"/>
    <s v="United States"/>
    <s v="Chicago"/>
    <x v="10"/>
    <n v="60653"/>
    <x v="2"/>
    <x v="1672"/>
    <x v="1"/>
    <x v="4"/>
    <s v="24 Capacity Maxi Data Binder Racks, Pearl"/>
    <n v="505.32000000000005"/>
    <n v="3"/>
    <n v="0.2"/>
    <n v="31.582499999999953"/>
  </r>
  <r>
    <n v="6556"/>
    <x v="3259"/>
    <x v="2"/>
    <x v="22"/>
    <d v="2011-10-22T00:00:00"/>
    <s v="Second Class"/>
    <s v="LS-16975"/>
    <s v="Lindsay Shagiari"/>
    <x v="2"/>
    <s v="United States"/>
    <s v="Chicago"/>
    <x v="10"/>
    <n v="60653"/>
    <x v="2"/>
    <x v="1790"/>
    <x v="1"/>
    <x v="10"/>
    <s v="Wirebound Voice Message Log Book"/>
    <n v="3.8079999999999998"/>
    <n v="1"/>
    <n v="0.2"/>
    <n v="1.2375999999999996"/>
  </r>
  <r>
    <n v="6557"/>
    <x v="3259"/>
    <x v="2"/>
    <x v="22"/>
    <d v="2011-10-22T00:00:00"/>
    <s v="Second Class"/>
    <s v="LS-16975"/>
    <s v="Lindsay Shagiari"/>
    <x v="2"/>
    <s v="United States"/>
    <s v="Chicago"/>
    <x v="10"/>
    <n v="60653"/>
    <x v="2"/>
    <x v="1311"/>
    <x v="1"/>
    <x v="8"/>
    <s v="Satellite Sectional Post Binders"/>
    <n v="8.6819999999999968"/>
    <n v="1"/>
    <n v="0.8"/>
    <n v="-14.759400000000003"/>
  </r>
  <r>
    <n v="6558"/>
    <x v="3259"/>
    <x v="2"/>
    <x v="22"/>
    <d v="2011-10-22T00:00:00"/>
    <s v="Second Class"/>
    <s v="LS-16975"/>
    <s v="Lindsay Shagiari"/>
    <x v="2"/>
    <s v="United States"/>
    <s v="Chicago"/>
    <x v="10"/>
    <n v="60653"/>
    <x v="2"/>
    <x v="58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x v="499"/>
    <x v="0"/>
    <x v="1"/>
    <s v="Hon Every-Day Series Multi-Task Chairs"/>
    <n v="1522.6379999999999"/>
    <n v="9"/>
    <n v="0.1"/>
    <n v="169.18200000000004"/>
  </r>
  <r>
    <n v="6560"/>
    <x v="3261"/>
    <x v="0"/>
    <x v="658"/>
    <d v="2013-07-27T00:00:00"/>
    <s v="Standard Class"/>
    <s v="DK-12835"/>
    <s v="Damala Kotsonis"/>
    <x v="1"/>
    <s v="United States"/>
    <s v="Roseville"/>
    <x v="1"/>
    <n v="95661"/>
    <x v="1"/>
    <x v="970"/>
    <x v="1"/>
    <x v="12"/>
    <s v="Ames Color-File Green Diamond Border X-ray Mailers"/>
    <n v="419.90000000000003"/>
    <n v="5"/>
    <n v="0"/>
    <n v="197.35299999999998"/>
  </r>
  <r>
    <n v="6561"/>
    <x v="3261"/>
    <x v="0"/>
    <x v="658"/>
    <d v="2013-07-27T00:00:00"/>
    <s v="Standard Class"/>
    <s v="DK-12835"/>
    <s v="Damala Kotsonis"/>
    <x v="1"/>
    <s v="United States"/>
    <s v="Roseville"/>
    <x v="1"/>
    <n v="95661"/>
    <x v="1"/>
    <x v="365"/>
    <x v="1"/>
    <x v="2"/>
    <s v="Self-Adhesive Removable Labels"/>
    <n v="3.15"/>
    <n v="1"/>
    <n v="0"/>
    <n v="1.512"/>
  </r>
  <r>
    <n v="6562"/>
    <x v="3262"/>
    <x v="3"/>
    <x v="185"/>
    <d v="2014-04-03T00:00:00"/>
    <s v="First Class"/>
    <s v="SC-20260"/>
    <s v="Scott Cohen"/>
    <x v="1"/>
    <s v="United States"/>
    <s v="Arlington"/>
    <x v="5"/>
    <n v="76017"/>
    <x v="2"/>
    <x v="731"/>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x v="61"/>
    <x v="1"/>
    <x v="8"/>
    <s v="Acco PRESSTEX Data Binder with Storage Hooks, Dark Blue, 14 7/8&quot; X 11&quot;"/>
    <n v="16.14"/>
    <n v="3"/>
    <n v="0"/>
    <n v="7.9085999999999999"/>
  </r>
  <r>
    <n v="6564"/>
    <x v="3263"/>
    <x v="2"/>
    <x v="1118"/>
    <d v="2011-05-12T00:00:00"/>
    <s v="Standard Class"/>
    <s v="CT-11995"/>
    <s v="Carol Triggs"/>
    <x v="0"/>
    <s v="United States"/>
    <s v="Lawrence"/>
    <x v="31"/>
    <n v="1841"/>
    <x v="3"/>
    <x v="1582"/>
    <x v="0"/>
    <x v="3"/>
    <s v="Balt Split Level Computer Training Table"/>
    <n v="194.25"/>
    <n v="2"/>
    <n v="0.3"/>
    <n v="-38.849999999999994"/>
  </r>
  <r>
    <n v="6565"/>
    <x v="3263"/>
    <x v="2"/>
    <x v="1118"/>
    <d v="2011-05-12T00:00:00"/>
    <s v="Standard Class"/>
    <s v="CT-11995"/>
    <s v="Carol Triggs"/>
    <x v="0"/>
    <s v="United States"/>
    <s v="Lawrence"/>
    <x v="31"/>
    <n v="1841"/>
    <x v="3"/>
    <x v="671"/>
    <x v="1"/>
    <x v="6"/>
    <s v="Newell 335"/>
    <n v="8.64"/>
    <n v="3"/>
    <n v="0"/>
    <n v="2.5055999999999998"/>
  </r>
  <r>
    <n v="6566"/>
    <x v="3263"/>
    <x v="2"/>
    <x v="1118"/>
    <d v="2011-05-12T00:00:00"/>
    <s v="Standard Class"/>
    <s v="CT-11995"/>
    <s v="Carol Triggs"/>
    <x v="0"/>
    <s v="United States"/>
    <s v="Lawrence"/>
    <x v="31"/>
    <n v="1841"/>
    <x v="3"/>
    <x v="635"/>
    <x v="0"/>
    <x v="1"/>
    <s v="Lifetime Advantage Folding Chairs, 4/Carton"/>
    <n v="872.32"/>
    <n v="4"/>
    <n v="0"/>
    <n v="244.24959999999999"/>
  </r>
  <r>
    <n v="6567"/>
    <x v="3264"/>
    <x v="3"/>
    <x v="1119"/>
    <d v="2014-02-09T00:00:00"/>
    <s v="Second Class"/>
    <s v="CB-12025"/>
    <s v="Cassandra Brandow"/>
    <x v="0"/>
    <s v="United States"/>
    <s v="Waco"/>
    <x v="5"/>
    <n v="76706"/>
    <x v="2"/>
    <x v="569"/>
    <x v="1"/>
    <x v="8"/>
    <s v="Ibico Hi-Tech Manual Binding System"/>
    <n v="243.99199999999996"/>
    <n v="4"/>
    <n v="0.8"/>
    <n v="-426.9860000000001"/>
  </r>
  <r>
    <n v="6568"/>
    <x v="3264"/>
    <x v="3"/>
    <x v="1119"/>
    <d v="2014-02-09T00:00:00"/>
    <s v="Second Class"/>
    <s v="CB-12025"/>
    <s v="Cassandra Brandow"/>
    <x v="0"/>
    <s v="United States"/>
    <s v="Waco"/>
    <x v="5"/>
    <n v="76706"/>
    <x v="2"/>
    <x v="1325"/>
    <x v="1"/>
    <x v="6"/>
    <s v="Staples"/>
    <n v="7.120000000000001"/>
    <n v="5"/>
    <n v="0.2"/>
    <n v="0.71199999999999974"/>
  </r>
  <r>
    <n v="6569"/>
    <x v="3265"/>
    <x v="2"/>
    <x v="891"/>
    <d v="2011-04-22T00:00:00"/>
    <s v="Standard Class"/>
    <s v="KM-16720"/>
    <s v="Kunst Miller"/>
    <x v="0"/>
    <s v="United States"/>
    <s v="Houston"/>
    <x v="5"/>
    <n v="77095"/>
    <x v="2"/>
    <x v="59"/>
    <x v="1"/>
    <x v="6"/>
    <s v="Prang Dustless Chalk Sticks"/>
    <n v="2.6880000000000002"/>
    <n v="2"/>
    <n v="0.2"/>
    <n v="1.008"/>
  </r>
  <r>
    <n v="6570"/>
    <x v="3265"/>
    <x v="2"/>
    <x v="891"/>
    <d v="2011-04-22T00:00:00"/>
    <s v="Standard Class"/>
    <s v="KM-16720"/>
    <s v="Kunst Miller"/>
    <x v="0"/>
    <s v="United States"/>
    <s v="Houston"/>
    <x v="5"/>
    <n v="77095"/>
    <x v="2"/>
    <x v="291"/>
    <x v="0"/>
    <x v="1"/>
    <s v="DMI Arturo Collection Mission-style Design Wood Chair"/>
    <n v="317.05799999999999"/>
    <n v="3"/>
    <n v="0.3"/>
    <n v="-18.117599999999996"/>
  </r>
  <r>
    <n v="6571"/>
    <x v="3265"/>
    <x v="2"/>
    <x v="891"/>
    <d v="2011-04-22T00:00:00"/>
    <s v="Standard Class"/>
    <s v="KM-16720"/>
    <s v="Kunst Miller"/>
    <x v="0"/>
    <s v="United States"/>
    <s v="Houston"/>
    <x v="5"/>
    <n v="77095"/>
    <x v="2"/>
    <x v="633"/>
    <x v="1"/>
    <x v="12"/>
    <s v="Cameo Buff Policy Envelopes"/>
    <n v="149.352"/>
    <n v="3"/>
    <n v="0.2"/>
    <n v="50.40629999999998"/>
  </r>
  <r>
    <n v="6572"/>
    <x v="3265"/>
    <x v="2"/>
    <x v="891"/>
    <d v="2011-04-22T00:00:00"/>
    <s v="Standard Class"/>
    <s v="KM-16720"/>
    <s v="Kunst Miller"/>
    <x v="0"/>
    <s v="United States"/>
    <s v="Houston"/>
    <x v="5"/>
    <n v="77095"/>
    <x v="2"/>
    <x v="1523"/>
    <x v="2"/>
    <x v="11"/>
    <s v="Kensington Expert Mouse Optical USB Trackball for PC or Mac"/>
    <n v="227.976"/>
    <n v="3"/>
    <n v="0.2"/>
    <n v="28.496999999999957"/>
  </r>
  <r>
    <n v="6573"/>
    <x v="3266"/>
    <x v="0"/>
    <x v="1120"/>
    <d v="2013-05-17T00:00:00"/>
    <s v="Standard Class"/>
    <s v="RD-19720"/>
    <s v="Roger Demir"/>
    <x v="0"/>
    <s v="United States"/>
    <s v="Seattle"/>
    <x v="4"/>
    <n v="98105"/>
    <x v="1"/>
    <x v="1296"/>
    <x v="1"/>
    <x v="10"/>
    <s v="Xerox 1965"/>
    <n v="11.96"/>
    <n v="2"/>
    <n v="0"/>
    <n v="5.8604000000000003"/>
  </r>
  <r>
    <n v="6574"/>
    <x v="3267"/>
    <x v="0"/>
    <x v="881"/>
    <d v="2013-12-01T00:00:00"/>
    <s v="Standard Class"/>
    <s v="BP-11050"/>
    <s v="Barry Pond"/>
    <x v="1"/>
    <s v="United States"/>
    <s v="Plainfield"/>
    <x v="30"/>
    <n v="7060"/>
    <x v="3"/>
    <x v="426"/>
    <x v="1"/>
    <x v="4"/>
    <s v="Fellowes Strictly Business Drawer File, Letter/Legal Size"/>
    <n v="563.4"/>
    <n v="4"/>
    <n v="0"/>
    <n v="67.608000000000004"/>
  </r>
  <r>
    <n v="6575"/>
    <x v="3267"/>
    <x v="0"/>
    <x v="881"/>
    <d v="2013-12-01T00:00:00"/>
    <s v="Standard Class"/>
    <s v="BP-11050"/>
    <s v="Barry Pond"/>
    <x v="1"/>
    <s v="United States"/>
    <s v="Plainfield"/>
    <x v="30"/>
    <n v="7060"/>
    <x v="3"/>
    <x v="1791"/>
    <x v="2"/>
    <x v="15"/>
    <s v="Konica Minolta magicolor 1690MF Multifunction Printer"/>
    <n v="319.92"/>
    <n v="8"/>
    <n v="0"/>
    <n v="118.37040000000002"/>
  </r>
  <r>
    <n v="6576"/>
    <x v="3268"/>
    <x v="3"/>
    <x v="448"/>
    <d v="2014-03-09T00:00:00"/>
    <s v="Standard Class"/>
    <s v="EJ-13720"/>
    <s v="Ed Jacobs"/>
    <x v="0"/>
    <s v="United States"/>
    <s v="Los Angeles"/>
    <x v="1"/>
    <n v="90008"/>
    <x v="1"/>
    <x v="1543"/>
    <x v="2"/>
    <x v="11"/>
    <s v="Imation Bio 2GB USB Flash Drive Imation Corp"/>
    <n v="1049.44"/>
    <n v="8"/>
    <n v="0"/>
    <n v="440.76480000000004"/>
  </r>
  <r>
    <n v="6577"/>
    <x v="3268"/>
    <x v="3"/>
    <x v="448"/>
    <d v="2014-03-09T00:00:00"/>
    <s v="Standard Class"/>
    <s v="EJ-13720"/>
    <s v="Ed Jacobs"/>
    <x v="0"/>
    <s v="United States"/>
    <s v="Los Angeles"/>
    <x v="1"/>
    <n v="90008"/>
    <x v="1"/>
    <x v="56"/>
    <x v="0"/>
    <x v="1"/>
    <s v="Novimex Turbo Task Chair"/>
    <n v="170.35200000000003"/>
    <n v="3"/>
    <n v="0.2"/>
    <n v="-17.035200000000003"/>
  </r>
  <r>
    <n v="6578"/>
    <x v="3269"/>
    <x v="1"/>
    <x v="401"/>
    <d v="2012-12-11T00:00:00"/>
    <s v="Second Class"/>
    <s v="RO-19780"/>
    <s v="Rose O'Brian"/>
    <x v="0"/>
    <s v="United States"/>
    <s v="Arlington"/>
    <x v="17"/>
    <n v="22204"/>
    <x v="0"/>
    <x v="1129"/>
    <x v="2"/>
    <x v="7"/>
    <s v="AT&amp;T CL82213"/>
    <n v="173.94"/>
    <n v="6"/>
    <n v="0"/>
    <n v="50.442599999999977"/>
  </r>
  <r>
    <n v="6579"/>
    <x v="3270"/>
    <x v="2"/>
    <x v="55"/>
    <d v="2011-08-30T00:00:00"/>
    <s v="Standard Class"/>
    <s v="MW-18220"/>
    <s v="Mitch Webber"/>
    <x v="0"/>
    <s v="United States"/>
    <s v="Seattle"/>
    <x v="4"/>
    <n v="98103"/>
    <x v="1"/>
    <x v="1149"/>
    <x v="2"/>
    <x v="7"/>
    <s v="Polycom VVX 310 VoIP phone"/>
    <n v="1007.9440000000002"/>
    <n v="7"/>
    <n v="0.2"/>
    <n v="75.595799999999997"/>
  </r>
  <r>
    <n v="6580"/>
    <x v="3271"/>
    <x v="0"/>
    <x v="332"/>
    <d v="2013-10-23T00:00:00"/>
    <s v="Same Day"/>
    <s v="MS-17530"/>
    <s v="MaryBeth Skach"/>
    <x v="0"/>
    <s v="United States"/>
    <s v="Seattle"/>
    <x v="4"/>
    <n v="98105"/>
    <x v="1"/>
    <x v="1083"/>
    <x v="1"/>
    <x v="10"/>
    <s v="Xerox 1986"/>
    <n v="6.68"/>
    <n v="1"/>
    <n v="0"/>
    <n v="3.2063999999999999"/>
  </r>
  <r>
    <n v="6581"/>
    <x v="3271"/>
    <x v="0"/>
    <x v="332"/>
    <d v="2013-10-23T00:00:00"/>
    <s v="Same Day"/>
    <s v="MS-17530"/>
    <s v="MaryBeth Skach"/>
    <x v="0"/>
    <s v="United States"/>
    <s v="Seattle"/>
    <x v="4"/>
    <n v="98105"/>
    <x v="1"/>
    <x v="1622"/>
    <x v="1"/>
    <x v="6"/>
    <s v="Prang Drawing Pencil Set"/>
    <n v="8.34"/>
    <n v="3"/>
    <n v="0"/>
    <n v="2.2517999999999998"/>
  </r>
  <r>
    <n v="6582"/>
    <x v="3271"/>
    <x v="0"/>
    <x v="332"/>
    <d v="2013-10-23T00:00:00"/>
    <s v="Same Day"/>
    <s v="MS-17530"/>
    <s v="MaryBeth Skach"/>
    <x v="0"/>
    <s v="United States"/>
    <s v="Seattle"/>
    <x v="4"/>
    <n v="98105"/>
    <x v="1"/>
    <x v="1792"/>
    <x v="0"/>
    <x v="5"/>
    <s v="Linden 12&quot; Wall Clock With Oak Frame"/>
    <n v="101.94"/>
    <n v="3"/>
    <n v="0"/>
    <n v="30.581999999999987"/>
  </r>
  <r>
    <n v="6583"/>
    <x v="3272"/>
    <x v="0"/>
    <x v="1121"/>
    <d v="2013-08-12T00:00:00"/>
    <s v="Standard Class"/>
    <s v="DW-13585"/>
    <s v="Dorothy Wardle"/>
    <x v="1"/>
    <s v="United States"/>
    <s v="Edmonds"/>
    <x v="4"/>
    <n v="98026"/>
    <x v="1"/>
    <x v="603"/>
    <x v="2"/>
    <x v="11"/>
    <s v="Logitech Illuminated - Keyboard"/>
    <n v="179.97"/>
    <n v="3"/>
    <n v="0"/>
    <n v="86.385600000000011"/>
  </r>
  <r>
    <n v="6584"/>
    <x v="3273"/>
    <x v="3"/>
    <x v="246"/>
    <d v="2014-07-28T00:00:00"/>
    <s v="Standard Class"/>
    <s v="AM-10705"/>
    <s v="Anne McFarland"/>
    <x v="0"/>
    <s v="United States"/>
    <s v="Salem"/>
    <x v="17"/>
    <n v="24153"/>
    <x v="0"/>
    <x v="1385"/>
    <x v="1"/>
    <x v="6"/>
    <s v="Berol Giant Pencil Sharpener"/>
    <n v="101.94"/>
    <n v="6"/>
    <n v="0"/>
    <n v="29.562599999999986"/>
  </r>
  <r>
    <n v="6585"/>
    <x v="3273"/>
    <x v="3"/>
    <x v="246"/>
    <d v="2014-07-28T00:00:00"/>
    <s v="Standard Class"/>
    <s v="AM-10705"/>
    <s v="Anne McFarland"/>
    <x v="0"/>
    <s v="United States"/>
    <s v="Salem"/>
    <x v="17"/>
    <n v="24153"/>
    <x v="0"/>
    <x v="704"/>
    <x v="2"/>
    <x v="7"/>
    <s v="Nortel Networks T7316 E Nt8 B27"/>
    <n v="271.95999999999998"/>
    <n v="4"/>
    <n v="0"/>
    <n v="67.990000000000009"/>
  </r>
  <r>
    <n v="6586"/>
    <x v="3273"/>
    <x v="3"/>
    <x v="246"/>
    <d v="2014-07-28T00:00:00"/>
    <s v="Standard Class"/>
    <s v="AM-10705"/>
    <s v="Anne McFarland"/>
    <x v="0"/>
    <s v="United States"/>
    <s v="Salem"/>
    <x v="17"/>
    <n v="24153"/>
    <x v="0"/>
    <x v="247"/>
    <x v="0"/>
    <x v="5"/>
    <s v="Regeneration Desk Collection"/>
    <n v="8.8000000000000007"/>
    <n v="5"/>
    <n v="0"/>
    <n v="3.8720000000000003"/>
  </r>
  <r>
    <n v="6587"/>
    <x v="3273"/>
    <x v="3"/>
    <x v="246"/>
    <d v="2014-07-28T00:00:00"/>
    <s v="Standard Class"/>
    <s v="AM-10705"/>
    <s v="Anne McFarland"/>
    <x v="0"/>
    <s v="United States"/>
    <s v="Salem"/>
    <x v="17"/>
    <n v="24153"/>
    <x v="0"/>
    <x v="950"/>
    <x v="1"/>
    <x v="6"/>
    <s v="Newell 35"/>
    <n v="19.68"/>
    <n v="6"/>
    <n v="0"/>
    <n v="5.7071999999999976"/>
  </r>
  <r>
    <n v="6588"/>
    <x v="3273"/>
    <x v="3"/>
    <x v="246"/>
    <d v="2014-07-28T00:00:00"/>
    <s v="Standard Class"/>
    <s v="AM-10705"/>
    <s v="Anne McFarland"/>
    <x v="0"/>
    <s v="United States"/>
    <s v="Salem"/>
    <x v="17"/>
    <n v="24153"/>
    <x v="0"/>
    <x v="713"/>
    <x v="0"/>
    <x v="0"/>
    <s v="Bush Westfield Collection Bookcases, Fully Assembled"/>
    <n v="302.94"/>
    <n v="3"/>
    <n v="0"/>
    <n v="69.67619999999998"/>
  </r>
  <r>
    <n v="6589"/>
    <x v="3273"/>
    <x v="3"/>
    <x v="246"/>
    <d v="2014-07-28T00:00:00"/>
    <s v="Standard Class"/>
    <s v="AM-10705"/>
    <s v="Anne McFarland"/>
    <x v="0"/>
    <s v="United States"/>
    <s v="Salem"/>
    <x v="17"/>
    <n v="24153"/>
    <x v="0"/>
    <x v="591"/>
    <x v="1"/>
    <x v="8"/>
    <s v="Cardinal Holdit Business Card Pockets"/>
    <n v="14.940000000000001"/>
    <n v="3"/>
    <n v="0"/>
    <n v="7.1712000000000007"/>
  </r>
  <r>
    <n v="6590"/>
    <x v="3273"/>
    <x v="3"/>
    <x v="246"/>
    <d v="2014-07-28T00:00:00"/>
    <s v="Standard Class"/>
    <s v="AM-10705"/>
    <s v="Anne McFarland"/>
    <x v="0"/>
    <s v="United States"/>
    <s v="Salem"/>
    <x v="17"/>
    <n v="24153"/>
    <x v="0"/>
    <x v="413"/>
    <x v="1"/>
    <x v="14"/>
    <s v="Premier Electric Letter Opener"/>
    <n v="231.72"/>
    <n v="2"/>
    <n v="0"/>
    <n v="11.585999999999984"/>
  </r>
  <r>
    <n v="6591"/>
    <x v="3274"/>
    <x v="2"/>
    <x v="893"/>
    <d v="2011-03-26T00:00:00"/>
    <s v="First Class"/>
    <s v="BG-11740"/>
    <s v="Bruce Geld"/>
    <x v="0"/>
    <s v="United States"/>
    <s v="Delray Beach"/>
    <x v="2"/>
    <n v="33445"/>
    <x v="0"/>
    <x v="617"/>
    <x v="1"/>
    <x v="2"/>
    <s v="Avery 476"/>
    <n v="9.9120000000000008"/>
    <n v="3"/>
    <n v="0.2"/>
    <n v="3.2213999999999996"/>
  </r>
  <r>
    <n v="6592"/>
    <x v="3275"/>
    <x v="1"/>
    <x v="28"/>
    <d v="2012-05-06T00:00:00"/>
    <s v="Standard Class"/>
    <s v="KB-16585"/>
    <s v="Ken Black"/>
    <x v="1"/>
    <s v="United States"/>
    <s v="San Francisco"/>
    <x v="1"/>
    <n v="94110"/>
    <x v="1"/>
    <x v="332"/>
    <x v="1"/>
    <x v="6"/>
    <s v="Newell 324"/>
    <n v="34.650000000000006"/>
    <n v="3"/>
    <n v="0"/>
    <n v="9.702"/>
  </r>
  <r>
    <n v="6593"/>
    <x v="3275"/>
    <x v="1"/>
    <x v="28"/>
    <d v="2012-05-06T00:00:00"/>
    <s v="Standard Class"/>
    <s v="KB-16585"/>
    <s v="Ken Black"/>
    <x v="1"/>
    <s v="United States"/>
    <s v="San Francisco"/>
    <x v="1"/>
    <n v="94110"/>
    <x v="1"/>
    <x v="500"/>
    <x v="2"/>
    <x v="7"/>
    <s v="Cush Cases Heavy Duty Rugged Cover Case for Samsung Galaxy S5 - Purple"/>
    <n v="19.8"/>
    <n v="5"/>
    <n v="0.2"/>
    <n v="1.7324999999999999"/>
  </r>
  <r>
    <n v="6594"/>
    <x v="3276"/>
    <x v="0"/>
    <x v="900"/>
    <d v="2013-06-17T00:00:00"/>
    <s v="Second Class"/>
    <s v="GT-14710"/>
    <s v="Greg Tran"/>
    <x v="0"/>
    <s v="United States"/>
    <s v="New York City"/>
    <x v="15"/>
    <n v="10024"/>
    <x v="3"/>
    <x v="542"/>
    <x v="1"/>
    <x v="8"/>
    <s v="Premium Transparent Presentation Covers by GBC"/>
    <n v="33.568000000000005"/>
    <n v="2"/>
    <n v="0.2"/>
    <n v="11.748799999999997"/>
  </r>
  <r>
    <n v="6595"/>
    <x v="3277"/>
    <x v="1"/>
    <x v="124"/>
    <d v="2012-05-11T00:00:00"/>
    <s v="Standard Class"/>
    <s v="SV-20815"/>
    <s v="Stuart Van"/>
    <x v="1"/>
    <s v="United States"/>
    <s v="Indianapolis"/>
    <x v="14"/>
    <n v="46203"/>
    <x v="2"/>
    <x v="646"/>
    <x v="1"/>
    <x v="6"/>
    <s v="Model L Table or Wall-Mount Pencil Sharpener"/>
    <n v="125.92999999999999"/>
    <n v="7"/>
    <n v="0"/>
    <n v="35.260400000000004"/>
  </r>
  <r>
    <n v="6596"/>
    <x v="3278"/>
    <x v="3"/>
    <x v="756"/>
    <d v="2014-04-27T00:00:00"/>
    <s v="First Class"/>
    <s v="GG-14650"/>
    <s v="Greg Guthrie"/>
    <x v="1"/>
    <s v="United States"/>
    <s v="Columbus"/>
    <x v="24"/>
    <n v="43229"/>
    <x v="3"/>
    <x v="460"/>
    <x v="1"/>
    <x v="8"/>
    <s v="XtraLife ClearVue Slant-D Ring Binders by Cardinal"/>
    <n v="11.760000000000002"/>
    <n v="5"/>
    <n v="0.7"/>
    <n v="-7.8399999999999963"/>
  </r>
  <r>
    <n v="6597"/>
    <x v="3278"/>
    <x v="3"/>
    <x v="756"/>
    <d v="2014-04-27T00:00:00"/>
    <s v="First Class"/>
    <s v="GG-14650"/>
    <s v="Greg Guthrie"/>
    <x v="1"/>
    <s v="United States"/>
    <s v="Columbus"/>
    <x v="24"/>
    <n v="43229"/>
    <x v="3"/>
    <x v="128"/>
    <x v="1"/>
    <x v="10"/>
    <s v="Xerox 195"/>
    <n v="5.3440000000000003"/>
    <n v="1"/>
    <n v="0.2"/>
    <n v="1.8703999999999998"/>
  </r>
  <r>
    <n v="6598"/>
    <x v="3279"/>
    <x v="2"/>
    <x v="571"/>
    <d v="2011-06-12T00:00:00"/>
    <s v="Standard Class"/>
    <s v="SV-20785"/>
    <s v="Stewart Visinsky"/>
    <x v="0"/>
    <s v="United States"/>
    <s v="Jacksonville"/>
    <x v="2"/>
    <n v="32216"/>
    <x v="0"/>
    <x v="248"/>
    <x v="1"/>
    <x v="8"/>
    <s v="Presstex Flexible Ring Binders"/>
    <n v="1.3650000000000002"/>
    <n v="1"/>
    <n v="0.7"/>
    <n v="-0.9099999999999997"/>
  </r>
  <r>
    <n v="6599"/>
    <x v="3279"/>
    <x v="2"/>
    <x v="571"/>
    <d v="2011-06-12T00:00:00"/>
    <s v="Standard Class"/>
    <s v="SV-20785"/>
    <s v="Stewart Visinsky"/>
    <x v="0"/>
    <s v="United States"/>
    <s v="Jacksonville"/>
    <x v="2"/>
    <n v="32216"/>
    <x v="0"/>
    <x v="1413"/>
    <x v="1"/>
    <x v="10"/>
    <s v="Xerox 1944"/>
    <n v="62.015999999999998"/>
    <n v="2"/>
    <n v="0.2"/>
    <n v="22.480800000000002"/>
  </r>
  <r>
    <n v="6600"/>
    <x v="3280"/>
    <x v="2"/>
    <x v="266"/>
    <d v="2011-12-07T00:00:00"/>
    <s v="Standard Class"/>
    <s v="ON-18715"/>
    <s v="Odella Nelson"/>
    <x v="1"/>
    <s v="United States"/>
    <s v="Clinton"/>
    <x v="39"/>
    <n v="20735"/>
    <x v="3"/>
    <x v="526"/>
    <x v="0"/>
    <x v="5"/>
    <s v="DAX Metal Frame, Desktop, Stepped-Edge"/>
    <n v="60.72"/>
    <n v="3"/>
    <n v="0"/>
    <n v="23.680799999999998"/>
  </r>
  <r>
    <n v="6601"/>
    <x v="3280"/>
    <x v="2"/>
    <x v="266"/>
    <d v="2011-12-07T00:00:00"/>
    <s v="Standard Class"/>
    <s v="ON-18715"/>
    <s v="Odella Nelson"/>
    <x v="1"/>
    <s v="United States"/>
    <s v="Clinton"/>
    <x v="39"/>
    <n v="20735"/>
    <x v="3"/>
    <x v="1438"/>
    <x v="1"/>
    <x v="10"/>
    <s v="Xerox 1942"/>
    <n v="146.82"/>
    <n v="3"/>
    <n v="0"/>
    <n v="73.41"/>
  </r>
  <r>
    <n v="6602"/>
    <x v="3280"/>
    <x v="2"/>
    <x v="266"/>
    <d v="2011-12-07T00:00:00"/>
    <s v="Standard Class"/>
    <s v="ON-18715"/>
    <s v="Odella Nelson"/>
    <x v="1"/>
    <s v="United States"/>
    <s v="Clinton"/>
    <x v="39"/>
    <n v="20735"/>
    <x v="3"/>
    <x v="1144"/>
    <x v="0"/>
    <x v="1"/>
    <s v="Global Stack Chair with Arms, Black"/>
    <n v="239.84"/>
    <n v="8"/>
    <n v="0"/>
    <n v="64.756799999999998"/>
  </r>
  <r>
    <n v="6603"/>
    <x v="3280"/>
    <x v="2"/>
    <x v="266"/>
    <d v="2011-12-07T00:00:00"/>
    <s v="Standard Class"/>
    <s v="ON-18715"/>
    <s v="Odella Nelson"/>
    <x v="1"/>
    <s v="United States"/>
    <s v="Clinton"/>
    <x v="39"/>
    <n v="20735"/>
    <x v="3"/>
    <x v="286"/>
    <x v="1"/>
    <x v="2"/>
    <s v="Avery 509"/>
    <n v="15.66"/>
    <n v="6"/>
    <n v="0"/>
    <n v="7.2035999999999998"/>
  </r>
  <r>
    <n v="6604"/>
    <x v="3281"/>
    <x v="3"/>
    <x v="46"/>
    <d v="2014-06-21T00:00:00"/>
    <s v="First Class"/>
    <s v="RA-19945"/>
    <s v="Ryan Akin"/>
    <x v="0"/>
    <s v="United States"/>
    <s v="Commerce City"/>
    <x v="22"/>
    <n v="80022"/>
    <x v="1"/>
    <x v="886"/>
    <x v="1"/>
    <x v="4"/>
    <s v="Carina Media Storage Towers in Natural &amp; Black"/>
    <n v="146.352"/>
    <n v="3"/>
    <n v="0.2"/>
    <n v="-32.929200000000002"/>
  </r>
  <r>
    <n v="6605"/>
    <x v="3282"/>
    <x v="0"/>
    <x v="439"/>
    <d v="2013-06-01T00:00:00"/>
    <s v="Standard Class"/>
    <s v="SV-20785"/>
    <s v="Stewart Visinsky"/>
    <x v="0"/>
    <s v="United States"/>
    <s v="Santa Ana"/>
    <x v="1"/>
    <n v="92704"/>
    <x v="1"/>
    <x v="494"/>
    <x v="1"/>
    <x v="13"/>
    <s v="Alliance Big Bands Rubber Bands, 12/Pack"/>
    <n v="5.9399999999999995"/>
    <n v="3"/>
    <n v="0"/>
    <n v="0"/>
  </r>
  <r>
    <n v="6606"/>
    <x v="3282"/>
    <x v="0"/>
    <x v="439"/>
    <d v="2013-06-01T00:00:00"/>
    <s v="Standard Class"/>
    <s v="SV-20785"/>
    <s v="Stewart Visinsky"/>
    <x v="0"/>
    <s v="United States"/>
    <s v="Santa Ana"/>
    <x v="1"/>
    <n v="92704"/>
    <x v="1"/>
    <x v="1004"/>
    <x v="1"/>
    <x v="10"/>
    <s v="Xerox 1946"/>
    <n v="45.36"/>
    <n v="7"/>
    <n v="0"/>
    <n v="21.772800000000004"/>
  </r>
  <r>
    <n v="6607"/>
    <x v="3282"/>
    <x v="0"/>
    <x v="439"/>
    <d v="2013-06-01T00:00:00"/>
    <s v="Standard Class"/>
    <s v="SV-20785"/>
    <s v="Stewart Visinsky"/>
    <x v="0"/>
    <s v="United States"/>
    <s v="Santa Ana"/>
    <x v="1"/>
    <n v="92704"/>
    <x v="1"/>
    <x v="781"/>
    <x v="2"/>
    <x v="7"/>
    <s v="Cisco SPA508G"/>
    <n v="211.16800000000001"/>
    <n v="4"/>
    <n v="0.2"/>
    <n v="23.756399999999985"/>
  </r>
  <r>
    <n v="6608"/>
    <x v="3282"/>
    <x v="0"/>
    <x v="439"/>
    <d v="2013-06-01T00:00:00"/>
    <s v="Standard Class"/>
    <s v="SV-20785"/>
    <s v="Stewart Visinsky"/>
    <x v="0"/>
    <s v="United States"/>
    <s v="Santa Ana"/>
    <x v="1"/>
    <n v="92704"/>
    <x v="1"/>
    <x v="211"/>
    <x v="0"/>
    <x v="1"/>
    <s v="Global Low Back Tilter Chair"/>
    <n v="484.70400000000006"/>
    <n v="6"/>
    <n v="0.2"/>
    <n v="-84.823200000000071"/>
  </r>
  <r>
    <n v="6609"/>
    <x v="3282"/>
    <x v="0"/>
    <x v="439"/>
    <d v="2013-06-01T00:00:00"/>
    <s v="Standard Class"/>
    <s v="SV-20785"/>
    <s v="Stewart Visinsky"/>
    <x v="0"/>
    <s v="United States"/>
    <s v="Santa Ana"/>
    <x v="1"/>
    <n v="92704"/>
    <x v="1"/>
    <x v="1520"/>
    <x v="2"/>
    <x v="15"/>
    <s v="Fellowes Powershred HS-440 4-Sheet High Security Shredder"/>
    <n v="371.97600000000006"/>
    <n v="3"/>
    <n v="0.2"/>
    <n v="116.24249999999996"/>
  </r>
  <r>
    <n v="6610"/>
    <x v="3283"/>
    <x v="1"/>
    <x v="366"/>
    <d v="2012-03-10T00:00:00"/>
    <s v="Same Day"/>
    <s v="KB-16585"/>
    <s v="Ken Black"/>
    <x v="1"/>
    <s v="United States"/>
    <s v="Clinton"/>
    <x v="39"/>
    <n v="20735"/>
    <x v="3"/>
    <x v="328"/>
    <x v="1"/>
    <x v="4"/>
    <s v="Pizazz Global Quick File"/>
    <n v="89.820000000000007"/>
    <n v="6"/>
    <n v="0"/>
    <n v="25.149600000000007"/>
  </r>
  <r>
    <n v="6611"/>
    <x v="3284"/>
    <x v="0"/>
    <x v="201"/>
    <d v="2013-10-23T00:00:00"/>
    <s v="First Class"/>
    <s v="AG-10495"/>
    <s v="Andrew Gjertsen"/>
    <x v="1"/>
    <s v="United States"/>
    <s v="Los Angeles"/>
    <x v="1"/>
    <n v="90049"/>
    <x v="1"/>
    <x v="1232"/>
    <x v="1"/>
    <x v="8"/>
    <s v="Fellowes Twister Kit, Gray/Clear, 3/pkg"/>
    <n v="19.295999999999999"/>
    <n v="3"/>
    <n v="0.2"/>
    <n v="6.0299999999999994"/>
  </r>
  <r>
    <n v="6612"/>
    <x v="3285"/>
    <x v="1"/>
    <x v="1122"/>
    <d v="2012-04-28T00:00:00"/>
    <s v="Standard Class"/>
    <s v="JK-16090"/>
    <s v="Juliana Krohn"/>
    <x v="0"/>
    <s v="United States"/>
    <s v="Louisville"/>
    <x v="0"/>
    <n v="40214"/>
    <x v="0"/>
    <x v="268"/>
    <x v="0"/>
    <x v="1"/>
    <s v="Global Deluxe Office Fabric Chairs"/>
    <n v="191.96"/>
    <n v="2"/>
    <n v="0"/>
    <n v="51.829200000000014"/>
  </r>
  <r>
    <n v="6613"/>
    <x v="3285"/>
    <x v="1"/>
    <x v="1122"/>
    <d v="2012-04-28T00:00:00"/>
    <s v="Standard Class"/>
    <s v="JK-16090"/>
    <s v="Juliana Krohn"/>
    <x v="0"/>
    <s v="United States"/>
    <s v="Louisville"/>
    <x v="0"/>
    <n v="40214"/>
    <x v="0"/>
    <x v="20"/>
    <x v="1"/>
    <x v="8"/>
    <s v="Wilson Jones Hanging View Binder, White, 1&quot;"/>
    <n v="21.299999999999997"/>
    <n v="3"/>
    <n v="0"/>
    <n v="9.7979999999999983"/>
  </r>
  <r>
    <n v="6614"/>
    <x v="3285"/>
    <x v="1"/>
    <x v="1122"/>
    <d v="2012-04-28T00:00:00"/>
    <s v="Standard Class"/>
    <s v="JK-16090"/>
    <s v="Juliana Krohn"/>
    <x v="0"/>
    <s v="United States"/>
    <s v="Louisville"/>
    <x v="0"/>
    <n v="40214"/>
    <x v="0"/>
    <x v="539"/>
    <x v="2"/>
    <x v="7"/>
    <s v="Jabra SPEAK 410"/>
    <n v="469.95"/>
    <n v="5"/>
    <n v="0"/>
    <n v="131.58600000000001"/>
  </r>
  <r>
    <n v="6615"/>
    <x v="3285"/>
    <x v="1"/>
    <x v="1122"/>
    <d v="2012-04-28T00:00:00"/>
    <s v="Standard Class"/>
    <s v="JK-16090"/>
    <s v="Juliana Krohn"/>
    <x v="0"/>
    <s v="United States"/>
    <s v="Louisville"/>
    <x v="0"/>
    <n v="40214"/>
    <x v="0"/>
    <x v="583"/>
    <x v="0"/>
    <x v="5"/>
    <s v="Tenex &quot;The Solids&quot; Textured Chair Mats"/>
    <n v="209.88"/>
    <n v="3"/>
    <n v="0"/>
    <n v="35.679599999999979"/>
  </r>
  <r>
    <n v="6616"/>
    <x v="3286"/>
    <x v="0"/>
    <x v="26"/>
    <d v="2013-06-20T00:00:00"/>
    <s v="First Class"/>
    <s v="MV-18190"/>
    <s v="Mike Vittorini"/>
    <x v="0"/>
    <s v="United States"/>
    <s v="Los Angeles"/>
    <x v="1"/>
    <n v="90045"/>
    <x v="1"/>
    <x v="1601"/>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x v="1345"/>
    <x v="1"/>
    <x v="2"/>
    <s v="Avery 496"/>
    <n v="22.5"/>
    <n v="6"/>
    <n v="0"/>
    <n v="10.799999999999999"/>
  </r>
  <r>
    <n v="6618"/>
    <x v="3286"/>
    <x v="0"/>
    <x v="26"/>
    <d v="2013-06-20T00:00:00"/>
    <s v="First Class"/>
    <s v="MV-18190"/>
    <s v="Mike Vittorini"/>
    <x v="0"/>
    <s v="United States"/>
    <s v="Los Angeles"/>
    <x v="1"/>
    <n v="90045"/>
    <x v="1"/>
    <x v="1766"/>
    <x v="1"/>
    <x v="10"/>
    <s v="Xerox 1914"/>
    <n v="219.84"/>
    <n v="4"/>
    <n v="0"/>
    <n v="107.7216"/>
  </r>
  <r>
    <n v="6619"/>
    <x v="3287"/>
    <x v="3"/>
    <x v="1123"/>
    <d v="2014-01-19T00:00:00"/>
    <s v="Second Class"/>
    <s v="CP-12085"/>
    <s v="Cathy Prescott"/>
    <x v="1"/>
    <s v="United States"/>
    <s v="Springfield"/>
    <x v="25"/>
    <n v="65807"/>
    <x v="2"/>
    <x v="1347"/>
    <x v="1"/>
    <x v="10"/>
    <s v="Xerox 23"/>
    <n v="32.400000000000006"/>
    <n v="5"/>
    <n v="0"/>
    <n v="15.552000000000001"/>
  </r>
  <r>
    <n v="6620"/>
    <x v="3287"/>
    <x v="3"/>
    <x v="1123"/>
    <d v="2014-01-19T00:00:00"/>
    <s v="Second Class"/>
    <s v="CP-12085"/>
    <s v="Cathy Prescott"/>
    <x v="1"/>
    <s v="United States"/>
    <s v="Springfield"/>
    <x v="25"/>
    <n v="65807"/>
    <x v="2"/>
    <x v="1753"/>
    <x v="1"/>
    <x v="6"/>
    <s v="Hunt Boston Vacuum Mount KS Pencil Sharpener"/>
    <n v="209.94"/>
    <n v="6"/>
    <n v="0"/>
    <n v="54.584400000000002"/>
  </r>
  <r>
    <n v="6621"/>
    <x v="3287"/>
    <x v="3"/>
    <x v="1123"/>
    <d v="2014-01-19T00:00:00"/>
    <s v="Second Class"/>
    <s v="CP-12085"/>
    <s v="Cathy Prescott"/>
    <x v="1"/>
    <s v="United States"/>
    <s v="Springfield"/>
    <x v="25"/>
    <n v="65807"/>
    <x v="2"/>
    <x v="465"/>
    <x v="1"/>
    <x v="14"/>
    <s v="Martin Yale Chadless Opener Electric Letter Opener"/>
    <n v="4164.0499999999993"/>
    <n v="5"/>
    <n v="0"/>
    <n v="83.281000000000063"/>
  </r>
  <r>
    <n v="6622"/>
    <x v="3287"/>
    <x v="3"/>
    <x v="1123"/>
    <d v="2014-01-19T00:00:00"/>
    <s v="Second Class"/>
    <s v="CP-12085"/>
    <s v="Cathy Prescott"/>
    <x v="1"/>
    <s v="United States"/>
    <s v="Springfield"/>
    <x v="25"/>
    <n v="65807"/>
    <x v="2"/>
    <x v="1544"/>
    <x v="0"/>
    <x v="0"/>
    <s v="Hon Metal Bookcases, Black"/>
    <n v="212.94"/>
    <n v="3"/>
    <n v="0"/>
    <n v="53.235000000000014"/>
  </r>
  <r>
    <n v="6623"/>
    <x v="3288"/>
    <x v="2"/>
    <x v="1124"/>
    <d v="2011-09-09T00:00:00"/>
    <s v="First Class"/>
    <s v="VP-21760"/>
    <s v="Victoria Pisteka"/>
    <x v="1"/>
    <s v="United States"/>
    <s v="San Francisco"/>
    <x v="1"/>
    <n v="94109"/>
    <x v="1"/>
    <x v="5"/>
    <x v="0"/>
    <x v="5"/>
    <s v="Eldon Expressions Wood and Plastic Desk Accessories, Cherry Wood"/>
    <n v="41.88"/>
    <n v="6"/>
    <n v="0"/>
    <n v="12.145199999999997"/>
  </r>
  <r>
    <n v="6624"/>
    <x v="3288"/>
    <x v="2"/>
    <x v="1124"/>
    <d v="2011-09-09T00:00:00"/>
    <s v="First Class"/>
    <s v="VP-21760"/>
    <s v="Victoria Pisteka"/>
    <x v="1"/>
    <s v="United States"/>
    <s v="San Francisco"/>
    <x v="1"/>
    <n v="94109"/>
    <x v="1"/>
    <x v="573"/>
    <x v="1"/>
    <x v="2"/>
    <s v="Avery 516"/>
    <n v="58.48"/>
    <n v="8"/>
    <n v="0"/>
    <n v="27.485599999999998"/>
  </r>
  <r>
    <n v="6625"/>
    <x v="3289"/>
    <x v="1"/>
    <x v="1125"/>
    <d v="2012-01-23T00:00:00"/>
    <s v="Standard Class"/>
    <s v="PM-18940"/>
    <s v="Paul MacIntyre"/>
    <x v="0"/>
    <s v="United States"/>
    <s v="Texas City"/>
    <x v="5"/>
    <n v="77590"/>
    <x v="2"/>
    <x v="1213"/>
    <x v="0"/>
    <x v="3"/>
    <s v="Bevis Round Conference Table Top &amp; Single Column Base"/>
    <n v="102.438"/>
    <n v="1"/>
    <n v="0.3"/>
    <n v="-13.170600000000007"/>
  </r>
  <r>
    <n v="6626"/>
    <x v="3289"/>
    <x v="1"/>
    <x v="1125"/>
    <d v="2012-01-23T00:00:00"/>
    <s v="Standard Class"/>
    <s v="PM-18940"/>
    <s v="Paul MacIntyre"/>
    <x v="0"/>
    <s v="United States"/>
    <s v="Texas City"/>
    <x v="5"/>
    <n v="77590"/>
    <x v="2"/>
    <x v="1459"/>
    <x v="0"/>
    <x v="1"/>
    <s v="Harbour Creations 67200 Series Stacking Chairs"/>
    <n v="199.304"/>
    <n v="4"/>
    <n v="0.3"/>
    <n v="-8.5416000000000025"/>
  </r>
  <r>
    <n v="6627"/>
    <x v="3290"/>
    <x v="2"/>
    <x v="637"/>
    <d v="2011-12-21T00:00:00"/>
    <s v="Standard Class"/>
    <s v="TB-21400"/>
    <s v="Tom Boeckenhauer"/>
    <x v="0"/>
    <s v="United States"/>
    <s v="New York City"/>
    <x v="15"/>
    <n v="10024"/>
    <x v="3"/>
    <x v="1629"/>
    <x v="2"/>
    <x v="15"/>
    <s v="HP Designjet T520 Inkjet Large Format Printer - 24&quot; Color"/>
    <n v="6999.96"/>
    <n v="4"/>
    <n v="0"/>
    <n v="2239.9871999999996"/>
  </r>
  <r>
    <n v="6628"/>
    <x v="3291"/>
    <x v="2"/>
    <x v="235"/>
    <d v="2011-05-27T00:00:00"/>
    <s v="Standard Class"/>
    <s v="EH-13990"/>
    <s v="Erica Hackney"/>
    <x v="0"/>
    <s v="United States"/>
    <s v="Bellevue"/>
    <x v="4"/>
    <n v="98006"/>
    <x v="1"/>
    <x v="89"/>
    <x v="1"/>
    <x v="10"/>
    <s v="Xerox 1999"/>
    <n v="12.96"/>
    <n v="2"/>
    <n v="0"/>
    <n v="6.2208000000000006"/>
  </r>
  <r>
    <n v="6629"/>
    <x v="3292"/>
    <x v="1"/>
    <x v="444"/>
    <d v="2012-09-22T00:00:00"/>
    <s v="Second Class"/>
    <s v="GW-14605"/>
    <s v="Giulietta Weimer"/>
    <x v="0"/>
    <s v="United States"/>
    <s v="New York City"/>
    <x v="15"/>
    <n v="10024"/>
    <x v="3"/>
    <x v="222"/>
    <x v="2"/>
    <x v="7"/>
    <s v="PureGear Roll-On Screen Protector"/>
    <n v="279.85999999999996"/>
    <n v="14"/>
    <n v="0"/>
    <n v="134.33279999999996"/>
  </r>
  <r>
    <n v="6630"/>
    <x v="3293"/>
    <x v="1"/>
    <x v="653"/>
    <d v="2012-10-06T00:00:00"/>
    <s v="Standard Class"/>
    <s v="NP-18685"/>
    <s v="Nora Pelletier"/>
    <x v="2"/>
    <s v="United States"/>
    <s v="Wilson"/>
    <x v="3"/>
    <n v="27893"/>
    <x v="0"/>
    <x v="1181"/>
    <x v="1"/>
    <x v="8"/>
    <s v="Pressboard Hanging Data Binders for Unburst Sheets"/>
    <n v="7.3800000000000008"/>
    <n v="5"/>
    <n v="0.7"/>
    <n v="-5.4120000000000008"/>
  </r>
  <r>
    <n v="6631"/>
    <x v="3294"/>
    <x v="0"/>
    <x v="591"/>
    <d v="2013-12-31T00:00:00"/>
    <s v="Standard Class"/>
    <s v="JE-15715"/>
    <s v="Joe Elijah"/>
    <x v="0"/>
    <s v="United States"/>
    <s v="Seattle"/>
    <x v="4"/>
    <n v="98115"/>
    <x v="1"/>
    <x v="1003"/>
    <x v="0"/>
    <x v="1"/>
    <s v="Global Executive Mid-Back Manager's Chair"/>
    <n v="698.35200000000009"/>
    <n v="3"/>
    <n v="0.2"/>
    <n v="52.376399999999961"/>
  </r>
  <r>
    <n v="6632"/>
    <x v="3294"/>
    <x v="0"/>
    <x v="591"/>
    <d v="2013-12-31T00:00:00"/>
    <s v="Standard Class"/>
    <s v="JE-15715"/>
    <s v="Joe Elijah"/>
    <x v="0"/>
    <s v="United States"/>
    <s v="Seattle"/>
    <x v="4"/>
    <n v="98115"/>
    <x v="1"/>
    <x v="1110"/>
    <x v="0"/>
    <x v="3"/>
    <s v="SAFCO PlanMaster Heigh-Adjustable Drafting Table Base, 43w x 30d x 30-37h, Black"/>
    <n v="1747.25"/>
    <n v="5"/>
    <n v="0"/>
    <n v="629.01"/>
  </r>
  <r>
    <n v="6633"/>
    <x v="3295"/>
    <x v="0"/>
    <x v="715"/>
    <d v="2013-05-09T00:00:00"/>
    <s v="Second Class"/>
    <s v="BE-11455"/>
    <s v="Brad Eason"/>
    <x v="2"/>
    <s v="United States"/>
    <s v="Springfield"/>
    <x v="25"/>
    <n v="65807"/>
    <x v="2"/>
    <x v="1309"/>
    <x v="1"/>
    <x v="9"/>
    <s v="Belkin 5 Outlet SurgeMaster Power Centers"/>
    <n v="54.48"/>
    <n v="1"/>
    <n v="0"/>
    <n v="15.254400000000004"/>
  </r>
  <r>
    <n v="6634"/>
    <x v="3296"/>
    <x v="0"/>
    <x v="1057"/>
    <d v="2013-10-25T00:00:00"/>
    <s v="Same Day"/>
    <s v="SS-20590"/>
    <s v="Sonia Sunley"/>
    <x v="0"/>
    <s v="United States"/>
    <s v="San Francisco"/>
    <x v="1"/>
    <n v="94109"/>
    <x v="1"/>
    <x v="651"/>
    <x v="2"/>
    <x v="11"/>
    <s v="Razer Tiamat Over Ear 7.1 Surround Sound PC Gaming Headset"/>
    <n v="199.99"/>
    <n v="1"/>
    <n v="0"/>
    <n v="85.995700000000014"/>
  </r>
  <r>
    <n v="6635"/>
    <x v="3297"/>
    <x v="3"/>
    <x v="636"/>
    <d v="2014-05-07T00:00:00"/>
    <s v="Same Day"/>
    <s v="MB-18085"/>
    <s v="Mick Brown"/>
    <x v="0"/>
    <s v="United States"/>
    <s v="Charlotte"/>
    <x v="3"/>
    <n v="28205"/>
    <x v="0"/>
    <x v="350"/>
    <x v="1"/>
    <x v="8"/>
    <s v="Wilson Jones Century Plastic Molded Ring Binders"/>
    <n v="68.541000000000011"/>
    <n v="11"/>
    <n v="0.7"/>
    <n v="-52.548099999999991"/>
  </r>
  <r>
    <n v="6636"/>
    <x v="3297"/>
    <x v="3"/>
    <x v="636"/>
    <d v="2014-05-07T00:00:00"/>
    <s v="Same Day"/>
    <s v="MB-18085"/>
    <s v="Mick Brown"/>
    <x v="0"/>
    <s v="United States"/>
    <s v="Charlotte"/>
    <x v="3"/>
    <n v="28205"/>
    <x v="0"/>
    <x v="34"/>
    <x v="2"/>
    <x v="7"/>
    <s v="GE 30524EE4"/>
    <n v="627.16800000000012"/>
    <n v="4"/>
    <n v="0.2"/>
    <n v="70.55639999999994"/>
  </r>
  <r>
    <n v="6637"/>
    <x v="3297"/>
    <x v="3"/>
    <x v="636"/>
    <d v="2014-05-07T00:00:00"/>
    <s v="Same Day"/>
    <s v="MB-18085"/>
    <s v="Mick Brown"/>
    <x v="0"/>
    <s v="United States"/>
    <s v="Charlotte"/>
    <x v="3"/>
    <n v="28205"/>
    <x v="0"/>
    <x v="58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x v="372"/>
    <x v="1"/>
    <x v="6"/>
    <s v="American Pencil"/>
    <n v="6.99"/>
    <n v="3"/>
    <n v="0"/>
    <n v="2.027099999999999"/>
  </r>
  <r>
    <n v="6639"/>
    <x v="3298"/>
    <x v="3"/>
    <x v="344"/>
    <d v="2014-12-01T00:00:00"/>
    <s v="Second Class"/>
    <s v="RP-19390"/>
    <s v="Resi Pölking"/>
    <x v="0"/>
    <s v="United States"/>
    <s v="New York City"/>
    <x v="15"/>
    <n v="10011"/>
    <x v="3"/>
    <x v="1403"/>
    <x v="1"/>
    <x v="8"/>
    <s v="Avery Flip-Chart Easel Binder, Black"/>
    <n v="107.42400000000001"/>
    <n v="6"/>
    <n v="0.2"/>
    <n v="36.255599999999994"/>
  </r>
  <r>
    <n v="6640"/>
    <x v="3299"/>
    <x v="2"/>
    <x v="656"/>
    <d v="2011-11-02T00:00:00"/>
    <s v="Second Class"/>
    <s v="AJ-10780"/>
    <s v="Anthony Jacobs"/>
    <x v="1"/>
    <s v="United States"/>
    <s v="Lorain"/>
    <x v="24"/>
    <n v="44052"/>
    <x v="3"/>
    <x v="1234"/>
    <x v="0"/>
    <x v="3"/>
    <s v="Hon 94000 Series Round Tables"/>
    <n v="1421.664"/>
    <n v="8"/>
    <n v="0.4"/>
    <n v="-734.52639999999997"/>
  </r>
  <r>
    <n v="6641"/>
    <x v="3300"/>
    <x v="3"/>
    <x v="485"/>
    <d v="2014-08-10T00:00:00"/>
    <s v="Standard Class"/>
    <s v="PO-18865"/>
    <s v="Patrick O'Donnell"/>
    <x v="0"/>
    <s v="United States"/>
    <s v="Indianapolis"/>
    <x v="14"/>
    <n v="46203"/>
    <x v="2"/>
    <x v="542"/>
    <x v="1"/>
    <x v="8"/>
    <s v="Premium Transparent Presentation Covers by GBC"/>
    <n v="125.88"/>
    <n v="6"/>
    <n v="0"/>
    <n v="60.422399999999996"/>
  </r>
  <r>
    <n v="6642"/>
    <x v="3300"/>
    <x v="3"/>
    <x v="485"/>
    <d v="2014-08-10T00:00:00"/>
    <s v="Standard Class"/>
    <s v="PO-18865"/>
    <s v="Patrick O'Donnell"/>
    <x v="0"/>
    <s v="United States"/>
    <s v="Indianapolis"/>
    <x v="14"/>
    <n v="46203"/>
    <x v="2"/>
    <x v="685"/>
    <x v="2"/>
    <x v="11"/>
    <s v="Logitech MX Performance Wireless Mouse"/>
    <n v="79.78"/>
    <n v="2"/>
    <n v="0"/>
    <n v="29.518599999999999"/>
  </r>
  <r>
    <n v="6643"/>
    <x v="3300"/>
    <x v="3"/>
    <x v="485"/>
    <d v="2014-08-10T00:00:00"/>
    <s v="Standard Class"/>
    <s v="PO-18865"/>
    <s v="Patrick O'Donnell"/>
    <x v="0"/>
    <s v="United States"/>
    <s v="Indianapolis"/>
    <x v="14"/>
    <n v="46203"/>
    <x v="2"/>
    <x v="1760"/>
    <x v="1"/>
    <x v="2"/>
    <s v="Avery 475"/>
    <n v="133.20000000000002"/>
    <n v="9"/>
    <n v="0"/>
    <n v="66.600000000000009"/>
  </r>
  <r>
    <n v="6644"/>
    <x v="3301"/>
    <x v="1"/>
    <x v="544"/>
    <d v="2012-08-16T00:00:00"/>
    <s v="Standard Class"/>
    <s v="WB-21850"/>
    <s v="William Brown"/>
    <x v="0"/>
    <s v="United States"/>
    <s v="Redmond"/>
    <x v="21"/>
    <n v="97756"/>
    <x v="1"/>
    <x v="819"/>
    <x v="2"/>
    <x v="7"/>
    <s v="AT&amp;T 1080 Corded phone"/>
    <n v="438.36800000000005"/>
    <n v="4"/>
    <n v="0.2"/>
    <n v="38.357200000000006"/>
  </r>
  <r>
    <n v="6645"/>
    <x v="3301"/>
    <x v="1"/>
    <x v="544"/>
    <d v="2012-08-16T00:00:00"/>
    <s v="Standard Class"/>
    <s v="WB-21850"/>
    <s v="William Brown"/>
    <x v="0"/>
    <s v="United States"/>
    <s v="Redmond"/>
    <x v="21"/>
    <n v="97756"/>
    <x v="1"/>
    <x v="771"/>
    <x v="2"/>
    <x v="7"/>
    <s v="OtterBox Commuter Series Case - Samsung Galaxy S4"/>
    <n v="139.94400000000002"/>
    <n v="7"/>
    <n v="0.2"/>
    <n v="-31.487400000000001"/>
  </r>
  <r>
    <n v="6646"/>
    <x v="3301"/>
    <x v="1"/>
    <x v="544"/>
    <d v="2012-08-16T00:00:00"/>
    <s v="Standard Class"/>
    <s v="WB-21850"/>
    <s v="William Brown"/>
    <x v="0"/>
    <s v="United States"/>
    <s v="Redmond"/>
    <x v="21"/>
    <n v="97756"/>
    <x v="1"/>
    <x v="586"/>
    <x v="1"/>
    <x v="9"/>
    <s v="Fellowes 8 Outlet Superior Workstation Surge Protector"/>
    <n v="133.47200000000001"/>
    <n v="4"/>
    <n v="0.2"/>
    <n v="15.015599999999985"/>
  </r>
  <r>
    <n v="6647"/>
    <x v="3302"/>
    <x v="0"/>
    <x v="272"/>
    <d v="2013-12-22T00:00:00"/>
    <s v="Standard Class"/>
    <s v="MP-18175"/>
    <s v="Mike Pelletier"/>
    <x v="2"/>
    <s v="United States"/>
    <s v="Springfield"/>
    <x v="21"/>
    <n v="97477"/>
    <x v="1"/>
    <x v="215"/>
    <x v="0"/>
    <x v="3"/>
    <s v="Bretford Rectangular Conference Table Tops"/>
    <n v="564.19499999999994"/>
    <n v="3"/>
    <n v="0.5"/>
    <n v="-304.66529999999989"/>
  </r>
  <r>
    <n v="6648"/>
    <x v="3302"/>
    <x v="0"/>
    <x v="272"/>
    <d v="2013-12-22T00:00:00"/>
    <s v="Standard Class"/>
    <s v="MP-18175"/>
    <s v="Mike Pelletier"/>
    <x v="2"/>
    <s v="United States"/>
    <s v="Springfield"/>
    <x v="21"/>
    <n v="97477"/>
    <x v="1"/>
    <x v="1309"/>
    <x v="1"/>
    <x v="9"/>
    <s v="Belkin 5 Outlet SurgeMaster Power Centers"/>
    <n v="87.168000000000006"/>
    <n v="2"/>
    <n v="0.2"/>
    <n v="8.7168000000000063"/>
  </r>
  <r>
    <n v="6649"/>
    <x v="3303"/>
    <x v="3"/>
    <x v="565"/>
    <d v="2014-09-12T00:00:00"/>
    <s v="First Class"/>
    <s v="BF-11020"/>
    <s v="Barry Französisch"/>
    <x v="1"/>
    <s v="United States"/>
    <s v="Arlington"/>
    <x v="5"/>
    <n v="76017"/>
    <x v="2"/>
    <x v="471"/>
    <x v="1"/>
    <x v="8"/>
    <s v="Premier Elliptical Ring Binder, Black"/>
    <n v="42.615999999999993"/>
    <n v="7"/>
    <n v="0.8"/>
    <n v="-68.185600000000022"/>
  </r>
  <r>
    <n v="6650"/>
    <x v="3303"/>
    <x v="3"/>
    <x v="565"/>
    <d v="2014-09-12T00:00:00"/>
    <s v="First Class"/>
    <s v="BF-11020"/>
    <s v="Barry Französisch"/>
    <x v="1"/>
    <s v="United States"/>
    <s v="Arlington"/>
    <x v="5"/>
    <n v="76017"/>
    <x v="2"/>
    <x v="1687"/>
    <x v="2"/>
    <x v="16"/>
    <s v="Canon PC-428 Personal Copier"/>
    <n v="319.98400000000004"/>
    <n v="2"/>
    <n v="0.2"/>
    <n v="107.99459999999999"/>
  </r>
  <r>
    <n v="6651"/>
    <x v="3303"/>
    <x v="3"/>
    <x v="565"/>
    <d v="2014-09-12T00:00:00"/>
    <s v="First Class"/>
    <s v="BF-11020"/>
    <s v="Barry Französisch"/>
    <x v="1"/>
    <s v="United States"/>
    <s v="Arlington"/>
    <x v="5"/>
    <n v="76017"/>
    <x v="2"/>
    <x v="271"/>
    <x v="1"/>
    <x v="13"/>
    <s v="Vinyl Coated Wire Paper Clips in Organizer Box, 800/Box"/>
    <n v="45.92"/>
    <n v="5"/>
    <n v="0.2"/>
    <n v="15.498000000000001"/>
  </r>
  <r>
    <n v="6652"/>
    <x v="3303"/>
    <x v="3"/>
    <x v="565"/>
    <d v="2014-09-12T00:00:00"/>
    <s v="First Class"/>
    <s v="BF-11020"/>
    <s v="Barry Französisch"/>
    <x v="1"/>
    <s v="United States"/>
    <s v="Arlington"/>
    <x v="5"/>
    <n v="76017"/>
    <x v="2"/>
    <x v="750"/>
    <x v="0"/>
    <x v="5"/>
    <s v="DAX Black Cherry Wood-Tone Poster Frame"/>
    <n v="21.184000000000001"/>
    <n v="2"/>
    <n v="0.6"/>
    <n v="-11.651199999999999"/>
  </r>
  <r>
    <n v="6653"/>
    <x v="3303"/>
    <x v="3"/>
    <x v="565"/>
    <d v="2014-09-12T00:00:00"/>
    <s v="First Class"/>
    <s v="BF-11020"/>
    <s v="Barry Französisch"/>
    <x v="1"/>
    <s v="United States"/>
    <s v="Arlington"/>
    <x v="5"/>
    <n v="76017"/>
    <x v="2"/>
    <x v="180"/>
    <x v="1"/>
    <x v="10"/>
    <s v="Xerox 205"/>
    <n v="20.736000000000004"/>
    <n v="4"/>
    <n v="0.2"/>
    <n v="7.2576000000000001"/>
  </r>
  <r>
    <n v="6654"/>
    <x v="3303"/>
    <x v="3"/>
    <x v="565"/>
    <d v="2014-09-12T00:00:00"/>
    <s v="First Class"/>
    <s v="BF-11020"/>
    <s v="Barry Französisch"/>
    <x v="1"/>
    <s v="United States"/>
    <s v="Arlington"/>
    <x v="5"/>
    <n v="76017"/>
    <x v="2"/>
    <x v="1534"/>
    <x v="0"/>
    <x v="1"/>
    <s v="Global Armless Task Chair, Royal Blue"/>
    <n v="213.42999999999995"/>
    <n v="5"/>
    <n v="0.3"/>
    <n v="-39.636999999999993"/>
  </r>
  <r>
    <n v="6655"/>
    <x v="3304"/>
    <x v="3"/>
    <x v="297"/>
    <d v="2014-02-28T00:00:00"/>
    <s v="Standard Class"/>
    <s v="KM-16375"/>
    <s v="Katherine Murray"/>
    <x v="2"/>
    <s v="United States"/>
    <s v="Gilbert"/>
    <x v="16"/>
    <n v="85234"/>
    <x v="1"/>
    <x v="872"/>
    <x v="2"/>
    <x v="7"/>
    <s v="Toshiba IPT2010-SD IP Telephone"/>
    <n v="333.57600000000002"/>
    <n v="3"/>
    <n v="0.2"/>
    <n v="25.018199999999993"/>
  </r>
  <r>
    <n v="6656"/>
    <x v="3304"/>
    <x v="3"/>
    <x v="297"/>
    <d v="2014-02-28T00:00:00"/>
    <s v="Standard Class"/>
    <s v="KM-16375"/>
    <s v="Katherine Murray"/>
    <x v="2"/>
    <s v="United States"/>
    <s v="Gilbert"/>
    <x v="16"/>
    <n v="85234"/>
    <x v="1"/>
    <x v="1227"/>
    <x v="2"/>
    <x v="11"/>
    <s v="Microsoft Wireless Mobile Mouse 4000"/>
    <n v="31.992000000000004"/>
    <n v="1"/>
    <n v="0.2"/>
    <n v="4.7987999999999964"/>
  </r>
  <r>
    <n v="6657"/>
    <x v="3304"/>
    <x v="3"/>
    <x v="297"/>
    <d v="2014-02-28T00:00:00"/>
    <s v="Standard Class"/>
    <s v="KM-16375"/>
    <s v="Katherine Murray"/>
    <x v="2"/>
    <s v="United States"/>
    <s v="Gilbert"/>
    <x v="16"/>
    <n v="85234"/>
    <x v="1"/>
    <x v="911"/>
    <x v="1"/>
    <x v="4"/>
    <s v="Fellowes Bankers Box Stor/Drawer Steel Plus"/>
    <n v="51.168000000000006"/>
    <n v="2"/>
    <n v="0.2"/>
    <n v="-6.3960000000000008"/>
  </r>
  <r>
    <n v="6658"/>
    <x v="3304"/>
    <x v="3"/>
    <x v="297"/>
    <d v="2014-02-28T00:00:00"/>
    <s v="Standard Class"/>
    <s v="KM-16375"/>
    <s v="Katherine Murray"/>
    <x v="2"/>
    <s v="United States"/>
    <s v="Gilbert"/>
    <x v="16"/>
    <n v="85234"/>
    <x v="1"/>
    <x v="1510"/>
    <x v="1"/>
    <x v="12"/>
    <s v="Letter or Legal Size Expandable Poly String Tie Envelopes"/>
    <n v="10.64"/>
    <n v="5"/>
    <n v="0.2"/>
    <n v="3.8570000000000002"/>
  </r>
  <r>
    <n v="6659"/>
    <x v="3304"/>
    <x v="3"/>
    <x v="297"/>
    <d v="2014-02-28T00:00:00"/>
    <s v="Standard Class"/>
    <s v="KM-16375"/>
    <s v="Katherine Murray"/>
    <x v="2"/>
    <s v="United States"/>
    <s v="Gilbert"/>
    <x v="16"/>
    <n v="85234"/>
    <x v="1"/>
    <x v="592"/>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x v="977"/>
    <x v="0"/>
    <x v="3"/>
    <s v="KI Adjustable-Height Table"/>
    <n v="386.91"/>
    <n v="9"/>
    <n v="0.5"/>
    <n v="-185.71679999999998"/>
  </r>
  <r>
    <n v="6661"/>
    <x v="3305"/>
    <x v="1"/>
    <x v="816"/>
    <d v="2012-08-10T00:00:00"/>
    <s v="Second Class"/>
    <s v="DB-13405"/>
    <s v="Denny Blanton"/>
    <x v="0"/>
    <s v="United States"/>
    <s v="Lawrence"/>
    <x v="31"/>
    <n v="1841"/>
    <x v="3"/>
    <x v="1643"/>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x v="1051"/>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x v="1242"/>
    <x v="1"/>
    <x v="8"/>
    <s v="GBC DocuBind P50 Personal Binding Machine"/>
    <n v="447.85999999999996"/>
    <n v="7"/>
    <n v="0"/>
    <n v="210.49419999999998"/>
  </r>
  <r>
    <n v="6664"/>
    <x v="3306"/>
    <x v="3"/>
    <x v="40"/>
    <d v="2014-11-02T00:00:00"/>
    <s v="Standard Class"/>
    <s v="OT-18730"/>
    <s v="Olvera Toch"/>
    <x v="0"/>
    <s v="United States"/>
    <s v="Virginia Beach"/>
    <x v="17"/>
    <n v="23464"/>
    <x v="0"/>
    <x v="719"/>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x v="842"/>
    <x v="1"/>
    <x v="12"/>
    <s v="Tyvek  Top-Opening Peel &amp; Seel  Envelopes, Gray"/>
    <n v="251.57999999999998"/>
    <n v="7"/>
    <n v="0"/>
    <n v="113.21099999999998"/>
  </r>
  <r>
    <n v="6666"/>
    <x v="3307"/>
    <x v="0"/>
    <x v="216"/>
    <d v="2013-07-19T00:00:00"/>
    <s v="Second Class"/>
    <s v="JS-15880"/>
    <s v="John Stevenson"/>
    <x v="0"/>
    <s v="United States"/>
    <s v="Irving"/>
    <x v="5"/>
    <n v="75061"/>
    <x v="2"/>
    <x v="1766"/>
    <x v="1"/>
    <x v="10"/>
    <s v="Xerox 1914"/>
    <n v="219.84000000000003"/>
    <n v="5"/>
    <n v="0.2"/>
    <n v="79.691999999999979"/>
  </r>
  <r>
    <n v="6667"/>
    <x v="3308"/>
    <x v="3"/>
    <x v="605"/>
    <d v="2014-05-15T00:00:00"/>
    <s v="Second Class"/>
    <s v="CA-12775"/>
    <s v="Cynthia Arntzen"/>
    <x v="0"/>
    <s v="United States"/>
    <s v="Vineland"/>
    <x v="30"/>
    <n v="8360"/>
    <x v="3"/>
    <x v="1685"/>
    <x v="0"/>
    <x v="5"/>
    <s v="DAX Cubicle Frames, 8-1/2 x 11"/>
    <n v="42.85"/>
    <n v="5"/>
    <n v="0"/>
    <n v="15.426000000000002"/>
  </r>
  <r>
    <n v="6668"/>
    <x v="3308"/>
    <x v="3"/>
    <x v="605"/>
    <d v="2014-05-15T00:00:00"/>
    <s v="Second Class"/>
    <s v="CA-12775"/>
    <s v="Cynthia Arntzen"/>
    <x v="0"/>
    <s v="United States"/>
    <s v="Vineland"/>
    <x v="30"/>
    <n v="8360"/>
    <x v="3"/>
    <x v="641"/>
    <x v="1"/>
    <x v="2"/>
    <s v="Smead Alpha-Z Color-Coded Second Alphabetical Labels and Starter Set"/>
    <n v="6.16"/>
    <n v="2"/>
    <n v="0"/>
    <n v="2.9567999999999999"/>
  </r>
  <r>
    <n v="6669"/>
    <x v="3308"/>
    <x v="3"/>
    <x v="605"/>
    <d v="2014-05-15T00:00:00"/>
    <s v="Second Class"/>
    <s v="CA-12775"/>
    <s v="Cynthia Arntzen"/>
    <x v="0"/>
    <s v="United States"/>
    <s v="Vineland"/>
    <x v="30"/>
    <n v="8360"/>
    <x v="3"/>
    <x v="1768"/>
    <x v="1"/>
    <x v="14"/>
    <s v="Acme Titanium Bonded Scissors"/>
    <n v="17"/>
    <n v="2"/>
    <n v="0"/>
    <n v="4.42"/>
  </r>
  <r>
    <n v="6670"/>
    <x v="3308"/>
    <x v="3"/>
    <x v="605"/>
    <d v="2014-05-15T00:00:00"/>
    <s v="Second Class"/>
    <s v="CA-12775"/>
    <s v="Cynthia Arntzen"/>
    <x v="0"/>
    <s v="United States"/>
    <s v="Vineland"/>
    <x v="30"/>
    <n v="8360"/>
    <x v="3"/>
    <x v="1563"/>
    <x v="2"/>
    <x v="11"/>
    <s v="Maxell Pro 80 Minute CD-R, 10/Pack"/>
    <n v="87.4"/>
    <n v="5"/>
    <n v="0"/>
    <n v="34.960000000000008"/>
  </r>
  <r>
    <n v="6671"/>
    <x v="3309"/>
    <x v="3"/>
    <x v="1126"/>
    <d v="2014-05-30T00:00:00"/>
    <s v="Standard Class"/>
    <s v="MH-18115"/>
    <s v="Mick Hernandez"/>
    <x v="2"/>
    <s v="United States"/>
    <s v="Columbus"/>
    <x v="32"/>
    <n v="31907"/>
    <x v="0"/>
    <x v="528"/>
    <x v="1"/>
    <x v="8"/>
    <s v="Recycled Easel Ring Binders"/>
    <n v="29.84"/>
    <n v="2"/>
    <n v="0"/>
    <n v="13.427999999999997"/>
  </r>
  <r>
    <n v="6672"/>
    <x v="3310"/>
    <x v="2"/>
    <x v="709"/>
    <d v="2011-08-27T00:00:00"/>
    <s v="Second Class"/>
    <s v="RB-19645"/>
    <s v="Robert Barroso"/>
    <x v="1"/>
    <s v="United States"/>
    <s v="Los Angeles"/>
    <x v="1"/>
    <n v="90032"/>
    <x v="1"/>
    <x v="582"/>
    <x v="1"/>
    <x v="8"/>
    <s v="GBC Linen Binding Covers"/>
    <n v="49.568000000000005"/>
    <n v="2"/>
    <n v="0.2"/>
    <n v="17.348799999999997"/>
  </r>
  <r>
    <n v="6673"/>
    <x v="3311"/>
    <x v="1"/>
    <x v="861"/>
    <d v="2012-09-16T00:00:00"/>
    <s v="Standard Class"/>
    <s v="SB-20290"/>
    <s v="Sean Braxton"/>
    <x v="1"/>
    <s v="United States"/>
    <s v="San Diego"/>
    <x v="1"/>
    <n v="92024"/>
    <x v="1"/>
    <x v="108"/>
    <x v="1"/>
    <x v="6"/>
    <s v="Hunt PowerHouse Electric Pencil Sharpener, Blue"/>
    <n v="265.85999999999996"/>
    <n v="7"/>
    <n v="0"/>
    <n v="79.757999999999967"/>
  </r>
  <r>
    <n v="6674"/>
    <x v="3312"/>
    <x v="1"/>
    <x v="577"/>
    <d v="2012-09-12T00:00:00"/>
    <s v="Standard Class"/>
    <s v="TW-21025"/>
    <s v="Tamara Willingham"/>
    <x v="2"/>
    <s v="United States"/>
    <s v="Charlottesville"/>
    <x v="17"/>
    <n v="22901"/>
    <x v="0"/>
    <x v="1793"/>
    <x v="0"/>
    <x v="5"/>
    <s v="Tensor Brushed Steel Torchiere Floor Lamp"/>
    <n v="67.959999999999994"/>
    <n v="4"/>
    <n v="0"/>
    <n v="12.232799999999997"/>
  </r>
  <r>
    <n v="6675"/>
    <x v="3313"/>
    <x v="1"/>
    <x v="82"/>
    <d v="2012-11-23T00:00:00"/>
    <s v="Second Class"/>
    <s v="DL-13330"/>
    <s v="Denise Leinenbach"/>
    <x v="0"/>
    <s v="United States"/>
    <s v="Lawrence"/>
    <x v="14"/>
    <n v="46226"/>
    <x v="2"/>
    <x v="853"/>
    <x v="1"/>
    <x v="6"/>
    <s v="Crayola Anti Dust Chalk, 12/Pack"/>
    <n v="10.92"/>
    <n v="6"/>
    <n v="0"/>
    <n v="4.9139999999999997"/>
  </r>
  <r>
    <n v="6676"/>
    <x v="3313"/>
    <x v="1"/>
    <x v="82"/>
    <d v="2012-11-23T00:00:00"/>
    <s v="Second Class"/>
    <s v="DL-13330"/>
    <s v="Denise Leinenbach"/>
    <x v="0"/>
    <s v="United States"/>
    <s v="Lawrence"/>
    <x v="14"/>
    <n v="46226"/>
    <x v="2"/>
    <x v="1794"/>
    <x v="2"/>
    <x v="15"/>
    <s v="Ricoh - Ink Collector Unit for GX3000 Series Printers"/>
    <n v="83.9"/>
    <n v="2"/>
    <n v="0"/>
    <n v="22.653000000000006"/>
  </r>
  <r>
    <n v="6677"/>
    <x v="3313"/>
    <x v="1"/>
    <x v="82"/>
    <d v="2012-11-23T00:00:00"/>
    <s v="Second Class"/>
    <s v="DL-13330"/>
    <s v="Denise Leinenbach"/>
    <x v="0"/>
    <s v="United States"/>
    <s v="Lawrence"/>
    <x v="14"/>
    <n v="46226"/>
    <x v="2"/>
    <x v="1683"/>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x v="1543"/>
    <x v="2"/>
    <x v="11"/>
    <s v="Imation Bio 2GB USB Flash Drive Imation Corp"/>
    <n v="393.54"/>
    <n v="3"/>
    <n v="0"/>
    <n v="165.28680000000003"/>
  </r>
  <r>
    <n v="6679"/>
    <x v="3314"/>
    <x v="2"/>
    <x v="982"/>
    <d v="2011-10-14T00:00:00"/>
    <s v="Standard Class"/>
    <s v="SD-20485"/>
    <s v="Shirley Daniels"/>
    <x v="2"/>
    <s v="United States"/>
    <s v="Phoenix"/>
    <x v="16"/>
    <n v="85023"/>
    <x v="1"/>
    <x v="904"/>
    <x v="0"/>
    <x v="5"/>
    <s v="Westinghouse Clip-On Gooseneck Lamps"/>
    <n v="46.872"/>
    <n v="7"/>
    <n v="0.2"/>
    <n v="3.5153999999999979"/>
  </r>
  <r>
    <n v="6680"/>
    <x v="3315"/>
    <x v="3"/>
    <x v="264"/>
    <d v="2014-09-08T00:00:00"/>
    <s v="Second Class"/>
    <s v="TB-21055"/>
    <s v="Ted Butterfield"/>
    <x v="0"/>
    <s v="United States"/>
    <s v="Meriden"/>
    <x v="29"/>
    <n v="6450"/>
    <x v="3"/>
    <x v="376"/>
    <x v="1"/>
    <x v="4"/>
    <s v="Crate-A-Files"/>
    <n v="10.9"/>
    <n v="1"/>
    <n v="0"/>
    <n v="2.8339999999999996"/>
  </r>
  <r>
    <n v="6681"/>
    <x v="3315"/>
    <x v="3"/>
    <x v="264"/>
    <d v="2014-09-08T00:00:00"/>
    <s v="Second Class"/>
    <s v="TB-21055"/>
    <s v="Ted Butterfield"/>
    <x v="0"/>
    <s v="United States"/>
    <s v="Meriden"/>
    <x v="29"/>
    <n v="6450"/>
    <x v="3"/>
    <x v="368"/>
    <x v="1"/>
    <x v="10"/>
    <s v="Xerox 191"/>
    <n v="79.92"/>
    <n v="4"/>
    <n v="0"/>
    <n v="37.562399999999997"/>
  </r>
  <r>
    <n v="6682"/>
    <x v="3315"/>
    <x v="3"/>
    <x v="264"/>
    <d v="2014-09-08T00:00:00"/>
    <s v="Second Class"/>
    <s v="TB-21055"/>
    <s v="Ted Butterfield"/>
    <x v="0"/>
    <s v="United States"/>
    <s v="Meriden"/>
    <x v="29"/>
    <n v="6450"/>
    <x v="3"/>
    <x v="1619"/>
    <x v="1"/>
    <x v="10"/>
    <s v="Xerox 1890"/>
    <n v="146.82"/>
    <n v="3"/>
    <n v="0"/>
    <n v="73.41"/>
  </r>
  <r>
    <n v="6683"/>
    <x v="3316"/>
    <x v="3"/>
    <x v="314"/>
    <d v="2014-01-03T00:00:00"/>
    <s v="First Class"/>
    <s v="DP-13390"/>
    <s v="Dennis Pardue"/>
    <x v="2"/>
    <s v="United States"/>
    <s v="Franklin"/>
    <x v="6"/>
    <n v="53132"/>
    <x v="2"/>
    <x v="751"/>
    <x v="1"/>
    <x v="8"/>
    <s v="Wilson Jones Easy Flow II Sheet Lifters"/>
    <n v="3.6"/>
    <n v="2"/>
    <n v="0"/>
    <n v="1.728"/>
  </r>
  <r>
    <n v="6684"/>
    <x v="3317"/>
    <x v="2"/>
    <x v="1127"/>
    <d v="2011-11-10T00:00:00"/>
    <s v="Standard Class"/>
    <s v="DE-13255"/>
    <s v="Deanra Eno"/>
    <x v="2"/>
    <s v="United States"/>
    <s v="Los Angeles"/>
    <x v="1"/>
    <n v="90008"/>
    <x v="1"/>
    <x v="1533"/>
    <x v="0"/>
    <x v="5"/>
    <s v="OIC Stacking Trays"/>
    <n v="20.04"/>
    <n v="6"/>
    <n v="0"/>
    <n v="8.8176000000000023"/>
  </r>
  <r>
    <n v="6685"/>
    <x v="3318"/>
    <x v="1"/>
    <x v="997"/>
    <d v="2012-12-22T00:00:00"/>
    <s v="Standard Class"/>
    <s v="MC-18100"/>
    <s v="Mick Crebagga"/>
    <x v="0"/>
    <s v="United States"/>
    <s v="Bloomington"/>
    <x v="10"/>
    <n v="61701"/>
    <x v="2"/>
    <x v="906"/>
    <x v="1"/>
    <x v="4"/>
    <s v="Tennsco Double-Tier Lockers"/>
    <n v="180.01600000000002"/>
    <n v="1"/>
    <n v="0.2"/>
    <n v="-15.751400000000004"/>
  </r>
  <r>
    <n v="6686"/>
    <x v="3318"/>
    <x v="1"/>
    <x v="997"/>
    <d v="2012-12-22T00:00:00"/>
    <s v="Standard Class"/>
    <s v="MC-18100"/>
    <s v="Mick Crebagga"/>
    <x v="0"/>
    <s v="United States"/>
    <s v="Bloomington"/>
    <x v="10"/>
    <n v="61701"/>
    <x v="2"/>
    <x v="689"/>
    <x v="0"/>
    <x v="5"/>
    <s v="Howard Miller 11-1/2&quot; Diameter Ridgewood Wall Clock"/>
    <n v="41.552"/>
    <n v="2"/>
    <n v="0.6"/>
    <n v="-19.737199999999994"/>
  </r>
  <r>
    <n v="6687"/>
    <x v="3318"/>
    <x v="1"/>
    <x v="997"/>
    <d v="2012-12-22T00:00:00"/>
    <s v="Standard Class"/>
    <s v="MC-18100"/>
    <s v="Mick Crebagga"/>
    <x v="0"/>
    <s v="United States"/>
    <s v="Bloomington"/>
    <x v="10"/>
    <n v="61701"/>
    <x v="2"/>
    <x v="950"/>
    <x v="1"/>
    <x v="6"/>
    <s v="Newell 35"/>
    <n v="13.120000000000001"/>
    <n v="5"/>
    <n v="0.2"/>
    <n v="1.4759999999999982"/>
  </r>
  <r>
    <n v="6688"/>
    <x v="3319"/>
    <x v="1"/>
    <x v="263"/>
    <d v="2012-05-21T00:00:00"/>
    <s v="Standard Class"/>
    <s v="HG-15025"/>
    <s v="Hunter Glantz"/>
    <x v="0"/>
    <s v="United States"/>
    <s v="Los Angeles"/>
    <x v="1"/>
    <n v="90032"/>
    <x v="1"/>
    <x v="1362"/>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x v="1130"/>
    <x v="2"/>
    <x v="11"/>
    <s v="Maxell LTO Ultrium - 800 GB"/>
    <n v="111.96"/>
    <n v="4"/>
    <n v="0"/>
    <n v="21.27239999999999"/>
  </r>
  <r>
    <n v="6690"/>
    <x v="3321"/>
    <x v="3"/>
    <x v="574"/>
    <d v="2014-12-10T00:00:00"/>
    <s v="Standard Class"/>
    <s v="RP-19855"/>
    <s v="Roy Phan"/>
    <x v="1"/>
    <s v="United States"/>
    <s v="Houston"/>
    <x v="5"/>
    <n v="77095"/>
    <x v="2"/>
    <x v="1279"/>
    <x v="1"/>
    <x v="6"/>
    <s v="Manco Dry-Lighter Erasable Highlighter"/>
    <n v="12.160000000000002"/>
    <n v="5"/>
    <n v="0.2"/>
    <n v="2.1279999999999988"/>
  </r>
  <r>
    <n v="6691"/>
    <x v="3322"/>
    <x v="3"/>
    <x v="689"/>
    <d v="2014-08-06T00:00:00"/>
    <s v="Standard Class"/>
    <s v="LS-17200"/>
    <s v="Luke Schmidt"/>
    <x v="1"/>
    <s v="United States"/>
    <s v="Milwaukee"/>
    <x v="6"/>
    <n v="53209"/>
    <x v="2"/>
    <x v="236"/>
    <x v="1"/>
    <x v="8"/>
    <s v="Acco 3-Hole Punch"/>
    <n v="17.52"/>
    <n v="4"/>
    <n v="0"/>
    <n v="8.4095999999999993"/>
  </r>
  <r>
    <n v="6692"/>
    <x v="3322"/>
    <x v="3"/>
    <x v="689"/>
    <d v="2014-08-06T00:00:00"/>
    <s v="Standard Class"/>
    <s v="LS-17200"/>
    <s v="Luke Schmidt"/>
    <x v="1"/>
    <s v="United States"/>
    <s v="Milwaukee"/>
    <x v="6"/>
    <n v="53209"/>
    <x v="2"/>
    <x v="408"/>
    <x v="1"/>
    <x v="9"/>
    <s v="3M Office Air Cleaner"/>
    <n v="155.88"/>
    <n v="6"/>
    <n v="0"/>
    <n v="54.558"/>
  </r>
  <r>
    <n v="6693"/>
    <x v="3323"/>
    <x v="3"/>
    <x v="938"/>
    <d v="2014-08-14T00:00:00"/>
    <s v="Second Class"/>
    <s v="DR-12940"/>
    <s v="Daniel Raglin"/>
    <x v="2"/>
    <s v="United States"/>
    <s v="Lake Charles"/>
    <x v="28"/>
    <n v="70601"/>
    <x v="0"/>
    <x v="1311"/>
    <x v="1"/>
    <x v="8"/>
    <s v="Satellite Sectional Post Binders"/>
    <n v="477.51"/>
    <n v="11"/>
    <n v="0"/>
    <n v="219.65459999999999"/>
  </r>
  <r>
    <n v="6694"/>
    <x v="3324"/>
    <x v="3"/>
    <x v="1033"/>
    <d v="2014-10-03T00:00:00"/>
    <s v="Second Class"/>
    <s v="CC-12475"/>
    <s v="Cindy Chapman"/>
    <x v="0"/>
    <s v="United States"/>
    <s v="Baltimore"/>
    <x v="39"/>
    <n v="21215"/>
    <x v="3"/>
    <x v="1397"/>
    <x v="1"/>
    <x v="10"/>
    <s v="Green Bar Computer Printout Paper"/>
    <n v="164.88"/>
    <n v="3"/>
    <n v="0"/>
    <n v="80.791200000000003"/>
  </r>
  <r>
    <n v="6695"/>
    <x v="3325"/>
    <x v="0"/>
    <x v="370"/>
    <d v="2013-08-31T00:00:00"/>
    <s v="Standard Class"/>
    <s v="SS-20515"/>
    <s v="Shirley Schmidt"/>
    <x v="2"/>
    <s v="United States"/>
    <s v="Franklin"/>
    <x v="6"/>
    <n v="53132"/>
    <x v="2"/>
    <x v="1097"/>
    <x v="2"/>
    <x v="11"/>
    <s v="Memorex Micro Travel Drive 16 GB"/>
    <n v="47.97"/>
    <n v="3"/>
    <n v="0"/>
    <n v="14.870699999999998"/>
  </r>
  <r>
    <n v="6696"/>
    <x v="3326"/>
    <x v="0"/>
    <x v="499"/>
    <d v="2013-12-08T00:00:00"/>
    <s v="Standard Class"/>
    <s v="JF-15190"/>
    <s v="Jamie Frazer"/>
    <x v="0"/>
    <s v="United States"/>
    <s v="New York City"/>
    <x v="15"/>
    <n v="10024"/>
    <x v="3"/>
    <x v="1591"/>
    <x v="1"/>
    <x v="8"/>
    <s v="Ibico EB-19 Dual Function Manual Binding System"/>
    <n v="415.17600000000004"/>
    <n v="3"/>
    <n v="0.2"/>
    <n v="134.93219999999999"/>
  </r>
  <r>
    <n v="6697"/>
    <x v="3326"/>
    <x v="0"/>
    <x v="499"/>
    <d v="2013-12-08T00:00:00"/>
    <s v="Standard Class"/>
    <s v="JF-15190"/>
    <s v="Jamie Frazer"/>
    <x v="0"/>
    <s v="United States"/>
    <s v="New York City"/>
    <x v="15"/>
    <n v="10024"/>
    <x v="3"/>
    <x v="908"/>
    <x v="1"/>
    <x v="8"/>
    <s v="XtraLife ClearVue Slant-D Ring Binder, White, 3&quot;"/>
    <n v="35.231999999999999"/>
    <n v="3"/>
    <n v="0.2"/>
    <n v="11.450399999999998"/>
  </r>
  <r>
    <n v="6698"/>
    <x v="3326"/>
    <x v="0"/>
    <x v="499"/>
    <d v="2013-12-08T00:00:00"/>
    <s v="Standard Class"/>
    <s v="JF-15190"/>
    <s v="Jamie Frazer"/>
    <x v="0"/>
    <s v="United States"/>
    <s v="New York City"/>
    <x v="15"/>
    <n v="10024"/>
    <x v="3"/>
    <x v="1397"/>
    <x v="1"/>
    <x v="10"/>
    <s v="Green Bar Computer Printout Paper"/>
    <n v="54.96"/>
    <n v="1"/>
    <n v="0"/>
    <n v="26.930399999999999"/>
  </r>
  <r>
    <n v="6699"/>
    <x v="3327"/>
    <x v="3"/>
    <x v="246"/>
    <d v="2014-07-26T00:00:00"/>
    <s v="Standard Class"/>
    <s v="SW-20455"/>
    <s v="Shaun Weien"/>
    <x v="0"/>
    <s v="United States"/>
    <s v="San Diego"/>
    <x v="1"/>
    <n v="92024"/>
    <x v="1"/>
    <x v="1795"/>
    <x v="1"/>
    <x v="10"/>
    <s v="Wirebound Message Forms, Four 2 3/4 x 5 Forms per Page, Pink Paper"/>
    <n v="16.34"/>
    <n v="2"/>
    <n v="0"/>
    <n v="7.6798000000000002"/>
  </r>
  <r>
    <n v="6700"/>
    <x v="3327"/>
    <x v="3"/>
    <x v="246"/>
    <d v="2014-07-26T00:00:00"/>
    <s v="Standard Class"/>
    <s v="SW-20455"/>
    <s v="Shaun Weien"/>
    <x v="0"/>
    <s v="United States"/>
    <s v="San Diego"/>
    <x v="1"/>
    <n v="92024"/>
    <x v="1"/>
    <x v="1153"/>
    <x v="0"/>
    <x v="1"/>
    <s v="Hon Olson Stacker Stools"/>
    <n v="225.29600000000002"/>
    <n v="2"/>
    <n v="0.2"/>
    <n v="22.529599999999995"/>
  </r>
  <r>
    <n v="6701"/>
    <x v="3327"/>
    <x v="3"/>
    <x v="246"/>
    <d v="2014-07-26T00:00:00"/>
    <s v="Standard Class"/>
    <s v="SW-20455"/>
    <s v="Shaun Weien"/>
    <x v="0"/>
    <s v="United States"/>
    <s v="San Diego"/>
    <x v="1"/>
    <n v="92024"/>
    <x v="1"/>
    <x v="301"/>
    <x v="1"/>
    <x v="8"/>
    <s v="GBC Premium Transparent Covers with Diagonal Lined Pattern"/>
    <n v="50.352000000000004"/>
    <n v="3"/>
    <n v="0.2"/>
    <n v="17.623199999999997"/>
  </r>
  <r>
    <n v="6702"/>
    <x v="3328"/>
    <x v="1"/>
    <x v="1128"/>
    <d v="2012-05-24T00:00:00"/>
    <s v="Standard Class"/>
    <s v="SG-20470"/>
    <s v="Sheri Gordon"/>
    <x v="0"/>
    <s v="United States"/>
    <s v="Wilson"/>
    <x v="3"/>
    <n v="27893"/>
    <x v="0"/>
    <x v="1154"/>
    <x v="0"/>
    <x v="5"/>
    <s v="Dana Fluorescent Magnifying Lamp, White, 36&quot;"/>
    <n v="163.136"/>
    <n v="4"/>
    <n v="0.2"/>
    <n v="20.391999999999989"/>
  </r>
  <r>
    <n v="6703"/>
    <x v="3328"/>
    <x v="1"/>
    <x v="1128"/>
    <d v="2012-05-24T00:00:00"/>
    <s v="Standard Class"/>
    <s v="SG-20470"/>
    <s v="Sheri Gordon"/>
    <x v="0"/>
    <s v="United States"/>
    <s v="Wilson"/>
    <x v="3"/>
    <n v="27893"/>
    <x v="0"/>
    <x v="880"/>
    <x v="1"/>
    <x v="8"/>
    <s v="Pressboard Data Binders by Wilson Jones"/>
    <n v="6.4080000000000004"/>
    <n v="4"/>
    <n v="0.7"/>
    <n v="-4.9127999999999989"/>
  </r>
  <r>
    <n v="6704"/>
    <x v="3329"/>
    <x v="1"/>
    <x v="537"/>
    <d v="2012-06-28T00:00:00"/>
    <s v="Standard Class"/>
    <s v="CS-12355"/>
    <s v="Christine Sundaresam"/>
    <x v="0"/>
    <s v="United States"/>
    <s v="Long Beach"/>
    <x v="1"/>
    <n v="90805"/>
    <x v="1"/>
    <x v="1236"/>
    <x v="2"/>
    <x v="7"/>
    <s v="Plantronics CS 50-USB - headset - Convertible, Monaural"/>
    <n v="217.58400000000003"/>
    <n v="2"/>
    <n v="0.2"/>
    <n v="19.03860000000001"/>
  </r>
  <r>
    <n v="6705"/>
    <x v="3329"/>
    <x v="1"/>
    <x v="537"/>
    <d v="2012-06-28T00:00:00"/>
    <s v="Standard Class"/>
    <s v="CS-12355"/>
    <s v="Christine Sundaresam"/>
    <x v="0"/>
    <s v="United States"/>
    <s v="Long Beach"/>
    <x v="1"/>
    <n v="90805"/>
    <x v="1"/>
    <x v="804"/>
    <x v="1"/>
    <x v="13"/>
    <s v="Assorted Color Push Pins"/>
    <n v="5.43"/>
    <n v="3"/>
    <n v="0"/>
    <n v="1.7918999999999998"/>
  </r>
  <r>
    <n v="6706"/>
    <x v="3329"/>
    <x v="1"/>
    <x v="537"/>
    <d v="2012-06-28T00:00:00"/>
    <s v="Standard Class"/>
    <s v="CS-12355"/>
    <s v="Christine Sundaresam"/>
    <x v="0"/>
    <s v="United States"/>
    <s v="Long Beach"/>
    <x v="1"/>
    <n v="90805"/>
    <x v="1"/>
    <x v="160"/>
    <x v="2"/>
    <x v="7"/>
    <s v="JBL Micro Wireless Portable Bluetooth Speaker"/>
    <n v="143.976"/>
    <n v="3"/>
    <n v="0.2"/>
    <n v="8.998500000000007"/>
  </r>
  <r>
    <n v="6707"/>
    <x v="3330"/>
    <x v="0"/>
    <x v="545"/>
    <d v="2013-09-16T00:00:00"/>
    <s v="Standard Class"/>
    <s v="SC-20695"/>
    <s v="Steve Chapman"/>
    <x v="1"/>
    <s v="United States"/>
    <s v="Fort Lauderdale"/>
    <x v="2"/>
    <n v="33311"/>
    <x v="0"/>
    <x v="918"/>
    <x v="2"/>
    <x v="7"/>
    <s v="Geemarc AmpliPOWER60"/>
    <n v="519.67999999999995"/>
    <n v="7"/>
    <n v="0.2"/>
    <n v="58.46399999999997"/>
  </r>
  <r>
    <n v="6708"/>
    <x v="3331"/>
    <x v="2"/>
    <x v="138"/>
    <d v="2011-04-18T00:00:00"/>
    <s v="Standard Class"/>
    <s v="BF-11170"/>
    <s v="Ben Ferrer"/>
    <x v="2"/>
    <s v="United States"/>
    <s v="Baltimore"/>
    <x v="39"/>
    <n v="21215"/>
    <x v="3"/>
    <x v="1796"/>
    <x v="1"/>
    <x v="2"/>
    <s v="Avery 479"/>
    <n v="7.83"/>
    <n v="3"/>
    <n v="0"/>
    <n v="3.6017999999999999"/>
  </r>
  <r>
    <n v="6709"/>
    <x v="3332"/>
    <x v="1"/>
    <x v="717"/>
    <d v="2012-11-19T00:00:00"/>
    <s v="Standard Class"/>
    <s v="GZ-14470"/>
    <s v="Gary Zandusky"/>
    <x v="0"/>
    <s v="United States"/>
    <s v="Rio Rancho"/>
    <x v="27"/>
    <n v="87124"/>
    <x v="1"/>
    <x v="157"/>
    <x v="0"/>
    <x v="1"/>
    <s v="SAFCO Arco Folding Chair"/>
    <n v="883.84"/>
    <n v="4"/>
    <n v="0.2"/>
    <n v="99.431999999999931"/>
  </r>
  <r>
    <n v="6710"/>
    <x v="3332"/>
    <x v="1"/>
    <x v="717"/>
    <d v="2012-11-19T00:00:00"/>
    <s v="Standard Class"/>
    <s v="GZ-14470"/>
    <s v="Gary Zandusky"/>
    <x v="0"/>
    <s v="United States"/>
    <s v="Rio Rancho"/>
    <x v="27"/>
    <n v="87124"/>
    <x v="1"/>
    <x v="268"/>
    <x v="0"/>
    <x v="1"/>
    <s v="Global Deluxe Office Fabric Chairs"/>
    <n v="230.35200000000003"/>
    <n v="3"/>
    <n v="0.2"/>
    <n v="20.155800000000013"/>
  </r>
  <r>
    <n v="6711"/>
    <x v="3333"/>
    <x v="0"/>
    <x v="10"/>
    <d v="2013-12-13T00:00:00"/>
    <s v="First Class"/>
    <s v="SP-20650"/>
    <s v="Stephanie Phelps"/>
    <x v="1"/>
    <s v="United States"/>
    <s v="Stockton"/>
    <x v="1"/>
    <n v="95207"/>
    <x v="1"/>
    <x v="1160"/>
    <x v="1"/>
    <x v="8"/>
    <s v="Wilson Jones Elliptical Ring 3 1/2&quot; Capacity Binders, 800 sheets"/>
    <n v="273.92"/>
    <n v="8"/>
    <n v="0.2"/>
    <n v="99.295999999999978"/>
  </r>
  <r>
    <n v="6712"/>
    <x v="3334"/>
    <x v="3"/>
    <x v="238"/>
    <d v="2014-08-22T00:00:00"/>
    <s v="Second Class"/>
    <s v="PJ-19015"/>
    <s v="Pauline Johnson"/>
    <x v="0"/>
    <s v="United States"/>
    <s v="Columbus"/>
    <x v="24"/>
    <n v="43229"/>
    <x v="3"/>
    <x v="1024"/>
    <x v="1"/>
    <x v="6"/>
    <s v="Newell 325"/>
    <n v="9.9120000000000008"/>
    <n v="3"/>
    <n v="0.2"/>
    <n v="1.2389999999999994"/>
  </r>
  <r>
    <n v="6713"/>
    <x v="3335"/>
    <x v="3"/>
    <x v="817"/>
    <d v="2014-12-15T00:00:00"/>
    <s v="Same Day"/>
    <s v="DB-13060"/>
    <s v="Dave Brooks"/>
    <x v="0"/>
    <s v="United States"/>
    <s v="Skokie"/>
    <x v="10"/>
    <n v="60076"/>
    <x v="2"/>
    <x v="1319"/>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x v="267"/>
    <x v="0"/>
    <x v="5"/>
    <s v="Howard Miller 13&quot; Diameter Goldtone Round Wall Clock"/>
    <n v="56.328000000000003"/>
    <n v="3"/>
    <n v="0.6"/>
    <n v="-26.755799999999994"/>
  </r>
  <r>
    <n v="6715"/>
    <x v="3335"/>
    <x v="3"/>
    <x v="817"/>
    <d v="2014-12-15T00:00:00"/>
    <s v="Same Day"/>
    <s v="DB-13060"/>
    <s v="Dave Brooks"/>
    <x v="0"/>
    <s v="United States"/>
    <s v="Skokie"/>
    <x v="10"/>
    <n v="60076"/>
    <x v="2"/>
    <x v="960"/>
    <x v="2"/>
    <x v="11"/>
    <s v="Logitech Desktop MK120 Mouse and keyboard Combo"/>
    <n v="39.264000000000003"/>
    <n v="3"/>
    <n v="0.2"/>
    <n v="-4.908000000000003"/>
  </r>
  <r>
    <n v="6716"/>
    <x v="3335"/>
    <x v="3"/>
    <x v="817"/>
    <d v="2014-12-15T00:00:00"/>
    <s v="Same Day"/>
    <s v="DB-13060"/>
    <s v="Dave Brooks"/>
    <x v="0"/>
    <s v="United States"/>
    <s v="Skokie"/>
    <x v="10"/>
    <n v="60076"/>
    <x v="2"/>
    <x v="1571"/>
    <x v="1"/>
    <x v="6"/>
    <s v="Prismacolor Color Pencil Set"/>
    <n v="95.231999999999999"/>
    <n v="6"/>
    <n v="0.2"/>
    <n v="24.998400000000011"/>
  </r>
  <r>
    <n v="6717"/>
    <x v="3336"/>
    <x v="0"/>
    <x v="143"/>
    <d v="2013-04-16T00:00:00"/>
    <s v="Standard Class"/>
    <s v="CK-12325"/>
    <s v="Christine Kargatis"/>
    <x v="2"/>
    <s v="United States"/>
    <s v="Hot Springs"/>
    <x v="36"/>
    <n v="71901"/>
    <x v="0"/>
    <x v="659"/>
    <x v="1"/>
    <x v="13"/>
    <s v="Advantus Plastic Paper Clips"/>
    <n v="30"/>
    <n v="6"/>
    <n v="0"/>
    <n v="14.399999999999999"/>
  </r>
  <r>
    <n v="6718"/>
    <x v="3336"/>
    <x v="0"/>
    <x v="143"/>
    <d v="2013-04-16T00:00:00"/>
    <s v="Standard Class"/>
    <s v="CK-12325"/>
    <s v="Christine Kargatis"/>
    <x v="2"/>
    <s v="United States"/>
    <s v="Hot Springs"/>
    <x v="36"/>
    <n v="71901"/>
    <x v="0"/>
    <x v="548"/>
    <x v="1"/>
    <x v="10"/>
    <s v="Xerox 1993"/>
    <n v="25.92"/>
    <n v="4"/>
    <n v="0"/>
    <n v="12.700800000000001"/>
  </r>
  <r>
    <n v="6719"/>
    <x v="3336"/>
    <x v="0"/>
    <x v="143"/>
    <d v="2013-04-16T00:00:00"/>
    <s v="Standard Class"/>
    <s v="CK-12325"/>
    <s v="Christine Kargatis"/>
    <x v="2"/>
    <s v="United States"/>
    <s v="Hot Springs"/>
    <x v="36"/>
    <n v="71901"/>
    <x v="0"/>
    <x v="892"/>
    <x v="0"/>
    <x v="5"/>
    <s v="Eldon Radial Chair Mat for Low to Medium Pile Carpets"/>
    <n v="159.91999999999999"/>
    <n v="4"/>
    <n v="0"/>
    <n v="31.983999999999995"/>
  </r>
  <r>
    <n v="6720"/>
    <x v="3337"/>
    <x v="0"/>
    <x v="186"/>
    <d v="2013-12-20T00:00:00"/>
    <s v="First Class"/>
    <s v="SF-20065"/>
    <s v="Sandra Flanagan"/>
    <x v="0"/>
    <s v="United States"/>
    <s v="Goldsboro"/>
    <x v="3"/>
    <n v="27534"/>
    <x v="0"/>
    <x v="937"/>
    <x v="1"/>
    <x v="9"/>
    <s v="Acco 6 Outlet Guardian Premium Surge Suppressor"/>
    <n v="34.944000000000003"/>
    <n v="3"/>
    <n v="0.2"/>
    <n v="3.0576000000000008"/>
  </r>
  <r>
    <n v="6721"/>
    <x v="3338"/>
    <x v="3"/>
    <x v="20"/>
    <d v="2014-09-25T00:00:00"/>
    <s v="Standard Class"/>
    <s v="DP-13105"/>
    <s v="Dave Poirier"/>
    <x v="1"/>
    <s v="United States"/>
    <s v="Los Angeles"/>
    <x v="1"/>
    <n v="90032"/>
    <x v="1"/>
    <x v="632"/>
    <x v="2"/>
    <x v="11"/>
    <s v="Microsoft Natural Ergonomic Keyboard 4000"/>
    <n v="149.94999999999999"/>
    <n v="5"/>
    <n v="0"/>
    <n v="31.489499999999992"/>
  </r>
  <r>
    <n v="6722"/>
    <x v="3338"/>
    <x v="3"/>
    <x v="20"/>
    <d v="2014-09-25T00:00:00"/>
    <s v="Standard Class"/>
    <s v="DP-13105"/>
    <s v="Dave Poirier"/>
    <x v="1"/>
    <s v="United States"/>
    <s v="Los Angeles"/>
    <x v="1"/>
    <n v="90032"/>
    <x v="1"/>
    <x v="1759"/>
    <x v="1"/>
    <x v="6"/>
    <s v="Boston 16765 Mini Stand Up Battery Pencil Sharpener"/>
    <n v="23.32"/>
    <n v="2"/>
    <n v="0"/>
    <n v="6.0632000000000019"/>
  </r>
  <r>
    <n v="6723"/>
    <x v="3338"/>
    <x v="3"/>
    <x v="20"/>
    <d v="2014-09-25T00:00:00"/>
    <s v="Standard Class"/>
    <s v="DP-13105"/>
    <s v="Dave Poirier"/>
    <x v="1"/>
    <s v="United States"/>
    <s v="Los Angeles"/>
    <x v="1"/>
    <n v="90032"/>
    <x v="1"/>
    <x v="1260"/>
    <x v="1"/>
    <x v="6"/>
    <s v="Newell 33"/>
    <n v="16.740000000000002"/>
    <n v="3"/>
    <n v="0"/>
    <n v="4.8545999999999978"/>
  </r>
  <r>
    <n v="6724"/>
    <x v="3339"/>
    <x v="3"/>
    <x v="507"/>
    <d v="2014-09-07T00:00:00"/>
    <s v="Second Class"/>
    <s v="VM-21835"/>
    <s v="Vivian Mathis"/>
    <x v="0"/>
    <s v="United States"/>
    <s v="Nashua"/>
    <x v="38"/>
    <n v="3060"/>
    <x v="3"/>
    <x v="1099"/>
    <x v="1"/>
    <x v="13"/>
    <s v="Staples"/>
    <n v="14.82"/>
    <n v="6"/>
    <n v="0"/>
    <n v="6.9654000000000007"/>
  </r>
  <r>
    <n v="6725"/>
    <x v="3340"/>
    <x v="0"/>
    <x v="126"/>
    <d v="2013-09-17T00:00:00"/>
    <s v="Standard Class"/>
    <s v="SF-20200"/>
    <s v="Sarah Foster"/>
    <x v="0"/>
    <s v="United States"/>
    <s v="Seattle"/>
    <x v="4"/>
    <n v="98103"/>
    <x v="1"/>
    <x v="203"/>
    <x v="1"/>
    <x v="13"/>
    <s v="OIC Bulk Pack Metal Binder Clips"/>
    <n v="10.47"/>
    <n v="3"/>
    <n v="0"/>
    <n v="4.8162000000000003"/>
  </r>
  <r>
    <n v="6726"/>
    <x v="3340"/>
    <x v="0"/>
    <x v="126"/>
    <d v="2013-09-17T00:00:00"/>
    <s v="Standard Class"/>
    <s v="SF-20200"/>
    <s v="Sarah Foster"/>
    <x v="0"/>
    <s v="United States"/>
    <s v="Seattle"/>
    <x v="4"/>
    <n v="98103"/>
    <x v="1"/>
    <x v="1647"/>
    <x v="1"/>
    <x v="2"/>
    <s v="Avery 487"/>
    <n v="11.07"/>
    <n v="3"/>
    <n v="0"/>
    <n v="5.2028999999999996"/>
  </r>
  <r>
    <n v="6727"/>
    <x v="3340"/>
    <x v="0"/>
    <x v="126"/>
    <d v="2013-09-17T00:00:00"/>
    <s v="Standard Class"/>
    <s v="SF-20200"/>
    <s v="Sarah Foster"/>
    <x v="0"/>
    <s v="United States"/>
    <s v="Seattle"/>
    <x v="4"/>
    <n v="98103"/>
    <x v="1"/>
    <x v="625"/>
    <x v="1"/>
    <x v="8"/>
    <s v="GBC Instant Report Kit"/>
    <n v="20.704000000000001"/>
    <n v="4"/>
    <n v="0.2"/>
    <n v="7.7639999999999993"/>
  </r>
  <r>
    <n v="6728"/>
    <x v="3341"/>
    <x v="3"/>
    <x v="682"/>
    <d v="2014-08-16T00:00:00"/>
    <s v="Second Class"/>
    <s v="SC-20695"/>
    <s v="Steve Chapman"/>
    <x v="1"/>
    <s v="United States"/>
    <s v="Richmond"/>
    <x v="14"/>
    <n v="47374"/>
    <x v="2"/>
    <x v="1733"/>
    <x v="1"/>
    <x v="10"/>
    <s v="Xerox 1906"/>
    <n v="177.2"/>
    <n v="5"/>
    <n v="0"/>
    <n v="83.283999999999992"/>
  </r>
  <r>
    <n v="6729"/>
    <x v="3342"/>
    <x v="0"/>
    <x v="254"/>
    <d v="2013-11-10T00:00:00"/>
    <s v="Standard Class"/>
    <s v="MF-17665"/>
    <s v="Maureen Fritzler"/>
    <x v="1"/>
    <s v="United States"/>
    <s v="Miami"/>
    <x v="2"/>
    <n v="33180"/>
    <x v="0"/>
    <x v="1172"/>
    <x v="0"/>
    <x v="5"/>
    <s v="Ultra Door Pull Handle"/>
    <n v="50.496000000000002"/>
    <n v="6"/>
    <n v="0.2"/>
    <n v="8.2055999999999987"/>
  </r>
  <r>
    <n v="6730"/>
    <x v="3343"/>
    <x v="1"/>
    <x v="652"/>
    <d v="2012-06-20T00:00:00"/>
    <s v="First Class"/>
    <s v="BV-11245"/>
    <s v="Benjamin Venier"/>
    <x v="1"/>
    <s v="United States"/>
    <s v="Smyrna"/>
    <x v="18"/>
    <n v="37167"/>
    <x v="0"/>
    <x v="1282"/>
    <x v="1"/>
    <x v="8"/>
    <s v="Avery Self-Adhesive Photo Pockets for Polaroid Photos"/>
    <n v="6.1290000000000004"/>
    <n v="3"/>
    <n v="0.7"/>
    <n v="-4.4945999999999984"/>
  </r>
  <r>
    <n v="6731"/>
    <x v="3343"/>
    <x v="1"/>
    <x v="652"/>
    <d v="2012-06-20T00:00:00"/>
    <s v="First Class"/>
    <s v="BV-11245"/>
    <s v="Benjamin Venier"/>
    <x v="1"/>
    <s v="United States"/>
    <s v="Smyrna"/>
    <x v="18"/>
    <n v="37167"/>
    <x v="0"/>
    <x v="228"/>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x v="289"/>
    <x v="1"/>
    <x v="10"/>
    <s v="Xerox 21"/>
    <n v="20.736000000000004"/>
    <n v="4"/>
    <n v="0.2"/>
    <n v="7.2576000000000001"/>
  </r>
  <r>
    <n v="6733"/>
    <x v="3344"/>
    <x v="2"/>
    <x v="1129"/>
    <d v="2011-07-07T00:00:00"/>
    <s v="First Class"/>
    <s v="KE-16420"/>
    <s v="Katrina Edelman"/>
    <x v="1"/>
    <s v="United States"/>
    <s v="Aurora"/>
    <x v="22"/>
    <n v="80013"/>
    <x v="1"/>
    <x v="1486"/>
    <x v="1"/>
    <x v="10"/>
    <s v="Xerox 194"/>
    <n v="177.536"/>
    <n v="4"/>
    <n v="0.2"/>
    <n v="62.137599999999992"/>
  </r>
  <r>
    <n v="6734"/>
    <x v="3344"/>
    <x v="2"/>
    <x v="1129"/>
    <d v="2011-07-07T00:00:00"/>
    <s v="First Class"/>
    <s v="KE-16420"/>
    <s v="Katrina Edelman"/>
    <x v="1"/>
    <s v="United States"/>
    <s v="Aurora"/>
    <x v="22"/>
    <n v="80013"/>
    <x v="1"/>
    <x v="1266"/>
    <x v="1"/>
    <x v="9"/>
    <s v="Fellowes Mighty 8 Compact Surge Protector"/>
    <n v="32.432000000000002"/>
    <n v="2"/>
    <n v="0.2"/>
    <n v="3.2432000000000016"/>
  </r>
  <r>
    <n v="6735"/>
    <x v="3345"/>
    <x v="1"/>
    <x v="139"/>
    <d v="2012-12-25T00:00:00"/>
    <s v="Standard Class"/>
    <s v="EM-14200"/>
    <s v="Evan Minnotte"/>
    <x v="2"/>
    <s v="United States"/>
    <s v="Miami"/>
    <x v="2"/>
    <n v="33142"/>
    <x v="0"/>
    <x v="676"/>
    <x v="1"/>
    <x v="2"/>
    <s v="Avery 486"/>
    <n v="11.696"/>
    <n v="2"/>
    <n v="0.2"/>
    <n v="3.9473999999999996"/>
  </r>
  <r>
    <n v="6736"/>
    <x v="3346"/>
    <x v="0"/>
    <x v="342"/>
    <d v="2013-04-18T00:00:00"/>
    <s v="Standard Class"/>
    <s v="BT-11680"/>
    <s v="Brian Thompson"/>
    <x v="0"/>
    <s v="United States"/>
    <s v="San Francisco"/>
    <x v="1"/>
    <n v="94122"/>
    <x v="1"/>
    <x v="983"/>
    <x v="1"/>
    <x v="9"/>
    <s v="3M Replacement Filter for Office Air Cleaner for 20' x 33' Room"/>
    <n v="113.76"/>
    <n v="3"/>
    <n v="0"/>
    <n v="44.366400000000006"/>
  </r>
  <r>
    <n v="6737"/>
    <x v="3346"/>
    <x v="0"/>
    <x v="342"/>
    <d v="2013-04-18T00:00:00"/>
    <s v="Standard Class"/>
    <s v="BT-11680"/>
    <s v="Brian Thompson"/>
    <x v="0"/>
    <s v="United States"/>
    <s v="San Francisco"/>
    <x v="1"/>
    <n v="94122"/>
    <x v="1"/>
    <x v="1662"/>
    <x v="1"/>
    <x v="4"/>
    <s v="Fellowes Staxonsteel Drawer Files"/>
    <n v="579.51"/>
    <n v="3"/>
    <n v="0"/>
    <n v="81.131400000000014"/>
  </r>
  <r>
    <n v="6738"/>
    <x v="3346"/>
    <x v="0"/>
    <x v="342"/>
    <d v="2013-04-18T00:00:00"/>
    <s v="Standard Class"/>
    <s v="BT-11680"/>
    <s v="Brian Thompson"/>
    <x v="0"/>
    <s v="United States"/>
    <s v="San Francisco"/>
    <x v="1"/>
    <n v="94122"/>
    <x v="1"/>
    <x v="1764"/>
    <x v="1"/>
    <x v="4"/>
    <s v="Rogers Profile Extra Capacity Storage Tub"/>
    <n v="150.66"/>
    <n v="9"/>
    <n v="0"/>
    <n v="6.0263999999999918"/>
  </r>
  <r>
    <n v="6739"/>
    <x v="3346"/>
    <x v="0"/>
    <x v="342"/>
    <d v="2013-04-18T00:00:00"/>
    <s v="Standard Class"/>
    <s v="BT-11680"/>
    <s v="Brian Thompson"/>
    <x v="0"/>
    <s v="United States"/>
    <s v="San Francisco"/>
    <x v="1"/>
    <n v="94122"/>
    <x v="1"/>
    <x v="491"/>
    <x v="1"/>
    <x v="8"/>
    <s v="GBC Prepunched Paper, 19-Hole, for Binding Systems, 24-lb"/>
    <n v="48.032000000000004"/>
    <n v="4"/>
    <n v="0.2"/>
    <n v="15.610399999999993"/>
  </r>
  <r>
    <n v="6740"/>
    <x v="3347"/>
    <x v="2"/>
    <x v="542"/>
    <d v="2011-05-31T00:00:00"/>
    <s v="Standard Class"/>
    <s v="MM-18055"/>
    <s v="Michelle Moray"/>
    <x v="0"/>
    <s v="United States"/>
    <s v="Chicago"/>
    <x v="10"/>
    <n v="60623"/>
    <x v="2"/>
    <x v="1354"/>
    <x v="1"/>
    <x v="4"/>
    <s v="SAFCO Mobile Desk Side File, Wire Frame"/>
    <n v="102.624"/>
    <n v="3"/>
    <n v="0.2"/>
    <n v="7.6968000000000032"/>
  </r>
  <r>
    <n v="6741"/>
    <x v="3347"/>
    <x v="2"/>
    <x v="542"/>
    <d v="2011-05-31T00:00:00"/>
    <s v="Standard Class"/>
    <s v="MM-18055"/>
    <s v="Michelle Moray"/>
    <x v="0"/>
    <s v="United States"/>
    <s v="Chicago"/>
    <x v="10"/>
    <n v="60623"/>
    <x v="2"/>
    <x v="1189"/>
    <x v="0"/>
    <x v="1"/>
    <s v="Global Commerce Series Low-Back Swivel/Tilt Chairs"/>
    <n v="359.77199999999999"/>
    <n v="2"/>
    <n v="0.3"/>
    <n v="-5.1396000000000583"/>
  </r>
  <r>
    <n v="6742"/>
    <x v="3347"/>
    <x v="2"/>
    <x v="542"/>
    <d v="2011-05-31T00:00:00"/>
    <s v="Standard Class"/>
    <s v="MM-18055"/>
    <s v="Michelle Moray"/>
    <x v="0"/>
    <s v="United States"/>
    <s v="Chicago"/>
    <x v="10"/>
    <n v="60623"/>
    <x v="2"/>
    <x v="796"/>
    <x v="1"/>
    <x v="6"/>
    <s v="DIXON Ticonderoga Erasable Checking Pencils"/>
    <n v="13.392000000000001"/>
    <n v="3"/>
    <n v="0.2"/>
    <n v="3.1806000000000005"/>
  </r>
  <r>
    <n v="6743"/>
    <x v="3348"/>
    <x v="3"/>
    <x v="91"/>
    <d v="2014-07-12T00:00:00"/>
    <s v="Standard Class"/>
    <s v="PO-18850"/>
    <s v="Patrick O'Brill"/>
    <x v="0"/>
    <s v="United States"/>
    <s v="Los Angeles"/>
    <x v="1"/>
    <n v="90008"/>
    <x v="1"/>
    <x v="64"/>
    <x v="0"/>
    <x v="1"/>
    <s v="Global Task Chair, Black"/>
    <n v="122.13600000000001"/>
    <n v="3"/>
    <n v="0.2"/>
    <n v="-13.740299999999994"/>
  </r>
  <r>
    <n v="6744"/>
    <x v="3349"/>
    <x v="1"/>
    <x v="1130"/>
    <d v="2012-02-20T00:00:00"/>
    <s v="Standard Class"/>
    <s v="SP-20860"/>
    <s v="Sung Pak"/>
    <x v="1"/>
    <s v="United States"/>
    <s v="Dover"/>
    <x v="38"/>
    <n v="3820"/>
    <x v="3"/>
    <x v="150"/>
    <x v="1"/>
    <x v="10"/>
    <s v="Xerox 1920"/>
    <n v="35.880000000000003"/>
    <n v="6"/>
    <n v="0"/>
    <n v="16.146000000000001"/>
  </r>
  <r>
    <n v="6745"/>
    <x v="3350"/>
    <x v="3"/>
    <x v="114"/>
    <d v="2014-06-19T00:00:00"/>
    <s v="Second Class"/>
    <s v="CS-12355"/>
    <s v="Christine Sundaresam"/>
    <x v="0"/>
    <s v="United States"/>
    <s v="Dublin"/>
    <x v="24"/>
    <n v="43017"/>
    <x v="3"/>
    <x v="590"/>
    <x v="2"/>
    <x v="11"/>
    <s v="Logitech Wireless Performance Mouse MX for PC and Mac"/>
    <n v="479.952"/>
    <n v="6"/>
    <n v="0.2"/>
    <n v="107.98920000000001"/>
  </r>
  <r>
    <n v="6746"/>
    <x v="3350"/>
    <x v="3"/>
    <x v="114"/>
    <d v="2014-06-19T00:00:00"/>
    <s v="Second Class"/>
    <s v="CS-12355"/>
    <s v="Christine Sundaresam"/>
    <x v="0"/>
    <s v="United States"/>
    <s v="Dublin"/>
    <x v="24"/>
    <n v="43017"/>
    <x v="3"/>
    <x v="250"/>
    <x v="1"/>
    <x v="6"/>
    <s v="Newell 330"/>
    <n v="23.92"/>
    <n v="5"/>
    <n v="0.2"/>
    <n v="1.7940000000000005"/>
  </r>
  <r>
    <n v="6747"/>
    <x v="3351"/>
    <x v="3"/>
    <x v="38"/>
    <d v="2014-11-17T00:00:00"/>
    <s v="First Class"/>
    <s v="KB-16600"/>
    <s v="Ken Brennan"/>
    <x v="1"/>
    <s v="United States"/>
    <s v="New York City"/>
    <x v="15"/>
    <n v="10009"/>
    <x v="3"/>
    <x v="1443"/>
    <x v="2"/>
    <x v="7"/>
    <s v="Nokia Lumia 925"/>
    <n v="629.94999999999993"/>
    <n v="5"/>
    <n v="0"/>
    <n v="163.78700000000003"/>
  </r>
  <r>
    <n v="6748"/>
    <x v="3352"/>
    <x v="3"/>
    <x v="157"/>
    <d v="2014-12-16T00:00:00"/>
    <s v="Standard Class"/>
    <s v="AA-10375"/>
    <s v="Allen Armold"/>
    <x v="0"/>
    <s v="United States"/>
    <s v="New York City"/>
    <x v="15"/>
    <n v="10035"/>
    <x v="3"/>
    <x v="440"/>
    <x v="1"/>
    <x v="8"/>
    <s v="Clear Mylar Reinforcing Strips"/>
    <n v="14.952000000000002"/>
    <n v="1"/>
    <n v="0.2"/>
    <n v="5.0462999999999996"/>
  </r>
  <r>
    <n v="6749"/>
    <x v="3352"/>
    <x v="3"/>
    <x v="157"/>
    <d v="2014-12-16T00:00:00"/>
    <s v="Standard Class"/>
    <s v="AA-10375"/>
    <s v="Allen Armold"/>
    <x v="0"/>
    <s v="United States"/>
    <s v="New York City"/>
    <x v="15"/>
    <n v="10035"/>
    <x v="3"/>
    <x v="1357"/>
    <x v="1"/>
    <x v="10"/>
    <s v="Xerox 1895"/>
    <n v="17.940000000000001"/>
    <n v="3"/>
    <n v="0"/>
    <n v="8.0730000000000004"/>
  </r>
  <r>
    <n v="6750"/>
    <x v="3352"/>
    <x v="3"/>
    <x v="157"/>
    <d v="2014-12-16T00:00:00"/>
    <s v="Standard Class"/>
    <s v="AA-10375"/>
    <s v="Allen Armold"/>
    <x v="0"/>
    <s v="United States"/>
    <s v="New York City"/>
    <x v="15"/>
    <n v="10035"/>
    <x v="3"/>
    <x v="1717"/>
    <x v="2"/>
    <x v="7"/>
    <s v="Dexim XPower Skin Super-Thin Power Case for iPhone 5 - Black"/>
    <n v="116.98"/>
    <n v="2"/>
    <n v="0"/>
    <n v="29.245000000000005"/>
  </r>
  <r>
    <n v="6751"/>
    <x v="3353"/>
    <x v="0"/>
    <x v="931"/>
    <d v="2013-07-01T00:00:00"/>
    <s v="Second Class"/>
    <s v="BP-11155"/>
    <s v="Becky Pak"/>
    <x v="0"/>
    <s v="United States"/>
    <s v="Paterson"/>
    <x v="30"/>
    <n v="7501"/>
    <x v="3"/>
    <x v="1534"/>
    <x v="0"/>
    <x v="1"/>
    <s v="Global Armless Task Chair, Royal Blue"/>
    <n v="121.96"/>
    <n v="2"/>
    <n v="0"/>
    <n v="20.733199999999997"/>
  </r>
  <r>
    <n v="6752"/>
    <x v="3353"/>
    <x v="0"/>
    <x v="931"/>
    <d v="2013-07-01T00:00:00"/>
    <s v="Second Class"/>
    <s v="BP-11155"/>
    <s v="Becky Pak"/>
    <x v="0"/>
    <s v="United States"/>
    <s v="Paterson"/>
    <x v="30"/>
    <n v="7501"/>
    <x v="3"/>
    <x v="1518"/>
    <x v="1"/>
    <x v="9"/>
    <s v="Disposable Triple-Filter Dust Bags"/>
    <n v="8.74"/>
    <n v="2"/>
    <n v="0"/>
    <n v="2.2724000000000002"/>
  </r>
  <r>
    <n v="6753"/>
    <x v="3353"/>
    <x v="0"/>
    <x v="931"/>
    <d v="2013-07-01T00:00:00"/>
    <s v="Second Class"/>
    <s v="BP-11155"/>
    <s v="Becky Pak"/>
    <x v="0"/>
    <s v="United States"/>
    <s v="Paterson"/>
    <x v="30"/>
    <n v="7501"/>
    <x v="3"/>
    <x v="334"/>
    <x v="1"/>
    <x v="10"/>
    <s v="Xerox 1960"/>
    <n v="61.96"/>
    <n v="2"/>
    <n v="0"/>
    <n v="27.881999999999998"/>
  </r>
  <r>
    <n v="6754"/>
    <x v="3353"/>
    <x v="0"/>
    <x v="931"/>
    <d v="2013-07-01T00:00:00"/>
    <s v="Second Class"/>
    <s v="BP-11155"/>
    <s v="Becky Pak"/>
    <x v="0"/>
    <s v="United States"/>
    <s v="Paterson"/>
    <x v="30"/>
    <n v="7501"/>
    <x v="3"/>
    <x v="1406"/>
    <x v="1"/>
    <x v="8"/>
    <s v="Ibico Presentation Index for Binding Systems"/>
    <n v="7.96"/>
    <n v="2"/>
    <n v="0"/>
    <n v="3.7412000000000001"/>
  </r>
  <r>
    <n v="6755"/>
    <x v="3353"/>
    <x v="0"/>
    <x v="931"/>
    <d v="2013-07-01T00:00:00"/>
    <s v="Second Class"/>
    <s v="BP-11155"/>
    <s v="Becky Pak"/>
    <x v="0"/>
    <s v="United States"/>
    <s v="Paterson"/>
    <x v="30"/>
    <n v="7501"/>
    <x v="3"/>
    <x v="14"/>
    <x v="1"/>
    <x v="9"/>
    <s v="Holmes Replacement Filter for HEPA Air Cleaner, Very Large Room, HEPA Filter"/>
    <n v="275.24"/>
    <n v="4"/>
    <n v="0"/>
    <n v="121.10560000000001"/>
  </r>
  <r>
    <n v="6756"/>
    <x v="3354"/>
    <x v="3"/>
    <x v="175"/>
    <d v="2014-09-20T00:00:00"/>
    <s v="Standard Class"/>
    <s v="TC-21145"/>
    <s v="Theresa Coyne"/>
    <x v="1"/>
    <s v="United States"/>
    <s v="Lakewood"/>
    <x v="30"/>
    <n v="8701"/>
    <x v="3"/>
    <x v="1462"/>
    <x v="0"/>
    <x v="5"/>
    <s v="DAX Two-Tone Rosewood/Black Document Frame, Desktop, 5 x 7"/>
    <n v="47.400000000000006"/>
    <n v="5"/>
    <n v="0"/>
    <n v="18.960000000000004"/>
  </r>
  <r>
    <n v="6757"/>
    <x v="3354"/>
    <x v="3"/>
    <x v="175"/>
    <d v="2014-09-20T00:00:00"/>
    <s v="Standard Class"/>
    <s v="TC-21145"/>
    <s v="Theresa Coyne"/>
    <x v="1"/>
    <s v="United States"/>
    <s v="Lakewood"/>
    <x v="30"/>
    <n v="8701"/>
    <x v="3"/>
    <x v="1584"/>
    <x v="0"/>
    <x v="1"/>
    <s v="SAFCO Folding Chair Trolley"/>
    <n v="512.96"/>
    <n v="4"/>
    <n v="0"/>
    <n v="143.62880000000001"/>
  </r>
  <r>
    <n v="6758"/>
    <x v="3354"/>
    <x v="3"/>
    <x v="175"/>
    <d v="2014-09-20T00:00:00"/>
    <s v="Standard Class"/>
    <s v="TC-21145"/>
    <s v="Theresa Coyne"/>
    <x v="1"/>
    <s v="United States"/>
    <s v="Lakewood"/>
    <x v="30"/>
    <n v="8701"/>
    <x v="3"/>
    <x v="803"/>
    <x v="2"/>
    <x v="7"/>
    <s v="Plantronics 81402"/>
    <n v="395.93999999999994"/>
    <n v="6"/>
    <n v="0"/>
    <n v="102.94440000000002"/>
  </r>
  <r>
    <n v="6759"/>
    <x v="3354"/>
    <x v="3"/>
    <x v="175"/>
    <d v="2014-09-20T00:00:00"/>
    <s v="Standard Class"/>
    <s v="TC-21145"/>
    <s v="Theresa Coyne"/>
    <x v="1"/>
    <s v="United States"/>
    <s v="Lakewood"/>
    <x v="30"/>
    <n v="8701"/>
    <x v="3"/>
    <x v="356"/>
    <x v="1"/>
    <x v="4"/>
    <s v="Contico 72&quot;H Heavy-Duty Storage System"/>
    <n v="81.96"/>
    <n v="2"/>
    <n v="0"/>
    <n v="0"/>
  </r>
  <r>
    <n v="6760"/>
    <x v="3355"/>
    <x v="3"/>
    <x v="574"/>
    <d v="2014-12-09T00:00:00"/>
    <s v="Standard Class"/>
    <s v="BG-11035"/>
    <s v="Barry Gonzalez"/>
    <x v="0"/>
    <s v="United States"/>
    <s v="Greensboro"/>
    <x v="3"/>
    <n v="27405"/>
    <x v="0"/>
    <x v="894"/>
    <x v="1"/>
    <x v="6"/>
    <s v="Sanford 52201 APSCO Electric Pencil Sharpener"/>
    <n v="32.776000000000003"/>
    <n v="1"/>
    <n v="0.2"/>
    <n v="2.4581999999999997"/>
  </r>
  <r>
    <n v="6761"/>
    <x v="3356"/>
    <x v="3"/>
    <x v="335"/>
    <d v="2014-07-01T00:00:00"/>
    <s v="Standard Class"/>
    <s v="DO-13435"/>
    <s v="Denny Ordway"/>
    <x v="0"/>
    <s v="United States"/>
    <s v="New York City"/>
    <x v="15"/>
    <n v="10035"/>
    <x v="3"/>
    <x v="72"/>
    <x v="1"/>
    <x v="4"/>
    <s v="Safco Industrial Wire Shelving System"/>
    <n v="272.94"/>
    <n v="3"/>
    <n v="0"/>
    <n v="0"/>
  </r>
  <r>
    <n v="6762"/>
    <x v="3357"/>
    <x v="0"/>
    <x v="1131"/>
    <d v="2013-07-27T00:00:00"/>
    <s v="Second Class"/>
    <s v="DB-12970"/>
    <s v="Darren Budd"/>
    <x v="1"/>
    <s v="United States"/>
    <s v="New York City"/>
    <x v="15"/>
    <n v="10035"/>
    <x v="3"/>
    <x v="901"/>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x v="2"/>
    <x v="1"/>
    <x v="2"/>
    <s v="Self-Adhesive Address Labels for Typewriters by Universal"/>
    <n v="29.24"/>
    <n v="5"/>
    <n v="0.2"/>
    <n v="9.8685000000000009"/>
  </r>
  <r>
    <n v="6764"/>
    <x v="3358"/>
    <x v="0"/>
    <x v="476"/>
    <d v="2013-09-09T00:00:00"/>
    <s v="Standard Class"/>
    <s v="RL-19615"/>
    <s v="Rob Lucas"/>
    <x v="0"/>
    <s v="United States"/>
    <s v="Chicago"/>
    <x v="10"/>
    <n v="60623"/>
    <x v="2"/>
    <x v="210"/>
    <x v="1"/>
    <x v="4"/>
    <s v="Rogers Deluxe File Chest"/>
    <n v="35.167999999999999"/>
    <n v="2"/>
    <n v="0.2"/>
    <n v="-8.3524000000000012"/>
  </r>
  <r>
    <n v="6765"/>
    <x v="3358"/>
    <x v="0"/>
    <x v="476"/>
    <d v="2013-09-09T00:00:00"/>
    <s v="Standard Class"/>
    <s v="RL-19615"/>
    <s v="Rob Lucas"/>
    <x v="0"/>
    <s v="United States"/>
    <s v="Chicago"/>
    <x v="10"/>
    <n v="60623"/>
    <x v="2"/>
    <x v="1797"/>
    <x v="2"/>
    <x v="15"/>
    <s v="Okidata C610n Printer"/>
    <n v="1362.8999999999999"/>
    <n v="3"/>
    <n v="0.3"/>
    <n v="-19.470000000000141"/>
  </r>
  <r>
    <n v="6766"/>
    <x v="3359"/>
    <x v="3"/>
    <x v="693"/>
    <d v="2014-04-25T00:00:00"/>
    <s v="Standard Class"/>
    <s v="SJ-20215"/>
    <s v="Sarah Jordon"/>
    <x v="0"/>
    <s v="United States"/>
    <s v="Chicago"/>
    <x v="10"/>
    <n v="60653"/>
    <x v="2"/>
    <x v="291"/>
    <x v="0"/>
    <x v="1"/>
    <s v="DMI Arturo Collection Mission-style Design Wood Chair"/>
    <n v="317.05799999999999"/>
    <n v="3"/>
    <n v="0.3"/>
    <n v="-18.117599999999996"/>
  </r>
  <r>
    <n v="6767"/>
    <x v="3359"/>
    <x v="3"/>
    <x v="693"/>
    <d v="2014-04-25T00:00:00"/>
    <s v="Standard Class"/>
    <s v="SJ-20215"/>
    <s v="Sarah Jordon"/>
    <x v="0"/>
    <s v="United States"/>
    <s v="Chicago"/>
    <x v="10"/>
    <n v="60653"/>
    <x v="2"/>
    <x v="32"/>
    <x v="1"/>
    <x v="6"/>
    <s v="Lumber Crayons"/>
    <n v="15.76"/>
    <n v="2"/>
    <n v="0.2"/>
    <n v="3.5460000000000007"/>
  </r>
  <r>
    <n v="6768"/>
    <x v="3359"/>
    <x v="3"/>
    <x v="693"/>
    <d v="2014-04-25T00:00:00"/>
    <s v="Standard Class"/>
    <s v="SJ-20215"/>
    <s v="Sarah Jordon"/>
    <x v="0"/>
    <s v="United States"/>
    <s v="Chicago"/>
    <x v="10"/>
    <n v="60653"/>
    <x v="2"/>
    <x v="1027"/>
    <x v="0"/>
    <x v="5"/>
    <s v="Master Caster Door Stop, Large Neon Orange"/>
    <n v="14.560000000000002"/>
    <n v="5"/>
    <n v="0.6"/>
    <n v="-6.1879999999999988"/>
  </r>
  <r>
    <n v="6769"/>
    <x v="3360"/>
    <x v="2"/>
    <x v="1132"/>
    <d v="2011-08-16T00:00:00"/>
    <s v="Standard Class"/>
    <s v="CS-12175"/>
    <s v="Charles Sheldon"/>
    <x v="1"/>
    <s v="United States"/>
    <s v="Lakewood"/>
    <x v="30"/>
    <n v="8701"/>
    <x v="3"/>
    <x v="912"/>
    <x v="1"/>
    <x v="8"/>
    <s v="Performers Binder/Pad Holder, Black"/>
    <n v="196.21"/>
    <n v="7"/>
    <n v="0"/>
    <n v="98.105000000000004"/>
  </r>
  <r>
    <n v="6770"/>
    <x v="3361"/>
    <x v="3"/>
    <x v="20"/>
    <d v="2014-09-24T00:00:00"/>
    <s v="Standard Class"/>
    <s v="JP-16135"/>
    <s v="Julie Prescott"/>
    <x v="2"/>
    <s v="United States"/>
    <s v="Columbus"/>
    <x v="32"/>
    <n v="31907"/>
    <x v="0"/>
    <x v="1658"/>
    <x v="1"/>
    <x v="6"/>
    <s v="SANFORD Major Accent Highlighters"/>
    <n v="35.4"/>
    <n v="5"/>
    <n v="0"/>
    <n v="13.452000000000002"/>
  </r>
  <r>
    <n v="6771"/>
    <x v="3362"/>
    <x v="3"/>
    <x v="34"/>
    <d v="2014-12-14T00:00:00"/>
    <s v="Standard Class"/>
    <s v="NC-18535"/>
    <s v="Nick Crebassa"/>
    <x v="1"/>
    <s v="United States"/>
    <s v="Phoenix"/>
    <x v="16"/>
    <n v="85023"/>
    <x v="1"/>
    <x v="1078"/>
    <x v="1"/>
    <x v="10"/>
    <s v="Multicolor Computer Printout Paper"/>
    <n v="419.4"/>
    <n v="5"/>
    <n v="0.2"/>
    <n v="146.79"/>
  </r>
  <r>
    <n v="6772"/>
    <x v="3362"/>
    <x v="3"/>
    <x v="34"/>
    <d v="2014-12-14T00:00:00"/>
    <s v="Standard Class"/>
    <s v="NC-18535"/>
    <s v="Nick Crebassa"/>
    <x v="1"/>
    <s v="United States"/>
    <s v="Phoenix"/>
    <x v="16"/>
    <n v="85023"/>
    <x v="1"/>
    <x v="1784"/>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x v="308"/>
    <x v="1"/>
    <x v="8"/>
    <s v="Tuff Stuff Recycled Round Ring Binders"/>
    <n v="7.7120000000000006"/>
    <n v="2"/>
    <n v="0.2"/>
    <n v="2.7956000000000003"/>
  </r>
  <r>
    <n v="6774"/>
    <x v="3363"/>
    <x v="0"/>
    <x v="254"/>
    <d v="2013-11-09T00:00:00"/>
    <s v="Standard Class"/>
    <s v="CW-11905"/>
    <s v="Carl Weiss"/>
    <x v="2"/>
    <s v="United States"/>
    <s v="Los Angeles"/>
    <x v="1"/>
    <n v="90004"/>
    <x v="1"/>
    <x v="1581"/>
    <x v="1"/>
    <x v="8"/>
    <s v="Acco Economy Flexible Poly Round Ring Binder"/>
    <n v="4.1760000000000002"/>
    <n v="1"/>
    <n v="0.2"/>
    <n v="1.3049999999999997"/>
  </r>
  <r>
    <n v="6775"/>
    <x v="3363"/>
    <x v="0"/>
    <x v="254"/>
    <d v="2013-11-09T00:00:00"/>
    <s v="Standard Class"/>
    <s v="CW-11905"/>
    <s v="Carl Weiss"/>
    <x v="2"/>
    <s v="United States"/>
    <s v="Los Angeles"/>
    <x v="1"/>
    <n v="90004"/>
    <x v="1"/>
    <x v="1798"/>
    <x v="1"/>
    <x v="10"/>
    <s v="Xerox 229"/>
    <n v="38.880000000000003"/>
    <n v="6"/>
    <n v="0"/>
    <n v="18.662400000000002"/>
  </r>
  <r>
    <n v="6776"/>
    <x v="3364"/>
    <x v="1"/>
    <x v="368"/>
    <d v="2012-04-04T00:00:00"/>
    <s v="Standard Class"/>
    <s v="CM-12115"/>
    <s v="Chad McGuire"/>
    <x v="0"/>
    <s v="United States"/>
    <s v="New York City"/>
    <x v="15"/>
    <n v="10024"/>
    <x v="3"/>
    <x v="249"/>
    <x v="1"/>
    <x v="10"/>
    <s v="Ampad Gold Fibre Wirebound Steno Books, 6&quot; x 9&quot;, Gregg Ruled"/>
    <n v="17.64"/>
    <n v="4"/>
    <n v="0"/>
    <n v="8.1143999999999998"/>
  </r>
  <r>
    <n v="6777"/>
    <x v="3365"/>
    <x v="0"/>
    <x v="64"/>
    <d v="2013-09-12T00:00:00"/>
    <s v="Standard Class"/>
    <s v="PT-19090"/>
    <s v="Pete Takahito"/>
    <x v="0"/>
    <s v="United States"/>
    <s v="San Antonio"/>
    <x v="5"/>
    <n v="78207"/>
    <x v="2"/>
    <x v="41"/>
    <x v="1"/>
    <x v="4"/>
    <s v="Eldon Base for stackable storage shelf, platinum"/>
    <n v="93.456000000000003"/>
    <n v="3"/>
    <n v="0.2"/>
    <n v="-17.523000000000014"/>
  </r>
  <r>
    <n v="6778"/>
    <x v="3366"/>
    <x v="3"/>
    <x v="480"/>
    <d v="2014-02-02T00:00:00"/>
    <s v="Standard Class"/>
    <s v="CL-12700"/>
    <s v="Craig Leslie"/>
    <x v="2"/>
    <s v="United States"/>
    <s v="New York City"/>
    <x v="15"/>
    <n v="10009"/>
    <x v="3"/>
    <x v="1233"/>
    <x v="2"/>
    <x v="11"/>
    <s v="Plantronics Audio 478 Stereo USB Headset"/>
    <n v="449.91"/>
    <n v="9"/>
    <n v="0"/>
    <n v="157.46849999999998"/>
  </r>
  <r>
    <n v="6779"/>
    <x v="3367"/>
    <x v="0"/>
    <x v="323"/>
    <d v="2013-09-09T00:00:00"/>
    <s v="Second Class"/>
    <s v="HF-14995"/>
    <s v="Herbert Flentye"/>
    <x v="0"/>
    <s v="United States"/>
    <s v="Baltimore"/>
    <x v="39"/>
    <n v="21215"/>
    <x v="3"/>
    <x v="1121"/>
    <x v="0"/>
    <x v="0"/>
    <s v="Sauder Camden County Collection Libraries, Planked Cherry Finish"/>
    <n v="344.94"/>
    <n v="3"/>
    <n v="0"/>
    <n v="31.044599999999974"/>
  </r>
  <r>
    <n v="6780"/>
    <x v="3367"/>
    <x v="0"/>
    <x v="323"/>
    <d v="2013-09-09T00:00:00"/>
    <s v="Second Class"/>
    <s v="HF-14995"/>
    <s v="Herbert Flentye"/>
    <x v="0"/>
    <s v="United States"/>
    <s v="Baltimore"/>
    <x v="39"/>
    <n v="21215"/>
    <x v="3"/>
    <x v="1256"/>
    <x v="0"/>
    <x v="5"/>
    <s v="Eldon Expressions Wood Desk Accessories, Oak"/>
    <n v="14.76"/>
    <n v="2"/>
    <n v="0"/>
    <n v="4.2803999999999984"/>
  </r>
  <r>
    <n v="6781"/>
    <x v="3367"/>
    <x v="0"/>
    <x v="323"/>
    <d v="2013-09-09T00:00:00"/>
    <s v="Second Class"/>
    <s v="HF-14995"/>
    <s v="Herbert Flentye"/>
    <x v="0"/>
    <s v="United States"/>
    <s v="Baltimore"/>
    <x v="39"/>
    <n v="21215"/>
    <x v="3"/>
    <x v="849"/>
    <x v="1"/>
    <x v="8"/>
    <s v="Acco Expandable Hanging Binders"/>
    <n v="12.76"/>
    <n v="2"/>
    <n v="0"/>
    <n v="5.8695999999999993"/>
  </r>
  <r>
    <n v="6782"/>
    <x v="3367"/>
    <x v="0"/>
    <x v="323"/>
    <d v="2013-09-09T00:00:00"/>
    <s v="Second Class"/>
    <s v="HF-14995"/>
    <s v="Herbert Flentye"/>
    <x v="0"/>
    <s v="United States"/>
    <s v="Baltimore"/>
    <x v="39"/>
    <n v="21215"/>
    <x v="3"/>
    <x v="676"/>
    <x v="1"/>
    <x v="2"/>
    <s v="Avery 486"/>
    <n v="58.48"/>
    <n v="8"/>
    <n v="0"/>
    <n v="27.485599999999998"/>
  </r>
  <r>
    <n v="6783"/>
    <x v="3368"/>
    <x v="3"/>
    <x v="800"/>
    <d v="2014-07-29T00:00:00"/>
    <s v="Second Class"/>
    <s v="JC-15775"/>
    <s v="John Castell"/>
    <x v="0"/>
    <s v="United States"/>
    <s v="Philadelphia"/>
    <x v="9"/>
    <n v="19143"/>
    <x v="3"/>
    <x v="545"/>
    <x v="0"/>
    <x v="5"/>
    <s v="Eldon 200 Class Desk Accessories"/>
    <n v="20.096000000000004"/>
    <n v="4"/>
    <n v="0.2"/>
    <n v="3.0143999999999984"/>
  </r>
  <r>
    <n v="6784"/>
    <x v="3368"/>
    <x v="3"/>
    <x v="800"/>
    <d v="2014-07-29T00:00:00"/>
    <s v="Second Class"/>
    <s v="JC-15775"/>
    <s v="John Castell"/>
    <x v="0"/>
    <s v="United States"/>
    <s v="Philadelphia"/>
    <x v="9"/>
    <n v="19143"/>
    <x v="3"/>
    <x v="1799"/>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x v="1744"/>
    <x v="0"/>
    <x v="3"/>
    <s v="Bush Cubix Conference Tables, Fully Assembled"/>
    <n v="138.58799999999999"/>
    <n v="1"/>
    <n v="0.4"/>
    <n v="-34.646999999999991"/>
  </r>
  <r>
    <n v="6786"/>
    <x v="3368"/>
    <x v="3"/>
    <x v="800"/>
    <d v="2014-07-29T00:00:00"/>
    <s v="Second Class"/>
    <s v="JC-15775"/>
    <s v="John Castell"/>
    <x v="0"/>
    <s v="United States"/>
    <s v="Philadelphia"/>
    <x v="9"/>
    <n v="19143"/>
    <x v="3"/>
    <x v="391"/>
    <x v="1"/>
    <x v="4"/>
    <s v="Fellowes Bankers Box Staxonsteel Drawer File/Stacking System"/>
    <n v="259.92000000000007"/>
    <n v="5"/>
    <n v="0.2"/>
    <n v="-25.992000000000004"/>
  </r>
  <r>
    <n v="6787"/>
    <x v="3368"/>
    <x v="3"/>
    <x v="800"/>
    <d v="2014-07-29T00:00:00"/>
    <s v="Second Class"/>
    <s v="JC-15775"/>
    <s v="John Castell"/>
    <x v="0"/>
    <s v="United States"/>
    <s v="Philadelphia"/>
    <x v="9"/>
    <n v="19143"/>
    <x v="3"/>
    <x v="260"/>
    <x v="1"/>
    <x v="10"/>
    <s v="Xerox 216"/>
    <n v="20.736000000000004"/>
    <n v="4"/>
    <n v="0.2"/>
    <n v="7.2576000000000001"/>
  </r>
  <r>
    <n v="6788"/>
    <x v="3369"/>
    <x v="1"/>
    <x v="1023"/>
    <d v="2012-09-20T00:00:00"/>
    <s v="Standard Class"/>
    <s v="JH-15910"/>
    <s v="Jonathan Howell"/>
    <x v="0"/>
    <s v="United States"/>
    <s v="Atlanta"/>
    <x v="32"/>
    <n v="30318"/>
    <x v="0"/>
    <x v="784"/>
    <x v="0"/>
    <x v="5"/>
    <s v="Eldon Advantage Chair Mats for Low to Medium Pile Carpets"/>
    <n v="129.93"/>
    <n v="3"/>
    <n v="0"/>
    <n v="12.992999999999988"/>
  </r>
  <r>
    <n v="6789"/>
    <x v="3369"/>
    <x v="1"/>
    <x v="1023"/>
    <d v="2012-09-20T00:00:00"/>
    <s v="Standard Class"/>
    <s v="JH-15910"/>
    <s v="Jonathan Howell"/>
    <x v="0"/>
    <s v="United States"/>
    <s v="Atlanta"/>
    <x v="32"/>
    <n v="30318"/>
    <x v="0"/>
    <x v="991"/>
    <x v="1"/>
    <x v="10"/>
    <s v="Xerox 1948"/>
    <n v="69.930000000000007"/>
    <n v="7"/>
    <n v="0"/>
    <n v="31.468499999999999"/>
  </r>
  <r>
    <n v="6790"/>
    <x v="3370"/>
    <x v="1"/>
    <x v="67"/>
    <d v="2012-09-09T00:00:00"/>
    <s v="Second Class"/>
    <s v="CC-12610"/>
    <s v="Corey Catlett"/>
    <x v="1"/>
    <s v="United States"/>
    <s v="Durham"/>
    <x v="3"/>
    <n v="27707"/>
    <x v="0"/>
    <x v="399"/>
    <x v="1"/>
    <x v="6"/>
    <s v="Boston 1645 Deluxe Heavier-Duty Electric Pencil Sharpener"/>
    <n v="140.73599999999999"/>
    <n v="4"/>
    <n v="0.2"/>
    <n v="12.314400000000006"/>
  </r>
  <r>
    <n v="6791"/>
    <x v="3371"/>
    <x v="0"/>
    <x v="76"/>
    <d v="2013-11-18T00:00:00"/>
    <s v="First Class"/>
    <s v="IM-15055"/>
    <s v="Ionia McGrath"/>
    <x v="0"/>
    <s v="United States"/>
    <s v="Roseville"/>
    <x v="1"/>
    <n v="95661"/>
    <x v="1"/>
    <x v="255"/>
    <x v="1"/>
    <x v="8"/>
    <s v="Round Ring Binders"/>
    <n v="8.32"/>
    <n v="5"/>
    <n v="0.2"/>
    <n v="2.8079999999999998"/>
  </r>
  <r>
    <n v="6792"/>
    <x v="3372"/>
    <x v="0"/>
    <x v="338"/>
    <d v="2013-11-16T00:00:00"/>
    <s v="Standard Class"/>
    <s v="BF-11170"/>
    <s v="Ben Ferrer"/>
    <x v="2"/>
    <s v="United States"/>
    <s v="Sacramento"/>
    <x v="1"/>
    <n v="95823"/>
    <x v="1"/>
    <x v="1611"/>
    <x v="0"/>
    <x v="5"/>
    <s v="Eldon Expressions Wood and Plastic Desk Accessories, Oak"/>
    <n v="9.98"/>
    <n v="1"/>
    <n v="0"/>
    <n v="2.7944000000000004"/>
  </r>
  <r>
    <n v="6793"/>
    <x v="3373"/>
    <x v="2"/>
    <x v="860"/>
    <d v="2011-08-18T00:00:00"/>
    <s v="First Class"/>
    <s v="CS-12355"/>
    <s v="Christine Sundaresam"/>
    <x v="0"/>
    <s v="United States"/>
    <s v="Fairfield"/>
    <x v="29"/>
    <n v="6824"/>
    <x v="3"/>
    <x v="542"/>
    <x v="1"/>
    <x v="8"/>
    <s v="Premium Transparent Presentation Covers by GBC"/>
    <n v="62.94"/>
    <n v="3"/>
    <n v="0"/>
    <n v="30.211199999999998"/>
  </r>
  <r>
    <n v="6794"/>
    <x v="3374"/>
    <x v="1"/>
    <x v="547"/>
    <d v="2012-11-20T00:00:00"/>
    <s v="Standard Class"/>
    <s v="MC-17605"/>
    <s v="Matt Connell"/>
    <x v="1"/>
    <s v="United States"/>
    <s v="Chicago"/>
    <x v="10"/>
    <n v="60610"/>
    <x v="2"/>
    <x v="1031"/>
    <x v="1"/>
    <x v="4"/>
    <s v="Neat Ideas Personal Hanging Folder Files, Black"/>
    <n v="21.488"/>
    <n v="2"/>
    <n v="0.2"/>
    <n v="1.6115999999999993"/>
  </r>
  <r>
    <n v="6795"/>
    <x v="3374"/>
    <x v="1"/>
    <x v="547"/>
    <d v="2012-11-20T00:00:00"/>
    <s v="Standard Class"/>
    <s v="MC-17605"/>
    <s v="Matt Connell"/>
    <x v="1"/>
    <s v="United States"/>
    <s v="Chicago"/>
    <x v="10"/>
    <n v="60610"/>
    <x v="2"/>
    <x v="1278"/>
    <x v="2"/>
    <x v="7"/>
    <s v="HTC One"/>
    <n v="239.976"/>
    <n v="3"/>
    <n v="0.2"/>
    <n v="26.997299999999967"/>
  </r>
  <r>
    <n v="6796"/>
    <x v="3374"/>
    <x v="1"/>
    <x v="547"/>
    <d v="2012-11-20T00:00:00"/>
    <s v="Standard Class"/>
    <s v="MC-17605"/>
    <s v="Matt Connell"/>
    <x v="1"/>
    <s v="United States"/>
    <s v="Chicago"/>
    <x v="10"/>
    <n v="60610"/>
    <x v="2"/>
    <x v="1618"/>
    <x v="0"/>
    <x v="5"/>
    <s v="Howard Miller 11-1/2&quot; Diameter Brentwood Wall Clock"/>
    <n v="34.504000000000005"/>
    <n v="2"/>
    <n v="0.6"/>
    <n v="-15.526799999999994"/>
  </r>
  <r>
    <n v="6797"/>
    <x v="3375"/>
    <x v="1"/>
    <x v="767"/>
    <d v="2012-08-25T00:00:00"/>
    <s v="Same Day"/>
    <s v="MC-18100"/>
    <s v="Mick Crebagga"/>
    <x v="0"/>
    <s v="United States"/>
    <s v="Houston"/>
    <x v="5"/>
    <n v="77041"/>
    <x v="2"/>
    <x v="1001"/>
    <x v="0"/>
    <x v="5"/>
    <s v="Eldon Executive Woodline II Desk Accessories, Mahogany"/>
    <n v="20.103999999999999"/>
    <n v="2"/>
    <n v="0.6"/>
    <n v="-16.585799999999999"/>
  </r>
  <r>
    <n v="6798"/>
    <x v="3375"/>
    <x v="1"/>
    <x v="767"/>
    <d v="2012-08-25T00:00:00"/>
    <s v="Same Day"/>
    <s v="MC-18100"/>
    <s v="Mick Crebagga"/>
    <x v="0"/>
    <s v="United States"/>
    <s v="Houston"/>
    <x v="5"/>
    <n v="77041"/>
    <x v="2"/>
    <x v="412"/>
    <x v="1"/>
    <x v="8"/>
    <s v="Poly Designer Cover &amp; Back"/>
    <n v="3.7979999999999987"/>
    <n v="1"/>
    <n v="0.8"/>
    <n v="-6.0768000000000004"/>
  </r>
  <r>
    <n v="6799"/>
    <x v="3375"/>
    <x v="1"/>
    <x v="767"/>
    <d v="2012-08-25T00:00:00"/>
    <s v="Same Day"/>
    <s v="MC-18100"/>
    <s v="Mick Crebagga"/>
    <x v="0"/>
    <s v="United States"/>
    <s v="Houston"/>
    <x v="5"/>
    <n v="77041"/>
    <x v="2"/>
    <x v="1800"/>
    <x v="0"/>
    <x v="5"/>
    <s v="Nu-Dell EZ-Mount Plastic Wall Frames"/>
    <n v="7.8800000000000008"/>
    <n v="5"/>
    <n v="0.6"/>
    <n v="-3.9399999999999995"/>
  </r>
  <r>
    <n v="6800"/>
    <x v="3376"/>
    <x v="0"/>
    <x v="591"/>
    <d v="2014-01-02T00:00:00"/>
    <s v="Standard Class"/>
    <s v="LW-16825"/>
    <s v="Laurel Workman"/>
    <x v="1"/>
    <s v="United States"/>
    <s v="Phoenix"/>
    <x v="16"/>
    <n v="85023"/>
    <x v="1"/>
    <x v="223"/>
    <x v="0"/>
    <x v="3"/>
    <s v="KI Conference Tables"/>
    <n v="35.445"/>
    <n v="1"/>
    <n v="0.5"/>
    <n v="-24.102599999999995"/>
  </r>
  <r>
    <n v="6801"/>
    <x v="3376"/>
    <x v="0"/>
    <x v="591"/>
    <d v="2014-01-02T00:00:00"/>
    <s v="Standard Class"/>
    <s v="LW-16825"/>
    <s v="Laurel Workman"/>
    <x v="1"/>
    <s v="United States"/>
    <s v="Phoenix"/>
    <x v="16"/>
    <n v="85023"/>
    <x v="1"/>
    <x v="1384"/>
    <x v="2"/>
    <x v="15"/>
    <s v="Panasonic KX MC6040 Color Laser Multifunction Printer"/>
    <n v="269.97000000000003"/>
    <n v="2"/>
    <n v="0.7"/>
    <n v="-386.95699999999999"/>
  </r>
  <r>
    <n v="6802"/>
    <x v="3376"/>
    <x v="0"/>
    <x v="591"/>
    <d v="2014-01-02T00:00:00"/>
    <s v="Standard Class"/>
    <s v="LW-16825"/>
    <s v="Laurel Workman"/>
    <x v="1"/>
    <s v="United States"/>
    <s v="Phoenix"/>
    <x v="16"/>
    <n v="85023"/>
    <x v="1"/>
    <x v="1202"/>
    <x v="2"/>
    <x v="11"/>
    <s v="Imation Clip USB flash drive - 8 GB"/>
    <n v="45.120000000000005"/>
    <n v="3"/>
    <n v="0.2"/>
    <n v="-7.8960000000000008"/>
  </r>
  <r>
    <n v="6803"/>
    <x v="3376"/>
    <x v="0"/>
    <x v="591"/>
    <d v="2014-01-02T00:00:00"/>
    <s v="Standard Class"/>
    <s v="LW-16825"/>
    <s v="Laurel Workman"/>
    <x v="1"/>
    <s v="United States"/>
    <s v="Phoenix"/>
    <x v="16"/>
    <n v="85023"/>
    <x v="1"/>
    <x v="725"/>
    <x v="2"/>
    <x v="11"/>
    <s v="Hypercom P1300 Pinpad"/>
    <n v="100.80000000000001"/>
    <n v="2"/>
    <n v="0.2"/>
    <n v="21.42"/>
  </r>
  <r>
    <n v="6804"/>
    <x v="3376"/>
    <x v="0"/>
    <x v="591"/>
    <d v="2014-01-02T00:00:00"/>
    <s v="Standard Class"/>
    <s v="LW-16825"/>
    <s v="Laurel Workman"/>
    <x v="1"/>
    <s v="United States"/>
    <s v="Phoenix"/>
    <x v="16"/>
    <n v="85023"/>
    <x v="1"/>
    <x v="1144"/>
    <x v="0"/>
    <x v="1"/>
    <s v="Global Stack Chair with Arms, Black"/>
    <n v="47.968000000000004"/>
    <n v="2"/>
    <n v="0.2"/>
    <n v="4.1971999999999987"/>
  </r>
  <r>
    <n v="6805"/>
    <x v="3377"/>
    <x v="2"/>
    <x v="1082"/>
    <d v="2011-10-06T00:00:00"/>
    <s v="First Class"/>
    <s v="KH-16510"/>
    <s v="Keith Herrera"/>
    <x v="0"/>
    <s v="United States"/>
    <s v="Pomona"/>
    <x v="1"/>
    <n v="91767"/>
    <x v="1"/>
    <x v="1233"/>
    <x v="2"/>
    <x v="11"/>
    <s v="Plantronics Audio 478 Stereo USB Headset"/>
    <n v="99.98"/>
    <n v="2"/>
    <n v="0"/>
    <n v="34.992999999999995"/>
  </r>
  <r>
    <n v="6806"/>
    <x v="3378"/>
    <x v="2"/>
    <x v="754"/>
    <d v="2011-11-25T00:00:00"/>
    <s v="First Class"/>
    <s v="RB-19645"/>
    <s v="Robert Barroso"/>
    <x v="1"/>
    <s v="United States"/>
    <s v="Atlanta"/>
    <x v="32"/>
    <n v="30318"/>
    <x v="0"/>
    <x v="1383"/>
    <x v="1"/>
    <x v="10"/>
    <s v="Hammermill CopyPlus Copy Paper (20Lb. and 84 Bright)"/>
    <n v="9.9600000000000009"/>
    <n v="2"/>
    <n v="0"/>
    <n v="4.8804000000000007"/>
  </r>
  <r>
    <n v="6807"/>
    <x v="3379"/>
    <x v="3"/>
    <x v="53"/>
    <d v="2014-12-30T00:00:00"/>
    <s v="Standard Class"/>
    <s v="GD-14590"/>
    <s v="Giulietta Dortch"/>
    <x v="1"/>
    <s v="United States"/>
    <s v="Everett"/>
    <x v="4"/>
    <n v="98208"/>
    <x v="1"/>
    <x v="308"/>
    <x v="1"/>
    <x v="8"/>
    <s v="Tuff Stuff Recycled Round Ring Binders"/>
    <n v="3.8560000000000003"/>
    <n v="1"/>
    <n v="0.2"/>
    <n v="1.3978000000000002"/>
  </r>
  <r>
    <n v="6808"/>
    <x v="3380"/>
    <x v="1"/>
    <x v="1052"/>
    <d v="2012-04-05T00:00:00"/>
    <s v="Standard Class"/>
    <s v="EB-13705"/>
    <s v="Ed Braxton"/>
    <x v="1"/>
    <s v="United States"/>
    <s v="Houston"/>
    <x v="5"/>
    <n v="77095"/>
    <x v="2"/>
    <x v="44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x v="1608"/>
    <x v="0"/>
    <x v="5"/>
    <s v="3M Polarizing Light Filter Sleeves"/>
    <n v="22.38"/>
    <n v="3"/>
    <n v="0.6"/>
    <n v="-7.8330000000000055"/>
  </r>
  <r>
    <n v="6810"/>
    <x v="3381"/>
    <x v="3"/>
    <x v="32"/>
    <d v="2014-09-16T00:00:00"/>
    <s v="First Class"/>
    <s v="PS-18760"/>
    <s v="Pamela Stobb"/>
    <x v="0"/>
    <s v="United States"/>
    <s v="Philadelphia"/>
    <x v="9"/>
    <n v="19140"/>
    <x v="3"/>
    <x v="625"/>
    <x v="1"/>
    <x v="8"/>
    <s v="GBC Instant Report Kit"/>
    <n v="3.8820000000000006"/>
    <n v="2"/>
    <n v="0.7"/>
    <n v="-2.5880000000000001"/>
  </r>
  <r>
    <n v="6811"/>
    <x v="3381"/>
    <x v="3"/>
    <x v="32"/>
    <d v="2014-09-16T00:00:00"/>
    <s v="First Class"/>
    <s v="PS-18760"/>
    <s v="Pamela Stobb"/>
    <x v="0"/>
    <s v="United States"/>
    <s v="Philadelphia"/>
    <x v="9"/>
    <n v="19140"/>
    <x v="3"/>
    <x v="1794"/>
    <x v="2"/>
    <x v="15"/>
    <s v="Ricoh - Ink Collector Unit for GX3000 Series Printers"/>
    <n v="12.585000000000003"/>
    <n v="1"/>
    <n v="0.7"/>
    <n v="-18.038499999999996"/>
  </r>
  <r>
    <n v="6812"/>
    <x v="3381"/>
    <x v="3"/>
    <x v="32"/>
    <d v="2014-09-16T00:00:00"/>
    <s v="First Class"/>
    <s v="PS-18760"/>
    <s v="Pamela Stobb"/>
    <x v="0"/>
    <s v="United States"/>
    <s v="Philadelphia"/>
    <x v="9"/>
    <n v="19140"/>
    <x v="3"/>
    <x v="394"/>
    <x v="0"/>
    <x v="1"/>
    <s v="Office Star - Ergonomically Designed Knee Chair"/>
    <n v="113.372"/>
    <n v="2"/>
    <n v="0.3"/>
    <n v="-29.152799999999992"/>
  </r>
  <r>
    <n v="6813"/>
    <x v="3381"/>
    <x v="3"/>
    <x v="32"/>
    <d v="2014-09-16T00:00:00"/>
    <s v="First Class"/>
    <s v="PS-18760"/>
    <s v="Pamela Stobb"/>
    <x v="0"/>
    <s v="United States"/>
    <s v="Philadelphia"/>
    <x v="9"/>
    <n v="19140"/>
    <x v="3"/>
    <x v="785"/>
    <x v="1"/>
    <x v="8"/>
    <s v="Aluminum Screw Posts"/>
    <n v="18.312000000000001"/>
    <n v="4"/>
    <n v="0.7"/>
    <n v="-12.207999999999995"/>
  </r>
  <r>
    <n v="6814"/>
    <x v="3381"/>
    <x v="3"/>
    <x v="32"/>
    <d v="2014-09-16T00:00:00"/>
    <s v="First Class"/>
    <s v="PS-18760"/>
    <s v="Pamela Stobb"/>
    <x v="0"/>
    <s v="United States"/>
    <s v="Philadelphia"/>
    <x v="9"/>
    <n v="19140"/>
    <x v="3"/>
    <x v="1801"/>
    <x v="0"/>
    <x v="5"/>
    <s v="Tensor Track Tree Floor Lamp"/>
    <n v="127.93599999999999"/>
    <n v="8"/>
    <n v="0.2"/>
    <n v="4.7975999999999992"/>
  </r>
  <r>
    <n v="6815"/>
    <x v="3381"/>
    <x v="3"/>
    <x v="32"/>
    <d v="2014-09-16T00:00:00"/>
    <s v="First Class"/>
    <s v="PS-18760"/>
    <s v="Pamela Stobb"/>
    <x v="0"/>
    <s v="United States"/>
    <s v="Philadelphia"/>
    <x v="9"/>
    <n v="19140"/>
    <x v="3"/>
    <x v="344"/>
    <x v="2"/>
    <x v="15"/>
    <s v="Lexmark MarkNet N8150 Wireless Print Server"/>
    <n v="241.17000000000002"/>
    <n v="2"/>
    <n v="0.7"/>
    <n v="-168.8189999999999"/>
  </r>
  <r>
    <n v="6816"/>
    <x v="3382"/>
    <x v="2"/>
    <x v="1103"/>
    <d v="2011-06-21T00:00:00"/>
    <s v="Standard Class"/>
    <s v="GH-14425"/>
    <s v="Gary Hwang"/>
    <x v="0"/>
    <s v="United States"/>
    <s v="Seattle"/>
    <x v="4"/>
    <n v="98105"/>
    <x v="1"/>
    <x v="1035"/>
    <x v="0"/>
    <x v="5"/>
    <s v="Eldon Wave Desk Accessories"/>
    <n v="6.24"/>
    <n v="3"/>
    <n v="0"/>
    <n v="2.6208000000000005"/>
  </r>
  <r>
    <n v="6817"/>
    <x v="3382"/>
    <x v="2"/>
    <x v="1103"/>
    <d v="2011-06-21T00:00:00"/>
    <s v="Standard Class"/>
    <s v="GH-14425"/>
    <s v="Gary Hwang"/>
    <x v="0"/>
    <s v="United States"/>
    <s v="Seattle"/>
    <x v="4"/>
    <n v="98105"/>
    <x v="1"/>
    <x v="294"/>
    <x v="1"/>
    <x v="13"/>
    <s v="OIC Binder Clips"/>
    <n v="17.899999999999999"/>
    <n v="5"/>
    <n v="0"/>
    <n v="8.9499999999999993"/>
  </r>
  <r>
    <n v="6818"/>
    <x v="3382"/>
    <x v="2"/>
    <x v="1103"/>
    <d v="2011-06-21T00:00:00"/>
    <s v="Standard Class"/>
    <s v="GH-14425"/>
    <s v="Gary Hwang"/>
    <x v="0"/>
    <s v="United States"/>
    <s v="Seattle"/>
    <x v="4"/>
    <n v="98105"/>
    <x v="1"/>
    <x v="316"/>
    <x v="1"/>
    <x v="8"/>
    <s v="GBC DocuBind P400 Electric Binding System"/>
    <n v="3266.3760000000002"/>
    <n v="3"/>
    <n v="0.2"/>
    <n v="1061.5721999999998"/>
  </r>
  <r>
    <n v="6819"/>
    <x v="3383"/>
    <x v="3"/>
    <x v="116"/>
    <d v="2015-01-02T00:00:00"/>
    <s v="Standard Class"/>
    <s v="LO-17170"/>
    <s v="Lori Olson"/>
    <x v="1"/>
    <s v="United States"/>
    <s v="Peoria"/>
    <x v="10"/>
    <n v="61604"/>
    <x v="2"/>
    <x v="1338"/>
    <x v="1"/>
    <x v="8"/>
    <s v="Computer Printout Index Tabs"/>
    <n v="1.6799999999999995"/>
    <n v="5"/>
    <n v="0.8"/>
    <n v="-2.6880000000000015"/>
  </r>
  <r>
    <n v="6820"/>
    <x v="3383"/>
    <x v="3"/>
    <x v="116"/>
    <d v="2015-01-02T00:00:00"/>
    <s v="Standard Class"/>
    <s v="LO-17170"/>
    <s v="Lori Olson"/>
    <x v="1"/>
    <s v="United States"/>
    <s v="Peoria"/>
    <x v="10"/>
    <n v="61604"/>
    <x v="2"/>
    <x v="1494"/>
    <x v="0"/>
    <x v="5"/>
    <s v="G.E. Longer-Life Indoor Recessed Floodlight Bulbs"/>
    <n v="7.968"/>
    <n v="3"/>
    <n v="0.6"/>
    <n v="-2.3903999999999996"/>
  </r>
  <r>
    <n v="6821"/>
    <x v="3383"/>
    <x v="3"/>
    <x v="116"/>
    <d v="2015-01-02T00:00:00"/>
    <s v="Standard Class"/>
    <s v="LO-17170"/>
    <s v="Lori Olson"/>
    <x v="1"/>
    <s v="United States"/>
    <s v="Peoria"/>
    <x v="10"/>
    <n v="61604"/>
    <x v="2"/>
    <x v="167"/>
    <x v="0"/>
    <x v="1"/>
    <s v="Padded Folding Chairs, Black, 4/Carton"/>
    <n v="113.372"/>
    <n v="2"/>
    <n v="0.3"/>
    <n v="-3.2391999999999896"/>
  </r>
  <r>
    <n v="6822"/>
    <x v="3383"/>
    <x v="3"/>
    <x v="116"/>
    <d v="2015-01-02T00:00:00"/>
    <s v="Standard Class"/>
    <s v="LO-17170"/>
    <s v="Lori Olson"/>
    <x v="1"/>
    <s v="United States"/>
    <s v="Peoria"/>
    <x v="10"/>
    <n v="61604"/>
    <x v="2"/>
    <x v="345"/>
    <x v="0"/>
    <x v="5"/>
    <s v="3M Hangers With Command Adhesive"/>
    <n v="2.9600000000000004"/>
    <n v="2"/>
    <n v="0.6"/>
    <n v="-1.4059999999999997"/>
  </r>
  <r>
    <n v="6823"/>
    <x v="3384"/>
    <x v="3"/>
    <x v="808"/>
    <d v="2014-11-08T00:00:00"/>
    <s v="Standard Class"/>
    <s v="CS-12505"/>
    <s v="Cindy Stewart"/>
    <x v="0"/>
    <s v="United States"/>
    <s v="Los Angeles"/>
    <x v="1"/>
    <n v="90036"/>
    <x v="1"/>
    <x v="731"/>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x v="466"/>
    <x v="1"/>
    <x v="12"/>
    <s v="White Business Envelopes with Contemporary Seam, Recycled White Business Envelopes"/>
    <n v="98.46"/>
    <n v="9"/>
    <n v="0"/>
    <n v="49.23"/>
  </r>
  <r>
    <n v="6825"/>
    <x v="3385"/>
    <x v="1"/>
    <x v="395"/>
    <d v="2012-07-29T00:00:00"/>
    <s v="Standard Class"/>
    <s v="YS-21880"/>
    <s v="Yana Sorensen"/>
    <x v="1"/>
    <s v="United States"/>
    <s v="Montgomery"/>
    <x v="19"/>
    <n v="36116"/>
    <x v="0"/>
    <x v="363"/>
    <x v="0"/>
    <x v="3"/>
    <s v="Bevis Round Conference Table Top, X-Base"/>
    <n v="358.58"/>
    <n v="2"/>
    <n v="0"/>
    <n v="39.44380000000001"/>
  </r>
  <r>
    <n v="6826"/>
    <x v="3386"/>
    <x v="0"/>
    <x v="824"/>
    <d v="2013-10-10T00:00:00"/>
    <s v="Standard Class"/>
    <s v="TC-20980"/>
    <s v="Tamara Chand"/>
    <x v="1"/>
    <s v="United States"/>
    <s v="Lafayette"/>
    <x v="14"/>
    <n v="47905"/>
    <x v="2"/>
    <x v="720"/>
    <x v="1"/>
    <x v="4"/>
    <s v="Acco Perma 4000 Stacking Storage Drawers"/>
    <n v="32.479999999999997"/>
    <n v="2"/>
    <n v="0"/>
    <n v="4.8719999999999999"/>
  </r>
  <r>
    <n v="6827"/>
    <x v="3386"/>
    <x v="0"/>
    <x v="824"/>
    <d v="2013-10-10T00:00:00"/>
    <s v="Standard Class"/>
    <s v="TC-20980"/>
    <s v="Tamara Chand"/>
    <x v="1"/>
    <s v="United States"/>
    <s v="Lafayette"/>
    <x v="14"/>
    <n v="47905"/>
    <x v="2"/>
    <x v="1388"/>
    <x v="2"/>
    <x v="16"/>
    <s v="Canon imageCLASS 2200 Advanced Copier"/>
    <n v="17499.949999999997"/>
    <n v="5"/>
    <n v="0"/>
    <n v="8399.9759999999987"/>
  </r>
  <r>
    <n v="6828"/>
    <x v="3386"/>
    <x v="0"/>
    <x v="824"/>
    <d v="2013-10-10T00:00:00"/>
    <s v="Standard Class"/>
    <s v="TC-20980"/>
    <s v="Tamara Chand"/>
    <x v="1"/>
    <s v="United States"/>
    <s v="Lafayette"/>
    <x v="14"/>
    <n v="47905"/>
    <x v="2"/>
    <x v="1498"/>
    <x v="1"/>
    <x v="8"/>
    <s v="Ibico Ibimaster 300 Manual Binding System"/>
    <n v="735.98"/>
    <n v="2"/>
    <n v="0"/>
    <n v="331.19099999999997"/>
  </r>
  <r>
    <n v="6829"/>
    <x v="3386"/>
    <x v="0"/>
    <x v="824"/>
    <d v="2013-10-10T00:00:00"/>
    <s v="Standard Class"/>
    <s v="TC-20980"/>
    <s v="Tamara Chand"/>
    <x v="1"/>
    <s v="United States"/>
    <s v="Lafayette"/>
    <x v="14"/>
    <n v="47905"/>
    <x v="2"/>
    <x v="696"/>
    <x v="1"/>
    <x v="8"/>
    <s v="Acco Pressboard Covers with Storage Hooks, 14 7/8&quot; x 11&quot;, Light Blue"/>
    <n v="34.370000000000005"/>
    <n v="7"/>
    <n v="0"/>
    <n v="16.8413"/>
  </r>
  <r>
    <n v="6830"/>
    <x v="3386"/>
    <x v="0"/>
    <x v="824"/>
    <d v="2013-10-10T00:00:00"/>
    <s v="Standard Class"/>
    <s v="TC-20980"/>
    <s v="Tamara Chand"/>
    <x v="1"/>
    <s v="United States"/>
    <s v="Lafayette"/>
    <x v="14"/>
    <n v="47905"/>
    <x v="2"/>
    <x v="207"/>
    <x v="1"/>
    <x v="6"/>
    <s v="Stanley Bostitch Contemporary Electric Pencil Sharpeners"/>
    <n v="33.96"/>
    <n v="2"/>
    <n v="0"/>
    <n v="9.5088000000000008"/>
  </r>
  <r>
    <n v="6831"/>
    <x v="3387"/>
    <x v="0"/>
    <x v="435"/>
    <d v="2013-12-28T00:00:00"/>
    <s v="Second Class"/>
    <s v="PW-19030"/>
    <s v="Pauline Webber"/>
    <x v="1"/>
    <s v="United States"/>
    <s v="New York City"/>
    <x v="15"/>
    <n v="10009"/>
    <x v="3"/>
    <x v="984"/>
    <x v="2"/>
    <x v="7"/>
    <s v="Samsung Rugby III"/>
    <n v="197.96999999999997"/>
    <n v="3"/>
    <n v="0"/>
    <n v="53.451900000000009"/>
  </r>
  <r>
    <n v="6832"/>
    <x v="3388"/>
    <x v="3"/>
    <x v="246"/>
    <d v="2014-07-28T00:00:00"/>
    <s v="Standard Class"/>
    <s v="CS-11860"/>
    <s v="Cari Schnelling"/>
    <x v="0"/>
    <s v="United States"/>
    <s v="New York City"/>
    <x v="15"/>
    <n v="10024"/>
    <x v="3"/>
    <x v="1298"/>
    <x v="1"/>
    <x v="9"/>
    <s v="Eureka Sanitaire  Multi-Pro Heavy-Duty Upright, Disposable Bags"/>
    <n v="17.48"/>
    <n v="4"/>
    <n v="0"/>
    <n v="4.5448000000000004"/>
  </r>
  <r>
    <n v="6833"/>
    <x v="3389"/>
    <x v="1"/>
    <x v="998"/>
    <d v="2012-10-17T00:00:00"/>
    <s v="Standard Class"/>
    <s v="DP-13165"/>
    <s v="David Philippe"/>
    <x v="0"/>
    <s v="United States"/>
    <s v="Chicago"/>
    <x v="10"/>
    <n v="60610"/>
    <x v="2"/>
    <x v="1412"/>
    <x v="1"/>
    <x v="6"/>
    <s v="Avery Fluorescent Highlighter Four-Color Set"/>
    <n v="8.016"/>
    <n v="3"/>
    <n v="0.2"/>
    <n v="1.0019999999999993"/>
  </r>
  <r>
    <n v="6834"/>
    <x v="3390"/>
    <x v="0"/>
    <x v="162"/>
    <d v="2013-09-09T00:00:00"/>
    <s v="Same Day"/>
    <s v="PJ-19015"/>
    <s v="Pauline Johnson"/>
    <x v="0"/>
    <s v="United States"/>
    <s v="Santa Ana"/>
    <x v="1"/>
    <n v="92704"/>
    <x v="1"/>
    <x v="962"/>
    <x v="0"/>
    <x v="3"/>
    <s v="Lesro Round Back Collection Coffee Table, End Table"/>
    <n v="146.04000000000002"/>
    <n v="1"/>
    <n v="0.2"/>
    <n v="-12.778499999999994"/>
  </r>
  <r>
    <n v="6835"/>
    <x v="3391"/>
    <x v="0"/>
    <x v="73"/>
    <d v="2013-11-25T00:00:00"/>
    <s v="Standard Class"/>
    <s v="BM-11575"/>
    <s v="Brendan Murry"/>
    <x v="1"/>
    <s v="United States"/>
    <s v="Montebello"/>
    <x v="1"/>
    <n v="90640"/>
    <x v="1"/>
    <x v="1775"/>
    <x v="2"/>
    <x v="11"/>
    <s v="Sony Micro Vault Click 4 GB USB 2.0 Flash Drive"/>
    <n v="27.88"/>
    <n v="2"/>
    <n v="0"/>
    <n v="3.9032000000000018"/>
  </r>
  <r>
    <n v="6836"/>
    <x v="3392"/>
    <x v="3"/>
    <x v="453"/>
    <d v="2014-10-21T00:00:00"/>
    <s v="Standard Class"/>
    <s v="DL-13495"/>
    <s v="Dionis Lloyd"/>
    <x v="1"/>
    <s v="United States"/>
    <s v="Thousand Oaks"/>
    <x v="1"/>
    <n v="91360"/>
    <x v="1"/>
    <x v="58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x v="205"/>
    <x v="0"/>
    <x v="5"/>
    <s v="Executive Impressions 14&quot; Two-Color Numerals Wall Clock"/>
    <n v="22.72"/>
    <n v="1"/>
    <n v="0"/>
    <n v="9.3152000000000008"/>
  </r>
  <r>
    <n v="6838"/>
    <x v="3393"/>
    <x v="1"/>
    <x v="380"/>
    <d v="2012-07-12T00:00:00"/>
    <s v="Standard Class"/>
    <s v="BF-10975"/>
    <s v="Barbara Fisher"/>
    <x v="1"/>
    <s v="United States"/>
    <s v="Vineland"/>
    <x v="30"/>
    <n v="8360"/>
    <x v="3"/>
    <x v="324"/>
    <x v="1"/>
    <x v="6"/>
    <s v="Newell 333"/>
    <n v="11.12"/>
    <n v="4"/>
    <n v="0"/>
    <n v="2.8911999999999995"/>
  </r>
  <r>
    <n v="6839"/>
    <x v="3394"/>
    <x v="3"/>
    <x v="1119"/>
    <d v="2014-02-10T00:00:00"/>
    <s v="Standard Class"/>
    <s v="FC-14335"/>
    <s v="Fred Chung"/>
    <x v="1"/>
    <s v="United States"/>
    <s v="Torrance"/>
    <x v="1"/>
    <n v="90503"/>
    <x v="1"/>
    <x v="1739"/>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x v="918"/>
    <x v="2"/>
    <x v="7"/>
    <s v="Geemarc AmpliPOWER60"/>
    <n v="371.2"/>
    <n v="5"/>
    <n v="0.2"/>
    <n v="41.759999999999948"/>
  </r>
  <r>
    <n v="6841"/>
    <x v="3395"/>
    <x v="1"/>
    <x v="401"/>
    <d v="2012-12-07T00:00:00"/>
    <s v="First Class"/>
    <s v="MP-18175"/>
    <s v="Mike Pelletier"/>
    <x v="2"/>
    <s v="United States"/>
    <s v="Troy"/>
    <x v="24"/>
    <n v="45373"/>
    <x v="3"/>
    <x v="91"/>
    <x v="1"/>
    <x v="8"/>
    <s v="Ibico Standard Transparent Covers"/>
    <n v="14.832000000000003"/>
    <n v="3"/>
    <n v="0.7"/>
    <n v="-10.382399999999997"/>
  </r>
  <r>
    <n v="6842"/>
    <x v="3396"/>
    <x v="0"/>
    <x v="126"/>
    <d v="2013-09-18T00:00:00"/>
    <s v="Standard Class"/>
    <s v="AJ-10795"/>
    <s v="Anthony Johnson"/>
    <x v="1"/>
    <s v="United States"/>
    <s v="Springfield"/>
    <x v="17"/>
    <n v="22153"/>
    <x v="0"/>
    <x v="1691"/>
    <x v="2"/>
    <x v="11"/>
    <s v="Imation 30456 USB Flash Drive 8GB"/>
    <n v="20.700000000000003"/>
    <n v="3"/>
    <n v="0"/>
    <n v="1.6559999999999988"/>
  </r>
  <r>
    <n v="6843"/>
    <x v="3396"/>
    <x v="0"/>
    <x v="126"/>
    <d v="2013-09-18T00:00:00"/>
    <s v="Standard Class"/>
    <s v="AJ-10795"/>
    <s v="Anthony Johnson"/>
    <x v="1"/>
    <s v="United States"/>
    <s v="Springfield"/>
    <x v="17"/>
    <n v="22153"/>
    <x v="0"/>
    <x v="1228"/>
    <x v="1"/>
    <x v="13"/>
    <s v="Staples"/>
    <n v="11.34"/>
    <n v="3"/>
    <n v="0"/>
    <n v="5.2164000000000001"/>
  </r>
  <r>
    <n v="6844"/>
    <x v="3396"/>
    <x v="0"/>
    <x v="126"/>
    <d v="2013-09-18T00:00:00"/>
    <s v="Standard Class"/>
    <s v="AJ-10795"/>
    <s v="Anthony Johnson"/>
    <x v="1"/>
    <s v="United States"/>
    <s v="Springfield"/>
    <x v="17"/>
    <n v="22153"/>
    <x v="0"/>
    <x v="1033"/>
    <x v="1"/>
    <x v="4"/>
    <s v="Rogers Jumbo File, Granite"/>
    <n v="67.900000000000006"/>
    <n v="5"/>
    <n v="0"/>
    <n v="0.67899999999999849"/>
  </r>
  <r>
    <n v="6845"/>
    <x v="3396"/>
    <x v="0"/>
    <x v="126"/>
    <d v="2013-09-18T00:00:00"/>
    <s v="Standard Class"/>
    <s v="AJ-10795"/>
    <s v="Anthony Johnson"/>
    <x v="1"/>
    <s v="United States"/>
    <s v="Springfield"/>
    <x v="17"/>
    <n v="22153"/>
    <x v="0"/>
    <x v="1802"/>
    <x v="0"/>
    <x v="1"/>
    <s v="Hon Olson Stacker Chairs"/>
    <n v="1059.1199999999999"/>
    <n v="4"/>
    <n v="0"/>
    <n v="307.14479999999992"/>
  </r>
  <r>
    <n v="6846"/>
    <x v="3397"/>
    <x v="2"/>
    <x v="522"/>
    <d v="2011-07-12T00:00:00"/>
    <s v="Standard Class"/>
    <s v="BC-11125"/>
    <s v="Becky Castell"/>
    <x v="2"/>
    <s v="United States"/>
    <s v="El Cajon"/>
    <x v="1"/>
    <n v="92020"/>
    <x v="1"/>
    <x v="1180"/>
    <x v="0"/>
    <x v="1"/>
    <s v="Global Comet Stacking Armless Chair"/>
    <n v="478.48"/>
    <n v="2"/>
    <n v="0.2"/>
    <n v="47.848000000000013"/>
  </r>
  <r>
    <n v="6847"/>
    <x v="3398"/>
    <x v="0"/>
    <x v="195"/>
    <d v="2013-05-15T00:00:00"/>
    <s v="Standard Class"/>
    <s v="RS-19420"/>
    <s v="Ricardo Sperren"/>
    <x v="1"/>
    <s v="United States"/>
    <s v="Los Angeles"/>
    <x v="1"/>
    <n v="90036"/>
    <x v="1"/>
    <x v="1788"/>
    <x v="1"/>
    <x v="10"/>
    <s v="TOPS Money Receipt Book, Consecutively Numbered in Red,"/>
    <n v="32.04"/>
    <n v="4"/>
    <n v="0"/>
    <n v="14.417999999999999"/>
  </r>
  <r>
    <n v="6848"/>
    <x v="3399"/>
    <x v="0"/>
    <x v="427"/>
    <d v="2013-07-23T00:00:00"/>
    <s v="Standard Class"/>
    <s v="NP-18670"/>
    <s v="Nora Paige"/>
    <x v="0"/>
    <s v="United States"/>
    <s v="Phoenix"/>
    <x v="16"/>
    <n v="85023"/>
    <x v="1"/>
    <x v="431"/>
    <x v="2"/>
    <x v="7"/>
    <s v="iHome FM Clock Radio with Lightning Dock"/>
    <n v="55.991999999999997"/>
    <n v="1"/>
    <n v="0.2"/>
    <n v="3.4995000000000029"/>
  </r>
  <r>
    <n v="6849"/>
    <x v="3400"/>
    <x v="0"/>
    <x v="1133"/>
    <d v="2013-06-22T00:00:00"/>
    <s v="First Class"/>
    <s v="BT-11440"/>
    <s v="Bobby Trafton"/>
    <x v="0"/>
    <s v="United States"/>
    <s v="Frankfort"/>
    <x v="10"/>
    <n v="60423"/>
    <x v="2"/>
    <x v="1684"/>
    <x v="1"/>
    <x v="10"/>
    <s v="Xerox 1937"/>
    <n v="76.864000000000004"/>
    <n v="2"/>
    <n v="0.2"/>
    <n v="26.902399999999993"/>
  </r>
  <r>
    <n v="6850"/>
    <x v="3401"/>
    <x v="2"/>
    <x v="1017"/>
    <d v="2011-04-25T00:00:00"/>
    <s v="Standard Class"/>
    <s v="BP-11230"/>
    <s v="Benjamin Patterson"/>
    <x v="0"/>
    <s v="United States"/>
    <s v="Los Angeles"/>
    <x v="1"/>
    <n v="90045"/>
    <x v="1"/>
    <x v="1442"/>
    <x v="0"/>
    <x v="5"/>
    <s v="GE 4 Foot Flourescent Tube, 40 Watt"/>
    <n v="59.92"/>
    <n v="4"/>
    <n v="0"/>
    <n v="27.563200000000002"/>
  </r>
  <r>
    <n v="6851"/>
    <x v="3402"/>
    <x v="0"/>
    <x v="1134"/>
    <d v="2013-01-12T00:00:00"/>
    <s v="Standard Class"/>
    <s v="JO-15145"/>
    <s v="Jack O'Briant"/>
    <x v="1"/>
    <s v="United States"/>
    <s v="Franklin"/>
    <x v="6"/>
    <n v="53132"/>
    <x v="2"/>
    <x v="37"/>
    <x v="0"/>
    <x v="0"/>
    <s v="Atlantic Metals Mobile 3-Shelf Bookcases, Custom Colors"/>
    <n v="1565.88"/>
    <n v="6"/>
    <n v="0"/>
    <n v="407.12880000000007"/>
  </r>
  <r>
    <n v="6852"/>
    <x v="3402"/>
    <x v="0"/>
    <x v="1134"/>
    <d v="2013-01-12T00:00:00"/>
    <s v="Standard Class"/>
    <s v="JO-15145"/>
    <s v="Jack O'Briant"/>
    <x v="1"/>
    <s v="United States"/>
    <s v="Franklin"/>
    <x v="6"/>
    <n v="53132"/>
    <x v="2"/>
    <x v="58"/>
    <x v="1"/>
    <x v="8"/>
    <s v="Plastic Binding Combs"/>
    <n v="106.05"/>
    <n v="7"/>
    <n v="0"/>
    <n v="49.843499999999999"/>
  </r>
  <r>
    <n v="6853"/>
    <x v="3403"/>
    <x v="3"/>
    <x v="331"/>
    <d v="2014-12-29T00:00:00"/>
    <s v="Second Class"/>
    <s v="MF-18250"/>
    <s v="Monica Federle"/>
    <x v="1"/>
    <s v="United States"/>
    <s v="Little Rock"/>
    <x v="36"/>
    <n v="72209"/>
    <x v="0"/>
    <x v="177"/>
    <x v="1"/>
    <x v="4"/>
    <s v="Personal Filing Tote with Lid, Black/Gray"/>
    <n v="62.04"/>
    <n v="4"/>
    <n v="0"/>
    <n v="17.371200000000002"/>
  </r>
  <r>
    <n v="6854"/>
    <x v="3403"/>
    <x v="3"/>
    <x v="331"/>
    <d v="2014-12-29T00:00:00"/>
    <s v="Second Class"/>
    <s v="MF-18250"/>
    <s v="Monica Federle"/>
    <x v="1"/>
    <s v="United States"/>
    <s v="Little Rock"/>
    <x v="36"/>
    <n v="72209"/>
    <x v="0"/>
    <x v="1405"/>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x v="196"/>
    <x v="1"/>
    <x v="4"/>
    <s v="Gould Plastics 18-Pocket Panel Bin, 34w x 5-1/4d x 20-1/2h"/>
    <n v="367.96"/>
    <n v="4"/>
    <n v="0"/>
    <n v="14.718399999999974"/>
  </r>
  <r>
    <n v="6856"/>
    <x v="3403"/>
    <x v="3"/>
    <x v="331"/>
    <d v="2014-12-29T00:00:00"/>
    <s v="Second Class"/>
    <s v="MF-18250"/>
    <s v="Monica Federle"/>
    <x v="1"/>
    <s v="United States"/>
    <s v="Little Rock"/>
    <x v="36"/>
    <n v="72209"/>
    <x v="0"/>
    <x v="1134"/>
    <x v="1"/>
    <x v="10"/>
    <s v="Ink Jet Note and Greeting Cards, 8-1/2&quot; x 5-1/2&quot; Card Size"/>
    <n v="44.96"/>
    <n v="2"/>
    <n v="0"/>
    <n v="20.6816"/>
  </r>
  <r>
    <n v="6857"/>
    <x v="3403"/>
    <x v="3"/>
    <x v="331"/>
    <d v="2014-12-29T00:00:00"/>
    <s v="Second Class"/>
    <s v="MF-18250"/>
    <s v="Monica Federle"/>
    <x v="1"/>
    <s v="United States"/>
    <s v="Little Rock"/>
    <x v="36"/>
    <n v="72209"/>
    <x v="0"/>
    <x v="1697"/>
    <x v="1"/>
    <x v="12"/>
    <s v="Tyvek Interoffice Envelopes, 9 1/2&quot; x 12 1/2&quot;, 100/Box"/>
    <n v="182.94"/>
    <n v="3"/>
    <n v="0"/>
    <n v="85.981799999999993"/>
  </r>
  <r>
    <n v="6858"/>
    <x v="3404"/>
    <x v="3"/>
    <x v="827"/>
    <d v="2014-04-23T00:00:00"/>
    <s v="Standard Class"/>
    <s v="PS-18760"/>
    <s v="Pamela Stobb"/>
    <x v="0"/>
    <s v="United States"/>
    <s v="Los Angeles"/>
    <x v="1"/>
    <n v="90008"/>
    <x v="1"/>
    <x v="945"/>
    <x v="1"/>
    <x v="10"/>
    <s v="Rediform S.O.S. 1-Up Phone Message Bk, 4-1/4x3-1/16 Bk, 1 Form/Pg, 40 Messages/Bk, 3/Pk"/>
    <n v="28.14"/>
    <n v="3"/>
    <n v="0"/>
    <n v="13.507200000000001"/>
  </r>
  <r>
    <n v="6859"/>
    <x v="3404"/>
    <x v="3"/>
    <x v="827"/>
    <d v="2014-04-23T00:00:00"/>
    <s v="Standard Class"/>
    <s v="PS-18760"/>
    <s v="Pamela Stobb"/>
    <x v="0"/>
    <s v="United States"/>
    <s v="Los Angeles"/>
    <x v="1"/>
    <n v="90008"/>
    <x v="1"/>
    <x v="932"/>
    <x v="1"/>
    <x v="2"/>
    <s v="Avery 517"/>
    <n v="7.38"/>
    <n v="2"/>
    <n v="0"/>
    <n v="3.4685999999999999"/>
  </r>
  <r>
    <n v="6860"/>
    <x v="3404"/>
    <x v="3"/>
    <x v="827"/>
    <d v="2014-04-23T00:00:00"/>
    <s v="Standard Class"/>
    <s v="PS-18760"/>
    <s v="Pamela Stobb"/>
    <x v="0"/>
    <s v="United States"/>
    <s v="Los Angeles"/>
    <x v="1"/>
    <n v="90008"/>
    <x v="1"/>
    <x v="845"/>
    <x v="1"/>
    <x v="13"/>
    <s v="Stockwell Push Pins"/>
    <n v="10.9"/>
    <n v="5"/>
    <n v="0"/>
    <n v="3.5970000000000004"/>
  </r>
  <r>
    <n v="6861"/>
    <x v="3404"/>
    <x v="3"/>
    <x v="827"/>
    <d v="2014-04-23T00:00:00"/>
    <s v="Standard Class"/>
    <s v="PS-18760"/>
    <s v="Pamela Stobb"/>
    <x v="0"/>
    <s v="United States"/>
    <s v="Los Angeles"/>
    <x v="1"/>
    <n v="90008"/>
    <x v="1"/>
    <x v="606"/>
    <x v="2"/>
    <x v="11"/>
    <s v="Logitech Wireless Touch Keyboard K400"/>
    <n v="274.89"/>
    <n v="11"/>
    <n v="0"/>
    <n v="46.731299999999962"/>
  </r>
  <r>
    <n v="6862"/>
    <x v="3404"/>
    <x v="3"/>
    <x v="827"/>
    <d v="2014-04-23T00:00:00"/>
    <s v="Standard Class"/>
    <s v="PS-18760"/>
    <s v="Pamela Stobb"/>
    <x v="0"/>
    <s v="United States"/>
    <s v="Los Angeles"/>
    <x v="1"/>
    <n v="90008"/>
    <x v="1"/>
    <x v="1186"/>
    <x v="1"/>
    <x v="2"/>
    <s v="Avery 474"/>
    <n v="23.04"/>
    <n v="8"/>
    <n v="0"/>
    <n v="11.2896"/>
  </r>
  <r>
    <n v="6863"/>
    <x v="3404"/>
    <x v="3"/>
    <x v="827"/>
    <d v="2014-04-23T00:00:00"/>
    <s v="Standard Class"/>
    <s v="PS-18760"/>
    <s v="Pamela Stobb"/>
    <x v="0"/>
    <s v="United States"/>
    <s v="Los Angeles"/>
    <x v="1"/>
    <n v="90008"/>
    <x v="1"/>
    <x v="1209"/>
    <x v="0"/>
    <x v="1"/>
    <s v="Global Wood Trimmed Manager's Task Chair, Khaki"/>
    <n v="218.35200000000003"/>
    <n v="3"/>
    <n v="0.2"/>
    <n v="-19.105800000000016"/>
  </r>
  <r>
    <n v="6864"/>
    <x v="3405"/>
    <x v="3"/>
    <x v="96"/>
    <d v="2014-12-09T00:00:00"/>
    <s v="Standard Class"/>
    <s v="MY-17380"/>
    <s v="Maribeth Yedwab"/>
    <x v="1"/>
    <s v="United States"/>
    <s v="San Antonio"/>
    <x v="5"/>
    <n v="78207"/>
    <x v="2"/>
    <x v="1440"/>
    <x v="1"/>
    <x v="10"/>
    <s v="Xerox 201"/>
    <n v="10.368000000000002"/>
    <n v="2"/>
    <n v="0.2"/>
    <n v="3.6288"/>
  </r>
  <r>
    <n v="6865"/>
    <x v="3406"/>
    <x v="0"/>
    <x v="1036"/>
    <d v="2013-08-29T00:00:00"/>
    <s v="Standard Class"/>
    <s v="SC-20230"/>
    <s v="Scot Coram"/>
    <x v="1"/>
    <s v="United States"/>
    <s v="Los Angeles"/>
    <x v="1"/>
    <n v="90004"/>
    <x v="1"/>
    <x v="741"/>
    <x v="1"/>
    <x v="8"/>
    <s v="Avery Durable Slant Ring Binders"/>
    <n v="12.672000000000001"/>
    <n v="2"/>
    <n v="0.2"/>
    <n v="4.7519999999999998"/>
  </r>
  <r>
    <n v="6866"/>
    <x v="3406"/>
    <x v="0"/>
    <x v="1036"/>
    <d v="2013-08-29T00:00:00"/>
    <s v="Standard Class"/>
    <s v="SC-20230"/>
    <s v="Scot Coram"/>
    <x v="1"/>
    <s v="United States"/>
    <s v="Los Angeles"/>
    <x v="1"/>
    <n v="90004"/>
    <x v="1"/>
    <x v="461"/>
    <x v="2"/>
    <x v="7"/>
    <s v="Motorola HK250 Universal Bluetooth Headset"/>
    <n v="91.96"/>
    <n v="5"/>
    <n v="0.2"/>
    <n v="-20.690999999999992"/>
  </r>
  <r>
    <n v="6867"/>
    <x v="3406"/>
    <x v="0"/>
    <x v="1036"/>
    <d v="2013-08-29T00:00:00"/>
    <s v="Standard Class"/>
    <s v="SC-20230"/>
    <s v="Scot Coram"/>
    <x v="1"/>
    <s v="United States"/>
    <s v="Los Angeles"/>
    <x v="1"/>
    <n v="90004"/>
    <x v="1"/>
    <x v="106"/>
    <x v="2"/>
    <x v="11"/>
    <s v="Logitech Gaming G510s - Keyboard"/>
    <n v="254.96999999999997"/>
    <n v="3"/>
    <n v="0"/>
    <n v="91.789199999999994"/>
  </r>
  <r>
    <n v="6868"/>
    <x v="3406"/>
    <x v="0"/>
    <x v="1036"/>
    <d v="2013-08-29T00:00:00"/>
    <s v="Standard Class"/>
    <s v="SC-20230"/>
    <s v="Scot Coram"/>
    <x v="1"/>
    <s v="United States"/>
    <s v="Los Angeles"/>
    <x v="1"/>
    <n v="90004"/>
    <x v="1"/>
    <x v="1431"/>
    <x v="2"/>
    <x v="7"/>
    <s v="Anker Astro Mini 3000mAh Ultra-Compact Portable Charger"/>
    <n v="31.983999999999998"/>
    <n v="2"/>
    <n v="0.2"/>
    <n v="-7.9959999999999996"/>
  </r>
  <r>
    <n v="6869"/>
    <x v="3406"/>
    <x v="0"/>
    <x v="1036"/>
    <d v="2013-08-29T00:00:00"/>
    <s v="Standard Class"/>
    <s v="SC-20230"/>
    <s v="Scot Coram"/>
    <x v="1"/>
    <s v="United States"/>
    <s v="Los Angeles"/>
    <x v="1"/>
    <n v="90004"/>
    <x v="1"/>
    <x v="1382"/>
    <x v="0"/>
    <x v="3"/>
    <s v="Bretford CR8500 Series Meeting Room Furniture"/>
    <n v="2887.0560000000005"/>
    <n v="9"/>
    <n v="0.2"/>
    <n v="180.44099999999992"/>
  </r>
  <r>
    <n v="6870"/>
    <x v="3406"/>
    <x v="0"/>
    <x v="1036"/>
    <d v="2013-08-29T00:00:00"/>
    <s v="Standard Class"/>
    <s v="SC-20230"/>
    <s v="Scot Coram"/>
    <x v="1"/>
    <s v="United States"/>
    <s v="Los Angeles"/>
    <x v="1"/>
    <n v="90004"/>
    <x v="1"/>
    <x v="1465"/>
    <x v="1"/>
    <x v="10"/>
    <s v="Xerox 1997"/>
    <n v="12.96"/>
    <n v="2"/>
    <n v="0"/>
    <n v="6.2208000000000006"/>
  </r>
  <r>
    <n v="6871"/>
    <x v="3406"/>
    <x v="0"/>
    <x v="1036"/>
    <d v="2013-08-29T00:00:00"/>
    <s v="Standard Class"/>
    <s v="SC-20230"/>
    <s v="Scot Coram"/>
    <x v="1"/>
    <s v="United States"/>
    <s v="Los Angeles"/>
    <x v="1"/>
    <n v="90004"/>
    <x v="1"/>
    <x v="1610"/>
    <x v="1"/>
    <x v="10"/>
    <s v="Xerox 1928"/>
    <n v="47.52"/>
    <n v="9"/>
    <n v="0"/>
    <n v="21.384"/>
  </r>
  <r>
    <n v="6872"/>
    <x v="3407"/>
    <x v="0"/>
    <x v="5"/>
    <d v="2013-12-09T00:00:00"/>
    <s v="Second Class"/>
    <s v="RF-19345"/>
    <s v="Randy Ferguson"/>
    <x v="1"/>
    <s v="United States"/>
    <s v="Chicago"/>
    <x v="10"/>
    <n v="60610"/>
    <x v="2"/>
    <x v="690"/>
    <x v="1"/>
    <x v="2"/>
    <s v="Avery 483"/>
    <n v="11.952000000000002"/>
    <n v="3"/>
    <n v="0.2"/>
    <n v="3.8843999999999994"/>
  </r>
  <r>
    <n v="6873"/>
    <x v="3408"/>
    <x v="1"/>
    <x v="1135"/>
    <d v="2012-12-19T00:00:00"/>
    <s v="First Class"/>
    <s v="SG-20080"/>
    <s v="Sandra Glassco"/>
    <x v="0"/>
    <s v="United States"/>
    <s v="Seattle"/>
    <x v="4"/>
    <n v="98105"/>
    <x v="1"/>
    <x v="1668"/>
    <x v="1"/>
    <x v="10"/>
    <s v="Xerox 190"/>
    <n v="4.9800000000000004"/>
    <n v="1"/>
    <n v="0"/>
    <n v="2.3406000000000002"/>
  </r>
  <r>
    <n v="6874"/>
    <x v="3409"/>
    <x v="2"/>
    <x v="1136"/>
    <d v="2011-10-22T00:00:00"/>
    <s v="Second Class"/>
    <s v="TB-21520"/>
    <s v="Tracy Blumstein"/>
    <x v="0"/>
    <s v="United States"/>
    <s v="Beaumont"/>
    <x v="5"/>
    <n v="77705"/>
    <x v="2"/>
    <x v="828"/>
    <x v="1"/>
    <x v="8"/>
    <s v="GBC Standard Recycled Report Covers, Clear Plastic Sheets"/>
    <n v="10.779999999999996"/>
    <n v="5"/>
    <n v="0.8"/>
    <n v="-17.248000000000008"/>
  </r>
  <r>
    <n v="6875"/>
    <x v="3409"/>
    <x v="2"/>
    <x v="1136"/>
    <d v="2011-10-22T00:00:00"/>
    <s v="Second Class"/>
    <s v="TB-21520"/>
    <s v="Tracy Blumstein"/>
    <x v="0"/>
    <s v="United States"/>
    <s v="Beaumont"/>
    <x v="5"/>
    <n v="77705"/>
    <x v="2"/>
    <x v="959"/>
    <x v="2"/>
    <x v="11"/>
    <s v="Case Logic 2.4GHz Wireless Keyboard"/>
    <n v="119.97600000000001"/>
    <n v="3"/>
    <n v="0.2"/>
    <n v="-17.996400000000019"/>
  </r>
  <r>
    <n v="6876"/>
    <x v="3410"/>
    <x v="0"/>
    <x v="64"/>
    <d v="2013-09-11T00:00:00"/>
    <s v="Standard Class"/>
    <s v="MM-17920"/>
    <s v="Michael Moore"/>
    <x v="0"/>
    <s v="United States"/>
    <s v="Chesapeake"/>
    <x v="17"/>
    <n v="23320"/>
    <x v="0"/>
    <x v="1351"/>
    <x v="1"/>
    <x v="2"/>
    <s v="Avery 50"/>
    <n v="25.06"/>
    <n v="2"/>
    <n v="0"/>
    <n v="11.778199999999998"/>
  </r>
  <r>
    <n v="6877"/>
    <x v="3410"/>
    <x v="0"/>
    <x v="64"/>
    <d v="2013-09-11T00:00:00"/>
    <s v="Standard Class"/>
    <s v="MM-17920"/>
    <s v="Michael Moore"/>
    <x v="0"/>
    <s v="United States"/>
    <s v="Chesapeake"/>
    <x v="17"/>
    <n v="23320"/>
    <x v="0"/>
    <x v="1258"/>
    <x v="0"/>
    <x v="3"/>
    <s v="Chromcraft Bull-Nose Wood 48&quot; x 96&quot; Rectangular Conference Tables"/>
    <n v="1652.94"/>
    <n v="3"/>
    <n v="0"/>
    <n v="314.05859999999996"/>
  </r>
  <r>
    <n v="6878"/>
    <x v="3411"/>
    <x v="1"/>
    <x v="52"/>
    <d v="2012-10-15T00:00:00"/>
    <s v="Same Day"/>
    <s v="CG-12520"/>
    <s v="Claire Gute"/>
    <x v="0"/>
    <s v="United States"/>
    <s v="Dallas"/>
    <x v="5"/>
    <n v="75217"/>
    <x v="2"/>
    <x v="859"/>
    <x v="0"/>
    <x v="5"/>
    <s v="C-Line Cubicle Keepers Polyproplyene Holder w/Velcro Back, 8-1/2x11, 25/Bx"/>
    <n v="131.376"/>
    <n v="6"/>
    <n v="0.6"/>
    <n v="-95.24760000000002"/>
  </r>
  <r>
    <n v="6879"/>
    <x v="3411"/>
    <x v="1"/>
    <x v="52"/>
    <d v="2012-10-15T00:00:00"/>
    <s v="Same Day"/>
    <s v="CG-12520"/>
    <s v="Claire Gute"/>
    <x v="0"/>
    <s v="United States"/>
    <s v="Dallas"/>
    <x v="5"/>
    <n v="75217"/>
    <x v="2"/>
    <x v="1083"/>
    <x v="1"/>
    <x v="10"/>
    <s v="Xerox 1986"/>
    <n v="5.3440000000000003"/>
    <n v="1"/>
    <n v="0.2"/>
    <n v="1.8703999999999998"/>
  </r>
  <r>
    <n v="6880"/>
    <x v="3412"/>
    <x v="1"/>
    <x v="494"/>
    <d v="2012-12-05T00:00:00"/>
    <s v="Second Class"/>
    <s v="TW-21025"/>
    <s v="Tamara Willingham"/>
    <x v="2"/>
    <s v="United States"/>
    <s v="Seattle"/>
    <x v="4"/>
    <n v="98105"/>
    <x v="1"/>
    <x v="445"/>
    <x v="0"/>
    <x v="1"/>
    <s v="Global Troy Executive Leather Low-Back Tilter"/>
    <n v="2003.9200000000003"/>
    <n v="5"/>
    <n v="0.2"/>
    <n v="125.24499999999995"/>
  </r>
  <r>
    <n v="6881"/>
    <x v="3412"/>
    <x v="1"/>
    <x v="494"/>
    <d v="2012-12-05T00:00:00"/>
    <s v="Second Class"/>
    <s v="TW-21025"/>
    <s v="Tamara Willingham"/>
    <x v="2"/>
    <s v="United States"/>
    <s v="Seattle"/>
    <x v="4"/>
    <n v="98105"/>
    <x v="1"/>
    <x v="1330"/>
    <x v="1"/>
    <x v="10"/>
    <s v="Xerox 219"/>
    <n v="32.400000000000006"/>
    <n v="5"/>
    <n v="0"/>
    <n v="15.552000000000001"/>
  </r>
  <r>
    <n v="6882"/>
    <x v="3412"/>
    <x v="1"/>
    <x v="494"/>
    <d v="2012-12-05T00:00:00"/>
    <s v="Second Class"/>
    <s v="TW-21025"/>
    <s v="Tamara Willingham"/>
    <x v="2"/>
    <s v="United States"/>
    <s v="Seattle"/>
    <x v="4"/>
    <n v="98105"/>
    <x v="1"/>
    <x v="214"/>
    <x v="0"/>
    <x v="3"/>
    <s v="Bush Advantage Collection Round Conference Table"/>
    <n v="1913.3999999999999"/>
    <n v="9"/>
    <n v="0"/>
    <n v="401.81399999999985"/>
  </r>
  <r>
    <n v="6883"/>
    <x v="3412"/>
    <x v="1"/>
    <x v="494"/>
    <d v="2012-12-05T00:00:00"/>
    <s v="Second Class"/>
    <s v="TW-21025"/>
    <s v="Tamara Willingham"/>
    <x v="2"/>
    <s v="United States"/>
    <s v="Seattle"/>
    <x v="4"/>
    <n v="98105"/>
    <x v="1"/>
    <x v="1166"/>
    <x v="1"/>
    <x v="4"/>
    <s v="Tennsco Industrial Shelving"/>
    <n v="146.72999999999999"/>
    <n v="3"/>
    <n v="0"/>
    <n v="2.9346000000000032"/>
  </r>
  <r>
    <n v="6884"/>
    <x v="3412"/>
    <x v="1"/>
    <x v="494"/>
    <d v="2012-12-05T00:00:00"/>
    <s v="Second Class"/>
    <s v="TW-21025"/>
    <s v="Tamara Willingham"/>
    <x v="2"/>
    <s v="United States"/>
    <s v="Seattle"/>
    <x v="4"/>
    <n v="98105"/>
    <x v="1"/>
    <x v="393"/>
    <x v="1"/>
    <x v="10"/>
    <s v="Xerox Color Copier Paper, 11&quot; x 17&quot;, Ream"/>
    <n v="114.2"/>
    <n v="5"/>
    <n v="0"/>
    <n v="52.531999999999996"/>
  </r>
  <r>
    <n v="6885"/>
    <x v="3413"/>
    <x v="1"/>
    <x v="70"/>
    <d v="2012-06-04T00:00:00"/>
    <s v="Standard Class"/>
    <s v="BD-11320"/>
    <s v="Bill Donatelli"/>
    <x v="0"/>
    <s v="United States"/>
    <s v="Minneapolis"/>
    <x v="11"/>
    <n v="55407"/>
    <x v="2"/>
    <x v="1476"/>
    <x v="0"/>
    <x v="1"/>
    <s v="Hon Pagoda Stacking Chairs"/>
    <n v="2567.84"/>
    <n v="8"/>
    <n v="0"/>
    <n v="770.35199999999986"/>
  </r>
  <r>
    <n v="6886"/>
    <x v="3414"/>
    <x v="3"/>
    <x v="18"/>
    <d v="2014-09-18T00:00:00"/>
    <s v="Standard Class"/>
    <s v="HA-14905"/>
    <s v="Helen Abelman"/>
    <x v="0"/>
    <s v="United States"/>
    <s v="Springfield"/>
    <x v="24"/>
    <n v="45503"/>
    <x v="3"/>
    <x v="103"/>
    <x v="2"/>
    <x v="11"/>
    <s v="Memorex Mini Travel Drive 8 GB USB 2.0 Flash Drive"/>
    <n v="37.056000000000004"/>
    <n v="4"/>
    <n v="0.2"/>
    <n v="8.8008000000000006"/>
  </r>
  <r>
    <n v="6887"/>
    <x v="3414"/>
    <x v="3"/>
    <x v="18"/>
    <d v="2014-09-18T00:00:00"/>
    <s v="Standard Class"/>
    <s v="HA-14905"/>
    <s v="Helen Abelman"/>
    <x v="0"/>
    <s v="United States"/>
    <s v="Springfield"/>
    <x v="24"/>
    <n v="45503"/>
    <x v="3"/>
    <x v="1015"/>
    <x v="2"/>
    <x v="7"/>
    <s v="Cisco IP Phone 7961G-GE VoIP phone"/>
    <n v="259.89600000000002"/>
    <n v="2"/>
    <n v="0.4"/>
    <n v="-56.310799999999972"/>
  </r>
  <r>
    <n v="6888"/>
    <x v="3415"/>
    <x v="3"/>
    <x v="1016"/>
    <d v="2014-05-03T00:00:00"/>
    <s v="Standard Class"/>
    <s v="LL-16840"/>
    <s v="Lauren Leatherbury"/>
    <x v="0"/>
    <s v="United States"/>
    <s v="Los Angeles"/>
    <x v="1"/>
    <n v="90032"/>
    <x v="1"/>
    <x v="69"/>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x v="997"/>
    <x v="1"/>
    <x v="8"/>
    <s v="Surelock Post Binders"/>
    <n v="73.343999999999994"/>
    <n v="3"/>
    <n v="0.2"/>
    <n v="27.503999999999998"/>
  </r>
  <r>
    <n v="6890"/>
    <x v="3416"/>
    <x v="3"/>
    <x v="65"/>
    <d v="2014-09-23T00:00:00"/>
    <s v="Standard Class"/>
    <s v="SS-20140"/>
    <s v="Saphhira Shifley"/>
    <x v="1"/>
    <s v="United States"/>
    <s v="Columbus"/>
    <x v="32"/>
    <n v="31907"/>
    <x v="0"/>
    <x v="179"/>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x v="251"/>
    <x v="1"/>
    <x v="10"/>
    <s v="Post-it “Important Message” Note Pad, Neon Colors, 50 Sheets/Pad"/>
    <n v="50.96"/>
    <n v="7"/>
    <n v="0"/>
    <n v="24.460800000000003"/>
  </r>
  <r>
    <n v="6892"/>
    <x v="3416"/>
    <x v="3"/>
    <x v="65"/>
    <d v="2014-09-23T00:00:00"/>
    <s v="Standard Class"/>
    <s v="SS-20140"/>
    <s v="Saphhira Shifley"/>
    <x v="1"/>
    <s v="United States"/>
    <s v="Columbus"/>
    <x v="32"/>
    <n v="31907"/>
    <x v="0"/>
    <x v="108"/>
    <x v="1"/>
    <x v="6"/>
    <s v="Hunt PowerHouse Electric Pencil Sharpener, Blue"/>
    <n v="113.94"/>
    <n v="3"/>
    <n v="0"/>
    <n v="34.181999999999988"/>
  </r>
  <r>
    <n v="6893"/>
    <x v="3416"/>
    <x v="3"/>
    <x v="65"/>
    <d v="2014-09-23T00:00:00"/>
    <s v="Standard Class"/>
    <s v="SS-20140"/>
    <s v="Saphhira Shifley"/>
    <x v="1"/>
    <s v="United States"/>
    <s v="Columbus"/>
    <x v="32"/>
    <n v="31907"/>
    <x v="0"/>
    <x v="1465"/>
    <x v="1"/>
    <x v="10"/>
    <s v="Xerox 1997"/>
    <n v="25.92"/>
    <n v="4"/>
    <n v="0"/>
    <n v="12.441600000000001"/>
  </r>
  <r>
    <n v="6894"/>
    <x v="3416"/>
    <x v="3"/>
    <x v="65"/>
    <d v="2014-09-23T00:00:00"/>
    <s v="Standard Class"/>
    <s v="SS-20140"/>
    <s v="Saphhira Shifley"/>
    <x v="1"/>
    <s v="United States"/>
    <s v="Columbus"/>
    <x v="32"/>
    <n v="31907"/>
    <x v="0"/>
    <x v="1524"/>
    <x v="0"/>
    <x v="5"/>
    <s v="Master Caster Door Stop, Gray"/>
    <n v="20.32"/>
    <n v="4"/>
    <n v="0"/>
    <n v="6.9087999999999994"/>
  </r>
  <r>
    <n v="6895"/>
    <x v="3416"/>
    <x v="3"/>
    <x v="65"/>
    <d v="2014-09-23T00:00:00"/>
    <s v="Standard Class"/>
    <s v="SS-20140"/>
    <s v="Saphhira Shifley"/>
    <x v="1"/>
    <s v="United States"/>
    <s v="Columbus"/>
    <x v="32"/>
    <n v="31907"/>
    <x v="0"/>
    <x v="53"/>
    <x v="2"/>
    <x v="7"/>
    <s v="AT&amp;T CL83451 4-Handset Telephone"/>
    <n v="411.98"/>
    <n v="2"/>
    <n v="0"/>
    <n v="119.4742"/>
  </r>
  <r>
    <n v="6896"/>
    <x v="3416"/>
    <x v="3"/>
    <x v="65"/>
    <d v="2014-09-23T00:00:00"/>
    <s v="Standard Class"/>
    <s v="SS-20140"/>
    <s v="Saphhira Shifley"/>
    <x v="1"/>
    <s v="United States"/>
    <s v="Columbus"/>
    <x v="32"/>
    <n v="31907"/>
    <x v="0"/>
    <x v="610"/>
    <x v="1"/>
    <x v="14"/>
    <s v="Fiskars 8&quot; Scissors, 2/Pack"/>
    <n v="34.479999999999997"/>
    <n v="2"/>
    <n v="0"/>
    <n v="9.9991999999999948"/>
  </r>
  <r>
    <n v="6897"/>
    <x v="3416"/>
    <x v="3"/>
    <x v="65"/>
    <d v="2014-09-23T00:00:00"/>
    <s v="Standard Class"/>
    <s v="SS-20140"/>
    <s v="Saphhira Shifley"/>
    <x v="1"/>
    <s v="United States"/>
    <s v="Columbus"/>
    <x v="32"/>
    <n v="31907"/>
    <x v="0"/>
    <x v="1689"/>
    <x v="1"/>
    <x v="10"/>
    <s v="Xerox 1917"/>
    <n v="244.54999999999998"/>
    <n v="5"/>
    <n v="0"/>
    <n v="114.93849999999998"/>
  </r>
  <r>
    <n v="6898"/>
    <x v="3417"/>
    <x v="3"/>
    <x v="238"/>
    <d v="2014-08-26T00:00:00"/>
    <s v="Standard Class"/>
    <s v="CK-12205"/>
    <s v="Chloris Kastensmidt"/>
    <x v="0"/>
    <s v="United States"/>
    <s v="Lakewood"/>
    <x v="24"/>
    <n v="44107"/>
    <x v="3"/>
    <x v="1224"/>
    <x v="1"/>
    <x v="8"/>
    <s v="GBC Personal VeloBind Strips"/>
    <n v="10.782000000000002"/>
    <n v="3"/>
    <n v="0.7"/>
    <n v="-7.9067999999999969"/>
  </r>
  <r>
    <n v="6899"/>
    <x v="3418"/>
    <x v="1"/>
    <x v="1137"/>
    <d v="2012-05-26T00:00:00"/>
    <s v="Second Class"/>
    <s v="VS-21820"/>
    <s v="Vivek Sundaresam"/>
    <x v="0"/>
    <s v="United States"/>
    <s v="Naperville"/>
    <x v="10"/>
    <n v="60540"/>
    <x v="2"/>
    <x v="812"/>
    <x v="0"/>
    <x v="1"/>
    <s v="Global High-Back Leather Tilter, Burgundy"/>
    <n v="602.65099999999995"/>
    <n v="7"/>
    <n v="0.3"/>
    <n v="-163.57670000000005"/>
  </r>
  <r>
    <n v="6900"/>
    <x v="3418"/>
    <x v="1"/>
    <x v="1137"/>
    <d v="2012-05-26T00:00:00"/>
    <s v="Second Class"/>
    <s v="VS-21820"/>
    <s v="Vivek Sundaresam"/>
    <x v="0"/>
    <s v="United States"/>
    <s v="Naperville"/>
    <x v="10"/>
    <n v="60540"/>
    <x v="2"/>
    <x v="1206"/>
    <x v="1"/>
    <x v="8"/>
    <s v="Avery Heavy-Duty EZD View Binder with Locking Rings"/>
    <n v="7.6559999999999988"/>
    <n v="6"/>
    <n v="0.8"/>
    <n v="-13.015200000000004"/>
  </r>
  <r>
    <n v="6901"/>
    <x v="3419"/>
    <x v="1"/>
    <x v="67"/>
    <d v="2012-09-11T00:00:00"/>
    <s v="Standard Class"/>
    <s v="TN-21040"/>
    <s v="Tanja Norvell"/>
    <x v="2"/>
    <s v="United States"/>
    <s v="New York City"/>
    <x v="15"/>
    <n v="10009"/>
    <x v="3"/>
    <x v="657"/>
    <x v="2"/>
    <x v="11"/>
    <s v="Razer Kraken PRO Over Ear PC and Music Headset"/>
    <n v="559.92999999999995"/>
    <n v="7"/>
    <n v="0"/>
    <n v="167.97899999999996"/>
  </r>
  <r>
    <n v="6902"/>
    <x v="3420"/>
    <x v="3"/>
    <x v="1138"/>
    <d v="2014-07-25T00:00:00"/>
    <s v="Same Day"/>
    <s v="HR-14830"/>
    <s v="Harold Ryan"/>
    <x v="1"/>
    <s v="United States"/>
    <s v="Huntington Beach"/>
    <x v="1"/>
    <n v="92646"/>
    <x v="1"/>
    <x v="306"/>
    <x v="2"/>
    <x v="16"/>
    <s v="Hewlett Packard LaserJet 3310 Copier"/>
    <n v="2399.96"/>
    <n v="5"/>
    <n v="0.2"/>
    <n v="839.9860000000001"/>
  </r>
  <r>
    <n v="6903"/>
    <x v="3421"/>
    <x v="3"/>
    <x v="264"/>
    <d v="2014-09-09T00:00:00"/>
    <s v="Standard Class"/>
    <s v="JS-15595"/>
    <s v="Jill Stevenson"/>
    <x v="1"/>
    <s v="United States"/>
    <s v="Chicago"/>
    <x v="10"/>
    <n v="60653"/>
    <x v="2"/>
    <x v="659"/>
    <x v="1"/>
    <x v="13"/>
    <s v="Advantus Plastic Paper Clips"/>
    <n v="16"/>
    <n v="4"/>
    <n v="0.2"/>
    <n v="5.6"/>
  </r>
  <r>
    <n v="6904"/>
    <x v="3421"/>
    <x v="3"/>
    <x v="264"/>
    <d v="2014-09-09T00:00:00"/>
    <s v="Standard Class"/>
    <s v="JS-15595"/>
    <s v="Jill Stevenson"/>
    <x v="1"/>
    <s v="United States"/>
    <s v="Chicago"/>
    <x v="10"/>
    <n v="60653"/>
    <x v="2"/>
    <x v="1803"/>
    <x v="1"/>
    <x v="9"/>
    <s v="Belkin 7-Outlet SurgeMaster Home Series"/>
    <n v="5.5879999999999992"/>
    <n v="2"/>
    <n v="0.8"/>
    <n v="-15.087600000000002"/>
  </r>
  <r>
    <n v="6905"/>
    <x v="3421"/>
    <x v="3"/>
    <x v="264"/>
    <d v="2014-09-09T00:00:00"/>
    <s v="Standard Class"/>
    <s v="JS-15595"/>
    <s v="Jill Stevenson"/>
    <x v="1"/>
    <s v="United States"/>
    <s v="Chicago"/>
    <x v="10"/>
    <n v="60653"/>
    <x v="2"/>
    <x v="1755"/>
    <x v="1"/>
    <x v="4"/>
    <s v="Belkin 19&quot; Center-Weighted Shelf, Gray"/>
    <n v="235.92"/>
    <n v="5"/>
    <n v="0.2"/>
    <n v="-44.235000000000007"/>
  </r>
  <r>
    <n v="6906"/>
    <x v="3422"/>
    <x v="3"/>
    <x v="1139"/>
    <d v="2014-12-09T00:00:00"/>
    <s v="Second Class"/>
    <s v="BN-11470"/>
    <s v="Brad Norvell"/>
    <x v="1"/>
    <s v="United States"/>
    <s v="Brentwood"/>
    <x v="1"/>
    <n v="94513"/>
    <x v="1"/>
    <x v="683"/>
    <x v="1"/>
    <x v="4"/>
    <s v="Staples"/>
    <n v="10.68"/>
    <n v="1"/>
    <n v="0"/>
    <n v="2.8836000000000004"/>
  </r>
  <r>
    <n v="6907"/>
    <x v="3423"/>
    <x v="3"/>
    <x v="968"/>
    <d v="2014-05-21T00:00:00"/>
    <s v="Same Day"/>
    <s v="AR-10405"/>
    <s v="Allen Rosenblatt"/>
    <x v="1"/>
    <s v="United States"/>
    <s v="Trenton"/>
    <x v="12"/>
    <n v="48183"/>
    <x v="2"/>
    <x v="340"/>
    <x v="1"/>
    <x v="8"/>
    <s v="Square Ring Data Binders, Rigid 75 Pt. Covers, 11&quot; x 14-7/8&quot;"/>
    <n v="41.28"/>
    <n v="2"/>
    <n v="0"/>
    <n v="19.814399999999999"/>
  </r>
  <r>
    <n v="6908"/>
    <x v="3424"/>
    <x v="0"/>
    <x v="720"/>
    <d v="2013-10-04T00:00:00"/>
    <s v="Standard Class"/>
    <s v="SW-20455"/>
    <s v="Shaun Weien"/>
    <x v="0"/>
    <s v="United States"/>
    <s v="Seattle"/>
    <x v="4"/>
    <n v="98103"/>
    <x v="1"/>
    <x v="1718"/>
    <x v="2"/>
    <x v="7"/>
    <s v="Samsung Galaxy S4"/>
    <n v="1001.5840000000001"/>
    <n v="2"/>
    <n v="0.2"/>
    <n v="125.19799999999992"/>
  </r>
  <r>
    <n v="6909"/>
    <x v="3425"/>
    <x v="3"/>
    <x v="389"/>
    <d v="2014-12-16T00:00:00"/>
    <s v="Standard Class"/>
    <s v="JE-16165"/>
    <s v="Justin Ellison"/>
    <x v="1"/>
    <s v="United States"/>
    <s v="North Charleston"/>
    <x v="20"/>
    <n v="29406"/>
    <x v="0"/>
    <x v="1256"/>
    <x v="0"/>
    <x v="5"/>
    <s v="Eldon Expressions Wood Desk Accessories, Oak"/>
    <n v="14.76"/>
    <n v="2"/>
    <n v="0"/>
    <n v="4.2803999999999984"/>
  </r>
  <r>
    <n v="6910"/>
    <x v="3426"/>
    <x v="2"/>
    <x v="103"/>
    <d v="2011-09-18T00:00:00"/>
    <s v="Second Class"/>
    <s v="LH-16900"/>
    <s v="Lena Hernandez"/>
    <x v="0"/>
    <s v="United States"/>
    <s v="Columbus"/>
    <x v="24"/>
    <n v="43229"/>
    <x v="3"/>
    <x v="757"/>
    <x v="1"/>
    <x v="8"/>
    <s v="Acco Suede Grain Vinyl Round Ring Binder"/>
    <n v="2.5020000000000002"/>
    <n v="3"/>
    <n v="0.7"/>
    <n v="-2.0015999999999998"/>
  </r>
  <r>
    <n v="6911"/>
    <x v="3427"/>
    <x v="3"/>
    <x v="570"/>
    <d v="2014-08-03T00:00:00"/>
    <s v="Standard Class"/>
    <s v="VG-21790"/>
    <s v="Vivek Gonzalez"/>
    <x v="0"/>
    <s v="United States"/>
    <s v="Seattle"/>
    <x v="4"/>
    <n v="98103"/>
    <x v="1"/>
    <x v="266"/>
    <x v="0"/>
    <x v="0"/>
    <s v="Bush Westfield Collection Bookcases, Medium Cherry Finish"/>
    <n v="115.96"/>
    <n v="2"/>
    <n v="0"/>
    <n v="25.511200000000002"/>
  </r>
  <r>
    <n v="6912"/>
    <x v="3428"/>
    <x v="3"/>
    <x v="378"/>
    <d v="2014-08-06T00:00:00"/>
    <s v="Second Class"/>
    <s v="EM-13960"/>
    <s v="Eric Murdock"/>
    <x v="0"/>
    <s v="United States"/>
    <s v="San Francisco"/>
    <x v="1"/>
    <n v="94109"/>
    <x v="1"/>
    <x v="821"/>
    <x v="1"/>
    <x v="4"/>
    <s v="Fellowes Mobile File Cart, Black"/>
    <n v="186.54"/>
    <n v="3"/>
    <n v="0"/>
    <n v="50.365800000000007"/>
  </r>
  <r>
    <n v="6913"/>
    <x v="3429"/>
    <x v="3"/>
    <x v="743"/>
    <d v="2014-05-06T00:00:00"/>
    <s v="Second Class"/>
    <s v="EM-13825"/>
    <s v="Elizabeth Moffitt"/>
    <x v="1"/>
    <s v="United States"/>
    <s v="Los Angeles"/>
    <x v="1"/>
    <n v="90049"/>
    <x v="1"/>
    <x v="685"/>
    <x v="2"/>
    <x v="11"/>
    <s v="Logitech MX Performance Wireless Mouse"/>
    <n v="159.56"/>
    <n v="4"/>
    <n v="0"/>
    <n v="59.037199999999999"/>
  </r>
  <r>
    <n v="6914"/>
    <x v="3430"/>
    <x v="1"/>
    <x v="821"/>
    <d v="2012-06-16T00:00:00"/>
    <s v="Standard Class"/>
    <s v="JH-15910"/>
    <s v="Jonathan Howell"/>
    <x v="0"/>
    <s v="United States"/>
    <s v="West Palm Beach"/>
    <x v="2"/>
    <n v="33407"/>
    <x v="0"/>
    <x v="104"/>
    <x v="2"/>
    <x v="7"/>
    <s v="Speck Products Candyshell Flip Case"/>
    <n v="55.984000000000009"/>
    <n v="2"/>
    <n v="0.2"/>
    <n v="4.1987999999999985"/>
  </r>
  <r>
    <n v="6915"/>
    <x v="3431"/>
    <x v="2"/>
    <x v="1091"/>
    <d v="2011-12-29T00:00:00"/>
    <s v="Standard Class"/>
    <s v="NP-18700"/>
    <s v="Nora Preis"/>
    <x v="0"/>
    <s v="United States"/>
    <s v="Chicago"/>
    <x v="10"/>
    <n v="60623"/>
    <x v="2"/>
    <x v="546"/>
    <x v="1"/>
    <x v="4"/>
    <s v="Economy Rollaway Files"/>
    <n v="132.16"/>
    <n v="1"/>
    <n v="0.2"/>
    <n v="9.911999999999999"/>
  </r>
  <r>
    <n v="6916"/>
    <x v="3431"/>
    <x v="2"/>
    <x v="1091"/>
    <d v="2011-12-29T00:00:00"/>
    <s v="Standard Class"/>
    <s v="NP-18700"/>
    <s v="Nora Preis"/>
    <x v="0"/>
    <s v="United States"/>
    <s v="Chicago"/>
    <x v="10"/>
    <n v="60623"/>
    <x v="2"/>
    <x v="528"/>
    <x v="1"/>
    <x v="8"/>
    <s v="Recycled Easel Ring Binders"/>
    <n v="17.903999999999996"/>
    <n v="6"/>
    <n v="0.8"/>
    <n v="-31.332000000000008"/>
  </r>
  <r>
    <n v="6917"/>
    <x v="3431"/>
    <x v="2"/>
    <x v="1091"/>
    <d v="2011-12-29T00:00:00"/>
    <s v="Standard Class"/>
    <s v="NP-18700"/>
    <s v="Nora Preis"/>
    <x v="0"/>
    <s v="United States"/>
    <s v="Chicago"/>
    <x v="10"/>
    <n v="60623"/>
    <x v="2"/>
    <x v="968"/>
    <x v="1"/>
    <x v="10"/>
    <s v="White Computer Printout Paper by Universal"/>
    <n v="124.032"/>
    <n v="4"/>
    <n v="0.2"/>
    <n v="44.961600000000004"/>
  </r>
  <r>
    <n v="6918"/>
    <x v="3432"/>
    <x v="2"/>
    <x v="757"/>
    <d v="2011-12-21T00:00:00"/>
    <s v="Standard Class"/>
    <s v="SH-20635"/>
    <s v="Stefanie Holloman"/>
    <x v="1"/>
    <s v="United States"/>
    <s v="Sacramento"/>
    <x v="1"/>
    <n v="95823"/>
    <x v="1"/>
    <x v="1131"/>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x v="1511"/>
    <x v="1"/>
    <x v="14"/>
    <s v="Stiletto Hand Letter Openers"/>
    <n v="28.799999999999997"/>
    <n v="3"/>
    <n v="0"/>
    <n v="0.86400000000000077"/>
  </r>
  <r>
    <n v="6920"/>
    <x v="3434"/>
    <x v="1"/>
    <x v="1031"/>
    <d v="2012-05-28T00:00:00"/>
    <s v="Standard Class"/>
    <s v="HG-14965"/>
    <s v="Henry Goldwyn"/>
    <x v="1"/>
    <s v="United States"/>
    <s v="Philadelphia"/>
    <x v="9"/>
    <n v="19143"/>
    <x v="3"/>
    <x v="800"/>
    <x v="1"/>
    <x v="8"/>
    <s v="Wilson Jones Ledger-Size, Piano-Hinge Binder, 2&quot;, Blue"/>
    <n v="24.588000000000001"/>
    <n v="2"/>
    <n v="0.7"/>
    <n v="-18.031199999999998"/>
  </r>
  <r>
    <n v="6921"/>
    <x v="3435"/>
    <x v="3"/>
    <x v="425"/>
    <d v="2014-03-03T00:00:00"/>
    <s v="Standard Class"/>
    <s v="BM-11140"/>
    <s v="Becky Martin"/>
    <x v="0"/>
    <s v="United States"/>
    <s v="Santa Barbara"/>
    <x v="1"/>
    <n v="93101"/>
    <x v="1"/>
    <x v="543"/>
    <x v="1"/>
    <x v="9"/>
    <s v="Tripp Lite TLP810NET Broadband Surge for Modem/Fax"/>
    <n v="356.78999999999996"/>
    <n v="7"/>
    <n v="0"/>
    <n v="99.901199999999989"/>
  </r>
  <r>
    <n v="6922"/>
    <x v="3436"/>
    <x v="3"/>
    <x v="1095"/>
    <d v="2014-04-11T00:00:00"/>
    <s v="Standard Class"/>
    <s v="PS-19045"/>
    <s v="Penelope Sewall"/>
    <x v="2"/>
    <s v="United States"/>
    <s v="New York City"/>
    <x v="15"/>
    <n v="10011"/>
    <x v="3"/>
    <x v="618"/>
    <x v="1"/>
    <x v="12"/>
    <s v="Brown Kraft Recycled Envelopes"/>
    <n v="16.98"/>
    <n v="1"/>
    <n v="0"/>
    <n v="8.49"/>
  </r>
  <r>
    <n v="6923"/>
    <x v="3437"/>
    <x v="1"/>
    <x v="199"/>
    <d v="2012-03-19T00:00:00"/>
    <s v="Second Class"/>
    <s v="MS-17710"/>
    <s v="Maurice Satty"/>
    <x v="0"/>
    <s v="United States"/>
    <s v="Auburn"/>
    <x v="19"/>
    <n v="36830"/>
    <x v="0"/>
    <x v="508"/>
    <x v="1"/>
    <x v="2"/>
    <s v="Dot Matrix Printer Tape Reel Labels, White, 5000/Box"/>
    <n v="491.55"/>
    <n v="5"/>
    <n v="0"/>
    <n v="240.8595"/>
  </r>
  <r>
    <n v="6924"/>
    <x v="3437"/>
    <x v="1"/>
    <x v="199"/>
    <d v="2012-03-19T00:00:00"/>
    <s v="Second Class"/>
    <s v="MS-17710"/>
    <s v="Maurice Satty"/>
    <x v="0"/>
    <s v="United States"/>
    <s v="Auburn"/>
    <x v="19"/>
    <n v="36830"/>
    <x v="0"/>
    <x v="436"/>
    <x v="1"/>
    <x v="12"/>
    <s v="Colored Envelopes"/>
    <n v="7.38"/>
    <n v="2"/>
    <n v="0"/>
    <n v="3.3947999999999996"/>
  </r>
  <r>
    <n v="6925"/>
    <x v="3438"/>
    <x v="1"/>
    <x v="672"/>
    <d v="2012-12-04T00:00:00"/>
    <s v="Standard Class"/>
    <s v="JL-15235"/>
    <s v="Janet Lee"/>
    <x v="0"/>
    <s v="United States"/>
    <s v="New York City"/>
    <x v="15"/>
    <n v="10035"/>
    <x v="3"/>
    <x v="938"/>
    <x v="1"/>
    <x v="10"/>
    <s v="Avoid Verbal Orders Carbonless Minifold Book"/>
    <n v="23.66"/>
    <n v="7"/>
    <n v="0"/>
    <n v="10.883599999999998"/>
  </r>
  <r>
    <n v="6926"/>
    <x v="3438"/>
    <x v="1"/>
    <x v="672"/>
    <d v="2012-12-04T00:00:00"/>
    <s v="Standard Class"/>
    <s v="JL-15235"/>
    <s v="Janet Lee"/>
    <x v="0"/>
    <s v="United States"/>
    <s v="New York City"/>
    <x v="15"/>
    <n v="10035"/>
    <x v="3"/>
    <x v="1544"/>
    <x v="0"/>
    <x v="0"/>
    <s v="Hon Metal Bookcases, Black"/>
    <n v="681.40800000000013"/>
    <n v="12"/>
    <n v="0.2"/>
    <n v="42.588000000000022"/>
  </r>
  <r>
    <n v="6927"/>
    <x v="3439"/>
    <x v="0"/>
    <x v="1062"/>
    <d v="2013-08-04T00:00:00"/>
    <s v="Standard Class"/>
    <s v="KM-16660"/>
    <s v="Khloe Miller"/>
    <x v="0"/>
    <s v="United States"/>
    <s v="Los Angeles"/>
    <x v="1"/>
    <n v="90032"/>
    <x v="1"/>
    <x v="1729"/>
    <x v="1"/>
    <x v="2"/>
    <s v="Avery 495"/>
    <n v="18.899999999999999"/>
    <n v="3"/>
    <n v="0"/>
    <n v="8.6939999999999991"/>
  </r>
  <r>
    <n v="6928"/>
    <x v="3440"/>
    <x v="0"/>
    <x v="661"/>
    <d v="2013-06-26T00:00:00"/>
    <s v="Second Class"/>
    <s v="RD-19900"/>
    <s v="Ruben Dartt"/>
    <x v="0"/>
    <s v="United States"/>
    <s v="San Francisco"/>
    <x v="1"/>
    <n v="94109"/>
    <x v="1"/>
    <x v="1247"/>
    <x v="1"/>
    <x v="4"/>
    <s v="Mobile Personal File Cube"/>
    <n v="93.68"/>
    <n v="4"/>
    <n v="0"/>
    <n v="25.293599999999998"/>
  </r>
  <r>
    <n v="6929"/>
    <x v="3440"/>
    <x v="0"/>
    <x v="661"/>
    <d v="2013-06-26T00:00:00"/>
    <s v="Second Class"/>
    <s v="RD-19900"/>
    <s v="Ruben Dartt"/>
    <x v="0"/>
    <s v="United States"/>
    <s v="San Francisco"/>
    <x v="1"/>
    <n v="94109"/>
    <x v="1"/>
    <x v="573"/>
    <x v="1"/>
    <x v="2"/>
    <s v="Avery 516"/>
    <n v="21.93"/>
    <n v="3"/>
    <n v="0"/>
    <n v="10.307099999999998"/>
  </r>
  <r>
    <n v="6930"/>
    <x v="3440"/>
    <x v="0"/>
    <x v="661"/>
    <d v="2013-06-26T00:00:00"/>
    <s v="Second Class"/>
    <s v="RD-19900"/>
    <s v="Ruben Dartt"/>
    <x v="0"/>
    <s v="United States"/>
    <s v="San Francisco"/>
    <x v="1"/>
    <n v="94109"/>
    <x v="1"/>
    <x v="348"/>
    <x v="2"/>
    <x v="7"/>
    <s v="Nortel Meridian M3904 Professional Digital phone"/>
    <n v="862.34400000000005"/>
    <n v="7"/>
    <n v="0.2"/>
    <n v="97.013699999999858"/>
  </r>
  <r>
    <n v="6931"/>
    <x v="3440"/>
    <x v="0"/>
    <x v="661"/>
    <d v="2013-06-26T00:00:00"/>
    <s v="Second Class"/>
    <s v="RD-19900"/>
    <s v="Ruben Dartt"/>
    <x v="0"/>
    <s v="United States"/>
    <s v="San Francisco"/>
    <x v="1"/>
    <n v="94109"/>
    <x v="1"/>
    <x v="681"/>
    <x v="1"/>
    <x v="10"/>
    <s v="Xerox 1884"/>
    <n v="19.98"/>
    <n v="1"/>
    <n v="0"/>
    <n v="9.3905999999999992"/>
  </r>
  <r>
    <n v="6932"/>
    <x v="3441"/>
    <x v="2"/>
    <x v="686"/>
    <d v="2011-07-18T00:00:00"/>
    <s v="Standard Class"/>
    <s v="ST-20530"/>
    <s v="Shui Tom"/>
    <x v="0"/>
    <s v="United States"/>
    <s v="Philadelphia"/>
    <x v="9"/>
    <n v="19140"/>
    <x v="3"/>
    <x v="1804"/>
    <x v="2"/>
    <x v="7"/>
    <s v="Griffin GC36547 PowerJolt SE Lightning Charger"/>
    <n v="13.493999999999998"/>
    <n v="1"/>
    <n v="0.4"/>
    <n v="-2.2490000000000023"/>
  </r>
  <r>
    <n v="6933"/>
    <x v="3441"/>
    <x v="2"/>
    <x v="686"/>
    <d v="2011-07-18T00:00:00"/>
    <s v="Standard Class"/>
    <s v="ST-20530"/>
    <s v="Shui Tom"/>
    <x v="0"/>
    <s v="United States"/>
    <s v="Philadelphia"/>
    <x v="9"/>
    <n v="19140"/>
    <x v="3"/>
    <x v="1730"/>
    <x v="2"/>
    <x v="7"/>
    <s v="iOttie HLCRIO102 Car Mount"/>
    <n v="23.987999999999996"/>
    <n v="2"/>
    <n v="0.4"/>
    <n v="-13.993000000000004"/>
  </r>
  <r>
    <n v="6934"/>
    <x v="3441"/>
    <x v="2"/>
    <x v="686"/>
    <d v="2011-07-18T00:00:00"/>
    <s v="Standard Class"/>
    <s v="ST-20530"/>
    <s v="Shui Tom"/>
    <x v="0"/>
    <s v="United States"/>
    <s v="Philadelphia"/>
    <x v="9"/>
    <n v="19140"/>
    <x v="3"/>
    <x v="1801"/>
    <x v="0"/>
    <x v="5"/>
    <s v="Tensor Track Tree Floor Lamp"/>
    <n v="31.983999999999998"/>
    <n v="2"/>
    <n v="0.2"/>
    <n v="1.1993999999999998"/>
  </r>
  <r>
    <n v="6935"/>
    <x v="3441"/>
    <x v="2"/>
    <x v="686"/>
    <d v="2011-07-18T00:00:00"/>
    <s v="Standard Class"/>
    <s v="ST-20530"/>
    <s v="Shui Tom"/>
    <x v="0"/>
    <s v="United States"/>
    <s v="Philadelphia"/>
    <x v="9"/>
    <n v="19140"/>
    <x v="3"/>
    <x v="1062"/>
    <x v="1"/>
    <x v="6"/>
    <s v="BOSTON Ranger #55 Pencil Sharpener, Black"/>
    <n v="41.584000000000003"/>
    <n v="2"/>
    <n v="0.2"/>
    <n v="4.6781999999999968"/>
  </r>
  <r>
    <n v="6936"/>
    <x v="3442"/>
    <x v="3"/>
    <x v="329"/>
    <d v="2014-12-04T00:00:00"/>
    <s v="Second Class"/>
    <s v="BP-11095"/>
    <s v="Bart Pistole"/>
    <x v="1"/>
    <s v="United States"/>
    <s v="El Paso"/>
    <x v="5"/>
    <n v="79907"/>
    <x v="2"/>
    <x v="97"/>
    <x v="2"/>
    <x v="11"/>
    <s v="SanDisk Ultra 64 GB MicroSDHC Class 10 Memory Card"/>
    <n v="95.976000000000013"/>
    <n v="3"/>
    <n v="0.2"/>
    <n v="-10.797300000000011"/>
  </r>
  <r>
    <n v="6937"/>
    <x v="3443"/>
    <x v="0"/>
    <x v="476"/>
    <d v="2013-09-05T00:00:00"/>
    <s v="First Class"/>
    <s v="TA-21385"/>
    <s v="Tom Ashbrook"/>
    <x v="2"/>
    <s v="United States"/>
    <s v="Chicago"/>
    <x v="10"/>
    <n v="60653"/>
    <x v="2"/>
    <x v="1805"/>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x v="1767"/>
    <x v="1"/>
    <x v="10"/>
    <s v="Xerox 1902"/>
    <n v="36.544000000000004"/>
    <n v="2"/>
    <n v="0.2"/>
    <n v="11.876799999999998"/>
  </r>
  <r>
    <n v="6939"/>
    <x v="3445"/>
    <x v="0"/>
    <x v="732"/>
    <d v="2013-11-10T00:00:00"/>
    <s v="Standard Class"/>
    <s v="NP-18700"/>
    <s v="Nora Preis"/>
    <x v="0"/>
    <s v="United States"/>
    <s v="Seattle"/>
    <x v="4"/>
    <n v="98105"/>
    <x v="1"/>
    <x v="1806"/>
    <x v="2"/>
    <x v="11"/>
    <s v="Cherry 142-key Programmable Keyboard"/>
    <n v="479.72"/>
    <n v="4"/>
    <n v="0"/>
    <n v="52.769200000000012"/>
  </r>
  <r>
    <n v="6940"/>
    <x v="3446"/>
    <x v="3"/>
    <x v="335"/>
    <d v="2014-07-01T00:00:00"/>
    <s v="Standard Class"/>
    <s v="SC-20260"/>
    <s v="Scott Cohen"/>
    <x v="1"/>
    <s v="United States"/>
    <s v="New York City"/>
    <x v="15"/>
    <n v="10009"/>
    <x v="3"/>
    <x v="669"/>
    <x v="1"/>
    <x v="8"/>
    <s v="GBC ProClick Punch Binding System"/>
    <n v="102.36799999999999"/>
    <n v="2"/>
    <n v="0.2"/>
    <n v="37.108400000000003"/>
  </r>
  <r>
    <n v="6941"/>
    <x v="3446"/>
    <x v="3"/>
    <x v="335"/>
    <d v="2014-07-01T00:00:00"/>
    <s v="Standard Class"/>
    <s v="SC-20260"/>
    <s v="Scott Cohen"/>
    <x v="1"/>
    <s v="United States"/>
    <s v="New York City"/>
    <x v="15"/>
    <n v="10009"/>
    <x v="3"/>
    <x v="675"/>
    <x v="1"/>
    <x v="14"/>
    <s v="Acme Preferred Stainless Steel Scissors"/>
    <n v="28.4"/>
    <n v="5"/>
    <n v="0"/>
    <n v="8.2359999999999989"/>
  </r>
  <r>
    <n v="6942"/>
    <x v="3446"/>
    <x v="3"/>
    <x v="335"/>
    <d v="2014-07-01T00:00:00"/>
    <s v="Standard Class"/>
    <s v="SC-20260"/>
    <s v="Scott Cohen"/>
    <x v="1"/>
    <s v="United States"/>
    <s v="New York City"/>
    <x v="15"/>
    <n v="10009"/>
    <x v="3"/>
    <x v="518"/>
    <x v="1"/>
    <x v="4"/>
    <s v="Hot File 7-Pocket, Floor Stand"/>
    <n v="713.88"/>
    <n v="4"/>
    <n v="0"/>
    <n v="214.16399999999993"/>
  </r>
  <r>
    <n v="6943"/>
    <x v="3446"/>
    <x v="3"/>
    <x v="335"/>
    <d v="2014-07-01T00:00:00"/>
    <s v="Standard Class"/>
    <s v="SC-20260"/>
    <s v="Scott Cohen"/>
    <x v="1"/>
    <s v="United States"/>
    <s v="New York City"/>
    <x v="15"/>
    <n v="10009"/>
    <x v="3"/>
    <x v="1274"/>
    <x v="1"/>
    <x v="10"/>
    <s v="Xerox 1991"/>
    <n v="68.52"/>
    <n v="3"/>
    <n v="0"/>
    <n v="31.519199999999998"/>
  </r>
  <r>
    <n v="6944"/>
    <x v="3447"/>
    <x v="1"/>
    <x v="395"/>
    <d v="2012-07-30T00:00:00"/>
    <s v="Standard Class"/>
    <s v="RD-19930"/>
    <s v="Russell D'Ascenzo"/>
    <x v="0"/>
    <s v="United States"/>
    <s v="Los Angeles"/>
    <x v="1"/>
    <n v="90032"/>
    <x v="1"/>
    <x v="1807"/>
    <x v="2"/>
    <x v="7"/>
    <s v="Motorola L703CM"/>
    <n v="623.96"/>
    <n v="5"/>
    <n v="0.2"/>
    <n v="38.997500000000002"/>
  </r>
  <r>
    <n v="6945"/>
    <x v="3448"/>
    <x v="2"/>
    <x v="865"/>
    <d v="2011-09-27T00:00:00"/>
    <s v="Standard Class"/>
    <s v="TH-21115"/>
    <s v="Thea Hudgings"/>
    <x v="1"/>
    <s v="United States"/>
    <s v="Newark"/>
    <x v="13"/>
    <n v="19711"/>
    <x v="3"/>
    <x v="994"/>
    <x v="1"/>
    <x v="8"/>
    <s v="Wilson Jones Suede Grain Vinyl Binders"/>
    <n v="11.12"/>
    <n v="4"/>
    <n v="0"/>
    <n v="5.4487999999999994"/>
  </r>
  <r>
    <n v="6946"/>
    <x v="3449"/>
    <x v="0"/>
    <x v="955"/>
    <d v="2013-10-05T00:00:00"/>
    <s v="Standard Class"/>
    <s v="GM-14680"/>
    <s v="Greg Matthias"/>
    <x v="0"/>
    <s v="United States"/>
    <s v="New York City"/>
    <x v="15"/>
    <n v="10011"/>
    <x v="3"/>
    <x v="1219"/>
    <x v="0"/>
    <x v="0"/>
    <s v="O'Sullivan Elevations Bookcase, Cherry Finish"/>
    <n v="523.91999999999996"/>
    <n v="5"/>
    <n v="0.2"/>
    <n v="-26.195999999999984"/>
  </r>
  <r>
    <n v="6947"/>
    <x v="3450"/>
    <x v="1"/>
    <x v="529"/>
    <d v="2012-11-13T00:00:00"/>
    <s v="Standard Class"/>
    <s v="JO-15550"/>
    <s v="Jesus Ocampo"/>
    <x v="2"/>
    <s v="United States"/>
    <s v="Roseville"/>
    <x v="1"/>
    <n v="95661"/>
    <x v="1"/>
    <x v="310"/>
    <x v="1"/>
    <x v="13"/>
    <s v="OIC Binder Clips, Mini, 1/4&quot; Capacity, Black"/>
    <n v="2.48"/>
    <n v="2"/>
    <n v="0"/>
    <n v="1.1656"/>
  </r>
  <r>
    <n v="6948"/>
    <x v="3451"/>
    <x v="1"/>
    <x v="334"/>
    <d v="2012-04-29T00:00:00"/>
    <s v="Standard Class"/>
    <s v="ZC-21910"/>
    <s v="Zuschuss Carroll"/>
    <x v="0"/>
    <s v="United States"/>
    <s v="Aurora"/>
    <x v="10"/>
    <n v="60505"/>
    <x v="2"/>
    <x v="942"/>
    <x v="1"/>
    <x v="4"/>
    <s v="SAFCO Commercial Wire Shelving, Black"/>
    <n v="221.024"/>
    <n v="2"/>
    <n v="0.2"/>
    <n v="-55.256"/>
  </r>
  <r>
    <n v="6949"/>
    <x v="3451"/>
    <x v="1"/>
    <x v="334"/>
    <d v="2012-04-29T00:00:00"/>
    <s v="Standard Class"/>
    <s v="ZC-21910"/>
    <s v="Zuschuss Carroll"/>
    <x v="0"/>
    <s v="United States"/>
    <s v="Aurora"/>
    <x v="10"/>
    <n v="60505"/>
    <x v="2"/>
    <x v="1534"/>
    <x v="0"/>
    <x v="1"/>
    <s v="Global Armless Task Chair, Royal Blue"/>
    <n v="128.05799999999999"/>
    <n v="3"/>
    <n v="0.3"/>
    <n v="-23.782199999999996"/>
  </r>
  <r>
    <n v="6950"/>
    <x v="3452"/>
    <x v="3"/>
    <x v="123"/>
    <d v="2014-11-20T00:00:00"/>
    <s v="Same Day"/>
    <s v="AP-10720"/>
    <s v="Anne Pryor"/>
    <x v="2"/>
    <s v="United States"/>
    <s v="New York City"/>
    <x v="15"/>
    <n v="10011"/>
    <x v="3"/>
    <x v="1124"/>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x v="972"/>
    <x v="0"/>
    <x v="3"/>
    <s v="Hon 61000 Series Interactive Training Tables"/>
    <n v="79.97399999999999"/>
    <n v="3"/>
    <n v="0.4"/>
    <n v="-29.323800000000006"/>
  </r>
  <r>
    <n v="6952"/>
    <x v="3453"/>
    <x v="1"/>
    <x v="312"/>
    <d v="2012-11-24T00:00:00"/>
    <s v="Standard Class"/>
    <s v="GK-14620"/>
    <s v="Grace Kelly"/>
    <x v="1"/>
    <s v="United States"/>
    <s v="Dallas"/>
    <x v="5"/>
    <n v="75217"/>
    <x v="2"/>
    <x v="1808"/>
    <x v="2"/>
    <x v="15"/>
    <s v="NeatDesk Desktop Scanner &amp; Digital Filing System"/>
    <n v="479.988"/>
    <n v="2"/>
    <n v="0.4"/>
    <n v="55.998599999999954"/>
  </r>
  <r>
    <n v="6953"/>
    <x v="3454"/>
    <x v="1"/>
    <x v="653"/>
    <d v="2012-10-03T00:00:00"/>
    <s v="First Class"/>
    <s v="HM-14980"/>
    <s v="Henry MacAllister"/>
    <x v="0"/>
    <s v="United States"/>
    <s v="Los Angeles"/>
    <x v="1"/>
    <n v="90008"/>
    <x v="1"/>
    <x v="1181"/>
    <x v="1"/>
    <x v="8"/>
    <s v="Pressboard Hanging Data Binders for Unburst Sheets"/>
    <n v="11.808"/>
    <n v="3"/>
    <n v="0.2"/>
    <n v="4.1327999999999996"/>
  </r>
  <r>
    <n v="6954"/>
    <x v="3454"/>
    <x v="1"/>
    <x v="653"/>
    <d v="2012-10-03T00:00:00"/>
    <s v="First Class"/>
    <s v="HM-14980"/>
    <s v="Henry MacAllister"/>
    <x v="0"/>
    <s v="United States"/>
    <s v="Los Angeles"/>
    <x v="1"/>
    <n v="90008"/>
    <x v="1"/>
    <x v="1595"/>
    <x v="1"/>
    <x v="8"/>
    <s v="GBC Poly Designer Binding Covers"/>
    <n v="53.567999999999998"/>
    <n v="4"/>
    <n v="0.2"/>
    <n v="19.418399999999995"/>
  </r>
  <r>
    <n v="6955"/>
    <x v="3454"/>
    <x v="1"/>
    <x v="653"/>
    <d v="2012-10-03T00:00:00"/>
    <s v="First Class"/>
    <s v="HM-14980"/>
    <s v="Henry MacAllister"/>
    <x v="0"/>
    <s v="United States"/>
    <s v="Los Angeles"/>
    <x v="1"/>
    <n v="90008"/>
    <x v="1"/>
    <x v="1370"/>
    <x v="2"/>
    <x v="7"/>
    <s v="HTC One Mini"/>
    <n v="503.96000000000004"/>
    <n v="5"/>
    <n v="0.2"/>
    <n v="50.396000000000015"/>
  </r>
  <r>
    <n v="6956"/>
    <x v="3455"/>
    <x v="1"/>
    <x v="334"/>
    <d v="2012-05-02T00:00:00"/>
    <s v="Standard Class"/>
    <s v="LS-16945"/>
    <s v="Linda Southworth"/>
    <x v="1"/>
    <s v="United States"/>
    <s v="Los Angeles"/>
    <x v="1"/>
    <n v="90004"/>
    <x v="1"/>
    <x v="761"/>
    <x v="1"/>
    <x v="12"/>
    <s v="Laser &amp; Ink Jet Business Envelopes"/>
    <n v="21.34"/>
    <n v="2"/>
    <n v="0"/>
    <n v="9.8163999999999998"/>
  </r>
  <r>
    <n v="6957"/>
    <x v="3456"/>
    <x v="0"/>
    <x v="216"/>
    <d v="2013-07-20T00:00:00"/>
    <s v="Standard Class"/>
    <s v="AR-10570"/>
    <s v="Anemone Ratner"/>
    <x v="0"/>
    <s v="United States"/>
    <s v="Columbus"/>
    <x v="32"/>
    <n v="31907"/>
    <x v="0"/>
    <x v="1344"/>
    <x v="1"/>
    <x v="8"/>
    <s v="Cardinal Holdit Data Disk Pockets"/>
    <n v="36.4"/>
    <n v="5"/>
    <n v="0"/>
    <n v="17.107999999999997"/>
  </r>
  <r>
    <n v="6958"/>
    <x v="3456"/>
    <x v="0"/>
    <x v="216"/>
    <d v="2013-07-20T00:00:00"/>
    <s v="Standard Class"/>
    <s v="AR-10570"/>
    <s v="Anemone Ratner"/>
    <x v="0"/>
    <s v="United States"/>
    <s v="Columbus"/>
    <x v="32"/>
    <n v="31907"/>
    <x v="0"/>
    <x v="28"/>
    <x v="0"/>
    <x v="5"/>
    <s v="Howard Miller 13-3/4&quot; Diameter Brushed Chrome Round Wall Clock"/>
    <n v="51.75"/>
    <n v="1"/>
    <n v="0"/>
    <n v="15.524999999999999"/>
  </r>
  <r>
    <n v="6959"/>
    <x v="3457"/>
    <x v="1"/>
    <x v="874"/>
    <d v="2012-09-29T00:00:00"/>
    <s v="Second Class"/>
    <s v="RH-19510"/>
    <s v="Rick Huthwaite"/>
    <x v="2"/>
    <s v="United States"/>
    <s v="San Francisco"/>
    <x v="1"/>
    <n v="94110"/>
    <x v="1"/>
    <x v="177"/>
    <x v="1"/>
    <x v="4"/>
    <s v="Personal Filing Tote with Lid, Black/Gray"/>
    <n v="15.51"/>
    <n v="1"/>
    <n v="0"/>
    <n v="4.3428000000000004"/>
  </r>
  <r>
    <n v="6960"/>
    <x v="3457"/>
    <x v="1"/>
    <x v="874"/>
    <d v="2012-09-29T00:00:00"/>
    <s v="Second Class"/>
    <s v="RH-19510"/>
    <s v="Rick Huthwaite"/>
    <x v="2"/>
    <s v="United States"/>
    <s v="San Francisco"/>
    <x v="1"/>
    <n v="94110"/>
    <x v="1"/>
    <x v="126"/>
    <x v="1"/>
    <x v="10"/>
    <s v="Xerox 1916"/>
    <n v="146.82"/>
    <n v="3"/>
    <n v="0"/>
    <n v="73.41"/>
  </r>
  <r>
    <n v="6961"/>
    <x v="3457"/>
    <x v="1"/>
    <x v="874"/>
    <d v="2012-09-29T00:00:00"/>
    <s v="Second Class"/>
    <s v="RH-19510"/>
    <s v="Rick Huthwaite"/>
    <x v="2"/>
    <s v="United States"/>
    <s v="San Francisco"/>
    <x v="1"/>
    <n v="94110"/>
    <x v="1"/>
    <x v="490"/>
    <x v="1"/>
    <x v="10"/>
    <s v="Xerox 226"/>
    <n v="12.96"/>
    <n v="2"/>
    <n v="0"/>
    <n v="6.2208000000000006"/>
  </r>
  <r>
    <n v="6962"/>
    <x v="3458"/>
    <x v="3"/>
    <x v="468"/>
    <d v="2014-11-11T00:00:00"/>
    <s v="Same Day"/>
    <s v="TB-21190"/>
    <s v="Thomas Brumley"/>
    <x v="2"/>
    <s v="United States"/>
    <s v="Riverside"/>
    <x v="1"/>
    <n v="92503"/>
    <x v="1"/>
    <x v="1026"/>
    <x v="1"/>
    <x v="6"/>
    <s v="12 Colored Short Pencils"/>
    <n v="7.8000000000000007"/>
    <n v="3"/>
    <n v="0"/>
    <n v="2.1060000000000008"/>
  </r>
  <r>
    <n v="6963"/>
    <x v="3459"/>
    <x v="0"/>
    <x v="87"/>
    <d v="2013-07-21T00:00:00"/>
    <s v="Second Class"/>
    <s v="JD-15895"/>
    <s v="Jonathan Doherty"/>
    <x v="1"/>
    <s v="United States"/>
    <s v="Columbia"/>
    <x v="20"/>
    <n v="29203"/>
    <x v="0"/>
    <x v="29"/>
    <x v="1"/>
    <x v="12"/>
    <s v="Poly String Tie Envelopes"/>
    <n v="10.199999999999999"/>
    <n v="5"/>
    <n v="0"/>
    <n v="4.7939999999999996"/>
  </r>
  <r>
    <n v="6964"/>
    <x v="3459"/>
    <x v="0"/>
    <x v="87"/>
    <d v="2013-07-21T00:00:00"/>
    <s v="Second Class"/>
    <s v="JD-15895"/>
    <s v="Jonathan Doherty"/>
    <x v="1"/>
    <s v="United States"/>
    <s v="Columbia"/>
    <x v="20"/>
    <n v="29203"/>
    <x v="0"/>
    <x v="1453"/>
    <x v="1"/>
    <x v="6"/>
    <s v="Eberhard Faber 3 1/2&quot; Golf Pencils"/>
    <n v="22.32"/>
    <n v="3"/>
    <n v="0"/>
    <n v="5.580000000000001"/>
  </r>
  <r>
    <n v="6965"/>
    <x v="3459"/>
    <x v="0"/>
    <x v="87"/>
    <d v="2013-07-21T00:00:00"/>
    <s v="Second Class"/>
    <s v="JD-15895"/>
    <s v="Jonathan Doherty"/>
    <x v="1"/>
    <s v="United States"/>
    <s v="Columbia"/>
    <x v="20"/>
    <n v="29203"/>
    <x v="0"/>
    <x v="544"/>
    <x v="1"/>
    <x v="8"/>
    <s v="Wilson Jones Turn Tabs Binder Tool for Ring Binders"/>
    <n v="24.1"/>
    <n v="5"/>
    <n v="0"/>
    <n v="11.086"/>
  </r>
  <r>
    <n v="6966"/>
    <x v="3459"/>
    <x v="0"/>
    <x v="87"/>
    <d v="2013-07-21T00:00:00"/>
    <s v="Second Class"/>
    <s v="JD-15895"/>
    <s v="Jonathan Doherty"/>
    <x v="1"/>
    <s v="United States"/>
    <s v="Columbia"/>
    <x v="20"/>
    <n v="29203"/>
    <x v="0"/>
    <x v="1302"/>
    <x v="2"/>
    <x v="11"/>
    <s v="Imation Secure Drive + Hardware Encrypted USB flash drive - 16 GB"/>
    <n v="75.98"/>
    <n v="2"/>
    <n v="0"/>
    <n v="18.235199999999999"/>
  </r>
  <r>
    <n v="6967"/>
    <x v="3459"/>
    <x v="0"/>
    <x v="87"/>
    <d v="2013-07-21T00:00:00"/>
    <s v="Second Class"/>
    <s v="JD-15895"/>
    <s v="Jonathan Doherty"/>
    <x v="1"/>
    <s v="United States"/>
    <s v="Columbia"/>
    <x v="20"/>
    <n v="29203"/>
    <x v="0"/>
    <x v="507"/>
    <x v="1"/>
    <x v="8"/>
    <s v="Recycled Pressboard Report Cover with Reinforced Top Hinge"/>
    <n v="6.46"/>
    <n v="2"/>
    <n v="0"/>
    <n v="3.1654"/>
  </r>
  <r>
    <n v="6968"/>
    <x v="3459"/>
    <x v="0"/>
    <x v="87"/>
    <d v="2013-07-21T00:00:00"/>
    <s v="Second Class"/>
    <s v="JD-15895"/>
    <s v="Jonathan Doherty"/>
    <x v="1"/>
    <s v="United States"/>
    <s v="Columbia"/>
    <x v="20"/>
    <n v="29203"/>
    <x v="0"/>
    <x v="1604"/>
    <x v="1"/>
    <x v="10"/>
    <s v="HP Office Paper (20Lb. and 87 Bright)"/>
    <n v="60.12"/>
    <n v="9"/>
    <n v="0"/>
    <n v="28.857599999999998"/>
  </r>
  <r>
    <n v="6969"/>
    <x v="3460"/>
    <x v="1"/>
    <x v="1140"/>
    <d v="2012-10-20T00:00:00"/>
    <s v="Second Class"/>
    <s v="MP-17965"/>
    <s v="Michael Paige"/>
    <x v="1"/>
    <s v="United States"/>
    <s v="New York City"/>
    <x v="15"/>
    <n v="10011"/>
    <x v="3"/>
    <x v="903"/>
    <x v="2"/>
    <x v="7"/>
    <s v="Mitel MiVoice 5330e IP Phone"/>
    <n v="824.97"/>
    <n v="3"/>
    <n v="0"/>
    <n v="214.4922"/>
  </r>
  <r>
    <n v="6970"/>
    <x v="3461"/>
    <x v="0"/>
    <x v="994"/>
    <d v="2013-01-13T00:00:00"/>
    <s v="Second Class"/>
    <s v="JB-16000"/>
    <s v="Joy Bell-"/>
    <x v="0"/>
    <s v="United States"/>
    <s v="Longview"/>
    <x v="4"/>
    <n v="98632"/>
    <x v="1"/>
    <x v="527"/>
    <x v="0"/>
    <x v="5"/>
    <s v="DAX Value U-Channel Document Frames, Easel Back"/>
    <n v="24.849999999999998"/>
    <n v="5"/>
    <n v="0"/>
    <n v="7.7034999999999982"/>
  </r>
  <r>
    <n v="6971"/>
    <x v="3462"/>
    <x v="3"/>
    <x v="20"/>
    <d v="2014-09-26T00:00:00"/>
    <s v="Standard Class"/>
    <s v="AB-10105"/>
    <s v="Adrian Barton"/>
    <x v="0"/>
    <s v="United States"/>
    <s v="Phoenix"/>
    <x v="16"/>
    <n v="85023"/>
    <x v="1"/>
    <x v="1555"/>
    <x v="1"/>
    <x v="4"/>
    <s v="Akro Stacking Bins"/>
    <n v="12.624000000000001"/>
    <n v="2"/>
    <n v="0.2"/>
    <n v="-2.5248000000000022"/>
  </r>
  <r>
    <n v="6972"/>
    <x v="3462"/>
    <x v="3"/>
    <x v="20"/>
    <d v="2014-09-26T00:00:00"/>
    <s v="Standard Class"/>
    <s v="AB-10105"/>
    <s v="Adrian Barton"/>
    <x v="0"/>
    <s v="United States"/>
    <s v="Phoenix"/>
    <x v="16"/>
    <n v="85023"/>
    <x v="1"/>
    <x v="201"/>
    <x v="2"/>
    <x v="11"/>
    <s v="Sony Micro Vault Click 16 GB USB 2.0 Flash Drive"/>
    <n v="89.584000000000003"/>
    <n v="2"/>
    <n v="0.2"/>
    <n v="4.4792000000000058"/>
  </r>
  <r>
    <n v="6973"/>
    <x v="3462"/>
    <x v="3"/>
    <x v="20"/>
    <d v="2014-09-26T00:00:00"/>
    <s v="Standard Class"/>
    <s v="AB-10105"/>
    <s v="Adrian Barton"/>
    <x v="0"/>
    <s v="United States"/>
    <s v="Phoenix"/>
    <x v="16"/>
    <n v="85023"/>
    <x v="1"/>
    <x v="1538"/>
    <x v="2"/>
    <x v="7"/>
    <s v="Polycom VoiceStation 500 Conference phone"/>
    <n v="471.92"/>
    <n v="2"/>
    <n v="0.2"/>
    <n v="29.495000000000019"/>
  </r>
  <r>
    <n v="6974"/>
    <x v="3462"/>
    <x v="3"/>
    <x v="20"/>
    <d v="2014-09-26T00:00:00"/>
    <s v="Standard Class"/>
    <s v="AB-10105"/>
    <s v="Adrian Barton"/>
    <x v="0"/>
    <s v="United States"/>
    <s v="Phoenix"/>
    <x v="16"/>
    <n v="85023"/>
    <x v="1"/>
    <x v="58"/>
    <x v="1"/>
    <x v="8"/>
    <s v="Plastic Binding Combs"/>
    <n v="18.180000000000003"/>
    <n v="4"/>
    <n v="0.7"/>
    <n v="-13.938000000000002"/>
  </r>
  <r>
    <n v="6975"/>
    <x v="3463"/>
    <x v="3"/>
    <x v="175"/>
    <d v="2014-09-20T00:00:00"/>
    <s v="Standard Class"/>
    <s v="CC-12145"/>
    <s v="Charles Crestani"/>
    <x v="0"/>
    <s v="United States"/>
    <s v="Houston"/>
    <x v="5"/>
    <n v="77095"/>
    <x v="2"/>
    <x v="1571"/>
    <x v="1"/>
    <x v="6"/>
    <s v="Prismacolor Color Pencil Set"/>
    <n v="31.744"/>
    <n v="2"/>
    <n v="0.2"/>
    <n v="8.3328000000000024"/>
  </r>
  <r>
    <n v="6976"/>
    <x v="3464"/>
    <x v="1"/>
    <x v="1141"/>
    <d v="2012-07-02T00:00:00"/>
    <s v="Standard Class"/>
    <s v="CY-12745"/>
    <s v="Craig Yedwab"/>
    <x v="1"/>
    <s v="United States"/>
    <s v="Gilbert"/>
    <x v="16"/>
    <n v="85234"/>
    <x v="1"/>
    <x v="1139"/>
    <x v="1"/>
    <x v="2"/>
    <s v="Avery 501"/>
    <n v="5.9039999999999999"/>
    <n v="2"/>
    <n v="0.2"/>
    <n v="1.9925999999999999"/>
  </r>
  <r>
    <n v="6977"/>
    <x v="3464"/>
    <x v="1"/>
    <x v="1141"/>
    <d v="2012-07-02T00:00:00"/>
    <s v="Standard Class"/>
    <s v="CY-12745"/>
    <s v="Craig Yedwab"/>
    <x v="1"/>
    <s v="United States"/>
    <s v="Gilbert"/>
    <x v="16"/>
    <n v="85234"/>
    <x v="1"/>
    <x v="622"/>
    <x v="0"/>
    <x v="5"/>
    <s v="Electrix Halogen Magnifier Lamp"/>
    <n v="621.7600000000001"/>
    <n v="4"/>
    <n v="0.2"/>
    <n v="46.631999999999977"/>
  </r>
  <r>
    <n v="6978"/>
    <x v="3465"/>
    <x v="0"/>
    <x v="881"/>
    <d v="2013-11-29T00:00:00"/>
    <s v="First Class"/>
    <s v="EP-13915"/>
    <s v="Emily Phan"/>
    <x v="0"/>
    <s v="United States"/>
    <s v="Jonesboro"/>
    <x v="36"/>
    <n v="72401"/>
    <x v="0"/>
    <x v="993"/>
    <x v="2"/>
    <x v="7"/>
    <s v="OtterBox Defender Series Case - Samsung Galaxy S4"/>
    <n v="59.98"/>
    <n v="2"/>
    <n v="0"/>
    <n v="17.993999999999993"/>
  </r>
  <r>
    <n v="6979"/>
    <x v="3466"/>
    <x v="3"/>
    <x v="920"/>
    <d v="2014-11-30T00:00:00"/>
    <s v="Second Class"/>
    <s v="DL-13315"/>
    <s v="Delfina Latchford"/>
    <x v="0"/>
    <s v="United States"/>
    <s v="Atlanta"/>
    <x v="32"/>
    <n v="30318"/>
    <x v="0"/>
    <x v="362"/>
    <x v="1"/>
    <x v="10"/>
    <s v="Wirebound Message Book, 4 per Page"/>
    <n v="48.87"/>
    <n v="9"/>
    <n v="0"/>
    <n v="23.946299999999997"/>
  </r>
  <r>
    <n v="6980"/>
    <x v="3467"/>
    <x v="3"/>
    <x v="424"/>
    <d v="2014-01-20T00:00:00"/>
    <s v="Standard Class"/>
    <s v="SO-20335"/>
    <s v="Sean O'Donnell"/>
    <x v="0"/>
    <s v="United States"/>
    <s v="Los Angeles"/>
    <x v="1"/>
    <n v="90036"/>
    <x v="1"/>
    <x v="1693"/>
    <x v="1"/>
    <x v="10"/>
    <s v="Xerox 19"/>
    <n v="154.9"/>
    <n v="5"/>
    <n v="0"/>
    <n v="69.704999999999998"/>
  </r>
  <r>
    <n v="6981"/>
    <x v="3468"/>
    <x v="2"/>
    <x v="845"/>
    <d v="2011-11-08T00:00:00"/>
    <s v="First Class"/>
    <s v="BP-11095"/>
    <s v="Bart Pistole"/>
    <x v="1"/>
    <s v="United States"/>
    <s v="New York City"/>
    <x v="15"/>
    <n v="10024"/>
    <x v="3"/>
    <x v="1084"/>
    <x v="1"/>
    <x v="13"/>
    <s v="Binder Clips by OIC"/>
    <n v="5.92"/>
    <n v="4"/>
    <n v="0"/>
    <n v="2.8415999999999997"/>
  </r>
  <r>
    <n v="6982"/>
    <x v="3468"/>
    <x v="2"/>
    <x v="845"/>
    <d v="2011-11-08T00:00:00"/>
    <s v="First Class"/>
    <s v="BP-11095"/>
    <s v="Bart Pistole"/>
    <x v="1"/>
    <s v="United States"/>
    <s v="New York City"/>
    <x v="15"/>
    <n v="10024"/>
    <x v="3"/>
    <x v="1603"/>
    <x v="1"/>
    <x v="10"/>
    <s v="Riverleaf Stik-Withit Designer Note Cubes"/>
    <n v="30.18"/>
    <n v="3"/>
    <n v="0"/>
    <n v="13.8828"/>
  </r>
  <r>
    <n v="6983"/>
    <x v="3469"/>
    <x v="0"/>
    <x v="142"/>
    <d v="2013-09-06T00:00:00"/>
    <s v="Standard Class"/>
    <s v="JA-15970"/>
    <s v="Joseph Airdo"/>
    <x v="0"/>
    <s v="United States"/>
    <s v="Detroit"/>
    <x v="12"/>
    <n v="48227"/>
    <x v="2"/>
    <x v="544"/>
    <x v="1"/>
    <x v="8"/>
    <s v="Wilson Jones Turn Tabs Binder Tool for Ring Binders"/>
    <n v="24.1"/>
    <n v="5"/>
    <n v="0"/>
    <n v="11.086"/>
  </r>
  <r>
    <n v="6984"/>
    <x v="3469"/>
    <x v="0"/>
    <x v="142"/>
    <d v="2013-09-06T00:00:00"/>
    <s v="Standard Class"/>
    <s v="JA-15970"/>
    <s v="Joseph Airdo"/>
    <x v="0"/>
    <s v="United States"/>
    <s v="Detroit"/>
    <x v="12"/>
    <n v="48227"/>
    <x v="2"/>
    <x v="402"/>
    <x v="2"/>
    <x v="7"/>
    <s v="Belkin Grip Candy Sheer Case / Cover for iPhone 5 and 5S"/>
    <n v="8.7799999999999994"/>
    <n v="1"/>
    <n v="0"/>
    <n v="2.2827999999999999"/>
  </r>
  <r>
    <n v="6985"/>
    <x v="3469"/>
    <x v="0"/>
    <x v="142"/>
    <d v="2013-09-06T00:00:00"/>
    <s v="Standard Class"/>
    <s v="JA-15970"/>
    <s v="Joseph Airdo"/>
    <x v="0"/>
    <s v="United States"/>
    <s v="Detroit"/>
    <x v="12"/>
    <n v="48227"/>
    <x v="2"/>
    <x v="549"/>
    <x v="1"/>
    <x v="9"/>
    <s v="Eureka The Boss Plus 12-Amp Hard Box Upright Vacuum, Red"/>
    <n v="376.74"/>
    <n v="4"/>
    <n v="0.1"/>
    <n v="71.161999999999978"/>
  </r>
  <r>
    <n v="6986"/>
    <x v="3469"/>
    <x v="0"/>
    <x v="142"/>
    <d v="2013-09-06T00:00:00"/>
    <s v="Standard Class"/>
    <s v="JA-15970"/>
    <s v="Joseph Airdo"/>
    <x v="0"/>
    <s v="United States"/>
    <s v="Detroit"/>
    <x v="12"/>
    <n v="48227"/>
    <x v="2"/>
    <x v="777"/>
    <x v="1"/>
    <x v="8"/>
    <s v="GBC Plastic Binding Combs"/>
    <n v="29.52"/>
    <n v="4"/>
    <n v="0"/>
    <n v="14.4648"/>
  </r>
  <r>
    <n v="6987"/>
    <x v="3469"/>
    <x v="0"/>
    <x v="142"/>
    <d v="2013-09-06T00:00:00"/>
    <s v="Standard Class"/>
    <s v="JA-15970"/>
    <s v="Joseph Airdo"/>
    <x v="0"/>
    <s v="United States"/>
    <s v="Detroit"/>
    <x v="12"/>
    <n v="48227"/>
    <x v="2"/>
    <x v="879"/>
    <x v="1"/>
    <x v="6"/>
    <s v="Newell 315"/>
    <n v="11.96"/>
    <n v="2"/>
    <n v="0"/>
    <n v="2.99"/>
  </r>
  <r>
    <n v="6988"/>
    <x v="3469"/>
    <x v="0"/>
    <x v="142"/>
    <d v="2013-09-06T00:00:00"/>
    <s v="Standard Class"/>
    <s v="JA-15970"/>
    <s v="Joseph Airdo"/>
    <x v="0"/>
    <s v="United States"/>
    <s v="Detroit"/>
    <x v="12"/>
    <n v="48227"/>
    <x v="2"/>
    <x v="1085"/>
    <x v="1"/>
    <x v="8"/>
    <s v="Wilson Jones 1&quot; Hanging DublLock Ring Binders"/>
    <n v="26.400000000000002"/>
    <n v="5"/>
    <n v="0"/>
    <n v="12.672000000000001"/>
  </r>
  <r>
    <n v="6989"/>
    <x v="3470"/>
    <x v="3"/>
    <x v="343"/>
    <d v="2014-11-17T00:00:00"/>
    <s v="Second Class"/>
    <s v="BB-11545"/>
    <s v="Brenda Bowman"/>
    <x v="1"/>
    <s v="United States"/>
    <s v="Fort Lauderdale"/>
    <x v="2"/>
    <n v="33311"/>
    <x v="0"/>
    <x v="1364"/>
    <x v="1"/>
    <x v="9"/>
    <s v="Hoover Upright Vacuum With Dirt Cup"/>
    <n v="1158.1199999999999"/>
    <n v="5"/>
    <n v="0.2"/>
    <n v="130.28849999999983"/>
  </r>
  <r>
    <n v="6990"/>
    <x v="3471"/>
    <x v="3"/>
    <x v="157"/>
    <d v="2014-12-14T00:00:00"/>
    <s v="First Class"/>
    <s v="DK-13375"/>
    <s v="Dennis Kane"/>
    <x v="0"/>
    <s v="United States"/>
    <s v="Abilene"/>
    <x v="5"/>
    <n v="79605"/>
    <x v="2"/>
    <x v="1809"/>
    <x v="1"/>
    <x v="9"/>
    <s v="Hoover Commercial Lightweight Upright Vacuum"/>
    <n v="1.3919999999999997"/>
    <n v="2"/>
    <n v="0.8"/>
    <n v="-3.7584000000000009"/>
  </r>
  <r>
    <n v="6991"/>
    <x v="3472"/>
    <x v="1"/>
    <x v="627"/>
    <d v="2012-11-13T00:00:00"/>
    <s v="Second Class"/>
    <s v="RH-19600"/>
    <s v="Rob Haberlin"/>
    <x v="0"/>
    <s v="United States"/>
    <s v="Hampton"/>
    <x v="17"/>
    <n v="23666"/>
    <x v="0"/>
    <x v="667"/>
    <x v="1"/>
    <x v="9"/>
    <s v="Holmes Replacement Filter for HEPA Air Cleaner, Large Room"/>
    <n v="44.43"/>
    <n v="3"/>
    <n v="0"/>
    <n v="18.660600000000002"/>
  </r>
  <r>
    <n v="6992"/>
    <x v="3472"/>
    <x v="1"/>
    <x v="627"/>
    <d v="2012-11-13T00:00:00"/>
    <s v="Second Class"/>
    <s v="RH-19600"/>
    <s v="Rob Haberlin"/>
    <x v="0"/>
    <s v="United States"/>
    <s v="Hampton"/>
    <x v="17"/>
    <n v="23666"/>
    <x v="0"/>
    <x v="1409"/>
    <x v="2"/>
    <x v="7"/>
    <s v="AT&amp;T 17929 Lendline Telephone"/>
    <n v="226.20000000000002"/>
    <n v="5"/>
    <n v="0"/>
    <n v="58.811999999999998"/>
  </r>
  <r>
    <n v="6993"/>
    <x v="3472"/>
    <x v="1"/>
    <x v="627"/>
    <d v="2012-11-13T00:00:00"/>
    <s v="Second Class"/>
    <s v="RH-19600"/>
    <s v="Rob Haberlin"/>
    <x v="0"/>
    <s v="United States"/>
    <s v="Hampton"/>
    <x v="17"/>
    <n v="23666"/>
    <x v="0"/>
    <x v="1292"/>
    <x v="0"/>
    <x v="5"/>
    <s v="Deflect-o Glass Clear Studded Chair Mats"/>
    <n v="186.54"/>
    <n v="3"/>
    <n v="0"/>
    <n v="41.038800000000002"/>
  </r>
  <r>
    <n v="6994"/>
    <x v="3472"/>
    <x v="1"/>
    <x v="627"/>
    <d v="2012-11-13T00:00:00"/>
    <s v="Second Class"/>
    <s v="RH-19600"/>
    <s v="Rob Haberlin"/>
    <x v="0"/>
    <s v="United States"/>
    <s v="Hampton"/>
    <x v="17"/>
    <n v="23666"/>
    <x v="0"/>
    <x v="108"/>
    <x v="1"/>
    <x v="6"/>
    <s v="Hunt PowerHouse Electric Pencil Sharpener, Blue"/>
    <n v="265.85999999999996"/>
    <n v="7"/>
    <n v="0"/>
    <n v="79.757999999999967"/>
  </r>
  <r>
    <n v="6995"/>
    <x v="3472"/>
    <x v="1"/>
    <x v="627"/>
    <d v="2012-11-13T00:00:00"/>
    <s v="Second Class"/>
    <s v="RH-19600"/>
    <s v="Rob Haberlin"/>
    <x v="0"/>
    <s v="United States"/>
    <s v="Hampton"/>
    <x v="17"/>
    <n v="23666"/>
    <x v="0"/>
    <x v="311"/>
    <x v="1"/>
    <x v="6"/>
    <s v="Newell 314"/>
    <n v="27.9"/>
    <n v="5"/>
    <n v="0"/>
    <n v="6.9749999999999979"/>
  </r>
  <r>
    <n v="6996"/>
    <x v="3473"/>
    <x v="1"/>
    <x v="902"/>
    <d v="2012-11-26T00:00:00"/>
    <s v="Standard Class"/>
    <s v="AG-10300"/>
    <s v="Aleksandra Gannaway"/>
    <x v="1"/>
    <s v="United States"/>
    <s v="Las Vegas"/>
    <x v="33"/>
    <n v="89115"/>
    <x v="1"/>
    <x v="1037"/>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x v="153"/>
    <x v="1"/>
    <x v="8"/>
    <s v="Wilson Jones International Size A4 Ring Binders"/>
    <n v="13.839999999999998"/>
    <n v="4"/>
    <n v="0.8"/>
    <n v="-22.144000000000005"/>
  </r>
  <r>
    <n v="6998"/>
    <x v="3474"/>
    <x v="3"/>
    <x v="331"/>
    <d v="2014-12-26T00:00:00"/>
    <s v="Second Class"/>
    <s v="JB-15400"/>
    <s v="Jennifer Braxton"/>
    <x v="1"/>
    <s v="United States"/>
    <s v="Rockford"/>
    <x v="10"/>
    <n v="61107"/>
    <x v="2"/>
    <x v="1082"/>
    <x v="1"/>
    <x v="10"/>
    <s v="Xerox 1940"/>
    <n v="175.87200000000001"/>
    <n v="4"/>
    <n v="0.2"/>
    <n v="63.753599999999992"/>
  </r>
  <r>
    <n v="6999"/>
    <x v="3475"/>
    <x v="0"/>
    <x v="1142"/>
    <d v="2013-09-23T00:00:00"/>
    <s v="Standard Class"/>
    <s v="BC-11125"/>
    <s v="Becky Castell"/>
    <x v="2"/>
    <s v="United States"/>
    <s v="Laguna Niguel"/>
    <x v="1"/>
    <n v="92677"/>
    <x v="1"/>
    <x v="727"/>
    <x v="1"/>
    <x v="10"/>
    <s v="Xerox 1966"/>
    <n v="12.96"/>
    <n v="2"/>
    <n v="0"/>
    <n v="6.3504000000000005"/>
  </r>
  <r>
    <n v="7000"/>
    <x v="3476"/>
    <x v="3"/>
    <x v="1143"/>
    <d v="2014-05-30T00:00:00"/>
    <s v="First Class"/>
    <s v="KC-16675"/>
    <s v="Kimberly Carter"/>
    <x v="1"/>
    <s v="United States"/>
    <s v="Louisville"/>
    <x v="0"/>
    <n v="40214"/>
    <x v="0"/>
    <x v="1710"/>
    <x v="1"/>
    <x v="9"/>
    <s v="Belkin 8-Outlet Premiere SurgeMaster II Surge Protectors"/>
    <n v="208.44"/>
    <n v="3"/>
    <n v="0"/>
    <n v="62.531999999999982"/>
  </r>
  <r>
    <n v="7001"/>
    <x v="3476"/>
    <x v="3"/>
    <x v="1143"/>
    <d v="2014-05-30T00:00:00"/>
    <s v="First Class"/>
    <s v="KC-16675"/>
    <s v="Kimberly Carter"/>
    <x v="1"/>
    <s v="United States"/>
    <s v="Louisville"/>
    <x v="0"/>
    <n v="40214"/>
    <x v="0"/>
    <x v="505"/>
    <x v="1"/>
    <x v="14"/>
    <s v="Martin-Yale Premier Letter Opener"/>
    <n v="25.76"/>
    <n v="2"/>
    <n v="0"/>
    <n v="0.77280000000000015"/>
  </r>
  <r>
    <n v="7002"/>
    <x v="3477"/>
    <x v="1"/>
    <x v="1110"/>
    <d v="2012-04-03T00:00:00"/>
    <s v="Standard Class"/>
    <s v="DR-12940"/>
    <s v="Daniel Raglin"/>
    <x v="2"/>
    <s v="United States"/>
    <s v="Normal"/>
    <x v="10"/>
    <n v="61761"/>
    <x v="2"/>
    <x v="1585"/>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x v="479"/>
    <x v="0"/>
    <x v="5"/>
    <s v="Deflect-o EconoMat Studded, No Bevel Mat for Low Pile Carpeting"/>
    <n v="289.24"/>
    <n v="7"/>
    <n v="0"/>
    <n v="26.031600000000012"/>
  </r>
  <r>
    <n v="7004"/>
    <x v="3478"/>
    <x v="2"/>
    <x v="710"/>
    <d v="2011-08-21T00:00:00"/>
    <s v="Second Class"/>
    <s v="DW-13195"/>
    <s v="David Wiener"/>
    <x v="1"/>
    <s v="United States"/>
    <s v="Los Angeles"/>
    <x v="1"/>
    <n v="90045"/>
    <x v="1"/>
    <x v="1311"/>
    <x v="1"/>
    <x v="8"/>
    <s v="Satellite Sectional Post Binders"/>
    <n v="69.456000000000003"/>
    <n v="2"/>
    <n v="0.2"/>
    <n v="22.573199999999996"/>
  </r>
  <r>
    <n v="7005"/>
    <x v="3479"/>
    <x v="2"/>
    <x v="851"/>
    <d v="2011-12-28T00:00:00"/>
    <s v="Standard Class"/>
    <s v="ME-18010"/>
    <s v="Michelle Ellison"/>
    <x v="1"/>
    <s v="United States"/>
    <s v="Port Arthur"/>
    <x v="5"/>
    <n v="77642"/>
    <x v="2"/>
    <x v="1396"/>
    <x v="1"/>
    <x v="10"/>
    <s v="Xerox 2000"/>
    <n v="5.1840000000000011"/>
    <n v="1"/>
    <n v="0.2"/>
    <n v="1.8144"/>
  </r>
  <r>
    <n v="7006"/>
    <x v="3480"/>
    <x v="1"/>
    <x v="549"/>
    <d v="2012-11-05T00:00:00"/>
    <s v="Standard Class"/>
    <s v="JF-15490"/>
    <s v="Jeremy Farry"/>
    <x v="0"/>
    <s v="United States"/>
    <s v="New York City"/>
    <x v="15"/>
    <n v="10009"/>
    <x v="3"/>
    <x v="1756"/>
    <x v="0"/>
    <x v="1"/>
    <s v="Hon Comfortask Task/Swivel Chairs"/>
    <n v="205.16400000000002"/>
    <n v="2"/>
    <n v="0.1"/>
    <n v="13.677600000000002"/>
  </r>
  <r>
    <n v="7007"/>
    <x v="3481"/>
    <x v="2"/>
    <x v="534"/>
    <d v="2011-12-21T00:00:00"/>
    <s v="Standard Class"/>
    <s v="SP-20860"/>
    <s v="Sung Pak"/>
    <x v="1"/>
    <s v="United States"/>
    <s v="Chicago"/>
    <x v="10"/>
    <n v="60623"/>
    <x v="2"/>
    <x v="1445"/>
    <x v="0"/>
    <x v="5"/>
    <s v="Dana Swing-Arm Lamps"/>
    <n v="8.5440000000000005"/>
    <n v="2"/>
    <n v="0.6"/>
    <n v="-7.4759999999999991"/>
  </r>
  <r>
    <n v="7008"/>
    <x v="3482"/>
    <x v="1"/>
    <x v="291"/>
    <d v="2012-08-25T00:00:00"/>
    <s v="Standard Class"/>
    <s v="KN-16390"/>
    <s v="Katherine Nockton"/>
    <x v="1"/>
    <s v="United States"/>
    <s v="Springfield"/>
    <x v="24"/>
    <n v="45503"/>
    <x v="3"/>
    <x v="410"/>
    <x v="1"/>
    <x v="8"/>
    <s v="Acco D-Ring Binder w/DublLock"/>
    <n v="12.828000000000001"/>
    <n v="2"/>
    <n v="0.7"/>
    <n v="-8.9795999999999978"/>
  </r>
  <r>
    <n v="7009"/>
    <x v="3482"/>
    <x v="1"/>
    <x v="291"/>
    <d v="2012-08-25T00:00:00"/>
    <s v="Standard Class"/>
    <s v="KN-16390"/>
    <s v="Katherine Nockton"/>
    <x v="1"/>
    <s v="United States"/>
    <s v="Springfield"/>
    <x v="24"/>
    <n v="45503"/>
    <x v="3"/>
    <x v="463"/>
    <x v="0"/>
    <x v="1"/>
    <s v="Global Commerce Series High-Back Swivel/Tilt Chairs"/>
    <n v="598.45799999999997"/>
    <n v="3"/>
    <n v="0.3"/>
    <n v="-42.746999999999957"/>
  </r>
  <r>
    <n v="7010"/>
    <x v="3482"/>
    <x v="1"/>
    <x v="291"/>
    <d v="2012-08-25T00:00:00"/>
    <s v="Standard Class"/>
    <s v="KN-16390"/>
    <s v="Katherine Nockton"/>
    <x v="1"/>
    <s v="United States"/>
    <s v="Springfield"/>
    <x v="24"/>
    <n v="45503"/>
    <x v="3"/>
    <x v="1525"/>
    <x v="0"/>
    <x v="5"/>
    <s v="Tenex Chairmats For Use with Hard Floors"/>
    <n v="25.983999999999998"/>
    <n v="1"/>
    <n v="0.2"/>
    <n v="-3.8976000000000015"/>
  </r>
  <r>
    <n v="7011"/>
    <x v="3483"/>
    <x v="2"/>
    <x v="235"/>
    <d v="2011-05-27T00:00:00"/>
    <s v="Standard Class"/>
    <s v="GT-14710"/>
    <s v="Greg Tran"/>
    <x v="0"/>
    <s v="United States"/>
    <s v="New York City"/>
    <x v="15"/>
    <n v="10035"/>
    <x v="3"/>
    <x v="1366"/>
    <x v="1"/>
    <x v="8"/>
    <s v="Avery Non-Stick Binders"/>
    <n v="17.96"/>
    <n v="5"/>
    <n v="0.2"/>
    <n v="5.8369999999999997"/>
  </r>
  <r>
    <n v="7012"/>
    <x v="3483"/>
    <x v="2"/>
    <x v="235"/>
    <d v="2011-05-27T00:00:00"/>
    <s v="Standard Class"/>
    <s v="GT-14710"/>
    <s v="Greg Tran"/>
    <x v="0"/>
    <s v="United States"/>
    <s v="New York City"/>
    <x v="15"/>
    <n v="10035"/>
    <x v="3"/>
    <x v="1576"/>
    <x v="1"/>
    <x v="14"/>
    <s v="Letter Slitter"/>
    <n v="5.04"/>
    <n v="2"/>
    <n v="0"/>
    <n v="0.15120000000000022"/>
  </r>
  <r>
    <n v="7013"/>
    <x v="3483"/>
    <x v="2"/>
    <x v="235"/>
    <d v="2011-05-27T00:00:00"/>
    <s v="Standard Class"/>
    <s v="GT-14710"/>
    <s v="Greg Tran"/>
    <x v="0"/>
    <s v="United States"/>
    <s v="New York City"/>
    <x v="15"/>
    <n v="10035"/>
    <x v="3"/>
    <x v="77"/>
    <x v="1"/>
    <x v="9"/>
    <s v="1.7 Cubic Foot Compact &quot;Cube&quot; Office Refrigerators"/>
    <n v="208.16"/>
    <n v="1"/>
    <n v="0"/>
    <n v="56.20320000000001"/>
  </r>
  <r>
    <n v="7014"/>
    <x v="3484"/>
    <x v="3"/>
    <x v="34"/>
    <d v="2014-12-12T00:00:00"/>
    <s v="Second Class"/>
    <s v="DB-12910"/>
    <s v="Daniel Byrd"/>
    <x v="2"/>
    <s v="United States"/>
    <s v="Salinas"/>
    <x v="1"/>
    <n v="93905"/>
    <x v="1"/>
    <x v="672"/>
    <x v="0"/>
    <x v="0"/>
    <s v="O'Sullivan 3-Shelf Heavy-Duty Bookcases"/>
    <n v="148.25700000000001"/>
    <n v="3"/>
    <n v="0.15"/>
    <n v="15.697800000000004"/>
  </r>
  <r>
    <n v="7015"/>
    <x v="3485"/>
    <x v="2"/>
    <x v="518"/>
    <d v="2011-03-13T00:00:00"/>
    <s v="Second Class"/>
    <s v="FM-14215"/>
    <s v="Filia McAdams"/>
    <x v="1"/>
    <s v="United States"/>
    <s v="Richmond"/>
    <x v="0"/>
    <n v="40475"/>
    <x v="0"/>
    <x v="414"/>
    <x v="1"/>
    <x v="9"/>
    <s v="Fellowes Premier Superior Surge Suppressor, 10-Outlet, With Phone and Remote"/>
    <n v="146.76"/>
    <n v="3"/>
    <n v="0"/>
    <n v="38.157600000000002"/>
  </r>
  <r>
    <n v="7016"/>
    <x v="3485"/>
    <x v="2"/>
    <x v="518"/>
    <d v="2011-03-13T00:00:00"/>
    <s v="Second Class"/>
    <s v="FM-14215"/>
    <s v="Filia McAdams"/>
    <x v="1"/>
    <s v="United States"/>
    <s v="Richmond"/>
    <x v="0"/>
    <n v="40475"/>
    <x v="0"/>
    <x v="678"/>
    <x v="2"/>
    <x v="11"/>
    <s v="Maxell DVD-RAM Discs"/>
    <n v="32.96"/>
    <n v="2"/>
    <n v="0"/>
    <n v="14.172800000000002"/>
  </r>
  <r>
    <n v="7017"/>
    <x v="3485"/>
    <x v="2"/>
    <x v="518"/>
    <d v="2011-03-13T00:00:00"/>
    <s v="Second Class"/>
    <s v="FM-14215"/>
    <s v="Filia McAdams"/>
    <x v="1"/>
    <s v="United States"/>
    <s v="Richmond"/>
    <x v="0"/>
    <n v="40475"/>
    <x v="0"/>
    <x v="469"/>
    <x v="2"/>
    <x v="7"/>
    <s v="Panasonic KX-TG9471B"/>
    <n v="587.97"/>
    <n v="3"/>
    <n v="0"/>
    <n v="164.63160000000005"/>
  </r>
  <r>
    <n v="7018"/>
    <x v="3485"/>
    <x v="2"/>
    <x v="518"/>
    <d v="2011-03-13T00:00:00"/>
    <s v="Second Class"/>
    <s v="FM-14215"/>
    <s v="Filia McAdams"/>
    <x v="1"/>
    <s v="United States"/>
    <s v="Richmond"/>
    <x v="0"/>
    <n v="40475"/>
    <x v="0"/>
    <x v="1463"/>
    <x v="1"/>
    <x v="10"/>
    <s v="Xerox 198"/>
    <n v="14.940000000000001"/>
    <n v="3"/>
    <n v="0"/>
    <n v="7.0218000000000007"/>
  </r>
  <r>
    <n v="7019"/>
    <x v="3486"/>
    <x v="0"/>
    <x v="661"/>
    <d v="2013-06-28T00:00:00"/>
    <s v="Second Class"/>
    <s v="SM-20005"/>
    <s v="Sally Matthias"/>
    <x v="0"/>
    <s v="United States"/>
    <s v="New York City"/>
    <x v="15"/>
    <n v="10035"/>
    <x v="3"/>
    <x v="1647"/>
    <x v="1"/>
    <x v="2"/>
    <s v="Avery 487"/>
    <n v="25.83"/>
    <n v="7"/>
    <n v="0"/>
    <n v="12.1401"/>
  </r>
  <r>
    <n v="7020"/>
    <x v="3487"/>
    <x v="2"/>
    <x v="709"/>
    <d v="2011-08-27T00:00:00"/>
    <s v="Standard Class"/>
    <s v="AP-10915"/>
    <s v="Arthur Prichep"/>
    <x v="0"/>
    <s v="United States"/>
    <s v="Denver"/>
    <x v="22"/>
    <n v="80219"/>
    <x v="1"/>
    <x v="1810"/>
    <x v="1"/>
    <x v="10"/>
    <s v="Xerox 1976"/>
    <n v="15.552000000000003"/>
    <n v="3"/>
    <n v="0.2"/>
    <n v="5.4432"/>
  </r>
  <r>
    <n v="7021"/>
    <x v="3487"/>
    <x v="2"/>
    <x v="709"/>
    <d v="2011-08-27T00:00:00"/>
    <s v="Standard Class"/>
    <s v="AP-10915"/>
    <s v="Arthur Prichep"/>
    <x v="0"/>
    <s v="United States"/>
    <s v="Denver"/>
    <x v="22"/>
    <n v="80219"/>
    <x v="1"/>
    <x v="1768"/>
    <x v="1"/>
    <x v="14"/>
    <s v="Acme Titanium Bonded Scissors"/>
    <n v="6.8000000000000007"/>
    <n v="1"/>
    <n v="0.2"/>
    <n v="0.50999999999999979"/>
  </r>
  <r>
    <n v="7022"/>
    <x v="3487"/>
    <x v="2"/>
    <x v="709"/>
    <d v="2011-08-27T00:00:00"/>
    <s v="Standard Class"/>
    <s v="AP-10915"/>
    <s v="Arthur Prichep"/>
    <x v="0"/>
    <s v="United States"/>
    <s v="Denver"/>
    <x v="22"/>
    <n v="80219"/>
    <x v="1"/>
    <x v="247"/>
    <x v="0"/>
    <x v="5"/>
    <s v="Regeneration Desk Collection"/>
    <n v="4.2240000000000002"/>
    <n v="3"/>
    <n v="0.2"/>
    <n v="1.2672000000000003"/>
  </r>
  <r>
    <n v="7023"/>
    <x v="3487"/>
    <x v="2"/>
    <x v="709"/>
    <d v="2011-08-27T00:00:00"/>
    <s v="Standard Class"/>
    <s v="AP-10915"/>
    <s v="Arthur Prichep"/>
    <x v="0"/>
    <s v="United States"/>
    <s v="Denver"/>
    <x v="22"/>
    <n v="80219"/>
    <x v="1"/>
    <x v="424"/>
    <x v="2"/>
    <x v="7"/>
    <s v="Cisco SPA525G2 IP Phone - Wireless"/>
    <n v="143.64000000000001"/>
    <n v="9"/>
    <n v="0.2"/>
    <n v="10.772999999999989"/>
  </r>
  <r>
    <n v="7024"/>
    <x v="3487"/>
    <x v="2"/>
    <x v="709"/>
    <d v="2011-08-27T00:00:00"/>
    <s v="Standard Class"/>
    <s v="AP-10915"/>
    <s v="Arthur Prichep"/>
    <x v="0"/>
    <s v="United States"/>
    <s v="Denver"/>
    <x v="22"/>
    <n v="80219"/>
    <x v="1"/>
    <x v="712"/>
    <x v="1"/>
    <x v="10"/>
    <s v="Xerox 1931"/>
    <n v="31.104000000000006"/>
    <n v="6"/>
    <n v="0.2"/>
    <n v="10.8864"/>
  </r>
  <r>
    <n v="7025"/>
    <x v="3487"/>
    <x v="2"/>
    <x v="709"/>
    <d v="2011-08-27T00:00:00"/>
    <s v="Standard Class"/>
    <s v="AP-10915"/>
    <s v="Arthur Prichep"/>
    <x v="0"/>
    <s v="United States"/>
    <s v="Denver"/>
    <x v="22"/>
    <n v="80219"/>
    <x v="1"/>
    <x v="1030"/>
    <x v="1"/>
    <x v="10"/>
    <s v="Xerox 1988"/>
    <n v="223.05600000000001"/>
    <n v="9"/>
    <n v="0.2"/>
    <n v="69.704999999999984"/>
  </r>
  <r>
    <n v="7026"/>
    <x v="3488"/>
    <x v="3"/>
    <x v="695"/>
    <d v="2014-02-13T00:00:00"/>
    <s v="Standard Class"/>
    <s v="SP-20545"/>
    <s v="Sibella Parks"/>
    <x v="1"/>
    <s v="United States"/>
    <s v="New York City"/>
    <x v="15"/>
    <n v="10024"/>
    <x v="3"/>
    <x v="529"/>
    <x v="2"/>
    <x v="7"/>
    <s v="Grandstream GXP1160 VoIP phone"/>
    <n v="227.45999999999998"/>
    <n v="6"/>
    <n v="0"/>
    <n v="65.963399999999979"/>
  </r>
  <r>
    <n v="7027"/>
    <x v="3488"/>
    <x v="3"/>
    <x v="695"/>
    <d v="2014-02-13T00:00:00"/>
    <s v="Standard Class"/>
    <s v="SP-20545"/>
    <s v="Sibella Parks"/>
    <x v="1"/>
    <s v="United States"/>
    <s v="New York City"/>
    <x v="15"/>
    <n v="10024"/>
    <x v="3"/>
    <x v="1784"/>
    <x v="1"/>
    <x v="8"/>
    <s v="Acco Recycled 2&quot; Capacity Laser Printer Hanging Data Binders"/>
    <n v="46.24"/>
    <n v="4"/>
    <n v="0.2"/>
    <n v="15.605999999999996"/>
  </r>
  <r>
    <n v="7028"/>
    <x v="3489"/>
    <x v="3"/>
    <x v="926"/>
    <d v="2014-02-06T00:00:00"/>
    <s v="Standard Class"/>
    <s v="RD-19585"/>
    <s v="Rob Dowd"/>
    <x v="0"/>
    <s v="United States"/>
    <s v="New York City"/>
    <x v="15"/>
    <n v="10011"/>
    <x v="3"/>
    <x v="709"/>
    <x v="1"/>
    <x v="2"/>
    <s v="Permanent Self-Adhesive File Folder Labels for Typewriters by Universal"/>
    <n v="5.22"/>
    <n v="2"/>
    <n v="0"/>
    <n v="2.4011999999999998"/>
  </r>
  <r>
    <n v="7029"/>
    <x v="3490"/>
    <x v="0"/>
    <x v="887"/>
    <d v="2013-12-24T00:00:00"/>
    <s v="Second Class"/>
    <s v="MC-17575"/>
    <s v="Matt Collins"/>
    <x v="0"/>
    <s v="United States"/>
    <s v="Fremont"/>
    <x v="8"/>
    <n v="68025"/>
    <x v="2"/>
    <x v="987"/>
    <x v="1"/>
    <x v="10"/>
    <s v="Strathmore Photo Mount Cards"/>
    <n v="33.9"/>
    <n v="5"/>
    <n v="0"/>
    <n v="15.593999999999999"/>
  </r>
  <r>
    <n v="7030"/>
    <x v="3491"/>
    <x v="0"/>
    <x v="583"/>
    <d v="2013-11-17T00:00:00"/>
    <s v="Standard Class"/>
    <s v="EB-13750"/>
    <s v="Edward Becker"/>
    <x v="1"/>
    <s v="United States"/>
    <s v="New York City"/>
    <x v="15"/>
    <n v="10011"/>
    <x v="3"/>
    <x v="1190"/>
    <x v="1"/>
    <x v="4"/>
    <s v="Staples"/>
    <n v="28.14"/>
    <n v="3"/>
    <n v="0"/>
    <n v="7.8792000000000009"/>
  </r>
  <r>
    <n v="7031"/>
    <x v="3491"/>
    <x v="0"/>
    <x v="583"/>
    <d v="2013-11-17T00:00:00"/>
    <s v="Standard Class"/>
    <s v="EB-13750"/>
    <s v="Edward Becker"/>
    <x v="1"/>
    <s v="United States"/>
    <s v="New York City"/>
    <x v="15"/>
    <n v="10011"/>
    <x v="3"/>
    <x v="1542"/>
    <x v="2"/>
    <x v="11"/>
    <s v="KeyTronic E03601U1 - Keyboard - Beige"/>
    <n v="36"/>
    <n v="2"/>
    <n v="0"/>
    <n v="6.4799999999999969"/>
  </r>
  <r>
    <n v="7032"/>
    <x v="3491"/>
    <x v="0"/>
    <x v="583"/>
    <d v="2013-11-17T00:00:00"/>
    <s v="Standard Class"/>
    <s v="EB-13750"/>
    <s v="Edward Becker"/>
    <x v="1"/>
    <s v="United States"/>
    <s v="New York City"/>
    <x v="15"/>
    <n v="10011"/>
    <x v="3"/>
    <x v="290"/>
    <x v="1"/>
    <x v="6"/>
    <s v="Boston School Pro Electric Pencil Sharpener, 1670"/>
    <n v="92.94"/>
    <n v="3"/>
    <n v="0"/>
    <n v="25.093799999999998"/>
  </r>
  <r>
    <n v="7033"/>
    <x v="3491"/>
    <x v="0"/>
    <x v="583"/>
    <d v="2013-11-17T00:00:00"/>
    <s v="Standard Class"/>
    <s v="EB-13750"/>
    <s v="Edward Becker"/>
    <x v="1"/>
    <s v="United States"/>
    <s v="New York City"/>
    <x v="15"/>
    <n v="10011"/>
    <x v="3"/>
    <x v="1209"/>
    <x v="0"/>
    <x v="1"/>
    <s v="Global Wood Trimmed Manager's Task Chair, Khaki"/>
    <n v="245.64600000000002"/>
    <n v="3"/>
    <n v="0.1"/>
    <n v="8.1881999999999877"/>
  </r>
  <r>
    <n v="7034"/>
    <x v="3491"/>
    <x v="0"/>
    <x v="583"/>
    <d v="2013-11-17T00:00:00"/>
    <s v="Standard Class"/>
    <s v="EB-13750"/>
    <s v="Edward Becker"/>
    <x v="1"/>
    <s v="United States"/>
    <s v="New York City"/>
    <x v="15"/>
    <n v="10011"/>
    <x v="3"/>
    <x v="710"/>
    <x v="1"/>
    <x v="8"/>
    <s v="Deluxe Heavy-Duty Vinyl Round Ring Binder"/>
    <n v="55.00800000000001"/>
    <n v="3"/>
    <n v="0.2"/>
    <n v="17.189999999999998"/>
  </r>
  <r>
    <n v="7035"/>
    <x v="3491"/>
    <x v="0"/>
    <x v="583"/>
    <d v="2013-11-17T00:00:00"/>
    <s v="Standard Class"/>
    <s v="EB-13750"/>
    <s v="Edward Becker"/>
    <x v="1"/>
    <s v="United States"/>
    <s v="New York City"/>
    <x v="15"/>
    <n v="10011"/>
    <x v="3"/>
    <x v="908"/>
    <x v="1"/>
    <x v="8"/>
    <s v="XtraLife ClearVue Slant-D Ring Binder, White, 3&quot;"/>
    <n v="35.231999999999999"/>
    <n v="3"/>
    <n v="0.2"/>
    <n v="11.450399999999998"/>
  </r>
  <r>
    <n v="7036"/>
    <x v="3492"/>
    <x v="3"/>
    <x v="45"/>
    <d v="2014-11-14T00:00:00"/>
    <s v="Standard Class"/>
    <s v="JE-15610"/>
    <s v="Jim Epp"/>
    <x v="1"/>
    <s v="United States"/>
    <s v="San Diego"/>
    <x v="1"/>
    <n v="92105"/>
    <x v="1"/>
    <x v="635"/>
    <x v="0"/>
    <x v="1"/>
    <s v="Lifetime Advantage Folding Chairs, 4/Carton"/>
    <n v="523.39200000000005"/>
    <n v="3"/>
    <n v="0.2"/>
    <n v="52.339199999999977"/>
  </r>
  <r>
    <n v="7037"/>
    <x v="3493"/>
    <x v="2"/>
    <x v="1073"/>
    <d v="2011-05-04T00:00:00"/>
    <s v="Second Class"/>
    <s v="CS-11860"/>
    <s v="Cari Schnelling"/>
    <x v="0"/>
    <s v="United States"/>
    <s v="Lakeland"/>
    <x v="2"/>
    <n v="33801"/>
    <x v="0"/>
    <x v="851"/>
    <x v="2"/>
    <x v="16"/>
    <s v="Brother DCP1000 Digital 3 in 1 Multifunction Machine"/>
    <n v="479.98400000000004"/>
    <n v="2"/>
    <n v="0.2"/>
    <n v="89.996999999999986"/>
  </r>
  <r>
    <n v="7038"/>
    <x v="3494"/>
    <x v="3"/>
    <x v="585"/>
    <d v="2014-09-28T00:00:00"/>
    <s v="Standard Class"/>
    <s v="PB-19105"/>
    <s v="Peter Bühler"/>
    <x v="0"/>
    <s v="United States"/>
    <s v="Smyrna"/>
    <x v="32"/>
    <n v="30080"/>
    <x v="0"/>
    <x v="1330"/>
    <x v="1"/>
    <x v="10"/>
    <s v="Xerox 219"/>
    <n v="12.96"/>
    <n v="2"/>
    <n v="0"/>
    <n v="6.2208000000000006"/>
  </r>
  <r>
    <n v="7039"/>
    <x v="3494"/>
    <x v="3"/>
    <x v="585"/>
    <d v="2014-09-28T00:00:00"/>
    <s v="Standard Class"/>
    <s v="PB-19105"/>
    <s v="Peter Bühler"/>
    <x v="0"/>
    <s v="United States"/>
    <s v="Smyrna"/>
    <x v="32"/>
    <n v="30080"/>
    <x v="0"/>
    <x v="1811"/>
    <x v="1"/>
    <x v="6"/>
    <s v="Stride Job 150 Highlighters, Chisel Tip, Assorted Colors"/>
    <n v="17.940000000000001"/>
    <n v="3"/>
    <n v="0"/>
    <n v="6.4584000000000001"/>
  </r>
  <r>
    <n v="7040"/>
    <x v="3495"/>
    <x v="3"/>
    <x v="94"/>
    <d v="2014-12-24T00:00:00"/>
    <s v="Standard Class"/>
    <s v="AT-10735"/>
    <s v="Annie Thurman"/>
    <x v="0"/>
    <s v="United States"/>
    <s v="New York City"/>
    <x v="15"/>
    <n v="10009"/>
    <x v="3"/>
    <x v="225"/>
    <x v="1"/>
    <x v="4"/>
    <s v="Safco Steel Mobile File Cart"/>
    <n v="166.72"/>
    <n v="2"/>
    <n v="0"/>
    <n v="41.680000000000007"/>
  </r>
  <r>
    <n v="7041"/>
    <x v="3495"/>
    <x v="3"/>
    <x v="94"/>
    <d v="2014-12-24T00:00:00"/>
    <s v="Standard Class"/>
    <s v="AT-10735"/>
    <s v="Annie Thurman"/>
    <x v="0"/>
    <s v="United States"/>
    <s v="New York City"/>
    <x v="15"/>
    <n v="10009"/>
    <x v="3"/>
    <x v="1339"/>
    <x v="1"/>
    <x v="8"/>
    <s v="GBC Wire Binding Combs"/>
    <n v="24.816000000000003"/>
    <n v="3"/>
    <n v="0.2"/>
    <n v="8.3753999999999991"/>
  </r>
  <r>
    <n v="7042"/>
    <x v="3495"/>
    <x v="3"/>
    <x v="94"/>
    <d v="2014-12-24T00:00:00"/>
    <s v="Standard Class"/>
    <s v="AT-10735"/>
    <s v="Annie Thurman"/>
    <x v="0"/>
    <s v="United States"/>
    <s v="New York City"/>
    <x v="15"/>
    <n v="10009"/>
    <x v="3"/>
    <x v="1292"/>
    <x v="0"/>
    <x v="5"/>
    <s v="Deflect-o Glass Clear Studded Chair Mats"/>
    <n v="124.36"/>
    <n v="2"/>
    <n v="0"/>
    <n v="27.359200000000001"/>
  </r>
  <r>
    <n v="7043"/>
    <x v="3496"/>
    <x v="3"/>
    <x v="930"/>
    <d v="2014-07-24T00:00:00"/>
    <s v="Standard Class"/>
    <s v="SV-20365"/>
    <s v="Seth Vernon"/>
    <x v="0"/>
    <s v="United States"/>
    <s v="Philadelphia"/>
    <x v="9"/>
    <n v="19134"/>
    <x v="3"/>
    <x v="1687"/>
    <x v="2"/>
    <x v="16"/>
    <s v="Canon PC-428 Personal Copier"/>
    <n v="599.97"/>
    <n v="5"/>
    <n v="0.4"/>
    <n v="69.996499999999969"/>
  </r>
  <r>
    <n v="7044"/>
    <x v="3496"/>
    <x v="3"/>
    <x v="930"/>
    <d v="2014-07-24T00:00:00"/>
    <s v="Standard Class"/>
    <s v="SV-20365"/>
    <s v="Seth Vernon"/>
    <x v="0"/>
    <s v="United States"/>
    <s v="Philadelphia"/>
    <x v="9"/>
    <n v="19134"/>
    <x v="3"/>
    <x v="474"/>
    <x v="0"/>
    <x v="1"/>
    <s v="Situations Contoured Folding Chairs, 4/Set"/>
    <n v="198.744"/>
    <n v="4"/>
    <n v="0.3"/>
    <n v="-14.195999999999984"/>
  </r>
  <r>
    <n v="7045"/>
    <x v="3496"/>
    <x v="3"/>
    <x v="930"/>
    <d v="2014-07-24T00:00:00"/>
    <s v="Standard Class"/>
    <s v="SV-20365"/>
    <s v="Seth Vernon"/>
    <x v="0"/>
    <s v="United States"/>
    <s v="Philadelphia"/>
    <x v="9"/>
    <n v="19134"/>
    <x v="3"/>
    <x v="1322"/>
    <x v="1"/>
    <x v="14"/>
    <s v="Acme Kleencut Forged Steel Scissors"/>
    <n v="9.1840000000000011"/>
    <n v="2"/>
    <n v="0.2"/>
    <n v="1.1479999999999988"/>
  </r>
  <r>
    <n v="7046"/>
    <x v="3497"/>
    <x v="0"/>
    <x v="54"/>
    <d v="2013-11-10T00:00:00"/>
    <s v="Standard Class"/>
    <s v="PJ-18835"/>
    <s v="Patrick Jones"/>
    <x v="1"/>
    <s v="United States"/>
    <s v="Dallas"/>
    <x v="5"/>
    <n v="75217"/>
    <x v="2"/>
    <x v="1215"/>
    <x v="1"/>
    <x v="10"/>
    <s v="Xerox 1978"/>
    <n v="9.2480000000000011"/>
    <n v="2"/>
    <n v="0.2"/>
    <n v="3.3524000000000003"/>
  </r>
  <r>
    <n v="7047"/>
    <x v="3498"/>
    <x v="2"/>
    <x v="918"/>
    <d v="2011-04-12T00:00:00"/>
    <s v="Standard Class"/>
    <s v="NM-18445"/>
    <s v="Nathan Mautz"/>
    <x v="2"/>
    <s v="United States"/>
    <s v="Concord"/>
    <x v="1"/>
    <n v="94521"/>
    <x v="1"/>
    <x v="209"/>
    <x v="0"/>
    <x v="3"/>
    <s v="Bevis 36 x 72 Conference Tables"/>
    <n v="99.591999999999999"/>
    <n v="1"/>
    <n v="0.2"/>
    <n v="2.4897999999999989"/>
  </r>
  <r>
    <n v="7048"/>
    <x v="3498"/>
    <x v="2"/>
    <x v="918"/>
    <d v="2011-04-12T00:00:00"/>
    <s v="Standard Class"/>
    <s v="NM-18445"/>
    <s v="Nathan Mautz"/>
    <x v="2"/>
    <s v="United States"/>
    <s v="Concord"/>
    <x v="1"/>
    <n v="94521"/>
    <x v="1"/>
    <x v="295"/>
    <x v="2"/>
    <x v="11"/>
    <s v="Logitech Wireless Headset h800"/>
    <n v="399.96"/>
    <n v="4"/>
    <n v="0"/>
    <n v="139.98599999999999"/>
  </r>
  <r>
    <n v="7049"/>
    <x v="3499"/>
    <x v="0"/>
    <x v="1041"/>
    <d v="2013-08-17T00:00:00"/>
    <s v="First Class"/>
    <s v="TR-21325"/>
    <s v="Toby Ritter"/>
    <x v="0"/>
    <s v="United States"/>
    <s v="Nashville"/>
    <x v="18"/>
    <n v="37211"/>
    <x v="0"/>
    <x v="1553"/>
    <x v="1"/>
    <x v="10"/>
    <s v="Xerox 200"/>
    <n v="15.552000000000003"/>
    <n v="3"/>
    <n v="0.2"/>
    <n v="5.4432"/>
  </r>
  <r>
    <n v="7050"/>
    <x v="3500"/>
    <x v="2"/>
    <x v="794"/>
    <d v="2011-09-30T00:00:00"/>
    <s v="Standard Class"/>
    <s v="BF-11005"/>
    <s v="Barry Franz"/>
    <x v="2"/>
    <s v="United States"/>
    <s v="Aurora"/>
    <x v="22"/>
    <n v="80013"/>
    <x v="1"/>
    <x v="1583"/>
    <x v="1"/>
    <x v="6"/>
    <s v="Dixon Ticonderoga Core-Lock Colored Pencils"/>
    <n v="14.576000000000001"/>
    <n v="2"/>
    <n v="0.2"/>
    <n v="2.3685999999999989"/>
  </r>
  <r>
    <n v="7051"/>
    <x v="3501"/>
    <x v="0"/>
    <x v="25"/>
    <d v="2013-12-12T00:00:00"/>
    <s v="Same Day"/>
    <s v="WB-21850"/>
    <s v="William Brown"/>
    <x v="0"/>
    <s v="United States"/>
    <s v="Anaheim"/>
    <x v="1"/>
    <n v="92804"/>
    <x v="1"/>
    <x v="270"/>
    <x v="1"/>
    <x v="8"/>
    <s v="Ibico Laser Imprintable Binding System Covers"/>
    <n v="209.60000000000002"/>
    <n v="5"/>
    <n v="0.2"/>
    <n v="68.11999999999999"/>
  </r>
  <r>
    <n v="7052"/>
    <x v="3501"/>
    <x v="0"/>
    <x v="25"/>
    <d v="2013-12-12T00:00:00"/>
    <s v="Same Day"/>
    <s v="WB-21850"/>
    <s v="William Brown"/>
    <x v="0"/>
    <s v="United States"/>
    <s v="Anaheim"/>
    <x v="1"/>
    <n v="92804"/>
    <x v="1"/>
    <x v="1759"/>
    <x v="1"/>
    <x v="6"/>
    <s v="Boston 16765 Mini Stand Up Battery Pencil Sharpener"/>
    <n v="23.32"/>
    <n v="2"/>
    <n v="0"/>
    <n v="6.0632000000000019"/>
  </r>
  <r>
    <n v="7053"/>
    <x v="3501"/>
    <x v="0"/>
    <x v="25"/>
    <d v="2013-12-12T00:00:00"/>
    <s v="Same Day"/>
    <s v="WB-21850"/>
    <s v="William Brown"/>
    <x v="0"/>
    <s v="United States"/>
    <s v="Anaheim"/>
    <x v="1"/>
    <n v="92804"/>
    <x v="1"/>
    <x v="1174"/>
    <x v="1"/>
    <x v="10"/>
    <s v="IBM Multi-Purpose Copy Paper, 8 1/2 x 11&quot;, Case"/>
    <n v="30.98"/>
    <n v="1"/>
    <n v="0"/>
    <n v="13.940999999999999"/>
  </r>
  <r>
    <n v="7054"/>
    <x v="3501"/>
    <x v="0"/>
    <x v="25"/>
    <d v="2013-12-12T00:00:00"/>
    <s v="Same Day"/>
    <s v="WB-21850"/>
    <s v="William Brown"/>
    <x v="0"/>
    <s v="United States"/>
    <s v="Anaheim"/>
    <x v="1"/>
    <n v="92804"/>
    <x v="1"/>
    <x v="632"/>
    <x v="2"/>
    <x v="11"/>
    <s v="Microsoft Natural Ergonomic Keyboard 4000"/>
    <n v="119.96"/>
    <n v="4"/>
    <n v="0"/>
    <n v="25.191599999999994"/>
  </r>
  <r>
    <n v="7055"/>
    <x v="3501"/>
    <x v="0"/>
    <x v="25"/>
    <d v="2013-12-12T00:00:00"/>
    <s v="Same Day"/>
    <s v="WB-21850"/>
    <s v="William Brown"/>
    <x v="0"/>
    <s v="United States"/>
    <s v="Anaheim"/>
    <x v="1"/>
    <n v="92804"/>
    <x v="1"/>
    <x v="1209"/>
    <x v="0"/>
    <x v="1"/>
    <s v="Global Wood Trimmed Manager's Task Chair, Khaki"/>
    <n v="363.92"/>
    <n v="5"/>
    <n v="0.2"/>
    <n v="-31.843000000000018"/>
  </r>
  <r>
    <n v="7056"/>
    <x v="3501"/>
    <x v="0"/>
    <x v="25"/>
    <d v="2013-12-12T00:00:00"/>
    <s v="Same Day"/>
    <s v="WB-21850"/>
    <s v="William Brown"/>
    <x v="0"/>
    <s v="United States"/>
    <s v="Anaheim"/>
    <x v="1"/>
    <n v="92804"/>
    <x v="1"/>
    <x v="528"/>
    <x v="1"/>
    <x v="8"/>
    <s v="Recycled Easel Ring Binders"/>
    <n v="35.808"/>
    <n v="3"/>
    <n v="0.2"/>
    <n v="11.189999999999996"/>
  </r>
  <r>
    <n v="7057"/>
    <x v="3501"/>
    <x v="0"/>
    <x v="25"/>
    <d v="2013-12-12T00:00:00"/>
    <s v="Same Day"/>
    <s v="WB-21850"/>
    <s v="William Brown"/>
    <x v="0"/>
    <s v="United States"/>
    <s v="Anaheim"/>
    <x v="1"/>
    <n v="92804"/>
    <x v="1"/>
    <x v="822"/>
    <x v="1"/>
    <x v="8"/>
    <s v="GBC Recycled VeloBinder Covers"/>
    <n v="122.688"/>
    <n v="9"/>
    <n v="0.2"/>
    <n v="39.873599999999982"/>
  </r>
  <r>
    <n v="7058"/>
    <x v="3501"/>
    <x v="0"/>
    <x v="25"/>
    <d v="2013-12-12T00:00:00"/>
    <s v="Same Day"/>
    <s v="WB-21850"/>
    <s v="William Brown"/>
    <x v="0"/>
    <s v="United States"/>
    <s v="Anaheim"/>
    <x v="1"/>
    <n v="92804"/>
    <x v="1"/>
    <x v="898"/>
    <x v="0"/>
    <x v="3"/>
    <s v="Hon Non-Folding Utility Tables"/>
    <n v="892.13600000000008"/>
    <n v="7"/>
    <n v="0.2"/>
    <n v="111.51699999999991"/>
  </r>
  <r>
    <n v="7059"/>
    <x v="3501"/>
    <x v="0"/>
    <x v="25"/>
    <d v="2013-12-12T00:00:00"/>
    <s v="Same Day"/>
    <s v="WB-21850"/>
    <s v="William Brown"/>
    <x v="0"/>
    <s v="United States"/>
    <s v="Anaheim"/>
    <x v="1"/>
    <n v="92804"/>
    <x v="1"/>
    <x v="1764"/>
    <x v="1"/>
    <x v="4"/>
    <s v="Rogers Profile Extra Capacity Storage Tub"/>
    <n v="50.22"/>
    <n v="3"/>
    <n v="0"/>
    <n v="2.0087999999999973"/>
  </r>
  <r>
    <n v="7060"/>
    <x v="3501"/>
    <x v="0"/>
    <x v="25"/>
    <d v="2013-12-12T00:00:00"/>
    <s v="Same Day"/>
    <s v="WB-21850"/>
    <s v="William Brown"/>
    <x v="0"/>
    <s v="United States"/>
    <s v="Anaheim"/>
    <x v="1"/>
    <n v="92804"/>
    <x v="1"/>
    <x v="586"/>
    <x v="1"/>
    <x v="9"/>
    <s v="Fellowes 8 Outlet Superior Workstation Surge Protector"/>
    <n v="83.42"/>
    <n v="2"/>
    <n v="0"/>
    <n v="24.191799999999994"/>
  </r>
  <r>
    <n v="7061"/>
    <x v="3501"/>
    <x v="0"/>
    <x v="25"/>
    <d v="2013-12-12T00:00:00"/>
    <s v="Same Day"/>
    <s v="WB-21850"/>
    <s v="William Brown"/>
    <x v="0"/>
    <s v="United States"/>
    <s v="Anaheim"/>
    <x v="1"/>
    <n v="92804"/>
    <x v="1"/>
    <x v="1812"/>
    <x v="1"/>
    <x v="8"/>
    <s v="Black Avery Memo-Size 3-Ring Binder, 5 1/2&quot; x 8 1/2&quot;"/>
    <n v="5.8719999999999999"/>
    <n v="2"/>
    <n v="0.2"/>
    <n v="2.1286"/>
  </r>
  <r>
    <n v="7062"/>
    <x v="3502"/>
    <x v="1"/>
    <x v="302"/>
    <d v="2012-02-05T00:00:00"/>
    <s v="Second Class"/>
    <s v="KH-16630"/>
    <s v="Ken Heidel"/>
    <x v="1"/>
    <s v="United States"/>
    <s v="Pleasant Grove"/>
    <x v="7"/>
    <n v="84062"/>
    <x v="1"/>
    <x v="881"/>
    <x v="1"/>
    <x v="8"/>
    <s v="Wilson Jones Standard D-Ring Binders"/>
    <n v="12.144"/>
    <n v="3"/>
    <n v="0.2"/>
    <n v="4.0985999999999994"/>
  </r>
  <r>
    <n v="7063"/>
    <x v="3503"/>
    <x v="0"/>
    <x v="723"/>
    <d v="2014-01-01T00:00:00"/>
    <s v="Second Class"/>
    <s v="KL-16645"/>
    <s v="Ken Lonsdale"/>
    <x v="0"/>
    <s v="United States"/>
    <s v="Springfield"/>
    <x v="21"/>
    <n v="97477"/>
    <x v="1"/>
    <x v="1758"/>
    <x v="1"/>
    <x v="12"/>
    <s v="Peel &amp; Seel Recycled Catalog Envelopes, Brown"/>
    <n v="27.792000000000002"/>
    <n v="3"/>
    <n v="0.2"/>
    <n v="10.422000000000001"/>
  </r>
  <r>
    <n v="7064"/>
    <x v="3504"/>
    <x v="3"/>
    <x v="515"/>
    <d v="2014-09-06T00:00:00"/>
    <s v="Standard Class"/>
    <s v="MG-17890"/>
    <s v="Michael Granlund"/>
    <x v="2"/>
    <s v="United States"/>
    <s v="Salem"/>
    <x v="21"/>
    <n v="97301"/>
    <x v="1"/>
    <x v="1562"/>
    <x v="1"/>
    <x v="14"/>
    <s v="Acme Kleen Earth Office Shears"/>
    <n v="6.2080000000000002"/>
    <n v="2"/>
    <n v="0.2"/>
    <n v="0.69839999999999902"/>
  </r>
  <r>
    <n v="7065"/>
    <x v="3505"/>
    <x v="3"/>
    <x v="1144"/>
    <d v="2014-02-10T00:00:00"/>
    <s v="Standard Class"/>
    <s v="JF-15355"/>
    <s v="Jay Fein"/>
    <x v="0"/>
    <s v="United States"/>
    <s v="Rochester"/>
    <x v="15"/>
    <n v="14609"/>
    <x v="3"/>
    <x v="930"/>
    <x v="1"/>
    <x v="9"/>
    <s v="Belkin 6 Outlet Metallic Surge Strip"/>
    <n v="32.67"/>
    <n v="3"/>
    <n v="0"/>
    <n v="8.4942000000000011"/>
  </r>
  <r>
    <n v="7066"/>
    <x v="3506"/>
    <x v="2"/>
    <x v="776"/>
    <d v="2011-12-08T00:00:00"/>
    <s v="First Class"/>
    <s v="RS-19765"/>
    <s v="Roland Schwarz"/>
    <x v="1"/>
    <s v="United States"/>
    <s v="Los Angeles"/>
    <x v="1"/>
    <n v="90008"/>
    <x v="1"/>
    <x v="734"/>
    <x v="1"/>
    <x v="4"/>
    <s v="Standard Rollaway File with Lock"/>
    <n v="1261.33"/>
    <n v="7"/>
    <n v="0"/>
    <n v="327.94580000000002"/>
  </r>
  <r>
    <n v="7067"/>
    <x v="3507"/>
    <x v="0"/>
    <x v="198"/>
    <d v="2013-06-04T00:00:00"/>
    <s v="Standard Class"/>
    <s v="NL-18310"/>
    <s v="Nancy Lomonaco"/>
    <x v="2"/>
    <s v="United States"/>
    <s v="Los Angeles"/>
    <x v="1"/>
    <n v="90049"/>
    <x v="1"/>
    <x v="1434"/>
    <x v="1"/>
    <x v="10"/>
    <s v="Xerox 228"/>
    <n v="38.880000000000003"/>
    <n v="6"/>
    <n v="0"/>
    <n v="18.662400000000002"/>
  </r>
  <r>
    <n v="7068"/>
    <x v="3508"/>
    <x v="0"/>
    <x v="206"/>
    <d v="2013-05-27T00:00:00"/>
    <s v="Standard Class"/>
    <s v="AS-10285"/>
    <s v="Alejandro Savely"/>
    <x v="1"/>
    <s v="United States"/>
    <s v="Dallas"/>
    <x v="5"/>
    <n v="75081"/>
    <x v="2"/>
    <x v="185"/>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x v="693"/>
    <x v="1"/>
    <x v="10"/>
    <s v="Southworth 100% Cotton The Best Paper"/>
    <n v="82.656000000000006"/>
    <n v="9"/>
    <n v="0.2"/>
    <n v="30.996000000000002"/>
  </r>
  <r>
    <n v="7070"/>
    <x v="3509"/>
    <x v="2"/>
    <x v="128"/>
    <d v="2011-08-14T00:00:00"/>
    <s v="Standard Class"/>
    <s v="GM-14500"/>
    <s v="Gene McClure"/>
    <x v="0"/>
    <s v="United States"/>
    <s v="Fresno"/>
    <x v="1"/>
    <n v="93727"/>
    <x v="1"/>
    <x v="457"/>
    <x v="1"/>
    <x v="10"/>
    <s v="Great White Multi-Use Recycled Paper (20Lb. and 84 Bright)"/>
    <n v="5.98"/>
    <n v="1"/>
    <n v="0"/>
    <n v="2.6909999999999998"/>
  </r>
  <r>
    <n v="7071"/>
    <x v="3510"/>
    <x v="0"/>
    <x v="64"/>
    <d v="2013-09-11T00:00:00"/>
    <s v="Second Class"/>
    <s v="SU-20665"/>
    <s v="Stephanie Ulpright"/>
    <x v="2"/>
    <s v="United States"/>
    <s v="Chicago"/>
    <x v="10"/>
    <n v="60653"/>
    <x v="2"/>
    <x v="609"/>
    <x v="1"/>
    <x v="10"/>
    <s v="Xerox 196"/>
    <n v="9.2480000000000011"/>
    <n v="2"/>
    <n v="0.2"/>
    <n v="3.3524000000000003"/>
  </r>
  <r>
    <n v="7072"/>
    <x v="3511"/>
    <x v="0"/>
    <x v="310"/>
    <d v="2013-07-29T00:00:00"/>
    <s v="Standard Class"/>
    <s v="CK-12205"/>
    <s v="Chloris Kastensmidt"/>
    <x v="0"/>
    <s v="United States"/>
    <s v="Mcallen"/>
    <x v="5"/>
    <n v="78501"/>
    <x v="2"/>
    <x v="1477"/>
    <x v="1"/>
    <x v="6"/>
    <s v="Newell 339"/>
    <n v="4.4479999999999995"/>
    <n v="2"/>
    <n v="0.2"/>
    <n v="0.3335999999999999"/>
  </r>
  <r>
    <n v="7073"/>
    <x v="3511"/>
    <x v="0"/>
    <x v="310"/>
    <d v="2013-07-29T00:00:00"/>
    <s v="Standard Class"/>
    <s v="CK-12205"/>
    <s v="Chloris Kastensmidt"/>
    <x v="0"/>
    <s v="United States"/>
    <s v="Mcallen"/>
    <x v="5"/>
    <n v="78501"/>
    <x v="2"/>
    <x v="1114"/>
    <x v="1"/>
    <x v="10"/>
    <s v="Xerox 231"/>
    <n v="5.1840000000000011"/>
    <n v="1"/>
    <n v="0.2"/>
    <n v="1.8144"/>
  </r>
  <r>
    <n v="7074"/>
    <x v="3511"/>
    <x v="0"/>
    <x v="310"/>
    <d v="2013-07-29T00:00:00"/>
    <s v="Standard Class"/>
    <s v="CK-12205"/>
    <s v="Chloris Kastensmidt"/>
    <x v="0"/>
    <s v="United States"/>
    <s v="Mcallen"/>
    <x v="5"/>
    <n v="78501"/>
    <x v="2"/>
    <x v="399"/>
    <x v="1"/>
    <x v="6"/>
    <s v="Boston 1645 Deluxe Heavier-Duty Electric Pencil Sharpener"/>
    <n v="175.92"/>
    <n v="5"/>
    <n v="0.2"/>
    <n v="15.393000000000008"/>
  </r>
  <r>
    <n v="7075"/>
    <x v="3511"/>
    <x v="0"/>
    <x v="310"/>
    <d v="2013-07-29T00:00:00"/>
    <s v="Standard Class"/>
    <s v="CK-12205"/>
    <s v="Chloris Kastensmidt"/>
    <x v="0"/>
    <s v="United States"/>
    <s v="Mcallen"/>
    <x v="5"/>
    <n v="78501"/>
    <x v="2"/>
    <x v="990"/>
    <x v="1"/>
    <x v="8"/>
    <s v="Storex Dura Pro Binders"/>
    <n v="4.7519999999999989"/>
    <n v="4"/>
    <n v="0.8"/>
    <n v="-8.3160000000000025"/>
  </r>
  <r>
    <n v="7076"/>
    <x v="3511"/>
    <x v="0"/>
    <x v="310"/>
    <d v="2013-07-29T00:00:00"/>
    <s v="Standard Class"/>
    <s v="CK-12205"/>
    <s v="Chloris Kastensmidt"/>
    <x v="0"/>
    <s v="United States"/>
    <s v="Mcallen"/>
    <x v="5"/>
    <n v="78501"/>
    <x v="2"/>
    <x v="1059"/>
    <x v="1"/>
    <x v="14"/>
    <s v="Acme Elite Stainless Steel Scissors"/>
    <n v="13.344000000000001"/>
    <n v="2"/>
    <n v="0.2"/>
    <n v="1.0007999999999999"/>
  </r>
  <r>
    <n v="7077"/>
    <x v="3512"/>
    <x v="0"/>
    <x v="536"/>
    <d v="2013-05-18T00:00:00"/>
    <s v="Standard Class"/>
    <s v="JM-15580"/>
    <s v="Jill Matthias"/>
    <x v="0"/>
    <s v="United States"/>
    <s v="Seattle"/>
    <x v="4"/>
    <n v="98105"/>
    <x v="1"/>
    <x v="598"/>
    <x v="1"/>
    <x v="12"/>
    <s v="Manila Recycled Extra-Heavyweight Clasp Envelopes, 6&quot; x 9&quot;"/>
    <n v="54.900000000000006"/>
    <n v="5"/>
    <n v="0"/>
    <n v="26.901000000000003"/>
  </r>
  <r>
    <n v="7078"/>
    <x v="3513"/>
    <x v="0"/>
    <x v="476"/>
    <d v="2013-09-07T00:00:00"/>
    <s v="Standard Class"/>
    <s v="JE-15715"/>
    <s v="Joe Elijah"/>
    <x v="0"/>
    <s v="United States"/>
    <s v="Charlotte"/>
    <x v="3"/>
    <n v="28205"/>
    <x v="0"/>
    <x v="634"/>
    <x v="1"/>
    <x v="8"/>
    <s v="Heavy-Duty E-Z-D Binders"/>
    <n v="22.911000000000005"/>
    <n v="7"/>
    <n v="0.7"/>
    <n v="-17.565099999999994"/>
  </r>
  <r>
    <n v="7079"/>
    <x v="3513"/>
    <x v="0"/>
    <x v="476"/>
    <d v="2013-09-07T00:00:00"/>
    <s v="Standard Class"/>
    <s v="JE-15715"/>
    <s v="Joe Elijah"/>
    <x v="0"/>
    <s v="United States"/>
    <s v="Charlotte"/>
    <x v="3"/>
    <n v="28205"/>
    <x v="0"/>
    <x v="1428"/>
    <x v="1"/>
    <x v="9"/>
    <s v="Belkin F9M820V08 8 Outlet Surge"/>
    <n v="309.45600000000002"/>
    <n v="9"/>
    <n v="0.2"/>
    <n v="34.813799999999944"/>
  </r>
  <r>
    <n v="7080"/>
    <x v="3513"/>
    <x v="0"/>
    <x v="476"/>
    <d v="2013-09-07T00:00:00"/>
    <s v="Standard Class"/>
    <s v="JE-15715"/>
    <s v="Joe Elijah"/>
    <x v="0"/>
    <s v="United States"/>
    <s v="Charlotte"/>
    <x v="3"/>
    <n v="28205"/>
    <x v="0"/>
    <x v="487"/>
    <x v="1"/>
    <x v="6"/>
    <s v="Zebra Zazzle Fluorescent Highlighters"/>
    <n v="19.456000000000003"/>
    <n v="4"/>
    <n v="0.2"/>
    <n v="3.4047999999999981"/>
  </r>
  <r>
    <n v="7081"/>
    <x v="3513"/>
    <x v="0"/>
    <x v="476"/>
    <d v="2013-09-07T00:00:00"/>
    <s v="Standard Class"/>
    <s v="JE-15715"/>
    <s v="Joe Elijah"/>
    <x v="0"/>
    <s v="United States"/>
    <s v="Charlotte"/>
    <x v="3"/>
    <n v="28205"/>
    <x v="0"/>
    <x v="114"/>
    <x v="0"/>
    <x v="3"/>
    <s v="Hon Racetrack Conference Tables"/>
    <n v="472.51800000000003"/>
    <n v="3"/>
    <n v="0.4"/>
    <n v="-149.63070000000005"/>
  </r>
  <r>
    <n v="7082"/>
    <x v="3513"/>
    <x v="0"/>
    <x v="476"/>
    <d v="2013-09-07T00:00:00"/>
    <s v="Standard Class"/>
    <s v="JE-15715"/>
    <s v="Joe Elijah"/>
    <x v="0"/>
    <s v="United States"/>
    <s v="Charlotte"/>
    <x v="3"/>
    <n v="28205"/>
    <x v="0"/>
    <x v="695"/>
    <x v="2"/>
    <x v="11"/>
    <s v="Plantronics Savi W720 Multi-Device Wireless Headset System"/>
    <n v="1012.6800000000001"/>
    <n v="3"/>
    <n v="0.2"/>
    <n v="303.80400000000003"/>
  </r>
  <r>
    <n v="7083"/>
    <x v="3513"/>
    <x v="0"/>
    <x v="476"/>
    <d v="2013-09-07T00:00:00"/>
    <s v="Standard Class"/>
    <s v="JE-15715"/>
    <s v="Joe Elijah"/>
    <x v="0"/>
    <s v="United States"/>
    <s v="Charlotte"/>
    <x v="3"/>
    <n v="28205"/>
    <x v="0"/>
    <x v="1426"/>
    <x v="1"/>
    <x v="8"/>
    <s v="GBC Plasticlear Binding Covers"/>
    <n v="17.220000000000006"/>
    <n v="5"/>
    <n v="0.7"/>
    <n v="-12.628"/>
  </r>
  <r>
    <n v="7084"/>
    <x v="3514"/>
    <x v="3"/>
    <x v="246"/>
    <d v="2014-07-26T00:00:00"/>
    <s v="Second Class"/>
    <s v="AR-10825"/>
    <s v="Anthony Rawles"/>
    <x v="1"/>
    <s v="United States"/>
    <s v="Concord"/>
    <x v="1"/>
    <n v="94521"/>
    <x v="1"/>
    <x v="1273"/>
    <x v="1"/>
    <x v="6"/>
    <s v="Nontoxic Chalk"/>
    <n v="3.52"/>
    <n v="2"/>
    <n v="0"/>
    <n v="1.6896"/>
  </r>
  <r>
    <n v="7085"/>
    <x v="3514"/>
    <x v="3"/>
    <x v="246"/>
    <d v="2014-07-26T00:00:00"/>
    <s v="Second Class"/>
    <s v="AR-10825"/>
    <s v="Anthony Rawles"/>
    <x v="1"/>
    <s v="United States"/>
    <s v="Concord"/>
    <x v="1"/>
    <n v="94521"/>
    <x v="1"/>
    <x v="944"/>
    <x v="2"/>
    <x v="7"/>
    <s v="Polycom SoundPoint IP 450 VoIP phone"/>
    <n v="1626.1920000000002"/>
    <n v="9"/>
    <n v="0.2"/>
    <n v="121.96440000000001"/>
  </r>
  <r>
    <n v="7086"/>
    <x v="3515"/>
    <x v="3"/>
    <x v="145"/>
    <d v="2014-09-29T00:00:00"/>
    <s v="First Class"/>
    <s v="AH-10075"/>
    <s v="Adam Hart"/>
    <x v="1"/>
    <s v="United States"/>
    <s v="Chester"/>
    <x v="9"/>
    <n v="19013"/>
    <x v="3"/>
    <x v="1547"/>
    <x v="1"/>
    <x v="8"/>
    <s v="Avery Metallic Poly Binders"/>
    <n v="8.5950000000000024"/>
    <n v="5"/>
    <n v="0.7"/>
    <n v="-6.3030000000000008"/>
  </r>
  <r>
    <n v="7087"/>
    <x v="3515"/>
    <x v="3"/>
    <x v="145"/>
    <d v="2014-09-29T00:00:00"/>
    <s v="First Class"/>
    <s v="AH-10075"/>
    <s v="Adam Hart"/>
    <x v="1"/>
    <s v="United States"/>
    <s v="Chester"/>
    <x v="9"/>
    <n v="19013"/>
    <x v="3"/>
    <x v="1420"/>
    <x v="1"/>
    <x v="14"/>
    <s v="Compact Automatic Electric Letter Opener"/>
    <n v="190.89600000000002"/>
    <n v="2"/>
    <n v="0.2"/>
    <n v="-42.951599999999999"/>
  </r>
  <r>
    <n v="7088"/>
    <x v="3516"/>
    <x v="3"/>
    <x v="646"/>
    <d v="2014-08-07T00:00:00"/>
    <s v="Second Class"/>
    <s v="GA-14515"/>
    <s v="George Ashbrook"/>
    <x v="0"/>
    <s v="United States"/>
    <s v="Los Angeles"/>
    <x v="1"/>
    <n v="90004"/>
    <x v="1"/>
    <x v="1291"/>
    <x v="1"/>
    <x v="4"/>
    <s v="Fellowes Bases and Tops For Staxonsteel/High-Stak Systems"/>
    <n v="99.87"/>
    <n v="3"/>
    <n v="0"/>
    <n v="23.968799999999998"/>
  </r>
  <r>
    <n v="7089"/>
    <x v="3517"/>
    <x v="1"/>
    <x v="969"/>
    <d v="2012-10-27T00:00:00"/>
    <s v="Second Class"/>
    <s v="JF-15415"/>
    <s v="Jennifer Ferguson"/>
    <x v="0"/>
    <s v="United States"/>
    <s v="Sparks"/>
    <x v="33"/>
    <n v="89431"/>
    <x v="1"/>
    <x v="1041"/>
    <x v="1"/>
    <x v="6"/>
    <s v="Newell 319"/>
    <n v="79.36"/>
    <n v="4"/>
    <n v="0"/>
    <n v="23.807999999999993"/>
  </r>
  <r>
    <n v="7090"/>
    <x v="3518"/>
    <x v="3"/>
    <x v="140"/>
    <d v="2014-06-20T00:00:00"/>
    <s v="Second Class"/>
    <s v="KH-16690"/>
    <s v="Kristen Hastings"/>
    <x v="1"/>
    <s v="United States"/>
    <s v="Los Angeles"/>
    <x v="1"/>
    <n v="90032"/>
    <x v="1"/>
    <x v="1187"/>
    <x v="2"/>
    <x v="7"/>
    <s v="Panasonic KX T7736-B Digital phone"/>
    <n v="119.96"/>
    <n v="1"/>
    <n v="0.2"/>
    <n v="7.4974999999999987"/>
  </r>
  <r>
    <n v="7091"/>
    <x v="3519"/>
    <x v="1"/>
    <x v="1145"/>
    <d v="2012-01-13T00:00:00"/>
    <s v="Standard Class"/>
    <s v="CC-12685"/>
    <s v="Craig Carroll"/>
    <x v="0"/>
    <s v="United States"/>
    <s v="Henderson"/>
    <x v="0"/>
    <n v="42420"/>
    <x v="0"/>
    <x v="258"/>
    <x v="1"/>
    <x v="10"/>
    <s v="Staples"/>
    <n v="106.32"/>
    <n v="3"/>
    <n v="0"/>
    <n v="49.970399999999991"/>
  </r>
  <r>
    <n v="7092"/>
    <x v="3519"/>
    <x v="1"/>
    <x v="1145"/>
    <d v="2012-01-13T00:00:00"/>
    <s v="Standard Class"/>
    <s v="CC-12685"/>
    <s v="Craig Carroll"/>
    <x v="0"/>
    <s v="United States"/>
    <s v="Henderson"/>
    <x v="0"/>
    <n v="42420"/>
    <x v="0"/>
    <x v="1309"/>
    <x v="1"/>
    <x v="9"/>
    <s v="Belkin 5 Outlet SurgeMaster Power Centers"/>
    <n v="163.44"/>
    <n v="3"/>
    <n v="0"/>
    <n v="45.763200000000012"/>
  </r>
  <r>
    <n v="7093"/>
    <x v="3519"/>
    <x v="1"/>
    <x v="1145"/>
    <d v="2012-01-13T00:00:00"/>
    <s v="Standard Class"/>
    <s v="CC-12685"/>
    <s v="Craig Carroll"/>
    <x v="0"/>
    <s v="United States"/>
    <s v="Henderson"/>
    <x v="0"/>
    <n v="42420"/>
    <x v="0"/>
    <x v="1394"/>
    <x v="1"/>
    <x v="6"/>
    <s v="Boston 1730 StandUp Electric Pencil Sharpener"/>
    <n v="42.76"/>
    <n v="2"/>
    <n v="0"/>
    <n v="11.117599999999999"/>
  </r>
  <r>
    <n v="7094"/>
    <x v="3519"/>
    <x v="1"/>
    <x v="1145"/>
    <d v="2012-01-13T00:00:00"/>
    <s v="Standard Class"/>
    <s v="CC-12685"/>
    <s v="Craig Carroll"/>
    <x v="0"/>
    <s v="United States"/>
    <s v="Henderson"/>
    <x v="0"/>
    <n v="42420"/>
    <x v="0"/>
    <x v="1540"/>
    <x v="1"/>
    <x v="10"/>
    <s v="Speediset Carbonless Redi-Letter 7&quot; x 8 1/2&quot;"/>
    <n v="51.550000000000004"/>
    <n v="5"/>
    <n v="0"/>
    <n v="24.2285"/>
  </r>
  <r>
    <n v="7095"/>
    <x v="3520"/>
    <x v="1"/>
    <x v="97"/>
    <d v="2012-02-13T00:00:00"/>
    <s v="Second Class"/>
    <s v="JF-15565"/>
    <s v="Jill Fjeld"/>
    <x v="0"/>
    <s v="United States"/>
    <s v="Decatur"/>
    <x v="10"/>
    <n v="62521"/>
    <x v="2"/>
    <x v="295"/>
    <x v="2"/>
    <x v="11"/>
    <s v="Logitech Wireless Headset h800"/>
    <n v="479.952"/>
    <n v="6"/>
    <n v="0.2"/>
    <n v="89.990999999999985"/>
  </r>
  <r>
    <n v="7096"/>
    <x v="3521"/>
    <x v="0"/>
    <x v="1146"/>
    <d v="2013-08-21T00:00:00"/>
    <s v="First Class"/>
    <s v="RP-19390"/>
    <s v="Resi Pölking"/>
    <x v="0"/>
    <s v="United States"/>
    <s v="New York City"/>
    <x v="15"/>
    <n v="10009"/>
    <x v="3"/>
    <x v="997"/>
    <x v="1"/>
    <x v="8"/>
    <s v="Surelock Post Binders"/>
    <n v="146.68799999999999"/>
    <n v="6"/>
    <n v="0.2"/>
    <n v="55.007999999999996"/>
  </r>
  <r>
    <n v="7097"/>
    <x v="3521"/>
    <x v="0"/>
    <x v="1146"/>
    <d v="2013-08-21T00:00:00"/>
    <s v="First Class"/>
    <s v="RP-19390"/>
    <s v="Resi Pölking"/>
    <x v="0"/>
    <s v="United States"/>
    <s v="New York City"/>
    <x v="15"/>
    <n v="10009"/>
    <x v="3"/>
    <x v="1591"/>
    <x v="1"/>
    <x v="8"/>
    <s v="Ibico EB-19 Dual Function Manual Binding System"/>
    <n v="276.78400000000005"/>
    <n v="2"/>
    <n v="0.2"/>
    <n v="89.954799999999992"/>
  </r>
  <r>
    <n v="7098"/>
    <x v="3521"/>
    <x v="0"/>
    <x v="1146"/>
    <d v="2013-08-21T00:00:00"/>
    <s v="First Class"/>
    <s v="RP-19390"/>
    <s v="Resi Pölking"/>
    <x v="0"/>
    <s v="United States"/>
    <s v="New York City"/>
    <x v="15"/>
    <n v="10009"/>
    <x v="3"/>
    <x v="858"/>
    <x v="1"/>
    <x v="8"/>
    <s v="Cardinal HOLDit! Binder Insert Strips,Extra Strips"/>
    <n v="25.32"/>
    <n v="5"/>
    <n v="0.2"/>
    <n v="9.1785000000000014"/>
  </r>
  <r>
    <n v="7099"/>
    <x v="3522"/>
    <x v="3"/>
    <x v="44"/>
    <d v="2014-11-11T00:00:00"/>
    <s v="Standard Class"/>
    <s v="CD-11980"/>
    <s v="Carol Darley"/>
    <x v="0"/>
    <s v="United States"/>
    <s v="New York City"/>
    <x v="15"/>
    <n v="10011"/>
    <x v="3"/>
    <x v="1733"/>
    <x v="1"/>
    <x v="10"/>
    <s v="Xerox 1906"/>
    <n v="318.95999999999998"/>
    <n v="9"/>
    <n v="0"/>
    <n v="149.91119999999998"/>
  </r>
  <r>
    <n v="7100"/>
    <x v="3523"/>
    <x v="1"/>
    <x v="207"/>
    <d v="2012-12-30T00:00:00"/>
    <s v="Second Class"/>
    <s v="DF-13135"/>
    <s v="David Flashing"/>
    <x v="0"/>
    <s v="United States"/>
    <s v="New York City"/>
    <x v="15"/>
    <n v="10009"/>
    <x v="3"/>
    <x v="1733"/>
    <x v="1"/>
    <x v="10"/>
    <s v="Xerox 1906"/>
    <n v="212.64"/>
    <n v="6"/>
    <n v="0"/>
    <n v="99.940799999999982"/>
  </r>
  <r>
    <n v="7101"/>
    <x v="3524"/>
    <x v="2"/>
    <x v="533"/>
    <d v="2011-11-28T00:00:00"/>
    <s v="Standard Class"/>
    <s v="SM-20005"/>
    <s v="Sally Matthias"/>
    <x v="0"/>
    <s v="United States"/>
    <s v="Scottsdale"/>
    <x v="16"/>
    <n v="85254"/>
    <x v="1"/>
    <x v="1170"/>
    <x v="1"/>
    <x v="12"/>
    <s v="Staples"/>
    <n v="23.472000000000001"/>
    <n v="3"/>
    <n v="0.2"/>
    <n v="8.8019999999999978"/>
  </r>
  <r>
    <n v="7102"/>
    <x v="3525"/>
    <x v="0"/>
    <x v="1147"/>
    <d v="2013-08-06T00:00:00"/>
    <s v="Second Class"/>
    <s v="SG-20890"/>
    <s v="Susan Gilcrest"/>
    <x v="1"/>
    <s v="United States"/>
    <s v="Amarillo"/>
    <x v="5"/>
    <n v="79109"/>
    <x v="2"/>
    <x v="33"/>
    <x v="1"/>
    <x v="10"/>
    <s v="Staples"/>
    <n v="19.648"/>
    <n v="2"/>
    <n v="0.2"/>
    <n v="6.6311999999999989"/>
  </r>
  <r>
    <n v="7103"/>
    <x v="3526"/>
    <x v="2"/>
    <x v="158"/>
    <d v="2011-09-24T00:00:00"/>
    <s v="First Class"/>
    <s v="LH-16750"/>
    <s v="Larry Hughes"/>
    <x v="0"/>
    <s v="United States"/>
    <s v="Philadelphia"/>
    <x v="9"/>
    <n v="19140"/>
    <x v="3"/>
    <x v="347"/>
    <x v="1"/>
    <x v="8"/>
    <s v="Angle-D Binders with Locking Rings, Label Holders"/>
    <n v="6.5700000000000012"/>
    <n v="3"/>
    <n v="0.7"/>
    <n v="-5.036999999999999"/>
  </r>
  <r>
    <n v="7104"/>
    <x v="3527"/>
    <x v="3"/>
    <x v="507"/>
    <d v="2014-09-09T00:00:00"/>
    <s v="Standard Class"/>
    <s v="EJ-14155"/>
    <s v="Eva Jacobs"/>
    <x v="0"/>
    <s v="United States"/>
    <s v="Santa Ana"/>
    <x v="1"/>
    <n v="92704"/>
    <x v="1"/>
    <x v="1672"/>
    <x v="1"/>
    <x v="4"/>
    <s v="24 Capacity Maxi Data Binder Racks, Pearl"/>
    <n v="421.1"/>
    <n v="2"/>
    <n v="0"/>
    <n v="105.27499999999998"/>
  </r>
  <r>
    <n v="7105"/>
    <x v="3528"/>
    <x v="3"/>
    <x v="249"/>
    <d v="2014-06-22T00:00:00"/>
    <s v="Second Class"/>
    <s v="KH-16330"/>
    <s v="Katharine Harms"/>
    <x v="1"/>
    <s v="United States"/>
    <s v="Newark"/>
    <x v="24"/>
    <n v="43055"/>
    <x v="3"/>
    <x v="323"/>
    <x v="0"/>
    <x v="1"/>
    <s v="Global Ergonomic Managers Chair"/>
    <n v="760.11599999999987"/>
    <n v="6"/>
    <n v="0.3"/>
    <n v="-43.435200000000009"/>
  </r>
  <r>
    <n v="7106"/>
    <x v="3528"/>
    <x v="3"/>
    <x v="249"/>
    <d v="2014-06-22T00:00:00"/>
    <s v="Second Class"/>
    <s v="KH-16330"/>
    <s v="Katharine Harms"/>
    <x v="1"/>
    <s v="United States"/>
    <s v="Newark"/>
    <x v="24"/>
    <n v="43055"/>
    <x v="3"/>
    <x v="1372"/>
    <x v="0"/>
    <x v="5"/>
    <s v="Contemporary Wood/Metal Frame"/>
    <n v="38.784000000000006"/>
    <n v="3"/>
    <n v="0.2"/>
    <n v="7.2719999999999949"/>
  </r>
  <r>
    <n v="7107"/>
    <x v="3528"/>
    <x v="3"/>
    <x v="249"/>
    <d v="2014-06-22T00:00:00"/>
    <s v="Second Class"/>
    <s v="KH-16330"/>
    <s v="Katharine Harms"/>
    <x v="1"/>
    <s v="United States"/>
    <s v="Newark"/>
    <x v="24"/>
    <n v="43055"/>
    <x v="3"/>
    <x v="1617"/>
    <x v="2"/>
    <x v="11"/>
    <s v="Memorex 25GB 6X Branded Blu-Ray Recordable Disc, 15/Pack"/>
    <n v="122.32799999999999"/>
    <n v="9"/>
    <n v="0.2"/>
    <n v="1.5291000000000032"/>
  </r>
  <r>
    <n v="7108"/>
    <x v="3529"/>
    <x v="0"/>
    <x v="475"/>
    <d v="2013-04-27T00:00:00"/>
    <s v="Standard Class"/>
    <s v="KM-16720"/>
    <s v="Kunst Miller"/>
    <x v="0"/>
    <s v="United States"/>
    <s v="New York City"/>
    <x v="15"/>
    <n v="10035"/>
    <x v="3"/>
    <x v="714"/>
    <x v="2"/>
    <x v="7"/>
    <s v="Gear Head AU3700S Headset"/>
    <n v="25.98"/>
    <n v="2"/>
    <n v="0"/>
    <n v="0.77939999999999898"/>
  </r>
  <r>
    <n v="7109"/>
    <x v="3529"/>
    <x v="0"/>
    <x v="475"/>
    <d v="2013-04-27T00:00:00"/>
    <s v="Standard Class"/>
    <s v="KM-16720"/>
    <s v="Kunst Miller"/>
    <x v="0"/>
    <s v="United States"/>
    <s v="New York City"/>
    <x v="15"/>
    <n v="10035"/>
    <x v="3"/>
    <x v="1199"/>
    <x v="1"/>
    <x v="6"/>
    <s v="BIC Brite Liner Grip Highlighters"/>
    <n v="3.28"/>
    <n v="2"/>
    <n v="0"/>
    <n v="1.4759999999999998"/>
  </r>
  <r>
    <n v="7110"/>
    <x v="3529"/>
    <x v="0"/>
    <x v="475"/>
    <d v="2013-04-27T00:00:00"/>
    <s v="Standard Class"/>
    <s v="KM-16720"/>
    <s v="Kunst Miller"/>
    <x v="0"/>
    <s v="United States"/>
    <s v="New York City"/>
    <x v="15"/>
    <n v="10035"/>
    <x v="3"/>
    <x v="156"/>
    <x v="1"/>
    <x v="4"/>
    <s v="Space Solutions HD Industrial Steel Shelving."/>
    <n v="459.88"/>
    <n v="4"/>
    <n v="0"/>
    <n v="13.796400000000006"/>
  </r>
  <r>
    <n v="7111"/>
    <x v="3529"/>
    <x v="0"/>
    <x v="475"/>
    <d v="2013-04-27T00:00:00"/>
    <s v="Standard Class"/>
    <s v="KM-16720"/>
    <s v="Kunst Miller"/>
    <x v="0"/>
    <s v="United States"/>
    <s v="New York City"/>
    <x v="15"/>
    <n v="10035"/>
    <x v="3"/>
    <x v="1562"/>
    <x v="1"/>
    <x v="14"/>
    <s v="Acme Kleen Earth Office Shears"/>
    <n v="7.76"/>
    <n v="2"/>
    <n v="0"/>
    <n v="2.2503999999999991"/>
  </r>
  <r>
    <n v="7112"/>
    <x v="3529"/>
    <x v="0"/>
    <x v="475"/>
    <d v="2013-04-27T00:00:00"/>
    <s v="Standard Class"/>
    <s v="KM-16720"/>
    <s v="Kunst Miller"/>
    <x v="0"/>
    <s v="United States"/>
    <s v="New York City"/>
    <x v="15"/>
    <n v="10035"/>
    <x v="3"/>
    <x v="915"/>
    <x v="1"/>
    <x v="6"/>
    <s v="Panasonic KP-380BK Classic Electric Pencil Sharpener"/>
    <n v="71.959999999999994"/>
    <n v="2"/>
    <n v="0"/>
    <n v="17.989999999999995"/>
  </r>
  <r>
    <n v="7113"/>
    <x v="3529"/>
    <x v="0"/>
    <x v="475"/>
    <d v="2013-04-27T00:00:00"/>
    <s v="Standard Class"/>
    <s v="KM-16720"/>
    <s v="Kunst Miller"/>
    <x v="0"/>
    <s v="United States"/>
    <s v="New York City"/>
    <x v="15"/>
    <n v="10035"/>
    <x v="3"/>
    <x v="133"/>
    <x v="1"/>
    <x v="14"/>
    <s v="Fiskars Softgrip Scissors"/>
    <n v="54.900000000000006"/>
    <n v="5"/>
    <n v="0"/>
    <n v="15.372000000000003"/>
  </r>
  <r>
    <n v="7114"/>
    <x v="3529"/>
    <x v="0"/>
    <x v="475"/>
    <d v="2013-04-27T00:00:00"/>
    <s v="Standard Class"/>
    <s v="KM-16720"/>
    <s v="Kunst Miller"/>
    <x v="0"/>
    <s v="United States"/>
    <s v="New York City"/>
    <x v="15"/>
    <n v="10035"/>
    <x v="3"/>
    <x v="1458"/>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x v="1660"/>
    <x v="0"/>
    <x v="3"/>
    <s v="Global Adaptabilities Conference Tables"/>
    <n v="1685.88"/>
    <n v="6"/>
    <n v="0"/>
    <n v="320.31720000000001"/>
  </r>
  <r>
    <n v="7116"/>
    <x v="3530"/>
    <x v="0"/>
    <x v="465"/>
    <d v="2013-05-07T00:00:00"/>
    <s v="First Class"/>
    <s v="LW-16990"/>
    <s v="Lindsay Williams"/>
    <x v="1"/>
    <s v="United States"/>
    <s v="Henderson"/>
    <x v="33"/>
    <n v="89015"/>
    <x v="1"/>
    <x v="175"/>
    <x v="1"/>
    <x v="8"/>
    <s v="Avery Poly Binder Pockets"/>
    <n v="5.7280000000000006"/>
    <n v="2"/>
    <n v="0.2"/>
    <n v="2.0047999999999995"/>
  </r>
  <r>
    <n v="7117"/>
    <x v="3531"/>
    <x v="2"/>
    <x v="638"/>
    <d v="2011-10-23T00:00:00"/>
    <s v="Second Class"/>
    <s v="IG-15085"/>
    <s v="Ivan Gibson"/>
    <x v="0"/>
    <s v="United States"/>
    <s v="Seattle"/>
    <x v="4"/>
    <n v="98103"/>
    <x v="1"/>
    <x v="1090"/>
    <x v="1"/>
    <x v="10"/>
    <s v="Xerox 1925"/>
    <n v="61.96"/>
    <n v="2"/>
    <n v="0"/>
    <n v="27.881999999999998"/>
  </r>
  <r>
    <n v="7118"/>
    <x v="3531"/>
    <x v="2"/>
    <x v="638"/>
    <d v="2011-10-23T00:00:00"/>
    <s v="Second Class"/>
    <s v="IG-15085"/>
    <s v="Ivan Gibson"/>
    <x v="0"/>
    <s v="United States"/>
    <s v="Seattle"/>
    <x v="4"/>
    <n v="98103"/>
    <x v="1"/>
    <x v="1338"/>
    <x v="1"/>
    <x v="8"/>
    <s v="Computer Printout Index Tabs"/>
    <n v="1.3440000000000001"/>
    <n v="1"/>
    <n v="0.2"/>
    <n v="0.47039999999999987"/>
  </r>
  <r>
    <n v="7119"/>
    <x v="3532"/>
    <x v="3"/>
    <x v="778"/>
    <d v="2014-02-18T00:00:00"/>
    <s v="Standard Class"/>
    <s v="JP-15460"/>
    <s v="Jennifer Patt"/>
    <x v="1"/>
    <s v="United States"/>
    <s v="New York City"/>
    <x v="15"/>
    <n v="10009"/>
    <x v="3"/>
    <x v="1331"/>
    <x v="1"/>
    <x v="10"/>
    <s v="Xerox 1903"/>
    <n v="17.940000000000001"/>
    <n v="3"/>
    <n v="0"/>
    <n v="8.7906000000000013"/>
  </r>
  <r>
    <n v="7120"/>
    <x v="3533"/>
    <x v="3"/>
    <x v="701"/>
    <d v="2014-11-25T00:00:00"/>
    <s v="Standard Class"/>
    <s v="GG-14650"/>
    <s v="Greg Guthrie"/>
    <x v="1"/>
    <s v="United States"/>
    <s v="Seattle"/>
    <x v="4"/>
    <n v="98103"/>
    <x v="1"/>
    <x v="530"/>
    <x v="1"/>
    <x v="8"/>
    <s v="Cardinal Slant-D Ring Binder, Heavy Gauge Vinyl"/>
    <n v="13.904"/>
    <n v="2"/>
    <n v="0.2"/>
    <n v="4.5187999999999997"/>
  </r>
  <r>
    <n v="7121"/>
    <x v="3534"/>
    <x v="2"/>
    <x v="407"/>
    <d v="2011-01-27T00:00:00"/>
    <s v="Standard Class"/>
    <s v="MM-18280"/>
    <s v="Muhammed MacIntyre"/>
    <x v="1"/>
    <s v="United States"/>
    <s v="Smyrna"/>
    <x v="18"/>
    <n v="37167"/>
    <x v="0"/>
    <x v="1188"/>
    <x v="1"/>
    <x v="8"/>
    <s v="GBC DocuBind TL200 Manual Binding Machine"/>
    <n v="67.194000000000003"/>
    <n v="1"/>
    <n v="0.7"/>
    <n v="-51.515399999999985"/>
  </r>
  <r>
    <n v="7122"/>
    <x v="3535"/>
    <x v="3"/>
    <x v="96"/>
    <d v="2014-12-09T00:00:00"/>
    <s v="Standard Class"/>
    <s v="SO-20335"/>
    <s v="Sean O'Donnell"/>
    <x v="0"/>
    <s v="United States"/>
    <s v="Seattle"/>
    <x v="4"/>
    <n v="98105"/>
    <x v="1"/>
    <x v="1774"/>
    <x v="1"/>
    <x v="10"/>
    <s v="Xerox 1947"/>
    <n v="41.86"/>
    <n v="7"/>
    <n v="0"/>
    <n v="18.837"/>
  </r>
  <r>
    <n v="7123"/>
    <x v="3535"/>
    <x v="3"/>
    <x v="96"/>
    <d v="2014-12-09T00:00:00"/>
    <s v="Standard Class"/>
    <s v="SO-20335"/>
    <s v="Sean O'Donnell"/>
    <x v="0"/>
    <s v="United States"/>
    <s v="Seattle"/>
    <x v="4"/>
    <n v="98105"/>
    <x v="1"/>
    <x v="1531"/>
    <x v="0"/>
    <x v="0"/>
    <s v="Hon Metal Bookcases, Putty"/>
    <n v="141.96"/>
    <n v="2"/>
    <n v="0"/>
    <n v="41.168399999999991"/>
  </r>
  <r>
    <n v="7124"/>
    <x v="3536"/>
    <x v="1"/>
    <x v="101"/>
    <d v="2012-08-16T00:00:00"/>
    <s v="Standard Class"/>
    <s v="MF-18250"/>
    <s v="Monica Federle"/>
    <x v="1"/>
    <s v="United States"/>
    <s v="New York City"/>
    <x v="15"/>
    <n v="10035"/>
    <x v="3"/>
    <x v="1533"/>
    <x v="0"/>
    <x v="5"/>
    <s v="OIC Stacking Trays"/>
    <n v="10.02"/>
    <n v="3"/>
    <n v="0"/>
    <n v="4.4088000000000012"/>
  </r>
  <r>
    <n v="7125"/>
    <x v="3536"/>
    <x v="1"/>
    <x v="101"/>
    <d v="2012-08-16T00:00:00"/>
    <s v="Standard Class"/>
    <s v="MF-18250"/>
    <s v="Monica Federle"/>
    <x v="1"/>
    <s v="United States"/>
    <s v="New York City"/>
    <x v="15"/>
    <n v="10035"/>
    <x v="3"/>
    <x v="1415"/>
    <x v="1"/>
    <x v="10"/>
    <s v="Xerox 1885"/>
    <n v="144.12"/>
    <n v="3"/>
    <n v="0"/>
    <n v="69.177599999999984"/>
  </r>
  <r>
    <n v="7126"/>
    <x v="3537"/>
    <x v="0"/>
    <x v="720"/>
    <d v="2013-09-30T00:00:00"/>
    <s v="Second Class"/>
    <s v="JG-15160"/>
    <s v="James Galang"/>
    <x v="0"/>
    <s v="United States"/>
    <s v="Atlanta"/>
    <x v="32"/>
    <n v="30318"/>
    <x v="0"/>
    <x v="1296"/>
    <x v="1"/>
    <x v="10"/>
    <s v="Xerox 1965"/>
    <n v="17.940000000000001"/>
    <n v="3"/>
    <n v="0"/>
    <n v="8.7906000000000013"/>
  </r>
  <r>
    <n v="7127"/>
    <x v="3537"/>
    <x v="0"/>
    <x v="720"/>
    <d v="2013-09-30T00:00:00"/>
    <s v="Second Class"/>
    <s v="JG-15160"/>
    <s v="James Galang"/>
    <x v="0"/>
    <s v="United States"/>
    <s v="Atlanta"/>
    <x v="32"/>
    <n v="30318"/>
    <x v="0"/>
    <x v="182"/>
    <x v="1"/>
    <x v="6"/>
    <s v="Binney &amp; Smith Crayola Metallic Colored Pencils, 8-Color Set"/>
    <n v="13.89"/>
    <n v="3"/>
    <n v="0"/>
    <n v="4.5836999999999994"/>
  </r>
  <r>
    <n v="7128"/>
    <x v="3538"/>
    <x v="0"/>
    <x v="696"/>
    <d v="2013-11-21T00:00:00"/>
    <s v="Standard Class"/>
    <s v="JM-16195"/>
    <s v="Justin MacKendrick"/>
    <x v="0"/>
    <s v="United States"/>
    <s v="Newark"/>
    <x v="13"/>
    <n v="19711"/>
    <x v="3"/>
    <x v="1128"/>
    <x v="1"/>
    <x v="10"/>
    <s v="Tops Wirebound Message Log Books"/>
    <n v="16.45"/>
    <n v="5"/>
    <n v="0"/>
    <n v="7.5669999999999993"/>
  </r>
  <r>
    <n v="7129"/>
    <x v="3538"/>
    <x v="0"/>
    <x v="696"/>
    <d v="2013-11-21T00:00:00"/>
    <s v="Standard Class"/>
    <s v="JM-16195"/>
    <s v="Justin MacKendrick"/>
    <x v="0"/>
    <s v="United States"/>
    <s v="Newark"/>
    <x v="13"/>
    <n v="19711"/>
    <x v="3"/>
    <x v="1467"/>
    <x v="0"/>
    <x v="5"/>
    <s v="Stacking Trays by OIC"/>
    <n v="19.920000000000002"/>
    <n v="4"/>
    <n v="0"/>
    <n v="6.573599999999999"/>
  </r>
  <r>
    <n v="7130"/>
    <x v="3539"/>
    <x v="0"/>
    <x v="947"/>
    <d v="2013-04-23T00:00:00"/>
    <s v="Standard Class"/>
    <s v="PK-19075"/>
    <s v="Pete Kriz"/>
    <x v="0"/>
    <s v="United States"/>
    <s v="Nashville"/>
    <x v="18"/>
    <n v="37211"/>
    <x v="0"/>
    <x v="916"/>
    <x v="2"/>
    <x v="11"/>
    <s v="Memorex Froggy Flash Drive 4 GB"/>
    <n v="35.167999999999999"/>
    <n v="4"/>
    <n v="0.2"/>
    <n v="8.3524000000000012"/>
  </r>
  <r>
    <n v="7131"/>
    <x v="3539"/>
    <x v="0"/>
    <x v="947"/>
    <d v="2013-04-23T00:00:00"/>
    <s v="Standard Class"/>
    <s v="PK-19075"/>
    <s v="Pete Kriz"/>
    <x v="0"/>
    <s v="United States"/>
    <s v="Nashville"/>
    <x v="18"/>
    <n v="37211"/>
    <x v="0"/>
    <x v="1665"/>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x v="977"/>
    <x v="0"/>
    <x v="3"/>
    <s v="KI Adjustable-Height Table"/>
    <n v="257.94"/>
    <n v="3"/>
    <n v="0"/>
    <n v="67.064400000000006"/>
  </r>
  <r>
    <n v="7133"/>
    <x v="3540"/>
    <x v="3"/>
    <x v="200"/>
    <d v="2014-12-02T00:00:00"/>
    <s v="Standard Class"/>
    <s v="TT-21460"/>
    <s v="Tonja Turnell"/>
    <x v="2"/>
    <s v="United States"/>
    <s v="Richmond"/>
    <x v="14"/>
    <n v="47374"/>
    <x v="2"/>
    <x v="1147"/>
    <x v="2"/>
    <x v="7"/>
    <s v="Samsung Galaxy S4 Mini"/>
    <n v="1879.96"/>
    <n v="4"/>
    <n v="0"/>
    <n v="545.18839999999977"/>
  </r>
  <r>
    <n v="7134"/>
    <x v="3540"/>
    <x v="3"/>
    <x v="200"/>
    <d v="2014-12-02T00:00:00"/>
    <s v="Standard Class"/>
    <s v="TT-21460"/>
    <s v="Tonja Turnell"/>
    <x v="2"/>
    <s v="United States"/>
    <s v="Richmond"/>
    <x v="14"/>
    <n v="47374"/>
    <x v="2"/>
    <x v="1001"/>
    <x v="0"/>
    <x v="5"/>
    <s v="DAX Wood Document Frame"/>
    <n v="27.46"/>
    <n v="2"/>
    <n v="0"/>
    <n v="9.8856000000000002"/>
  </r>
  <r>
    <n v="7135"/>
    <x v="3540"/>
    <x v="3"/>
    <x v="200"/>
    <d v="2014-12-02T00:00:00"/>
    <s v="Standard Class"/>
    <s v="TT-21460"/>
    <s v="Tonja Turnell"/>
    <x v="2"/>
    <s v="United States"/>
    <s v="Richmond"/>
    <x v="14"/>
    <n v="47374"/>
    <x v="2"/>
    <x v="817"/>
    <x v="2"/>
    <x v="7"/>
    <s v="Innergie mMini Combo Duo USB Travel Charging Kit"/>
    <n v="89.98"/>
    <n v="2"/>
    <n v="0"/>
    <n v="43.190399999999997"/>
  </r>
  <r>
    <n v="7136"/>
    <x v="3540"/>
    <x v="3"/>
    <x v="200"/>
    <d v="2014-12-02T00:00:00"/>
    <s v="Standard Class"/>
    <s v="TT-21460"/>
    <s v="Tonja Turnell"/>
    <x v="2"/>
    <s v="United States"/>
    <s v="Richmond"/>
    <x v="14"/>
    <n v="47374"/>
    <x v="2"/>
    <x v="157"/>
    <x v="0"/>
    <x v="1"/>
    <s v="SAFCO Arco Folding Chair"/>
    <n v="828.59999999999991"/>
    <n v="3"/>
    <n v="0"/>
    <n v="240.29399999999995"/>
  </r>
  <r>
    <n v="7137"/>
    <x v="3541"/>
    <x v="1"/>
    <x v="312"/>
    <d v="2012-11-27T00:00:00"/>
    <s v="Standard Class"/>
    <s v="SS-20875"/>
    <s v="Sung Shariari"/>
    <x v="0"/>
    <s v="United States"/>
    <s v="Miami"/>
    <x v="2"/>
    <n v="33180"/>
    <x v="0"/>
    <x v="544"/>
    <x v="1"/>
    <x v="8"/>
    <s v="Wilson Jones Turn Tabs Binder Tool for Ring Binders"/>
    <n v="7.2300000000000022"/>
    <n v="5"/>
    <n v="0.7"/>
    <n v="-5.7840000000000007"/>
  </r>
  <r>
    <n v="7138"/>
    <x v="3541"/>
    <x v="1"/>
    <x v="312"/>
    <d v="2012-11-27T00:00:00"/>
    <s v="Standard Class"/>
    <s v="SS-20875"/>
    <s v="Sung Shariari"/>
    <x v="0"/>
    <s v="United States"/>
    <s v="Miami"/>
    <x v="2"/>
    <n v="33180"/>
    <x v="0"/>
    <x v="376"/>
    <x v="1"/>
    <x v="4"/>
    <s v="Crate-A-Files"/>
    <n v="17.440000000000001"/>
    <n v="2"/>
    <n v="0.2"/>
    <n v="1.3079999999999989"/>
  </r>
  <r>
    <n v="7139"/>
    <x v="3541"/>
    <x v="1"/>
    <x v="312"/>
    <d v="2012-11-27T00:00:00"/>
    <s v="Standard Class"/>
    <s v="SS-20875"/>
    <s v="Sung Shariari"/>
    <x v="0"/>
    <s v="United States"/>
    <s v="Miami"/>
    <x v="2"/>
    <n v="33180"/>
    <x v="0"/>
    <x v="270"/>
    <x v="1"/>
    <x v="8"/>
    <s v="Ibico Laser Imprintable Binding System Covers"/>
    <n v="62.88000000000001"/>
    <n v="4"/>
    <n v="0.7"/>
    <n v="-50.304000000000002"/>
  </r>
  <r>
    <n v="7140"/>
    <x v="3541"/>
    <x v="1"/>
    <x v="312"/>
    <d v="2012-11-27T00:00:00"/>
    <s v="Standard Class"/>
    <s v="SS-20875"/>
    <s v="Sung Shariari"/>
    <x v="0"/>
    <s v="United States"/>
    <s v="Miami"/>
    <x v="2"/>
    <n v="33180"/>
    <x v="0"/>
    <x v="430"/>
    <x v="0"/>
    <x v="0"/>
    <s v="O'Sullivan Living Dimensions 2-Shelf Bookcases"/>
    <n v="290.35200000000003"/>
    <n v="3"/>
    <n v="0.2"/>
    <n v="-36.294000000000011"/>
  </r>
  <r>
    <n v="7141"/>
    <x v="3542"/>
    <x v="3"/>
    <x v="210"/>
    <d v="2014-09-08T00:00:00"/>
    <s v="Same Day"/>
    <s v="TG-21640"/>
    <s v="Trudy Glocke"/>
    <x v="0"/>
    <s v="United States"/>
    <s v="Saint Charles"/>
    <x v="25"/>
    <n v="63301"/>
    <x v="2"/>
    <x v="721"/>
    <x v="2"/>
    <x v="11"/>
    <s v="Maxell 4.7GB DVD-R"/>
    <n v="113.52"/>
    <n v="4"/>
    <n v="0"/>
    <n v="46.543199999999999"/>
  </r>
  <r>
    <n v="7142"/>
    <x v="3542"/>
    <x v="3"/>
    <x v="210"/>
    <d v="2014-09-08T00:00:00"/>
    <s v="Same Day"/>
    <s v="TG-21640"/>
    <s v="Trudy Glocke"/>
    <x v="0"/>
    <s v="United States"/>
    <s v="Saint Charles"/>
    <x v="25"/>
    <n v="63301"/>
    <x v="2"/>
    <x v="1251"/>
    <x v="0"/>
    <x v="5"/>
    <s v="DataProducts Ampli Magnifier Task Lamp, Black,"/>
    <n v="135.29999999999998"/>
    <n v="5"/>
    <n v="0"/>
    <n v="37.883999999999993"/>
  </r>
  <r>
    <n v="7143"/>
    <x v="3543"/>
    <x v="2"/>
    <x v="156"/>
    <d v="2011-11-29T00:00:00"/>
    <s v="Standard Class"/>
    <s v="HP-14815"/>
    <s v="Harold Pawlan"/>
    <x v="2"/>
    <s v="United States"/>
    <s v="Virginia Beach"/>
    <x v="17"/>
    <n v="23464"/>
    <x v="0"/>
    <x v="1380"/>
    <x v="0"/>
    <x v="5"/>
    <s v="Executive Impressions 14&quot;"/>
    <n v="111.15"/>
    <n v="5"/>
    <n v="0"/>
    <n v="48.906000000000006"/>
  </r>
  <r>
    <n v="7144"/>
    <x v="3544"/>
    <x v="3"/>
    <x v="825"/>
    <d v="2014-03-17T00:00:00"/>
    <s v="Standard Class"/>
    <s v="MH-17290"/>
    <s v="Marc Harrigan"/>
    <x v="2"/>
    <s v="United States"/>
    <s v="Philadelphia"/>
    <x v="9"/>
    <n v="19140"/>
    <x v="3"/>
    <x v="1367"/>
    <x v="2"/>
    <x v="7"/>
    <s v="Nortel Meridian M5316 Digital phone"/>
    <n v="776.84999999999991"/>
    <n v="5"/>
    <n v="0.4"/>
    <n v="-181.26499999999999"/>
  </r>
  <r>
    <n v="7145"/>
    <x v="3544"/>
    <x v="3"/>
    <x v="825"/>
    <d v="2014-03-17T00:00:00"/>
    <s v="Standard Class"/>
    <s v="MH-17290"/>
    <s v="Marc Harrigan"/>
    <x v="2"/>
    <s v="United States"/>
    <s v="Philadelphia"/>
    <x v="9"/>
    <n v="19140"/>
    <x v="3"/>
    <x v="102"/>
    <x v="1"/>
    <x v="8"/>
    <s v="Avery Trapezoid Ring Binder, 3&quot; Capacity, Black, 1040 sheets"/>
    <n v="12.294"/>
    <n v="1"/>
    <n v="0.7"/>
    <n v="-8.6057999999999986"/>
  </r>
  <r>
    <n v="7146"/>
    <x v="3544"/>
    <x v="3"/>
    <x v="825"/>
    <d v="2014-03-17T00:00:00"/>
    <s v="Standard Class"/>
    <s v="MH-17290"/>
    <s v="Marc Harrigan"/>
    <x v="2"/>
    <s v="United States"/>
    <s v="Philadelphia"/>
    <x v="9"/>
    <n v="19140"/>
    <x v="3"/>
    <x v="838"/>
    <x v="0"/>
    <x v="3"/>
    <s v="KI Adjustable-Height Table"/>
    <n v="154.76400000000001"/>
    <n v="3"/>
    <n v="0.4"/>
    <n v="-46.429200000000023"/>
  </r>
  <r>
    <n v="7147"/>
    <x v="3544"/>
    <x v="3"/>
    <x v="825"/>
    <d v="2014-03-17T00:00:00"/>
    <s v="Standard Class"/>
    <s v="MH-17290"/>
    <s v="Marc Harrigan"/>
    <x v="2"/>
    <s v="United States"/>
    <s v="Philadelphia"/>
    <x v="9"/>
    <n v="19140"/>
    <x v="3"/>
    <x v="1789"/>
    <x v="1"/>
    <x v="4"/>
    <s v="Desktop 3-Pocket Hot File"/>
    <n v="43.28"/>
    <n v="1"/>
    <n v="0.2"/>
    <n v="3.2460000000000022"/>
  </r>
  <r>
    <n v="7148"/>
    <x v="3545"/>
    <x v="0"/>
    <x v="1"/>
    <d v="2013-06-18T00:00:00"/>
    <s v="Standard Class"/>
    <s v="CB-12415"/>
    <s v="Christy Brittain"/>
    <x v="0"/>
    <s v="United States"/>
    <s v="Long Beach"/>
    <x v="15"/>
    <n v="11561"/>
    <x v="3"/>
    <x v="1174"/>
    <x v="1"/>
    <x v="10"/>
    <s v="IBM Multi-Purpose Copy Paper, 8 1/2 x 11&quot;, Case"/>
    <n v="92.94"/>
    <n v="3"/>
    <n v="0"/>
    <n v="41.822999999999993"/>
  </r>
  <r>
    <n v="7149"/>
    <x v="3545"/>
    <x v="0"/>
    <x v="1"/>
    <d v="2013-06-18T00:00:00"/>
    <s v="Standard Class"/>
    <s v="CB-12415"/>
    <s v="Christy Brittain"/>
    <x v="0"/>
    <s v="United States"/>
    <s v="Long Beach"/>
    <x v="15"/>
    <n v="11561"/>
    <x v="3"/>
    <x v="1297"/>
    <x v="1"/>
    <x v="9"/>
    <s v="Bionaire 99.97% HEPA Air Cleaner"/>
    <n v="52.56"/>
    <n v="3"/>
    <n v="0"/>
    <n v="18.396000000000001"/>
  </r>
  <r>
    <n v="7150"/>
    <x v="3546"/>
    <x v="1"/>
    <x v="153"/>
    <d v="2012-06-30T00:00:00"/>
    <s v="Standard Class"/>
    <s v="VD-21670"/>
    <s v="Valerie Dominguez"/>
    <x v="0"/>
    <s v="United States"/>
    <s v="Houston"/>
    <x v="5"/>
    <n v="77070"/>
    <x v="2"/>
    <x v="1246"/>
    <x v="2"/>
    <x v="7"/>
    <s v="Polycom SoundStation2 EX Conference phone"/>
    <n v="971.88000000000011"/>
    <n v="3"/>
    <n v="0.2"/>
    <n v="109.33649999999994"/>
  </r>
  <r>
    <n v="7151"/>
    <x v="3547"/>
    <x v="3"/>
    <x v="66"/>
    <d v="2014-12-27T00:00:00"/>
    <s v="Standard Class"/>
    <s v="SR-20425"/>
    <s v="Sharelle Roach"/>
    <x v="2"/>
    <s v="United States"/>
    <s v="Tuscaloosa"/>
    <x v="19"/>
    <n v="35401"/>
    <x v="0"/>
    <x v="474"/>
    <x v="0"/>
    <x v="1"/>
    <s v="Situations Contoured Folding Chairs, 4/Set"/>
    <n v="141.96"/>
    <n v="2"/>
    <n v="0"/>
    <n v="35.490000000000009"/>
  </r>
  <r>
    <n v="7152"/>
    <x v="3548"/>
    <x v="3"/>
    <x v="66"/>
    <d v="2014-12-26T00:00:00"/>
    <s v="Second Class"/>
    <s v="AG-10330"/>
    <s v="Alex Grayson"/>
    <x v="0"/>
    <s v="United States"/>
    <s v="Mesa"/>
    <x v="16"/>
    <n v="85204"/>
    <x v="1"/>
    <x v="962"/>
    <x v="0"/>
    <x v="3"/>
    <s v="Lesro Round Back Collection Coffee Table, End Table"/>
    <n v="182.55"/>
    <n v="2"/>
    <n v="0.5"/>
    <n v="-135.08699999999999"/>
  </r>
  <r>
    <n v="7153"/>
    <x v="3549"/>
    <x v="2"/>
    <x v="1148"/>
    <d v="2011-10-15T00:00:00"/>
    <s v="Standard Class"/>
    <s v="BP-11095"/>
    <s v="Bart Pistole"/>
    <x v="1"/>
    <s v="United States"/>
    <s v="Jacksonville"/>
    <x v="3"/>
    <n v="28540"/>
    <x v="0"/>
    <x v="417"/>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x v="983"/>
    <x v="1"/>
    <x v="9"/>
    <s v="3M Replacement Filter for Office Air Cleaner for 20' x 33' Room"/>
    <n v="53.087999999999994"/>
    <n v="7"/>
    <n v="0.8"/>
    <n v="-108.8304"/>
  </r>
  <r>
    <n v="7155"/>
    <x v="3551"/>
    <x v="1"/>
    <x v="707"/>
    <d v="2012-12-27T00:00:00"/>
    <s v="Second Class"/>
    <s v="LH-16900"/>
    <s v="Lena Hernandez"/>
    <x v="0"/>
    <s v="United States"/>
    <s v="Columbus"/>
    <x v="32"/>
    <n v="31907"/>
    <x v="0"/>
    <x v="1762"/>
    <x v="0"/>
    <x v="5"/>
    <s v="Tenex B1-RE Series Chair Mats for Low Pile Carpets"/>
    <n v="275.88"/>
    <n v="6"/>
    <n v="0"/>
    <n v="46.899599999999964"/>
  </r>
  <r>
    <n v="7156"/>
    <x v="3551"/>
    <x v="1"/>
    <x v="707"/>
    <d v="2012-12-27T00:00:00"/>
    <s v="Second Class"/>
    <s v="LH-16900"/>
    <s v="Lena Hernandez"/>
    <x v="0"/>
    <s v="United States"/>
    <s v="Columbus"/>
    <x v="32"/>
    <n v="31907"/>
    <x v="0"/>
    <x v="351"/>
    <x v="1"/>
    <x v="8"/>
    <s v="Tuf-Vin Binders"/>
    <n v="157.89999999999998"/>
    <n v="5"/>
    <n v="0"/>
    <n v="74.212999999999994"/>
  </r>
  <r>
    <n v="7157"/>
    <x v="3552"/>
    <x v="3"/>
    <x v="568"/>
    <d v="2014-05-05T00:00:00"/>
    <s v="Standard Class"/>
    <s v="KT-16480"/>
    <s v="Kean Thornton"/>
    <x v="0"/>
    <s v="United States"/>
    <s v="Orange"/>
    <x v="30"/>
    <n v="7050"/>
    <x v="3"/>
    <x v="746"/>
    <x v="1"/>
    <x v="2"/>
    <s v="Color-Coded Legal Exhibit Labels"/>
    <n v="4.91"/>
    <n v="1"/>
    <n v="0"/>
    <n v="2.4058999999999999"/>
  </r>
  <r>
    <n v="7158"/>
    <x v="3553"/>
    <x v="0"/>
    <x v="463"/>
    <d v="2013-04-01T00:00:00"/>
    <s v="Second Class"/>
    <s v="CC-12220"/>
    <s v="Chris Cortes"/>
    <x v="0"/>
    <s v="United States"/>
    <s v="Los Angeles"/>
    <x v="1"/>
    <n v="90032"/>
    <x v="1"/>
    <x v="210"/>
    <x v="1"/>
    <x v="4"/>
    <s v="Rogers Deluxe File Chest"/>
    <n v="87.92"/>
    <n v="4"/>
    <n v="0"/>
    <n v="0.87919999999999732"/>
  </r>
  <r>
    <n v="7159"/>
    <x v="3553"/>
    <x v="0"/>
    <x v="463"/>
    <d v="2013-04-01T00:00:00"/>
    <s v="Second Class"/>
    <s v="CC-12220"/>
    <s v="Chris Cortes"/>
    <x v="0"/>
    <s v="United States"/>
    <s v="Los Angeles"/>
    <x v="1"/>
    <n v="90032"/>
    <x v="1"/>
    <x v="1813"/>
    <x v="1"/>
    <x v="10"/>
    <s v="Xerox 1983"/>
    <n v="5.98"/>
    <n v="1"/>
    <n v="0"/>
    <n v="2.9302000000000001"/>
  </r>
  <r>
    <n v="7160"/>
    <x v="3554"/>
    <x v="1"/>
    <x v="1149"/>
    <d v="2012-05-18T00:00:00"/>
    <s v="Second Class"/>
    <s v="BF-11170"/>
    <s v="Ben Ferrer"/>
    <x v="2"/>
    <s v="United States"/>
    <s v="Chicago"/>
    <x v="10"/>
    <n v="60623"/>
    <x v="2"/>
    <x v="872"/>
    <x v="2"/>
    <x v="7"/>
    <s v="Toshiba IPT2010-SD IP Telephone"/>
    <n v="222.38400000000001"/>
    <n v="2"/>
    <n v="0.2"/>
    <n v="16.678799999999995"/>
  </r>
  <r>
    <n v="7161"/>
    <x v="3554"/>
    <x v="1"/>
    <x v="1149"/>
    <d v="2012-05-18T00:00:00"/>
    <s v="Second Class"/>
    <s v="BF-11170"/>
    <s v="Ben Ferrer"/>
    <x v="2"/>
    <s v="United States"/>
    <s v="Chicago"/>
    <x v="10"/>
    <n v="60623"/>
    <x v="2"/>
    <x v="659"/>
    <x v="1"/>
    <x v="13"/>
    <s v="Advantus Plastic Paper Clips"/>
    <n v="16"/>
    <n v="4"/>
    <n v="0.2"/>
    <n v="5.6"/>
  </r>
  <r>
    <n v="7162"/>
    <x v="3555"/>
    <x v="2"/>
    <x v="1129"/>
    <d v="2011-07-09T00:00:00"/>
    <s v="Standard Class"/>
    <s v="MS-17770"/>
    <s v="Maxwell Schwartz"/>
    <x v="0"/>
    <s v="United States"/>
    <s v="Richmond"/>
    <x v="17"/>
    <n v="23223"/>
    <x v="0"/>
    <x v="339"/>
    <x v="1"/>
    <x v="10"/>
    <s v="Southworth Structures Collection"/>
    <n v="21.84"/>
    <n v="3"/>
    <n v="0"/>
    <n v="10.92"/>
  </r>
  <r>
    <n v="7163"/>
    <x v="3555"/>
    <x v="2"/>
    <x v="1129"/>
    <d v="2011-07-09T00:00:00"/>
    <s v="Standard Class"/>
    <s v="MS-17770"/>
    <s v="Maxwell Schwartz"/>
    <x v="0"/>
    <s v="United States"/>
    <s v="Richmond"/>
    <x v="17"/>
    <n v="23223"/>
    <x v="0"/>
    <x v="744"/>
    <x v="1"/>
    <x v="8"/>
    <s v="Zipper Ring Binder Pockets"/>
    <n v="15.600000000000001"/>
    <n v="5"/>
    <n v="0"/>
    <n v="7.6440000000000001"/>
  </r>
  <r>
    <n v="7164"/>
    <x v="3556"/>
    <x v="2"/>
    <x v="1150"/>
    <d v="2011-04-24T00:00:00"/>
    <s v="Second Class"/>
    <s v="AH-10030"/>
    <s v="Aaron Hawkins"/>
    <x v="1"/>
    <s v="United States"/>
    <s v="Troy"/>
    <x v="15"/>
    <n v="12180"/>
    <x v="3"/>
    <x v="1503"/>
    <x v="1"/>
    <x v="12"/>
    <s v="Staples"/>
    <n v="247.84"/>
    <n v="8"/>
    <n v="0"/>
    <n v="121.44159999999999"/>
  </r>
  <r>
    <n v="7165"/>
    <x v="3556"/>
    <x v="2"/>
    <x v="1150"/>
    <d v="2011-04-24T00:00:00"/>
    <s v="Second Class"/>
    <s v="AH-10030"/>
    <s v="Aaron Hawkins"/>
    <x v="1"/>
    <s v="United States"/>
    <s v="Troy"/>
    <x v="15"/>
    <n v="12180"/>
    <x v="3"/>
    <x v="925"/>
    <x v="1"/>
    <x v="8"/>
    <s v="ACCOHIDE 3-Ring Binder, Blue, 1&quot;"/>
    <n v="9.9120000000000008"/>
    <n v="3"/>
    <n v="0.2"/>
    <n v="3.3452999999999995"/>
  </r>
  <r>
    <n v="7166"/>
    <x v="3557"/>
    <x v="0"/>
    <x v="251"/>
    <d v="2013-09-23T00:00:00"/>
    <s v="First Class"/>
    <s v="CK-12595"/>
    <s v="Clytie Kelty"/>
    <x v="0"/>
    <s v="United States"/>
    <s v="Providence"/>
    <x v="34"/>
    <n v="2908"/>
    <x v="3"/>
    <x v="54"/>
    <x v="1"/>
    <x v="4"/>
    <s v="Home/Office Personal File Carts"/>
    <n v="69.52"/>
    <n v="2"/>
    <n v="0"/>
    <n v="17.379999999999995"/>
  </r>
  <r>
    <n v="7167"/>
    <x v="3558"/>
    <x v="2"/>
    <x v="192"/>
    <d v="2011-07-24T00:00:00"/>
    <s v="Second Class"/>
    <s v="NP-18325"/>
    <s v="Naresj Patel"/>
    <x v="0"/>
    <s v="United States"/>
    <s v="San Francisco"/>
    <x v="1"/>
    <n v="94122"/>
    <x v="1"/>
    <x v="649"/>
    <x v="1"/>
    <x v="6"/>
    <s v="Newell 32"/>
    <n v="11.52"/>
    <n v="4"/>
    <n v="0"/>
    <n v="3.2256"/>
  </r>
  <r>
    <n v="7168"/>
    <x v="3558"/>
    <x v="2"/>
    <x v="192"/>
    <d v="2011-07-24T00:00:00"/>
    <s v="Second Class"/>
    <s v="NP-18325"/>
    <s v="Naresj Patel"/>
    <x v="0"/>
    <s v="United States"/>
    <s v="San Francisco"/>
    <x v="1"/>
    <n v="94122"/>
    <x v="1"/>
    <x v="1180"/>
    <x v="0"/>
    <x v="1"/>
    <s v="Global Comet Stacking Armless Chair"/>
    <n v="717.72"/>
    <n v="3"/>
    <n v="0.2"/>
    <n v="71.77200000000002"/>
  </r>
  <r>
    <n v="7169"/>
    <x v="3558"/>
    <x v="2"/>
    <x v="192"/>
    <d v="2011-07-24T00:00:00"/>
    <s v="Second Class"/>
    <s v="NP-18325"/>
    <s v="Naresj Patel"/>
    <x v="0"/>
    <s v="United States"/>
    <s v="San Francisco"/>
    <x v="1"/>
    <n v="94122"/>
    <x v="1"/>
    <x v="392"/>
    <x v="1"/>
    <x v="4"/>
    <s v="Eldon Mobile Mega Data Cart  Mega Stackable  Add-On Trays"/>
    <n v="236.5"/>
    <n v="10"/>
    <n v="0"/>
    <n v="68.584999999999994"/>
  </r>
  <r>
    <n v="7170"/>
    <x v="3558"/>
    <x v="2"/>
    <x v="192"/>
    <d v="2011-07-24T00:00:00"/>
    <s v="Second Class"/>
    <s v="NP-18325"/>
    <s v="Naresj Patel"/>
    <x v="0"/>
    <s v="United States"/>
    <s v="San Francisco"/>
    <x v="1"/>
    <n v="94122"/>
    <x v="1"/>
    <x v="1169"/>
    <x v="0"/>
    <x v="3"/>
    <s v="Safco Drafting Table"/>
    <n v="170.35200000000003"/>
    <n v="3"/>
    <n v="0.2"/>
    <n v="19.164599999999979"/>
  </r>
  <r>
    <n v="7171"/>
    <x v="3559"/>
    <x v="3"/>
    <x v="1048"/>
    <d v="2014-10-15T00:00:00"/>
    <s v="Standard Class"/>
    <s v="GM-14440"/>
    <s v="Gary McGarr"/>
    <x v="0"/>
    <s v="United States"/>
    <s v="New York City"/>
    <x v="15"/>
    <n v="10009"/>
    <x v="3"/>
    <x v="394"/>
    <x v="0"/>
    <x v="1"/>
    <s v="Office Star - Ergonomically Designed Knee Chair"/>
    <n v="145.76400000000001"/>
    <n v="2"/>
    <n v="0.1"/>
    <n v="3.2392000000000074"/>
  </r>
  <r>
    <n v="7172"/>
    <x v="3560"/>
    <x v="3"/>
    <x v="1016"/>
    <d v="2014-04-28T00:00:00"/>
    <s v="Second Class"/>
    <s v="SG-20605"/>
    <s v="Speros Goranitis"/>
    <x v="0"/>
    <s v="United States"/>
    <s v="San Francisco"/>
    <x v="1"/>
    <n v="94109"/>
    <x v="1"/>
    <x v="357"/>
    <x v="2"/>
    <x v="11"/>
    <s v="Sony 64GB Class 10 Micro SDHC R40 Memory Card"/>
    <n v="107.97"/>
    <n v="3"/>
    <n v="0"/>
    <n v="22.6737"/>
  </r>
  <r>
    <n v="7173"/>
    <x v="3561"/>
    <x v="3"/>
    <x v="606"/>
    <d v="2014-03-31T00:00:00"/>
    <s v="Standard Class"/>
    <s v="HK-14890"/>
    <s v="Heather Kirkland"/>
    <x v="1"/>
    <s v="United States"/>
    <s v="Houston"/>
    <x v="5"/>
    <n v="77070"/>
    <x v="2"/>
    <x v="357"/>
    <x v="2"/>
    <x v="11"/>
    <s v="Sony 64GB Class 10 Micro SDHC R40 Memory Card"/>
    <n v="143.96"/>
    <n v="5"/>
    <n v="0.2"/>
    <n v="1.7995000000000019"/>
  </r>
  <r>
    <n v="7174"/>
    <x v="3561"/>
    <x v="3"/>
    <x v="606"/>
    <d v="2014-03-31T00:00:00"/>
    <s v="Standard Class"/>
    <s v="HK-14890"/>
    <s v="Heather Kirkland"/>
    <x v="1"/>
    <s v="United States"/>
    <s v="Houston"/>
    <x v="5"/>
    <n v="77070"/>
    <x v="2"/>
    <x v="349"/>
    <x v="2"/>
    <x v="16"/>
    <s v="Canon PC1080F Personal Copier"/>
    <n v="2399.96"/>
    <n v="5"/>
    <n v="0.2"/>
    <n v="569.99050000000011"/>
  </r>
  <r>
    <n v="7175"/>
    <x v="3561"/>
    <x v="3"/>
    <x v="606"/>
    <d v="2014-03-31T00:00:00"/>
    <s v="Standard Class"/>
    <s v="HK-14890"/>
    <s v="Heather Kirkland"/>
    <x v="1"/>
    <s v="United States"/>
    <s v="Houston"/>
    <x v="5"/>
    <n v="77070"/>
    <x v="2"/>
    <x v="1323"/>
    <x v="1"/>
    <x v="10"/>
    <s v="Xerox 1951"/>
    <n v="74.352000000000004"/>
    <n v="3"/>
    <n v="0.2"/>
    <n v="23.234999999999992"/>
  </r>
  <r>
    <n v="7176"/>
    <x v="3561"/>
    <x v="3"/>
    <x v="606"/>
    <d v="2014-03-31T00:00:00"/>
    <s v="Standard Class"/>
    <s v="HK-14890"/>
    <s v="Heather Kirkland"/>
    <x v="1"/>
    <s v="United States"/>
    <s v="Houston"/>
    <x v="5"/>
    <n v="77070"/>
    <x v="2"/>
    <x v="1309"/>
    <x v="1"/>
    <x v="9"/>
    <s v="Belkin 5 Outlet SurgeMaster Power Centers"/>
    <n v="87.167999999999978"/>
    <n v="8"/>
    <n v="0.8"/>
    <n v="-226.63679999999999"/>
  </r>
  <r>
    <n v="7177"/>
    <x v="3561"/>
    <x v="3"/>
    <x v="606"/>
    <d v="2014-03-31T00:00:00"/>
    <s v="Standard Class"/>
    <s v="HK-14890"/>
    <s v="Heather Kirkland"/>
    <x v="1"/>
    <s v="United States"/>
    <s v="Houston"/>
    <x v="5"/>
    <n v="77070"/>
    <x v="2"/>
    <x v="1031"/>
    <x v="1"/>
    <x v="4"/>
    <s v="Neat Ideas Personal Hanging Folder Files, Black"/>
    <n v="32.231999999999999"/>
    <n v="3"/>
    <n v="0.2"/>
    <n v="2.4173999999999989"/>
  </r>
  <r>
    <n v="7178"/>
    <x v="3562"/>
    <x v="3"/>
    <x v="464"/>
    <d v="2014-05-11T00:00:00"/>
    <s v="Standard Class"/>
    <s v="MY-18295"/>
    <s v="Muhammed Yedwab"/>
    <x v="1"/>
    <s v="United States"/>
    <s v="Philadelphia"/>
    <x v="9"/>
    <n v="19140"/>
    <x v="3"/>
    <x v="1812"/>
    <x v="1"/>
    <x v="8"/>
    <s v="Black Avery Memo-Size 3-Ring Binder, 5 1/2&quot; x 8 1/2&quot;"/>
    <n v="2.2020000000000004"/>
    <n v="2"/>
    <n v="0.7"/>
    <n v="-1.5413999999999999"/>
  </r>
  <r>
    <n v="7179"/>
    <x v="3562"/>
    <x v="3"/>
    <x v="464"/>
    <d v="2014-05-11T00:00:00"/>
    <s v="Standard Class"/>
    <s v="MY-18295"/>
    <s v="Muhammed Yedwab"/>
    <x v="1"/>
    <s v="United States"/>
    <s v="Philadelphia"/>
    <x v="9"/>
    <n v="19140"/>
    <x v="3"/>
    <x v="864"/>
    <x v="1"/>
    <x v="8"/>
    <s v="Avery 3 1/2&quot; Diskette Storage Pages, 10/Pack"/>
    <n v="9.3960000000000008"/>
    <n v="3"/>
    <n v="0.7"/>
    <n v="-7.5167999999999964"/>
  </r>
  <r>
    <n v="7180"/>
    <x v="3563"/>
    <x v="0"/>
    <x v="696"/>
    <d v="2013-11-19T00:00:00"/>
    <s v="Standard Class"/>
    <s v="RC-19960"/>
    <s v="Ryan Crowe"/>
    <x v="0"/>
    <s v="United States"/>
    <s v="Baltimore"/>
    <x v="39"/>
    <n v="21215"/>
    <x v="3"/>
    <x v="1507"/>
    <x v="2"/>
    <x v="7"/>
    <s v="BlueLounge Milo Smartphone Stand, White/Metallic"/>
    <n v="89.97"/>
    <n v="3"/>
    <n v="0"/>
    <n v="25.191600000000005"/>
  </r>
  <r>
    <n v="7181"/>
    <x v="3564"/>
    <x v="2"/>
    <x v="1037"/>
    <d v="2011-01-08T00:00:00"/>
    <s v="First Class"/>
    <s v="JO-15145"/>
    <s v="Jack O'Briant"/>
    <x v="1"/>
    <s v="United States"/>
    <s v="Athens"/>
    <x v="32"/>
    <n v="30605"/>
    <x v="0"/>
    <x v="319"/>
    <x v="1"/>
    <x v="6"/>
    <s v="Dixon Prang Watercolor Pencils, 10-Color Set with Brush"/>
    <n v="12.78"/>
    <n v="3"/>
    <n v="0"/>
    <n v="5.2397999999999998"/>
  </r>
  <r>
    <n v="7182"/>
    <x v="3565"/>
    <x v="0"/>
    <x v="797"/>
    <d v="2013-12-31T00:00:00"/>
    <s v="Second Class"/>
    <s v="MW-18220"/>
    <s v="Mitch Webber"/>
    <x v="0"/>
    <s v="United States"/>
    <s v="Lancaster"/>
    <x v="24"/>
    <n v="43130"/>
    <x v="3"/>
    <x v="1072"/>
    <x v="2"/>
    <x v="11"/>
    <s v="Micro Innovations USB RF Wireless Keyboard with Mouse"/>
    <n v="40"/>
    <n v="2"/>
    <n v="0.2"/>
    <n v="0.5"/>
  </r>
  <r>
    <n v="7183"/>
    <x v="3566"/>
    <x v="3"/>
    <x v="504"/>
    <d v="2014-05-05T00:00:00"/>
    <s v="Standard Class"/>
    <s v="NZ-18565"/>
    <s v="Nick Zandusky"/>
    <x v="2"/>
    <s v="United States"/>
    <s v="Los Angeles"/>
    <x v="1"/>
    <n v="90032"/>
    <x v="1"/>
    <x v="699"/>
    <x v="1"/>
    <x v="8"/>
    <s v="Fellowes Black Plastic Comb Bindings"/>
    <n v="23.24"/>
    <n v="5"/>
    <n v="0.2"/>
    <n v="7.5529999999999982"/>
  </r>
  <r>
    <n v="7184"/>
    <x v="3567"/>
    <x v="3"/>
    <x v="81"/>
    <d v="2014-04-24T00:00:00"/>
    <s v="First Class"/>
    <s v="JM-15250"/>
    <s v="Janet Martin"/>
    <x v="0"/>
    <s v="United States"/>
    <s v="Baltimore"/>
    <x v="39"/>
    <n v="21215"/>
    <x v="3"/>
    <x v="38"/>
    <x v="0"/>
    <x v="1"/>
    <s v="Global Fabric Manager's Chair, Dark Gray"/>
    <n v="908.82"/>
    <n v="9"/>
    <n v="0"/>
    <n v="227.20500000000004"/>
  </r>
  <r>
    <n v="7185"/>
    <x v="3568"/>
    <x v="3"/>
    <x v="629"/>
    <d v="2014-08-25T00:00:00"/>
    <s v="Standard Class"/>
    <s v="ED-13885"/>
    <s v="Emily Ducich"/>
    <x v="2"/>
    <s v="United States"/>
    <s v="Houston"/>
    <x v="5"/>
    <n v="77095"/>
    <x v="2"/>
    <x v="1567"/>
    <x v="1"/>
    <x v="14"/>
    <s v="Acco Side-Punched Conventional Columnar Pads"/>
    <n v="5.5520000000000005"/>
    <n v="2"/>
    <n v="0.2"/>
    <n v="-1.0410000000000006"/>
  </r>
  <r>
    <n v="7186"/>
    <x v="3568"/>
    <x v="3"/>
    <x v="629"/>
    <d v="2014-08-25T00:00:00"/>
    <s v="Standard Class"/>
    <s v="ED-13885"/>
    <s v="Emily Ducich"/>
    <x v="2"/>
    <s v="United States"/>
    <s v="Houston"/>
    <x v="5"/>
    <n v="77095"/>
    <x v="2"/>
    <x v="1412"/>
    <x v="1"/>
    <x v="6"/>
    <s v="Avery Fluorescent Highlighter Four-Color Set"/>
    <n v="8.016"/>
    <n v="3"/>
    <n v="0.2"/>
    <n v="1.0019999999999993"/>
  </r>
  <r>
    <n v="7187"/>
    <x v="3568"/>
    <x v="3"/>
    <x v="629"/>
    <d v="2014-08-25T00:00:00"/>
    <s v="Standard Class"/>
    <s v="ED-13885"/>
    <s v="Emily Ducich"/>
    <x v="2"/>
    <s v="United States"/>
    <s v="Houston"/>
    <x v="5"/>
    <n v="77095"/>
    <x v="2"/>
    <x v="1391"/>
    <x v="0"/>
    <x v="1"/>
    <s v="SAFCO Optional Arm Kit for Workspace Cribbage Stacking Chair"/>
    <n v="74.591999999999999"/>
    <n v="4"/>
    <n v="0.3"/>
    <n v="-2.1312000000000033"/>
  </r>
  <r>
    <n v="7188"/>
    <x v="3568"/>
    <x v="3"/>
    <x v="629"/>
    <d v="2014-08-25T00:00:00"/>
    <s v="Standard Class"/>
    <s v="ED-13885"/>
    <s v="Emily Ducich"/>
    <x v="2"/>
    <s v="United States"/>
    <s v="Houston"/>
    <x v="5"/>
    <n v="77095"/>
    <x v="2"/>
    <x v="1478"/>
    <x v="0"/>
    <x v="5"/>
    <s v="36X48 HARDFLOOR CHAIRMAT"/>
    <n v="16.784000000000002"/>
    <n v="2"/>
    <n v="0.6"/>
    <n v="-22.238800000000001"/>
  </r>
  <r>
    <n v="7189"/>
    <x v="3568"/>
    <x v="3"/>
    <x v="629"/>
    <d v="2014-08-25T00:00:00"/>
    <s v="Standard Class"/>
    <s v="ED-13885"/>
    <s v="Emily Ducich"/>
    <x v="2"/>
    <s v="United States"/>
    <s v="Houston"/>
    <x v="5"/>
    <n v="77095"/>
    <x v="2"/>
    <x v="535"/>
    <x v="1"/>
    <x v="9"/>
    <s v="Belkin Premiere Surge Master II 8-outlet surge protector"/>
    <n v="38.86399999999999"/>
    <n v="4"/>
    <n v="0.8"/>
    <n v="-99.103200000000044"/>
  </r>
  <r>
    <n v="7190"/>
    <x v="3569"/>
    <x v="0"/>
    <x v="396"/>
    <d v="2013-11-16T00:00:00"/>
    <s v="First Class"/>
    <s v="DW-13480"/>
    <s v="Dianna Wilson"/>
    <x v="2"/>
    <s v="United States"/>
    <s v="San Diego"/>
    <x v="1"/>
    <n v="92024"/>
    <x v="1"/>
    <x v="1495"/>
    <x v="2"/>
    <x v="7"/>
    <s v="Panasonic KX TS3282W Corded phone"/>
    <n v="203.976"/>
    <n v="3"/>
    <n v="0.2"/>
    <n v="25.496999999999986"/>
  </r>
  <r>
    <n v="7191"/>
    <x v="3569"/>
    <x v="0"/>
    <x v="396"/>
    <d v="2013-11-16T00:00:00"/>
    <s v="First Class"/>
    <s v="DW-13480"/>
    <s v="Dianna Wilson"/>
    <x v="2"/>
    <s v="United States"/>
    <s v="San Diego"/>
    <x v="1"/>
    <n v="92024"/>
    <x v="1"/>
    <x v="1660"/>
    <x v="0"/>
    <x v="3"/>
    <s v="Global Adaptabilities Conference Tables"/>
    <n v="674.35200000000009"/>
    <n v="3"/>
    <n v="0.2"/>
    <n v="-8.4294000000000153"/>
  </r>
  <r>
    <n v="7192"/>
    <x v="3570"/>
    <x v="0"/>
    <x v="393"/>
    <d v="2013-10-07T00:00:00"/>
    <s v="Second Class"/>
    <s v="JK-15205"/>
    <s v="Jamie Kunitz"/>
    <x v="0"/>
    <s v="United States"/>
    <s v="Hialeah"/>
    <x v="2"/>
    <n v="33012"/>
    <x v="0"/>
    <x v="307"/>
    <x v="1"/>
    <x v="8"/>
    <s v="Avery Non-Stick Binders"/>
    <n v="5.3880000000000008"/>
    <n v="4"/>
    <n v="0.7"/>
    <n v="-4.49"/>
  </r>
  <r>
    <n v="7193"/>
    <x v="3570"/>
    <x v="0"/>
    <x v="393"/>
    <d v="2013-10-07T00:00:00"/>
    <s v="Second Class"/>
    <s v="JK-15205"/>
    <s v="Jamie Kunitz"/>
    <x v="0"/>
    <s v="United States"/>
    <s v="Hialeah"/>
    <x v="2"/>
    <n v="33012"/>
    <x v="0"/>
    <x v="1159"/>
    <x v="1"/>
    <x v="6"/>
    <s v="Staples"/>
    <n v="30.975999999999999"/>
    <n v="8"/>
    <n v="0.2"/>
    <n v="5.0335999999999999"/>
  </r>
  <r>
    <n v="7194"/>
    <x v="3571"/>
    <x v="0"/>
    <x v="1151"/>
    <d v="2013-02-14T00:00:00"/>
    <s v="First Class"/>
    <s v="JS-15880"/>
    <s v="John Stevenson"/>
    <x v="0"/>
    <s v="United States"/>
    <s v="Atlanta"/>
    <x v="32"/>
    <n v="30318"/>
    <x v="0"/>
    <x v="906"/>
    <x v="1"/>
    <x v="4"/>
    <s v="Tennsco Double-Tier Lockers"/>
    <n v="1350.1200000000001"/>
    <n v="6"/>
    <n v="0"/>
    <n v="175.51560000000001"/>
  </r>
  <r>
    <n v="7195"/>
    <x v="3571"/>
    <x v="0"/>
    <x v="1151"/>
    <d v="2013-02-14T00:00:00"/>
    <s v="First Class"/>
    <s v="JS-15880"/>
    <s v="John Stevenson"/>
    <x v="0"/>
    <s v="United States"/>
    <s v="Atlanta"/>
    <x v="32"/>
    <n v="30318"/>
    <x v="0"/>
    <x v="122"/>
    <x v="1"/>
    <x v="8"/>
    <s v="Avery Durable Slant Ring Binders, No Labels"/>
    <n v="15.92"/>
    <n v="4"/>
    <n v="0"/>
    <n v="7.4824000000000002"/>
  </r>
  <r>
    <n v="7196"/>
    <x v="3572"/>
    <x v="0"/>
    <x v="373"/>
    <d v="2013-11-18T00:00:00"/>
    <s v="Standard Class"/>
    <s v="PO-19180"/>
    <s v="Philisse Overcash"/>
    <x v="2"/>
    <s v="United States"/>
    <s v="Seattle"/>
    <x v="4"/>
    <n v="98103"/>
    <x v="1"/>
    <x v="28"/>
    <x v="0"/>
    <x v="5"/>
    <s v="DAX Solid Wood Frames"/>
    <n v="19.54"/>
    <n v="2"/>
    <n v="0"/>
    <n v="7.2297999999999991"/>
  </r>
  <r>
    <n v="7197"/>
    <x v="3573"/>
    <x v="2"/>
    <x v="759"/>
    <d v="2011-04-30T00:00:00"/>
    <s v="Standard Class"/>
    <s v="MH-17290"/>
    <s v="Marc Harrigan"/>
    <x v="2"/>
    <s v="United States"/>
    <s v="Los Angeles"/>
    <x v="1"/>
    <n v="90036"/>
    <x v="1"/>
    <x v="1046"/>
    <x v="1"/>
    <x v="6"/>
    <s v="Newell 347"/>
    <n v="21.400000000000002"/>
    <n v="5"/>
    <n v="0"/>
    <n v="6.2059999999999977"/>
  </r>
  <r>
    <n v="7198"/>
    <x v="3573"/>
    <x v="2"/>
    <x v="759"/>
    <d v="2011-04-30T00:00:00"/>
    <s v="Standard Class"/>
    <s v="MH-17290"/>
    <s v="Marc Harrigan"/>
    <x v="2"/>
    <s v="United States"/>
    <s v="Los Angeles"/>
    <x v="1"/>
    <n v="90036"/>
    <x v="1"/>
    <x v="1729"/>
    <x v="1"/>
    <x v="2"/>
    <s v="Avery 495"/>
    <n v="12.6"/>
    <n v="2"/>
    <n v="0"/>
    <n v="5.7959999999999994"/>
  </r>
  <r>
    <n v="7199"/>
    <x v="3574"/>
    <x v="1"/>
    <x v="1067"/>
    <d v="2012-08-15T00:00:00"/>
    <s v="Standard Class"/>
    <s v="PO-19180"/>
    <s v="Philisse Overcash"/>
    <x v="2"/>
    <s v="United States"/>
    <s v="New York City"/>
    <x v="15"/>
    <n v="10035"/>
    <x v="3"/>
    <x v="250"/>
    <x v="1"/>
    <x v="6"/>
    <s v="Newell 330"/>
    <n v="11.96"/>
    <n v="2"/>
    <n v="0"/>
    <n v="3.1096000000000004"/>
  </r>
  <r>
    <n v="7200"/>
    <x v="3574"/>
    <x v="1"/>
    <x v="1067"/>
    <d v="2012-08-15T00:00:00"/>
    <s v="Standard Class"/>
    <s v="PO-19180"/>
    <s v="Philisse Overcash"/>
    <x v="2"/>
    <s v="United States"/>
    <s v="New York City"/>
    <x v="15"/>
    <n v="10035"/>
    <x v="3"/>
    <x v="302"/>
    <x v="2"/>
    <x v="7"/>
    <s v="AT&amp;T 841000 Phone"/>
    <n v="138"/>
    <n v="2"/>
    <n v="0"/>
    <n v="34.5"/>
  </r>
  <r>
    <n v="7201"/>
    <x v="3575"/>
    <x v="0"/>
    <x v="581"/>
    <d v="2013-12-04T00:00:00"/>
    <s v="Standard Class"/>
    <s v="HF-14995"/>
    <s v="Herbert Flentye"/>
    <x v="0"/>
    <s v="United States"/>
    <s v="Fort Lauderdale"/>
    <x v="2"/>
    <n v="33311"/>
    <x v="0"/>
    <x v="1285"/>
    <x v="2"/>
    <x v="7"/>
    <s v="Wi-Ex zBoost YX540 Cellular Phone Signal Booster"/>
    <n v="116.75999999999999"/>
    <n v="1"/>
    <n v="0.2"/>
    <n v="14.594999999999985"/>
  </r>
  <r>
    <n v="7202"/>
    <x v="3575"/>
    <x v="0"/>
    <x v="581"/>
    <d v="2013-12-04T00:00:00"/>
    <s v="Standard Class"/>
    <s v="HF-14995"/>
    <s v="Herbert Flentye"/>
    <x v="0"/>
    <s v="United States"/>
    <s v="Fort Lauderdale"/>
    <x v="2"/>
    <n v="33311"/>
    <x v="0"/>
    <x v="977"/>
    <x v="0"/>
    <x v="3"/>
    <s v="KI Adjustable-Height Table"/>
    <n v="331.02300000000008"/>
    <n v="7"/>
    <n v="0.45"/>
    <n v="-114.35339999999997"/>
  </r>
  <r>
    <n v="7203"/>
    <x v="3576"/>
    <x v="0"/>
    <x v="99"/>
    <d v="2013-10-29T00:00:00"/>
    <s v="Same Day"/>
    <s v="VB-21745"/>
    <s v="Victoria Brennan"/>
    <x v="1"/>
    <s v="United States"/>
    <s v="Rochester"/>
    <x v="15"/>
    <n v="14609"/>
    <x v="3"/>
    <x v="1814"/>
    <x v="0"/>
    <x v="5"/>
    <s v="Tenex Chairmat w/ Average Lip, 45&quot; x 53&quot;"/>
    <n v="756.80000000000007"/>
    <n v="5"/>
    <n v="0"/>
    <n v="75.679999999999978"/>
  </r>
  <r>
    <n v="7204"/>
    <x v="3577"/>
    <x v="2"/>
    <x v="282"/>
    <d v="2012-01-02T00:00:00"/>
    <s v="Standard Class"/>
    <s v="MG-17890"/>
    <s v="Michael Granlund"/>
    <x v="2"/>
    <s v="United States"/>
    <s v="Saint Charles"/>
    <x v="10"/>
    <n v="60174"/>
    <x v="2"/>
    <x v="1677"/>
    <x v="0"/>
    <x v="5"/>
    <s v="Master Caster Door Stop, Large Brown"/>
    <n v="8.7360000000000007"/>
    <n v="3"/>
    <n v="0.6"/>
    <n v="-4.804800000000002"/>
  </r>
  <r>
    <n v="7205"/>
    <x v="3578"/>
    <x v="1"/>
    <x v="229"/>
    <d v="2012-09-17T00:00:00"/>
    <s v="Standard Class"/>
    <s v="BO-11425"/>
    <s v="Bobby Odegard"/>
    <x v="0"/>
    <s v="United States"/>
    <s v="New York City"/>
    <x v="15"/>
    <n v="10024"/>
    <x v="3"/>
    <x v="1279"/>
    <x v="1"/>
    <x v="6"/>
    <s v="Manco Dry-Lighter Erasable Highlighter"/>
    <n v="6.08"/>
    <n v="2"/>
    <n v="0"/>
    <n v="2.0671999999999997"/>
  </r>
  <r>
    <n v="7206"/>
    <x v="3579"/>
    <x v="3"/>
    <x v="280"/>
    <d v="2014-10-07T00:00:00"/>
    <s v="Standard Class"/>
    <s v="CM-12115"/>
    <s v="Chad McGuire"/>
    <x v="0"/>
    <s v="United States"/>
    <s v="San Francisco"/>
    <x v="1"/>
    <n v="94109"/>
    <x v="1"/>
    <x v="698"/>
    <x v="0"/>
    <x v="5"/>
    <s v="Dax Clear Box Frame"/>
    <n v="17.46"/>
    <n v="2"/>
    <n v="0"/>
    <n v="5.936399999999999"/>
  </r>
  <r>
    <n v="7207"/>
    <x v="3579"/>
    <x v="3"/>
    <x v="280"/>
    <d v="2014-10-07T00:00:00"/>
    <s v="Standard Class"/>
    <s v="CM-12115"/>
    <s v="Chad McGuire"/>
    <x v="0"/>
    <s v="United States"/>
    <s v="San Francisco"/>
    <x v="1"/>
    <n v="94109"/>
    <x v="1"/>
    <x v="1794"/>
    <x v="2"/>
    <x v="15"/>
    <s v="Ricoh - Ink Collector Unit for GX3000 Series Printers"/>
    <n v="369.16"/>
    <n v="11"/>
    <n v="0.2"/>
    <n v="32.301500000000019"/>
  </r>
  <r>
    <n v="7208"/>
    <x v="3580"/>
    <x v="0"/>
    <x v="108"/>
    <d v="2013-09-14T00:00:00"/>
    <s v="First Class"/>
    <s v="LC-16930"/>
    <s v="Linda Cazamias"/>
    <x v="1"/>
    <s v="United States"/>
    <s v="Phoenix"/>
    <x v="16"/>
    <n v="85023"/>
    <x v="1"/>
    <x v="853"/>
    <x v="1"/>
    <x v="6"/>
    <s v="Crayola Anti Dust Chalk, 12/Pack"/>
    <n v="2.9120000000000004"/>
    <n v="2"/>
    <n v="0.2"/>
    <n v="0.90999999999999981"/>
  </r>
  <r>
    <n v="7209"/>
    <x v="3580"/>
    <x v="0"/>
    <x v="108"/>
    <d v="2013-09-14T00:00:00"/>
    <s v="First Class"/>
    <s v="LC-16930"/>
    <s v="Linda Cazamias"/>
    <x v="1"/>
    <s v="United States"/>
    <s v="Phoenix"/>
    <x v="16"/>
    <n v="85023"/>
    <x v="1"/>
    <x v="1810"/>
    <x v="1"/>
    <x v="10"/>
    <s v="Xerox 1976"/>
    <n v="20.736000000000004"/>
    <n v="4"/>
    <n v="0.2"/>
    <n v="7.2576000000000001"/>
  </r>
  <r>
    <n v="7210"/>
    <x v="3580"/>
    <x v="0"/>
    <x v="108"/>
    <d v="2013-09-14T00:00:00"/>
    <s v="First Class"/>
    <s v="LC-16930"/>
    <s v="Linda Cazamias"/>
    <x v="1"/>
    <s v="United States"/>
    <s v="Phoenix"/>
    <x v="16"/>
    <n v="85023"/>
    <x v="1"/>
    <x v="457"/>
    <x v="1"/>
    <x v="10"/>
    <s v="Great White Multi-Use Recycled Paper (20Lb. and 84 Bright)"/>
    <n v="9.5680000000000014"/>
    <n v="2"/>
    <n v="0.2"/>
    <n v="2.9899999999999993"/>
  </r>
  <r>
    <n v="7211"/>
    <x v="3581"/>
    <x v="0"/>
    <x v="799"/>
    <d v="2013-06-07T00:00:00"/>
    <s v="Standard Class"/>
    <s v="EH-13765"/>
    <s v="Edward Hooks"/>
    <x v="1"/>
    <s v="United States"/>
    <s v="Seattle"/>
    <x v="4"/>
    <n v="98115"/>
    <x v="1"/>
    <x v="1603"/>
    <x v="1"/>
    <x v="10"/>
    <s v="Riverleaf Stik-Withit Designer Note Cubes"/>
    <n v="30.18"/>
    <n v="3"/>
    <n v="0"/>
    <n v="13.8828"/>
  </r>
  <r>
    <n v="7212"/>
    <x v="3581"/>
    <x v="0"/>
    <x v="799"/>
    <d v="2013-06-07T00:00:00"/>
    <s v="Standard Class"/>
    <s v="EH-13765"/>
    <s v="Edward Hooks"/>
    <x v="1"/>
    <s v="United States"/>
    <s v="Seattle"/>
    <x v="4"/>
    <n v="98115"/>
    <x v="1"/>
    <x v="61"/>
    <x v="1"/>
    <x v="8"/>
    <s v="Acco PRESSTEX Data Binder with Storage Hooks, Dark Blue, 14 7/8&quot; X 11&quot;"/>
    <n v="51.648000000000003"/>
    <n v="12"/>
    <n v="0.2"/>
    <n v="18.7224"/>
  </r>
  <r>
    <n v="7213"/>
    <x v="3581"/>
    <x v="0"/>
    <x v="799"/>
    <d v="2013-06-07T00:00:00"/>
    <s v="Standard Class"/>
    <s v="EH-13765"/>
    <s v="Edward Hooks"/>
    <x v="1"/>
    <s v="United States"/>
    <s v="Seattle"/>
    <x v="4"/>
    <n v="98115"/>
    <x v="1"/>
    <x v="605"/>
    <x v="1"/>
    <x v="8"/>
    <s v="Acco Translucent Poly Ring Binders"/>
    <n v="11.231999999999999"/>
    <n v="3"/>
    <n v="0.2"/>
    <n v="3.9312000000000005"/>
  </r>
  <r>
    <n v="7214"/>
    <x v="3582"/>
    <x v="3"/>
    <x v="453"/>
    <d v="2014-10-20T00:00:00"/>
    <s v="Standard Class"/>
    <s v="MC-17275"/>
    <s v="Marc Crier"/>
    <x v="0"/>
    <s v="United States"/>
    <s v="Camarillo"/>
    <x v="1"/>
    <n v="93010"/>
    <x v="1"/>
    <x v="1123"/>
    <x v="1"/>
    <x v="2"/>
    <s v="Avery 478"/>
    <n v="14.73"/>
    <n v="3"/>
    <n v="0"/>
    <n v="7.2176999999999998"/>
  </r>
  <r>
    <n v="7215"/>
    <x v="3583"/>
    <x v="1"/>
    <x v="874"/>
    <d v="2012-09-30T00:00:00"/>
    <s v="Second Class"/>
    <s v="HW-14935"/>
    <s v="Helen Wasserman"/>
    <x v="1"/>
    <s v="United States"/>
    <s v="Detroit"/>
    <x v="12"/>
    <n v="48205"/>
    <x v="2"/>
    <x v="1210"/>
    <x v="1"/>
    <x v="6"/>
    <s v="Newell 321"/>
    <n v="16.399999999999999"/>
    <n v="5"/>
    <n v="0"/>
    <n v="4.7559999999999985"/>
  </r>
  <r>
    <n v="7216"/>
    <x v="3583"/>
    <x v="1"/>
    <x v="874"/>
    <d v="2012-09-30T00:00:00"/>
    <s v="Second Class"/>
    <s v="HW-14935"/>
    <s v="Helen Wasserman"/>
    <x v="1"/>
    <s v="United States"/>
    <s v="Detroit"/>
    <x v="12"/>
    <n v="48205"/>
    <x v="2"/>
    <x v="860"/>
    <x v="1"/>
    <x v="10"/>
    <s v="Xerox 1996"/>
    <n v="25.92"/>
    <n v="4"/>
    <n v="0"/>
    <n v="12.441600000000001"/>
  </r>
  <r>
    <n v="7217"/>
    <x v="3584"/>
    <x v="1"/>
    <x v="910"/>
    <d v="2012-05-06T00:00:00"/>
    <s v="First Class"/>
    <s v="LC-16870"/>
    <s v="Lena Cacioppo"/>
    <x v="0"/>
    <s v="United States"/>
    <s v="San Francisco"/>
    <x v="1"/>
    <n v="94109"/>
    <x v="1"/>
    <x v="454"/>
    <x v="1"/>
    <x v="6"/>
    <s v="Newell 317"/>
    <n v="8.82"/>
    <n v="3"/>
    <n v="0"/>
    <n v="2.5577999999999994"/>
  </r>
  <r>
    <n v="7218"/>
    <x v="3584"/>
    <x v="1"/>
    <x v="910"/>
    <d v="2012-05-06T00:00:00"/>
    <s v="First Class"/>
    <s v="LC-16870"/>
    <s v="Lena Cacioppo"/>
    <x v="0"/>
    <s v="United States"/>
    <s v="San Francisco"/>
    <x v="1"/>
    <n v="94109"/>
    <x v="1"/>
    <x v="920"/>
    <x v="1"/>
    <x v="8"/>
    <s v="Ibico Recycled Linen-Style Covers"/>
    <n v="62.496000000000009"/>
    <n v="2"/>
    <n v="0.2"/>
    <n v="21.873599999999996"/>
  </r>
  <r>
    <n v="7219"/>
    <x v="3584"/>
    <x v="1"/>
    <x v="910"/>
    <d v="2012-05-06T00:00:00"/>
    <s v="First Class"/>
    <s v="LC-16870"/>
    <s v="Lena Cacioppo"/>
    <x v="0"/>
    <s v="United States"/>
    <s v="San Francisco"/>
    <x v="1"/>
    <n v="94109"/>
    <x v="1"/>
    <x v="106"/>
    <x v="2"/>
    <x v="11"/>
    <s v="Logitech Gaming G510s - Keyboard"/>
    <n v="339.96"/>
    <n v="4"/>
    <n v="0"/>
    <n v="122.38559999999998"/>
  </r>
  <r>
    <n v="7220"/>
    <x v="3584"/>
    <x v="1"/>
    <x v="910"/>
    <d v="2012-05-06T00:00:00"/>
    <s v="First Class"/>
    <s v="LC-16870"/>
    <s v="Lena Cacioppo"/>
    <x v="0"/>
    <s v="United States"/>
    <s v="San Francisco"/>
    <x v="1"/>
    <n v="94109"/>
    <x v="1"/>
    <x v="582"/>
    <x v="1"/>
    <x v="8"/>
    <s v="GBC Linen Binding Covers"/>
    <n v="49.568000000000005"/>
    <n v="2"/>
    <n v="0.2"/>
    <n v="17.348799999999997"/>
  </r>
  <r>
    <n v="7221"/>
    <x v="3585"/>
    <x v="3"/>
    <x v="1152"/>
    <d v="2014-01-14T00:00:00"/>
    <s v="Standard Class"/>
    <s v="BP-11290"/>
    <s v="Beth Paige"/>
    <x v="0"/>
    <s v="United States"/>
    <s v="Philadelphia"/>
    <x v="9"/>
    <n v="19140"/>
    <x v="3"/>
    <x v="569"/>
    <x v="1"/>
    <x v="8"/>
    <s v="Ibico Hi-Tech Manual Binding System"/>
    <n v="274.49100000000004"/>
    <n v="3"/>
    <n v="0.7"/>
    <n v="-228.74250000000006"/>
  </r>
  <r>
    <n v="7222"/>
    <x v="3586"/>
    <x v="3"/>
    <x v="678"/>
    <d v="2014-02-01T00:00:00"/>
    <s v="Standard Class"/>
    <s v="TG-21310"/>
    <s v="Toby Gnade"/>
    <x v="0"/>
    <s v="United States"/>
    <s v="New York City"/>
    <x v="15"/>
    <n v="10035"/>
    <x v="3"/>
    <x v="1676"/>
    <x v="2"/>
    <x v="7"/>
    <s v="Jensen SMPS-640 - speaker phone"/>
    <n v="137.94"/>
    <n v="3"/>
    <n v="0"/>
    <n v="35.864399999999996"/>
  </r>
  <r>
    <n v="7223"/>
    <x v="3587"/>
    <x v="3"/>
    <x v="264"/>
    <d v="2014-09-07T00:00:00"/>
    <s v="Standard Class"/>
    <s v="MC-18100"/>
    <s v="Mick Crebagga"/>
    <x v="0"/>
    <s v="United States"/>
    <s v="Chicago"/>
    <x v="10"/>
    <n v="60623"/>
    <x v="2"/>
    <x v="658"/>
    <x v="2"/>
    <x v="11"/>
    <s v="Kingston Digital DataTraveler 32GB USB 2.0"/>
    <n v="40.68"/>
    <n v="3"/>
    <n v="0.2"/>
    <n v="-7.1190000000000015"/>
  </r>
  <r>
    <n v="7224"/>
    <x v="3588"/>
    <x v="0"/>
    <x v="216"/>
    <d v="2013-07-19T00:00:00"/>
    <s v="Standard Class"/>
    <s v="RB-19360"/>
    <s v="Raymond Buch"/>
    <x v="0"/>
    <s v="United States"/>
    <s v="San Francisco"/>
    <x v="1"/>
    <n v="94122"/>
    <x v="1"/>
    <x v="40"/>
    <x v="2"/>
    <x v="7"/>
    <s v="Panasonic Kx-TS550"/>
    <n v="110.376"/>
    <n v="3"/>
    <n v="0.2"/>
    <n v="12.417299999999997"/>
  </r>
  <r>
    <n v="7225"/>
    <x v="3588"/>
    <x v="0"/>
    <x v="216"/>
    <d v="2013-07-19T00:00:00"/>
    <s v="Standard Class"/>
    <s v="RB-19360"/>
    <s v="Raymond Buch"/>
    <x v="0"/>
    <s v="United States"/>
    <s v="San Francisco"/>
    <x v="1"/>
    <n v="94122"/>
    <x v="1"/>
    <x v="1656"/>
    <x v="1"/>
    <x v="9"/>
    <s v="Holmes 99% HEPA Air Purifier"/>
    <n v="151.62"/>
    <n v="7"/>
    <n v="0"/>
    <n v="50.03459999999999"/>
  </r>
  <r>
    <n v="7226"/>
    <x v="3588"/>
    <x v="0"/>
    <x v="216"/>
    <d v="2013-07-19T00:00:00"/>
    <s v="Standard Class"/>
    <s v="RB-19360"/>
    <s v="Raymond Buch"/>
    <x v="0"/>
    <s v="United States"/>
    <s v="San Francisco"/>
    <x v="1"/>
    <n v="94122"/>
    <x v="1"/>
    <x v="442"/>
    <x v="0"/>
    <x v="5"/>
    <s v="Deflect-O Glasstique Clear Desk Accessories"/>
    <n v="30.8"/>
    <n v="4"/>
    <n v="0"/>
    <n v="10.163999999999998"/>
  </r>
  <r>
    <n v="7227"/>
    <x v="3589"/>
    <x v="3"/>
    <x v="642"/>
    <d v="2014-03-01T00:00:00"/>
    <s v="Standard Class"/>
    <s v="ES-14080"/>
    <s v="Erin Smith"/>
    <x v="1"/>
    <s v="United States"/>
    <s v="Philadelphia"/>
    <x v="9"/>
    <n v="19134"/>
    <x v="3"/>
    <x v="1030"/>
    <x v="1"/>
    <x v="10"/>
    <s v="Xerox 1988"/>
    <n v="123.92000000000002"/>
    <n v="5"/>
    <n v="0.2"/>
    <n v="38.724999999999994"/>
  </r>
  <r>
    <n v="7228"/>
    <x v="3589"/>
    <x v="3"/>
    <x v="642"/>
    <d v="2014-03-01T00:00:00"/>
    <s v="Standard Class"/>
    <s v="ES-14080"/>
    <s v="Erin Smith"/>
    <x v="1"/>
    <s v="United States"/>
    <s v="Philadelphia"/>
    <x v="9"/>
    <n v="19134"/>
    <x v="3"/>
    <x v="764"/>
    <x v="2"/>
    <x v="11"/>
    <s v="Plantronics CS510 - Over-the-Head monaural Wireless Headset System"/>
    <n v="1319.8"/>
    <n v="5"/>
    <n v="0.2"/>
    <n v="214.4674999999998"/>
  </r>
  <r>
    <n v="7229"/>
    <x v="3590"/>
    <x v="2"/>
    <x v="836"/>
    <d v="2011-07-22T00:00:00"/>
    <s v="First Class"/>
    <s v="RD-19720"/>
    <s v="Roger Demir"/>
    <x v="0"/>
    <s v="United States"/>
    <s v="San Francisco"/>
    <x v="1"/>
    <n v="94122"/>
    <x v="1"/>
    <x v="440"/>
    <x v="1"/>
    <x v="8"/>
    <s v="Clear Mylar Reinforcing Strips"/>
    <n v="89.712000000000018"/>
    <n v="6"/>
    <n v="0.2"/>
    <n v="30.277799999999992"/>
  </r>
  <r>
    <n v="7230"/>
    <x v="3590"/>
    <x v="2"/>
    <x v="836"/>
    <d v="2011-07-22T00:00:00"/>
    <s v="First Class"/>
    <s v="RD-19720"/>
    <s v="Roger Demir"/>
    <x v="0"/>
    <s v="United States"/>
    <s v="San Francisco"/>
    <x v="1"/>
    <n v="94122"/>
    <x v="1"/>
    <x v="229"/>
    <x v="1"/>
    <x v="10"/>
    <s v="Wirebound Message Books, Two 4 1/4&quot; x 5&quot; Forms per Page"/>
    <n v="22.830000000000002"/>
    <n v="3"/>
    <n v="0"/>
    <n v="10.7301"/>
  </r>
  <r>
    <n v="7231"/>
    <x v="3591"/>
    <x v="3"/>
    <x v="677"/>
    <d v="2014-03-16T00:00:00"/>
    <s v="First Class"/>
    <s v="SC-20380"/>
    <s v="Shahid Collister"/>
    <x v="0"/>
    <s v="United States"/>
    <s v="Fairfield"/>
    <x v="29"/>
    <n v="6824"/>
    <x v="3"/>
    <x v="1087"/>
    <x v="1"/>
    <x v="8"/>
    <s v="GBC VeloBind Cover Sets"/>
    <n v="30.88"/>
    <n v="2"/>
    <n v="0"/>
    <n v="15.44"/>
  </r>
  <r>
    <n v="7232"/>
    <x v="3591"/>
    <x v="3"/>
    <x v="677"/>
    <d v="2014-03-16T00:00:00"/>
    <s v="First Class"/>
    <s v="SC-20380"/>
    <s v="Shahid Collister"/>
    <x v="0"/>
    <s v="United States"/>
    <s v="Fairfield"/>
    <x v="29"/>
    <n v="6824"/>
    <x v="3"/>
    <x v="1778"/>
    <x v="1"/>
    <x v="9"/>
    <s v="Hoover Commercial Lightweight Upright Vacuum with E-Z Empty Dirt Cup"/>
    <n v="465.16"/>
    <n v="2"/>
    <n v="0"/>
    <n v="120.94159999999999"/>
  </r>
  <r>
    <n v="7233"/>
    <x v="3591"/>
    <x v="3"/>
    <x v="677"/>
    <d v="2014-03-16T00:00:00"/>
    <s v="First Class"/>
    <s v="SC-20380"/>
    <s v="Shahid Collister"/>
    <x v="0"/>
    <s v="United States"/>
    <s v="Fairfield"/>
    <x v="29"/>
    <n v="6824"/>
    <x v="3"/>
    <x v="987"/>
    <x v="1"/>
    <x v="10"/>
    <s v="Strathmore Photo Mount Cards"/>
    <n v="27.12"/>
    <n v="4"/>
    <n v="0"/>
    <n v="12.475199999999999"/>
  </r>
  <r>
    <n v="7234"/>
    <x v="3592"/>
    <x v="0"/>
    <x v="387"/>
    <d v="2013-03-13T00:00:00"/>
    <s v="Standard Class"/>
    <s v="GB-14575"/>
    <s v="Giulietta Baptist"/>
    <x v="0"/>
    <s v="United States"/>
    <s v="New York City"/>
    <x v="15"/>
    <n v="10011"/>
    <x v="3"/>
    <x v="378"/>
    <x v="0"/>
    <x v="5"/>
    <s v="Coloredge Poster Frame"/>
    <n v="113.6"/>
    <n v="8"/>
    <n v="0"/>
    <n v="44.304000000000002"/>
  </r>
  <r>
    <n v="7235"/>
    <x v="3592"/>
    <x v="0"/>
    <x v="387"/>
    <d v="2013-03-13T00:00:00"/>
    <s v="Standard Class"/>
    <s v="GB-14575"/>
    <s v="Giulietta Baptist"/>
    <x v="0"/>
    <s v="United States"/>
    <s v="New York City"/>
    <x v="15"/>
    <n v="10011"/>
    <x v="3"/>
    <x v="548"/>
    <x v="1"/>
    <x v="10"/>
    <s v="Xerox 1993"/>
    <n v="12.96"/>
    <n v="2"/>
    <n v="0"/>
    <n v="6.3504000000000005"/>
  </r>
  <r>
    <n v="7236"/>
    <x v="3592"/>
    <x v="0"/>
    <x v="387"/>
    <d v="2013-03-13T00:00:00"/>
    <s v="Standard Class"/>
    <s v="GB-14575"/>
    <s v="Giulietta Baptist"/>
    <x v="0"/>
    <s v="United States"/>
    <s v="New York City"/>
    <x v="15"/>
    <n v="10011"/>
    <x v="3"/>
    <x v="1311"/>
    <x v="1"/>
    <x v="8"/>
    <s v="Satellite Sectional Post Binders"/>
    <n v="69.456000000000003"/>
    <n v="2"/>
    <n v="0.2"/>
    <n v="22.573199999999996"/>
  </r>
  <r>
    <n v="7237"/>
    <x v="3593"/>
    <x v="2"/>
    <x v="1035"/>
    <d v="2011-12-10T00:00:00"/>
    <s v="First Class"/>
    <s v="FP-14320"/>
    <s v="Frank Preis"/>
    <x v="0"/>
    <s v="United States"/>
    <s v="Los Angeles"/>
    <x v="1"/>
    <n v="90049"/>
    <x v="1"/>
    <x v="649"/>
    <x v="1"/>
    <x v="6"/>
    <s v="Newell 32"/>
    <n v="8.64"/>
    <n v="3"/>
    <n v="0"/>
    <n v="2.4192"/>
  </r>
  <r>
    <n v="7238"/>
    <x v="3594"/>
    <x v="0"/>
    <x v="212"/>
    <d v="2013-07-11T00:00:00"/>
    <s v="Same Day"/>
    <s v="EA-14035"/>
    <s v="Erin Ashbrook"/>
    <x v="1"/>
    <s v="United States"/>
    <s v="Philadelphia"/>
    <x v="9"/>
    <n v="19143"/>
    <x v="3"/>
    <x v="1815"/>
    <x v="2"/>
    <x v="15"/>
    <s v="Brother MFC-9340CDW LED All-In-One Printer, Copier Scanner"/>
    <n v="341.99100000000004"/>
    <n v="3"/>
    <n v="0.7"/>
    <n v="-319.19159999999999"/>
  </r>
  <r>
    <n v="7239"/>
    <x v="3595"/>
    <x v="0"/>
    <x v="435"/>
    <d v="2013-12-31T00:00:00"/>
    <s v="Standard Class"/>
    <s v="SC-20305"/>
    <s v="Sean Christensen"/>
    <x v="0"/>
    <s v="United States"/>
    <s v="San Jose"/>
    <x v="1"/>
    <n v="95123"/>
    <x v="1"/>
    <x v="1448"/>
    <x v="0"/>
    <x v="5"/>
    <s v="Eldon 200 Class Desk Accessories, Smoke"/>
    <n v="43.96"/>
    <n v="7"/>
    <n v="0"/>
    <n v="18.463200000000004"/>
  </r>
  <r>
    <n v="7240"/>
    <x v="3595"/>
    <x v="0"/>
    <x v="435"/>
    <d v="2013-12-31T00:00:00"/>
    <s v="Standard Class"/>
    <s v="SC-20305"/>
    <s v="Sean Christensen"/>
    <x v="0"/>
    <s v="United States"/>
    <s v="San Jose"/>
    <x v="1"/>
    <n v="95123"/>
    <x v="1"/>
    <x v="152"/>
    <x v="1"/>
    <x v="12"/>
    <s v="Staples"/>
    <n v="39.76"/>
    <n v="7"/>
    <n v="0"/>
    <n v="18.687199999999997"/>
  </r>
  <r>
    <n v="7241"/>
    <x v="3596"/>
    <x v="3"/>
    <x v="756"/>
    <d v="2014-04-26T00:00:00"/>
    <s v="Second Class"/>
    <s v="JF-15355"/>
    <s v="Jay Fein"/>
    <x v="0"/>
    <s v="United States"/>
    <s v="Pasadena"/>
    <x v="1"/>
    <n v="91104"/>
    <x v="1"/>
    <x v="1462"/>
    <x v="0"/>
    <x v="5"/>
    <s v="DAX Two-Tone Rosewood/Black Document Frame, Desktop, 5 x 7"/>
    <n v="66.36"/>
    <n v="7"/>
    <n v="0"/>
    <n v="26.544000000000004"/>
  </r>
  <r>
    <n v="7242"/>
    <x v="3596"/>
    <x v="3"/>
    <x v="756"/>
    <d v="2014-04-26T00:00:00"/>
    <s v="Second Class"/>
    <s v="JF-15355"/>
    <s v="Jay Fein"/>
    <x v="0"/>
    <s v="United States"/>
    <s v="Pasadena"/>
    <x v="1"/>
    <n v="91104"/>
    <x v="1"/>
    <x v="612"/>
    <x v="1"/>
    <x v="8"/>
    <s v="GBC Durable Plastic Covers"/>
    <n v="92.88000000000001"/>
    <n v="6"/>
    <n v="0.2"/>
    <n v="30.185999999999996"/>
  </r>
  <r>
    <n v="7243"/>
    <x v="3596"/>
    <x v="3"/>
    <x v="756"/>
    <d v="2014-04-26T00:00:00"/>
    <s v="Second Class"/>
    <s v="JF-15355"/>
    <s v="Jay Fein"/>
    <x v="0"/>
    <s v="United States"/>
    <s v="Pasadena"/>
    <x v="1"/>
    <n v="91104"/>
    <x v="1"/>
    <x v="441"/>
    <x v="0"/>
    <x v="5"/>
    <s v="Eldon 500 Class Desk Accessories"/>
    <n v="24.14"/>
    <n v="2"/>
    <n v="0"/>
    <n v="7.9662000000000006"/>
  </r>
  <r>
    <n v="7244"/>
    <x v="3597"/>
    <x v="3"/>
    <x v="629"/>
    <d v="2014-08-23T00:00:00"/>
    <s v="Second Class"/>
    <s v="TP-21415"/>
    <s v="Tom Prescott"/>
    <x v="0"/>
    <s v="United States"/>
    <s v="Philadelphia"/>
    <x v="9"/>
    <n v="19134"/>
    <x v="3"/>
    <x v="483"/>
    <x v="0"/>
    <x v="1"/>
    <s v="HON 5400 Series Task Chairs for Big and Tall"/>
    <n v="4416.174"/>
    <n v="9"/>
    <n v="0.3"/>
    <n v="-630.88200000000006"/>
  </r>
  <r>
    <n v="7245"/>
    <x v="3598"/>
    <x v="3"/>
    <x v="1053"/>
    <d v="2014-05-26T00:00:00"/>
    <s v="First Class"/>
    <s v="RL-19615"/>
    <s v="Rob Lucas"/>
    <x v="0"/>
    <s v="United States"/>
    <s v="Los Angeles"/>
    <x v="1"/>
    <n v="90049"/>
    <x v="1"/>
    <x v="1658"/>
    <x v="1"/>
    <x v="6"/>
    <s v="SANFORD Major Accent Highlighters"/>
    <n v="49.56"/>
    <n v="7"/>
    <n v="0"/>
    <n v="18.832800000000002"/>
  </r>
  <r>
    <n v="7246"/>
    <x v="3599"/>
    <x v="3"/>
    <x v="839"/>
    <d v="2014-02-14T00:00:00"/>
    <s v="Standard Class"/>
    <s v="SB-20170"/>
    <s v="Sarah Bern"/>
    <x v="0"/>
    <s v="United States"/>
    <s v="Los Angeles"/>
    <x v="1"/>
    <n v="90032"/>
    <x v="1"/>
    <x v="1043"/>
    <x v="1"/>
    <x v="4"/>
    <s v="Sensible Storage WireTech Storage Systems"/>
    <n v="354.90000000000003"/>
    <n v="5"/>
    <n v="0"/>
    <n v="17.744999999999962"/>
  </r>
  <r>
    <n v="7247"/>
    <x v="3600"/>
    <x v="2"/>
    <x v="223"/>
    <d v="2011-03-08T00:00:00"/>
    <s v="Standard Class"/>
    <s v="JS-15595"/>
    <s v="Jill Stevenson"/>
    <x v="1"/>
    <s v="United States"/>
    <s v="Columbus"/>
    <x v="24"/>
    <n v="43229"/>
    <x v="3"/>
    <x v="1729"/>
    <x v="1"/>
    <x v="2"/>
    <s v="Avery 495"/>
    <n v="15.120000000000001"/>
    <n v="3"/>
    <n v="0.2"/>
    <n v="4.9139999999999988"/>
  </r>
  <r>
    <n v="7248"/>
    <x v="3600"/>
    <x v="2"/>
    <x v="223"/>
    <d v="2011-03-08T00:00:00"/>
    <s v="Standard Class"/>
    <s v="JS-15595"/>
    <s v="Jill Stevenson"/>
    <x v="1"/>
    <s v="United States"/>
    <s v="Columbus"/>
    <x v="24"/>
    <n v="43229"/>
    <x v="3"/>
    <x v="366"/>
    <x v="0"/>
    <x v="0"/>
    <s v="O'Sullivan 4-Shelf Bookcase in Odessa Pine"/>
    <n v="302.45"/>
    <n v="5"/>
    <n v="0.5"/>
    <n v="-199.61700000000002"/>
  </r>
  <r>
    <n v="7249"/>
    <x v="3600"/>
    <x v="2"/>
    <x v="223"/>
    <d v="2011-03-08T00:00:00"/>
    <s v="Standard Class"/>
    <s v="JS-15595"/>
    <s v="Jill Stevenson"/>
    <x v="1"/>
    <s v="United States"/>
    <s v="Columbus"/>
    <x v="24"/>
    <n v="43229"/>
    <x v="3"/>
    <x v="700"/>
    <x v="1"/>
    <x v="4"/>
    <s v="Eldon Shelf Savers Cubes and Bins"/>
    <n v="44.672000000000004"/>
    <n v="8"/>
    <n v="0.2"/>
    <n v="-10.051200000000003"/>
  </r>
  <r>
    <n v="7250"/>
    <x v="3601"/>
    <x v="1"/>
    <x v="593"/>
    <d v="2012-06-09T00:00:00"/>
    <s v="Second Class"/>
    <s v="BP-11155"/>
    <s v="Becky Pak"/>
    <x v="0"/>
    <s v="United States"/>
    <s v="Los Angeles"/>
    <x v="1"/>
    <n v="90008"/>
    <x v="1"/>
    <x v="1580"/>
    <x v="2"/>
    <x v="11"/>
    <s v="Logitech Wireless Anywhere Mouse MX for PC and Mac"/>
    <n v="119.98"/>
    <n v="2"/>
    <n v="0"/>
    <n v="35.994"/>
  </r>
  <r>
    <n v="7251"/>
    <x v="3601"/>
    <x v="1"/>
    <x v="593"/>
    <d v="2012-06-09T00:00:00"/>
    <s v="Second Class"/>
    <s v="BP-11155"/>
    <s v="Becky Pak"/>
    <x v="0"/>
    <s v="United States"/>
    <s v="Los Angeles"/>
    <x v="1"/>
    <n v="90008"/>
    <x v="1"/>
    <x v="1738"/>
    <x v="2"/>
    <x v="11"/>
    <s v="Logitech Z-906 Speaker sys - home theater - 5.1-CH"/>
    <n v="989.97"/>
    <n v="3"/>
    <n v="0"/>
    <n v="395.98800000000006"/>
  </r>
  <r>
    <n v="7252"/>
    <x v="3602"/>
    <x v="0"/>
    <x v="278"/>
    <d v="2013-09-03T00:00:00"/>
    <s v="Standard Class"/>
    <s v="EM-13825"/>
    <s v="Elizabeth Moffitt"/>
    <x v="1"/>
    <s v="United States"/>
    <s v="Hollywood"/>
    <x v="2"/>
    <n v="33021"/>
    <x v="0"/>
    <x v="1816"/>
    <x v="1"/>
    <x v="2"/>
    <s v="Avery 484"/>
    <n v="9.2159999999999993"/>
    <n v="4"/>
    <n v="0.2"/>
    <n v="3.3408000000000002"/>
  </r>
  <r>
    <n v="7253"/>
    <x v="3603"/>
    <x v="0"/>
    <x v="126"/>
    <d v="2013-09-19T00:00:00"/>
    <s v="Standard Class"/>
    <s v="SC-20695"/>
    <s v="Steve Chapman"/>
    <x v="1"/>
    <s v="United States"/>
    <s v="Roseville"/>
    <x v="12"/>
    <n v="48066"/>
    <x v="2"/>
    <x v="1274"/>
    <x v="1"/>
    <x v="10"/>
    <s v="Xerox 1991"/>
    <n v="68.52"/>
    <n v="3"/>
    <n v="0"/>
    <n v="31.519199999999998"/>
  </r>
  <r>
    <n v="7254"/>
    <x v="3604"/>
    <x v="0"/>
    <x v="198"/>
    <d v="2013-06-05T00:00:00"/>
    <s v="Standard Class"/>
    <s v="EM-14140"/>
    <s v="Eugene Moren"/>
    <x v="2"/>
    <s v="United States"/>
    <s v="Superior"/>
    <x v="6"/>
    <n v="54880"/>
    <x v="2"/>
    <x v="166"/>
    <x v="1"/>
    <x v="9"/>
    <s v="Acco 7-Outlet Masterpiece Power Center, Wihtout Fax/Phone Line Protection"/>
    <n v="364.74"/>
    <n v="3"/>
    <n v="0"/>
    <n v="109.42199999999997"/>
  </r>
  <r>
    <n v="7255"/>
    <x v="3604"/>
    <x v="0"/>
    <x v="198"/>
    <d v="2013-06-05T00:00:00"/>
    <s v="Standard Class"/>
    <s v="EM-14140"/>
    <s v="Eugene Moren"/>
    <x v="2"/>
    <s v="United States"/>
    <s v="Superior"/>
    <x v="6"/>
    <n v="54880"/>
    <x v="2"/>
    <x v="1183"/>
    <x v="0"/>
    <x v="5"/>
    <s v="DAX Charcoal/Nickel-Tone Document Frame, 5 x 7"/>
    <n v="47.400000000000006"/>
    <n v="5"/>
    <n v="0"/>
    <n v="21.33"/>
  </r>
  <r>
    <n v="7256"/>
    <x v="3604"/>
    <x v="0"/>
    <x v="198"/>
    <d v="2013-06-05T00:00:00"/>
    <s v="Standard Class"/>
    <s v="EM-14140"/>
    <s v="Eugene Moren"/>
    <x v="2"/>
    <s v="United States"/>
    <s v="Superior"/>
    <x v="6"/>
    <n v="54880"/>
    <x v="2"/>
    <x v="253"/>
    <x v="1"/>
    <x v="4"/>
    <s v="Eldon Simplefile Box Office"/>
    <n v="49.76"/>
    <n v="4"/>
    <n v="0"/>
    <n v="13.9328"/>
  </r>
  <r>
    <n v="7257"/>
    <x v="3604"/>
    <x v="0"/>
    <x v="198"/>
    <d v="2013-06-05T00:00:00"/>
    <s v="Standard Class"/>
    <s v="EM-14140"/>
    <s v="Eugene Moren"/>
    <x v="2"/>
    <s v="United States"/>
    <s v="Superior"/>
    <x v="6"/>
    <n v="54880"/>
    <x v="2"/>
    <x v="324"/>
    <x v="1"/>
    <x v="6"/>
    <s v="Newell 333"/>
    <n v="5.56"/>
    <n v="2"/>
    <n v="0"/>
    <n v="1.4455999999999998"/>
  </r>
  <r>
    <n v="7258"/>
    <x v="3604"/>
    <x v="0"/>
    <x v="198"/>
    <d v="2013-06-05T00:00:00"/>
    <s v="Standard Class"/>
    <s v="EM-14140"/>
    <s v="Eugene Moren"/>
    <x v="2"/>
    <s v="United States"/>
    <s v="Superior"/>
    <x v="6"/>
    <n v="54880"/>
    <x v="2"/>
    <x v="921"/>
    <x v="1"/>
    <x v="10"/>
    <s v="Xerox 1915"/>
    <n v="629.09999999999991"/>
    <n v="6"/>
    <n v="0"/>
    <n v="301.96799999999996"/>
  </r>
  <r>
    <n v="7259"/>
    <x v="3604"/>
    <x v="0"/>
    <x v="198"/>
    <d v="2013-06-05T00:00:00"/>
    <s v="Standard Class"/>
    <s v="EM-14140"/>
    <s v="Eugene Moren"/>
    <x v="2"/>
    <s v="United States"/>
    <s v="Superior"/>
    <x v="6"/>
    <n v="54880"/>
    <x v="2"/>
    <x v="134"/>
    <x v="1"/>
    <x v="6"/>
    <s v="Newell 343"/>
    <n v="14.7"/>
    <n v="5"/>
    <n v="0"/>
    <n v="3.9690000000000003"/>
  </r>
  <r>
    <n v="7260"/>
    <x v="3604"/>
    <x v="0"/>
    <x v="198"/>
    <d v="2013-06-05T00:00:00"/>
    <s v="Standard Class"/>
    <s v="EM-14140"/>
    <s v="Eugene Moren"/>
    <x v="2"/>
    <s v="United States"/>
    <s v="Superior"/>
    <x v="6"/>
    <n v="54880"/>
    <x v="2"/>
    <x v="974"/>
    <x v="1"/>
    <x v="10"/>
    <s v="Xerox 217"/>
    <n v="45.36"/>
    <n v="7"/>
    <n v="0"/>
    <n v="21.772800000000004"/>
  </r>
  <r>
    <n v="7261"/>
    <x v="3604"/>
    <x v="0"/>
    <x v="198"/>
    <d v="2013-06-05T00:00:00"/>
    <s v="Standard Class"/>
    <s v="EM-14140"/>
    <s v="Eugene Moren"/>
    <x v="2"/>
    <s v="United States"/>
    <s v="Superior"/>
    <x v="6"/>
    <n v="54880"/>
    <x v="2"/>
    <x v="1066"/>
    <x v="2"/>
    <x v="7"/>
    <s v="VTech DS6151"/>
    <n v="125.99"/>
    <n v="1"/>
    <n v="0"/>
    <n v="35.277200000000008"/>
  </r>
  <r>
    <n v="7262"/>
    <x v="3605"/>
    <x v="3"/>
    <x v="193"/>
    <d v="2014-06-14T00:00:00"/>
    <s v="Second Class"/>
    <s v="GZ-14545"/>
    <s v="George Zrebassa"/>
    <x v="1"/>
    <s v="United States"/>
    <s v="Thousand Oaks"/>
    <x v="1"/>
    <n v="91360"/>
    <x v="1"/>
    <x v="1706"/>
    <x v="1"/>
    <x v="6"/>
    <s v="Sanford EarthWrite Recycled Pencils, Medium Soft, #2"/>
    <n v="14.700000000000001"/>
    <n v="7"/>
    <n v="0"/>
    <n v="4.1160000000000005"/>
  </r>
  <r>
    <n v="7263"/>
    <x v="3606"/>
    <x v="3"/>
    <x v="760"/>
    <d v="2014-10-29T00:00:00"/>
    <s v="Standard Class"/>
    <s v="ML-17395"/>
    <s v="Marina Lichtenstein"/>
    <x v="1"/>
    <s v="United States"/>
    <s v="Philadelphia"/>
    <x v="9"/>
    <n v="19134"/>
    <x v="3"/>
    <x v="47"/>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x v="1652"/>
    <x v="1"/>
    <x v="12"/>
    <s v="#6 3/4 Gummed Flap White Envelopes"/>
    <n v="31.680000000000003"/>
    <n v="4"/>
    <n v="0.2"/>
    <n v="11.087999999999997"/>
  </r>
  <r>
    <n v="7265"/>
    <x v="3607"/>
    <x v="3"/>
    <x v="487"/>
    <d v="2014-06-18T00:00:00"/>
    <s v="Standard Class"/>
    <s v="PG-18895"/>
    <s v="Paul Gonzalez"/>
    <x v="0"/>
    <s v="United States"/>
    <s v="Springfield"/>
    <x v="17"/>
    <n v="22153"/>
    <x v="0"/>
    <x v="1502"/>
    <x v="1"/>
    <x v="6"/>
    <s v="Boston 1799 Powerhouse Electric Pencil Sharpener"/>
    <n v="181.86"/>
    <n v="7"/>
    <n v="0"/>
    <n v="50.9208"/>
  </r>
  <r>
    <n v="7266"/>
    <x v="3608"/>
    <x v="2"/>
    <x v="533"/>
    <d v="2011-11-26T00:00:00"/>
    <s v="Second Class"/>
    <s v="DK-12835"/>
    <s v="Damala Kotsonis"/>
    <x v="1"/>
    <s v="United States"/>
    <s v="Houston"/>
    <x v="5"/>
    <n v="77095"/>
    <x v="2"/>
    <x v="913"/>
    <x v="0"/>
    <x v="1"/>
    <s v="Office Star Flex Back Scooter Chair with White Frame"/>
    <n v="155.37199999999999"/>
    <n v="2"/>
    <n v="0.3"/>
    <n v="-35.513599999999997"/>
  </r>
  <r>
    <n v="7267"/>
    <x v="3609"/>
    <x v="3"/>
    <x v="1153"/>
    <d v="2014-08-17T00:00:00"/>
    <s v="Same Day"/>
    <s v="SJ-20215"/>
    <s v="Sarah Jordon"/>
    <x v="0"/>
    <s v="United States"/>
    <s v="Columbia"/>
    <x v="18"/>
    <n v="38401"/>
    <x v="0"/>
    <x v="528"/>
    <x v="1"/>
    <x v="8"/>
    <s v="Recycled Easel Ring Binders"/>
    <n v="13.428000000000003"/>
    <n v="3"/>
    <n v="0.7"/>
    <n v="-11.190000000000001"/>
  </r>
  <r>
    <n v="7268"/>
    <x v="3609"/>
    <x v="3"/>
    <x v="1153"/>
    <d v="2014-08-17T00:00:00"/>
    <s v="Same Day"/>
    <s v="SJ-20215"/>
    <s v="Sarah Jordon"/>
    <x v="0"/>
    <s v="United States"/>
    <s v="Columbia"/>
    <x v="18"/>
    <n v="38401"/>
    <x v="0"/>
    <x v="1018"/>
    <x v="1"/>
    <x v="4"/>
    <s v="Acco Perma 3000 Stacking Storage Drawers"/>
    <n v="67.13600000000001"/>
    <n v="4"/>
    <n v="0.2"/>
    <n v="-0.83920000000000172"/>
  </r>
  <r>
    <n v="7269"/>
    <x v="3610"/>
    <x v="0"/>
    <x v="1154"/>
    <d v="2013-01-20T00:00:00"/>
    <s v="Standard Class"/>
    <s v="AG-10675"/>
    <s v="Anna Gayman"/>
    <x v="0"/>
    <s v="United States"/>
    <s v="Concord"/>
    <x v="3"/>
    <n v="28027"/>
    <x v="0"/>
    <x v="1558"/>
    <x v="1"/>
    <x v="10"/>
    <s v="Xerox 1882"/>
    <n v="89.567999999999998"/>
    <n v="2"/>
    <n v="0.2"/>
    <n v="32.468400000000003"/>
  </r>
  <r>
    <n v="7270"/>
    <x v="3610"/>
    <x v="0"/>
    <x v="1154"/>
    <d v="2013-01-20T00:00:00"/>
    <s v="Standard Class"/>
    <s v="AG-10675"/>
    <s v="Anna Gayman"/>
    <x v="0"/>
    <s v="United States"/>
    <s v="Concord"/>
    <x v="3"/>
    <n v="28027"/>
    <x v="0"/>
    <x v="1817"/>
    <x v="0"/>
    <x v="5"/>
    <s v="Electrix Fluorescent Magnifier Lamps &amp; Weighted Base"/>
    <n v="315.77600000000007"/>
    <n v="8"/>
    <n v="0.2"/>
    <n v="31.577600000000018"/>
  </r>
  <r>
    <n v="7271"/>
    <x v="3611"/>
    <x v="0"/>
    <x v="1142"/>
    <d v="2013-09-23T00:00:00"/>
    <s v="Standard Class"/>
    <s v="KD-16495"/>
    <s v="Keith Dawkins"/>
    <x v="1"/>
    <s v="United States"/>
    <s v="San Jose"/>
    <x v="1"/>
    <n v="95123"/>
    <x v="1"/>
    <x v="1162"/>
    <x v="0"/>
    <x v="0"/>
    <s v="Sauder Forest Hills Library with Doors, Woodland Oak Finish"/>
    <n v="273.666"/>
    <n v="2"/>
    <n v="0.15"/>
    <n v="-12.878400000000013"/>
  </r>
  <r>
    <n v="7272"/>
    <x v="3611"/>
    <x v="0"/>
    <x v="1142"/>
    <d v="2013-09-23T00:00:00"/>
    <s v="Standard Class"/>
    <s v="KD-16495"/>
    <s v="Keith Dawkins"/>
    <x v="1"/>
    <s v="United States"/>
    <s v="San Jose"/>
    <x v="1"/>
    <n v="95123"/>
    <x v="1"/>
    <x v="1298"/>
    <x v="1"/>
    <x v="9"/>
    <s v="Eureka Sanitaire  Multi-Pro Heavy-Duty Upright, Disposable Bags"/>
    <n v="17.48"/>
    <n v="4"/>
    <n v="0"/>
    <n v="4.5448000000000004"/>
  </r>
  <r>
    <n v="7273"/>
    <x v="3612"/>
    <x v="0"/>
    <x v="1155"/>
    <d v="2013-10-15T00:00:00"/>
    <s v="Standard Class"/>
    <s v="EB-13975"/>
    <s v="Erica Bern"/>
    <x v="1"/>
    <s v="United States"/>
    <s v="Greensboro"/>
    <x v="3"/>
    <n v="27405"/>
    <x v="0"/>
    <x v="505"/>
    <x v="1"/>
    <x v="14"/>
    <s v="Martin-Yale Premier Letter Opener"/>
    <n v="20.608000000000004"/>
    <n v="2"/>
    <n v="0.2"/>
    <n v="-4.3792000000000009"/>
  </r>
  <r>
    <n v="7274"/>
    <x v="3612"/>
    <x v="0"/>
    <x v="1155"/>
    <d v="2013-10-15T00:00:00"/>
    <s v="Standard Class"/>
    <s v="EB-13975"/>
    <s v="Erica Bern"/>
    <x v="1"/>
    <s v="United States"/>
    <s v="Greensboro"/>
    <x v="3"/>
    <n v="27405"/>
    <x v="0"/>
    <x v="248"/>
    <x v="1"/>
    <x v="8"/>
    <s v="Presstex Flexible Ring Binders"/>
    <n v="4.0950000000000006"/>
    <n v="3"/>
    <n v="0.7"/>
    <n v="-2.7300000000000004"/>
  </r>
  <r>
    <n v="7275"/>
    <x v="3613"/>
    <x v="1"/>
    <x v="50"/>
    <d v="2012-11-17T00:00:00"/>
    <s v="Standard Class"/>
    <s v="AW-10930"/>
    <s v="Arthur Wiediger"/>
    <x v="2"/>
    <s v="United States"/>
    <s v="Helena"/>
    <x v="37"/>
    <n v="59601"/>
    <x v="1"/>
    <x v="1495"/>
    <x v="2"/>
    <x v="7"/>
    <s v="Panasonic KX TS3282W Corded phone"/>
    <n v="339.96000000000004"/>
    <n v="5"/>
    <n v="0.2"/>
    <n v="42.494999999999948"/>
  </r>
  <r>
    <n v="7276"/>
    <x v="3613"/>
    <x v="1"/>
    <x v="50"/>
    <d v="2012-11-17T00:00:00"/>
    <s v="Standard Class"/>
    <s v="AW-10930"/>
    <s v="Arthur Wiediger"/>
    <x v="2"/>
    <s v="United States"/>
    <s v="Helena"/>
    <x v="37"/>
    <n v="59601"/>
    <x v="1"/>
    <x v="645"/>
    <x v="0"/>
    <x v="5"/>
    <s v="Eldon Stackable Tray, Side-Load, Legal, Smoke"/>
    <n v="63.980000000000004"/>
    <n v="7"/>
    <n v="0"/>
    <n v="21.7532"/>
  </r>
  <r>
    <n v="7277"/>
    <x v="3614"/>
    <x v="2"/>
    <x v="981"/>
    <d v="2011-11-06T00:00:00"/>
    <s v="Standard Class"/>
    <s v="JK-16120"/>
    <s v="Julie Kriz"/>
    <x v="2"/>
    <s v="United States"/>
    <s v="Fort Lauderdale"/>
    <x v="2"/>
    <n v="33311"/>
    <x v="0"/>
    <x v="1336"/>
    <x v="2"/>
    <x v="11"/>
    <s v="Razer Kraken 7.1 Surround Sound Over Ear USB Gaming Headset"/>
    <n v="799.92000000000007"/>
    <n v="10"/>
    <n v="0.2"/>
    <n v="239.976"/>
  </r>
  <r>
    <n v="7278"/>
    <x v="3615"/>
    <x v="0"/>
    <x v="1080"/>
    <d v="2013-07-22T00:00:00"/>
    <s v="First Class"/>
    <s v="TC-21535"/>
    <s v="Tracy Collins"/>
    <x v="2"/>
    <s v="United States"/>
    <s v="San Francisco"/>
    <x v="1"/>
    <n v="94110"/>
    <x v="1"/>
    <x v="1804"/>
    <x v="2"/>
    <x v="7"/>
    <s v="Griffin GC36547 PowerJolt SE Lightning Charger"/>
    <n v="35.984000000000002"/>
    <n v="2"/>
    <n v="0.2"/>
    <n v="4.4979999999999958"/>
  </r>
  <r>
    <n v="7279"/>
    <x v="3615"/>
    <x v="0"/>
    <x v="1080"/>
    <d v="2013-07-22T00:00:00"/>
    <s v="First Class"/>
    <s v="TC-21535"/>
    <s v="Tracy Collins"/>
    <x v="2"/>
    <s v="United States"/>
    <s v="San Francisco"/>
    <x v="1"/>
    <n v="94110"/>
    <x v="1"/>
    <x v="1301"/>
    <x v="2"/>
    <x v="11"/>
    <s v="Logitech G35 7.1-Channel Surround Sound Headset"/>
    <n v="389.97"/>
    <n v="3"/>
    <n v="0"/>
    <n v="132.58980000000003"/>
  </r>
  <r>
    <n v="7280"/>
    <x v="3616"/>
    <x v="0"/>
    <x v="675"/>
    <d v="2013-05-15T00:00:00"/>
    <s v="Same Day"/>
    <s v="TH-21235"/>
    <s v="Tiffany House"/>
    <x v="1"/>
    <s v="United States"/>
    <s v="Yuma"/>
    <x v="16"/>
    <n v="85364"/>
    <x v="1"/>
    <x v="217"/>
    <x v="2"/>
    <x v="11"/>
    <s v="Imation 16GB Mini TravelDrive USB 2.0 Flash Drive"/>
    <n v="185.52800000000002"/>
    <n v="7"/>
    <n v="0.2"/>
    <n v="48.701099999999997"/>
  </r>
  <r>
    <n v="7281"/>
    <x v="3617"/>
    <x v="1"/>
    <x v="780"/>
    <d v="2012-02-27T00:00:00"/>
    <s v="Standard Class"/>
    <s v="PW-19240"/>
    <s v="Pierre Wener"/>
    <x v="0"/>
    <s v="United States"/>
    <s v="Columbia"/>
    <x v="39"/>
    <n v="21044"/>
    <x v="3"/>
    <x v="450"/>
    <x v="1"/>
    <x v="8"/>
    <s v="Fellowes PB500 Electric Punch Plastic Comb Binding Machine with Manual Bind"/>
    <n v="2541.98"/>
    <n v="2"/>
    <n v="0"/>
    <n v="1270.99"/>
  </r>
  <r>
    <n v="7282"/>
    <x v="3618"/>
    <x v="3"/>
    <x v="524"/>
    <d v="2014-10-22T00:00:00"/>
    <s v="Standard Class"/>
    <s v="GH-14410"/>
    <s v="Gary Hansen"/>
    <x v="2"/>
    <s v="United States"/>
    <s v="Yuma"/>
    <x v="16"/>
    <n v="85364"/>
    <x v="1"/>
    <x v="206"/>
    <x v="2"/>
    <x v="15"/>
    <s v="Swingline SM12-08 MicroCut Jam Free Shredder"/>
    <n v="599.98500000000013"/>
    <n v="5"/>
    <n v="0.7"/>
    <n v="-479.98799999999994"/>
  </r>
  <r>
    <n v="7283"/>
    <x v="3619"/>
    <x v="3"/>
    <x v="738"/>
    <d v="2014-06-30T00:00:00"/>
    <s v="Standard Class"/>
    <s v="JK-15730"/>
    <s v="Joe Kamberova"/>
    <x v="0"/>
    <s v="United States"/>
    <s v="Chicago"/>
    <x v="10"/>
    <n v="60653"/>
    <x v="2"/>
    <x v="881"/>
    <x v="1"/>
    <x v="8"/>
    <s v="Wilson Jones Standard D-Ring Binders"/>
    <n v="3.0359999999999996"/>
    <n v="3"/>
    <n v="0.8"/>
    <n v="-5.0094000000000012"/>
  </r>
  <r>
    <n v="7284"/>
    <x v="3620"/>
    <x v="3"/>
    <x v="428"/>
    <d v="2014-09-14T00:00:00"/>
    <s v="Standard Class"/>
    <s v="LC-17140"/>
    <s v="Logan Currie"/>
    <x v="0"/>
    <s v="United States"/>
    <s v="Cleveland"/>
    <x v="24"/>
    <n v="44105"/>
    <x v="3"/>
    <x v="313"/>
    <x v="1"/>
    <x v="6"/>
    <s v="BIC Brite Liner Highlighters, Chisel Tip"/>
    <n v="25.920000000000005"/>
    <n v="5"/>
    <n v="0.2"/>
    <n v="3.8879999999999972"/>
  </r>
  <r>
    <n v="7285"/>
    <x v="3620"/>
    <x v="3"/>
    <x v="428"/>
    <d v="2014-09-14T00:00:00"/>
    <s v="Standard Class"/>
    <s v="LC-17140"/>
    <s v="Logan Currie"/>
    <x v="0"/>
    <s v="United States"/>
    <s v="Cleveland"/>
    <x v="24"/>
    <n v="44105"/>
    <x v="3"/>
    <x v="479"/>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x v="567"/>
    <x v="2"/>
    <x v="11"/>
    <s v="Verbatim 25 GB 6x Blu-ray Single Layer Recordable Disc, 10/Pack"/>
    <n v="46.36"/>
    <n v="4"/>
    <n v="0"/>
    <n v="15.298799999999996"/>
  </r>
  <r>
    <n v="7287"/>
    <x v="3622"/>
    <x v="0"/>
    <x v="23"/>
    <d v="2013-06-26T00:00:00"/>
    <s v="Standard Class"/>
    <s v="BS-11365"/>
    <s v="Bill Shonely"/>
    <x v="1"/>
    <s v="United States"/>
    <s v="Oklahoma City"/>
    <x v="26"/>
    <n v="73120"/>
    <x v="2"/>
    <x v="1691"/>
    <x v="2"/>
    <x v="11"/>
    <s v="Imation 30456 USB Flash Drive 8GB"/>
    <n v="6.9"/>
    <n v="1"/>
    <n v="0"/>
    <n v="0.5519999999999996"/>
  </r>
  <r>
    <n v="7288"/>
    <x v="3622"/>
    <x v="0"/>
    <x v="23"/>
    <d v="2013-06-26T00:00:00"/>
    <s v="Standard Class"/>
    <s v="BS-11365"/>
    <s v="Bill Shonely"/>
    <x v="1"/>
    <s v="United States"/>
    <s v="Oklahoma City"/>
    <x v="26"/>
    <n v="73120"/>
    <x v="2"/>
    <x v="1006"/>
    <x v="0"/>
    <x v="5"/>
    <s v="Executive Impressions 13&quot; Clairmont Wall Clock"/>
    <n v="57.69"/>
    <n v="3"/>
    <n v="0"/>
    <n v="23.652900000000002"/>
  </r>
  <r>
    <n v="7289"/>
    <x v="3623"/>
    <x v="2"/>
    <x v="814"/>
    <d v="2011-09-07T00:00:00"/>
    <s v="Standard Class"/>
    <s v="AG-10525"/>
    <s v="Andy Gerbode"/>
    <x v="1"/>
    <s v="United States"/>
    <s v="Houston"/>
    <x v="5"/>
    <n v="77095"/>
    <x v="2"/>
    <x v="1389"/>
    <x v="2"/>
    <x v="15"/>
    <s v="Epson TM-T88V Direct Thermal Printer - Monochrome - Desktop"/>
    <n v="559.71"/>
    <n v="3"/>
    <n v="0.4"/>
    <n v="-121.27049999999997"/>
  </r>
  <r>
    <n v="7290"/>
    <x v="3624"/>
    <x v="0"/>
    <x v="806"/>
    <d v="2013-01-31T00:00:00"/>
    <s v="First Class"/>
    <s v="SC-20725"/>
    <s v="Steven Cartwright"/>
    <x v="0"/>
    <s v="United States"/>
    <s v="San Francisco"/>
    <x v="1"/>
    <n v="94122"/>
    <x v="1"/>
    <x v="298"/>
    <x v="1"/>
    <x v="4"/>
    <s v="File Shuttle II and Handi-File, Black"/>
    <n v="305.01"/>
    <n v="9"/>
    <n v="0"/>
    <n v="76.252499999999998"/>
  </r>
  <r>
    <n v="7291"/>
    <x v="3624"/>
    <x v="0"/>
    <x v="806"/>
    <d v="2013-01-31T00:00:00"/>
    <s v="First Class"/>
    <s v="SC-20725"/>
    <s v="Steven Cartwright"/>
    <x v="0"/>
    <s v="United States"/>
    <s v="San Francisco"/>
    <x v="1"/>
    <n v="94122"/>
    <x v="1"/>
    <x v="132"/>
    <x v="1"/>
    <x v="8"/>
    <s v="GBC Wire Binding Strips"/>
    <n v="50.783999999999999"/>
    <n v="2"/>
    <n v="0.2"/>
    <n v="17.7744"/>
  </r>
  <r>
    <n v="7292"/>
    <x v="3624"/>
    <x v="0"/>
    <x v="806"/>
    <d v="2013-01-31T00:00:00"/>
    <s v="First Class"/>
    <s v="SC-20725"/>
    <s v="Steven Cartwright"/>
    <x v="0"/>
    <s v="United States"/>
    <s v="San Francisco"/>
    <x v="1"/>
    <n v="94122"/>
    <x v="1"/>
    <x v="264"/>
    <x v="1"/>
    <x v="2"/>
    <s v="Avery 512"/>
    <n v="26.01"/>
    <n v="9"/>
    <n v="0"/>
    <n v="12.2247"/>
  </r>
  <r>
    <n v="7293"/>
    <x v="3625"/>
    <x v="3"/>
    <x v="769"/>
    <d v="2014-12-10T00:00:00"/>
    <s v="Standard Class"/>
    <s v="LR-16915"/>
    <s v="Lena Radford"/>
    <x v="0"/>
    <s v="United States"/>
    <s v="Nashville"/>
    <x v="18"/>
    <n v="37211"/>
    <x v="0"/>
    <x v="1818"/>
    <x v="2"/>
    <x v="15"/>
    <s v="Okidata C610n Printer"/>
    <n v="649"/>
    <n v="2"/>
    <n v="0.5"/>
    <n v="-272.58000000000015"/>
  </r>
  <r>
    <n v="7294"/>
    <x v="3626"/>
    <x v="0"/>
    <x v="1156"/>
    <d v="2013-01-29T00:00:00"/>
    <s v="Standard Class"/>
    <s v="CB-12415"/>
    <s v="Christy Brittain"/>
    <x v="0"/>
    <s v="United States"/>
    <s v="Los Angeles"/>
    <x v="1"/>
    <n v="90036"/>
    <x v="1"/>
    <x v="1685"/>
    <x v="0"/>
    <x v="5"/>
    <s v="DAX Cubicle Frames, 8-1/2 x 11"/>
    <n v="59.99"/>
    <n v="7"/>
    <n v="0"/>
    <n v="21.596400000000003"/>
  </r>
  <r>
    <n v="7295"/>
    <x v="3627"/>
    <x v="1"/>
    <x v="989"/>
    <d v="2012-05-31T00:00:00"/>
    <s v="Standard Class"/>
    <s v="RD-19900"/>
    <s v="Ruben Dartt"/>
    <x v="0"/>
    <s v="United States"/>
    <s v="Bellevue"/>
    <x v="4"/>
    <n v="98006"/>
    <x v="1"/>
    <x v="526"/>
    <x v="0"/>
    <x v="5"/>
    <s v="DAX Metal Frame, Desktop, Stepped-Edge"/>
    <n v="20.239999999999998"/>
    <n v="1"/>
    <n v="0"/>
    <n v="7.8935999999999993"/>
  </r>
  <r>
    <n v="7296"/>
    <x v="3628"/>
    <x v="2"/>
    <x v="417"/>
    <d v="2011-05-05T00:00:00"/>
    <s v="First Class"/>
    <s v="NC-18340"/>
    <s v="Nat Carroll"/>
    <x v="0"/>
    <s v="United States"/>
    <s v="Houston"/>
    <x v="5"/>
    <n v="77036"/>
    <x v="2"/>
    <x v="1559"/>
    <x v="1"/>
    <x v="6"/>
    <s v="Boston Home &amp; Office Model 2000 Electric Pencil Sharpeners"/>
    <n v="37.839999999999996"/>
    <n v="2"/>
    <n v="0.2"/>
    <n v="2.8380000000000027"/>
  </r>
  <r>
    <n v="7297"/>
    <x v="3628"/>
    <x v="2"/>
    <x v="417"/>
    <d v="2011-05-05T00:00:00"/>
    <s v="First Class"/>
    <s v="NC-18340"/>
    <s v="Nat Carroll"/>
    <x v="0"/>
    <s v="United States"/>
    <s v="Houston"/>
    <x v="5"/>
    <n v="77036"/>
    <x v="2"/>
    <x v="1705"/>
    <x v="1"/>
    <x v="13"/>
    <s v="OIC Thumb-Tacks"/>
    <n v="5.4719999999999995"/>
    <n v="6"/>
    <n v="0.2"/>
    <n v="1.8467999999999996"/>
  </r>
  <r>
    <n v="7298"/>
    <x v="3629"/>
    <x v="1"/>
    <x v="1157"/>
    <d v="2012-02-14T00:00:00"/>
    <s v="Second Class"/>
    <s v="NB-18655"/>
    <s v="Nona Balk"/>
    <x v="1"/>
    <s v="United States"/>
    <s v="Philadelphia"/>
    <x v="9"/>
    <n v="19143"/>
    <x v="3"/>
    <x v="1220"/>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x v="277"/>
    <x v="0"/>
    <x v="3"/>
    <s v="BPI Conference Tables"/>
    <n v="292.10000000000002"/>
    <n v="4"/>
    <n v="0.5"/>
    <n v="-175.26000000000005"/>
  </r>
  <r>
    <n v="7300"/>
    <x v="3630"/>
    <x v="2"/>
    <x v="728"/>
    <d v="2011-11-21T00:00:00"/>
    <s v="First Class"/>
    <s v="JK-15730"/>
    <s v="Joe Kamberova"/>
    <x v="0"/>
    <s v="United States"/>
    <s v="Des Plaines"/>
    <x v="10"/>
    <n v="60016"/>
    <x v="2"/>
    <x v="1445"/>
    <x v="0"/>
    <x v="5"/>
    <s v="Dana Swing-Arm Lamps"/>
    <n v="8.5440000000000005"/>
    <n v="2"/>
    <n v="0.6"/>
    <n v="-7.4759999999999991"/>
  </r>
  <r>
    <n v="7301"/>
    <x v="3630"/>
    <x v="2"/>
    <x v="728"/>
    <d v="2011-11-21T00:00:00"/>
    <s v="First Class"/>
    <s v="JK-15730"/>
    <s v="Joe Kamberova"/>
    <x v="0"/>
    <s v="United States"/>
    <s v="Des Plaines"/>
    <x v="10"/>
    <n v="60016"/>
    <x v="2"/>
    <x v="1659"/>
    <x v="0"/>
    <x v="0"/>
    <s v="Hon 4-Shelf Metal Bookcases"/>
    <n v="424.11599999999999"/>
    <n v="6"/>
    <n v="0.3"/>
    <n v="-30.293999999999983"/>
  </r>
  <r>
    <n v="7302"/>
    <x v="3630"/>
    <x v="2"/>
    <x v="728"/>
    <d v="2011-11-21T00:00:00"/>
    <s v="First Class"/>
    <s v="JK-15730"/>
    <s v="Joe Kamberova"/>
    <x v="0"/>
    <s v="United States"/>
    <s v="Des Plaines"/>
    <x v="10"/>
    <n v="60016"/>
    <x v="2"/>
    <x v="544"/>
    <x v="1"/>
    <x v="8"/>
    <s v="Wilson Jones Turn Tabs Binder Tool for Ring Binders"/>
    <n v="2.8919999999999995"/>
    <n v="3"/>
    <n v="0.8"/>
    <n v="-4.9164000000000012"/>
  </r>
  <r>
    <n v="7303"/>
    <x v="3630"/>
    <x v="2"/>
    <x v="728"/>
    <d v="2011-11-21T00:00:00"/>
    <s v="First Class"/>
    <s v="JK-15730"/>
    <s v="Joe Kamberova"/>
    <x v="0"/>
    <s v="United States"/>
    <s v="Des Plaines"/>
    <x v="10"/>
    <n v="60016"/>
    <x v="2"/>
    <x v="621"/>
    <x v="1"/>
    <x v="4"/>
    <s v="Fellowes Stor/Drawer Steel Plus Storage Drawers"/>
    <n v="381.72"/>
    <n v="5"/>
    <n v="0.2"/>
    <n v="-66.801000000000045"/>
  </r>
  <r>
    <n v="7304"/>
    <x v="3631"/>
    <x v="3"/>
    <x v="507"/>
    <d v="2014-09-09T00:00:00"/>
    <s v="Standard Class"/>
    <s v="DO-13645"/>
    <s v="Doug O'Connell"/>
    <x v="0"/>
    <s v="United States"/>
    <s v="Boynton Beach"/>
    <x v="2"/>
    <n v="33437"/>
    <x v="0"/>
    <x v="163"/>
    <x v="0"/>
    <x v="1"/>
    <s v="Global Value Steno Chair, Gray"/>
    <n v="97.184000000000012"/>
    <n v="2"/>
    <n v="0.2"/>
    <n v="6.0740000000000016"/>
  </r>
  <r>
    <n v="7305"/>
    <x v="3631"/>
    <x v="3"/>
    <x v="507"/>
    <d v="2014-09-09T00:00:00"/>
    <s v="Standard Class"/>
    <s v="DO-13645"/>
    <s v="Doug O'Connell"/>
    <x v="0"/>
    <s v="United States"/>
    <s v="Boynton Beach"/>
    <x v="2"/>
    <n v="33437"/>
    <x v="0"/>
    <x v="730"/>
    <x v="1"/>
    <x v="10"/>
    <s v="Xerox 213"/>
    <n v="10.368000000000002"/>
    <n v="2"/>
    <n v="0.2"/>
    <n v="3.6288"/>
  </r>
  <r>
    <n v="7306"/>
    <x v="3632"/>
    <x v="2"/>
    <x v="1158"/>
    <d v="2011-04-02T00:00:00"/>
    <s v="Standard Class"/>
    <s v="MG-18145"/>
    <s v="Mike Gockenbach"/>
    <x v="0"/>
    <s v="United States"/>
    <s v="Plano"/>
    <x v="5"/>
    <n v="75023"/>
    <x v="2"/>
    <x v="411"/>
    <x v="0"/>
    <x v="3"/>
    <s v="Bush Advantage Collection Racetrack Conference Table"/>
    <n v="890.84099999999989"/>
    <n v="3"/>
    <n v="0.3"/>
    <n v="-152.71559999999999"/>
  </r>
  <r>
    <n v="7307"/>
    <x v="3633"/>
    <x v="0"/>
    <x v="732"/>
    <d v="2013-11-08T00:00:00"/>
    <s v="Second Class"/>
    <s v="LH-17155"/>
    <s v="Logan Haushalter"/>
    <x v="0"/>
    <s v="United States"/>
    <s v="San Jose"/>
    <x v="1"/>
    <n v="95123"/>
    <x v="1"/>
    <x v="1542"/>
    <x v="2"/>
    <x v="11"/>
    <s v="KeyTronic E03601U1 - Keyboard - Beige"/>
    <n v="72"/>
    <n v="4"/>
    <n v="0"/>
    <n v="12.959999999999994"/>
  </r>
  <r>
    <n v="7308"/>
    <x v="3633"/>
    <x v="0"/>
    <x v="732"/>
    <d v="2013-11-08T00:00:00"/>
    <s v="Second Class"/>
    <s v="LH-17155"/>
    <s v="Logan Haushalter"/>
    <x v="0"/>
    <s v="United States"/>
    <s v="San Jose"/>
    <x v="1"/>
    <n v="95123"/>
    <x v="1"/>
    <x v="1459"/>
    <x v="0"/>
    <x v="1"/>
    <s v="Harbour Creations 67200 Series Stacking Chairs"/>
    <n v="113.88800000000002"/>
    <n v="2"/>
    <n v="0.2"/>
    <n v="9.9651999999999994"/>
  </r>
  <r>
    <n v="7309"/>
    <x v="3633"/>
    <x v="0"/>
    <x v="732"/>
    <d v="2013-11-08T00:00:00"/>
    <s v="Second Class"/>
    <s v="LH-17155"/>
    <s v="Logan Haushalter"/>
    <x v="0"/>
    <s v="United States"/>
    <s v="San Jose"/>
    <x v="1"/>
    <n v="95123"/>
    <x v="1"/>
    <x v="439"/>
    <x v="1"/>
    <x v="12"/>
    <s v="Strathmore #10 Envelopes, Ultimate White"/>
    <n v="158.13"/>
    <n v="3"/>
    <n v="0"/>
    <n v="77.483699999999999"/>
  </r>
  <r>
    <n v="7310"/>
    <x v="3634"/>
    <x v="3"/>
    <x v="193"/>
    <d v="2014-06-15T00:00:00"/>
    <s v="Second Class"/>
    <s v="MM-18280"/>
    <s v="Muhammed MacIntyre"/>
    <x v="1"/>
    <s v="United States"/>
    <s v="New York City"/>
    <x v="15"/>
    <n v="10024"/>
    <x v="3"/>
    <x v="1217"/>
    <x v="1"/>
    <x v="13"/>
    <s v="Plymouth Boxed Rubber Bands by Plymouth"/>
    <n v="14.129999999999999"/>
    <n v="3"/>
    <n v="0"/>
    <n v="0.70650000000000013"/>
  </r>
  <r>
    <n v="7311"/>
    <x v="3635"/>
    <x v="1"/>
    <x v="544"/>
    <d v="2012-08-14T00:00:00"/>
    <s v="Standard Class"/>
    <s v="BD-11320"/>
    <s v="Bill Donatelli"/>
    <x v="0"/>
    <s v="United States"/>
    <s v="Detroit"/>
    <x v="12"/>
    <n v="48227"/>
    <x v="2"/>
    <x v="569"/>
    <x v="1"/>
    <x v="8"/>
    <s v="GBC Binding covers"/>
    <n v="64.75"/>
    <n v="5"/>
    <n v="0"/>
    <n v="29.137499999999996"/>
  </r>
  <r>
    <n v="7312"/>
    <x v="3636"/>
    <x v="1"/>
    <x v="330"/>
    <d v="2012-10-13T00:00:00"/>
    <s v="Standard Class"/>
    <s v="SC-20575"/>
    <s v="Sonia Cooley"/>
    <x v="0"/>
    <s v="United States"/>
    <s v="Miami"/>
    <x v="2"/>
    <n v="33178"/>
    <x v="0"/>
    <x v="744"/>
    <x v="1"/>
    <x v="8"/>
    <s v="Zipper Ring Binder Pockets"/>
    <n v="1.8720000000000003"/>
    <n v="2"/>
    <n v="0.7"/>
    <n v="-1.3103999999999996"/>
  </r>
  <r>
    <n v="7313"/>
    <x v="3636"/>
    <x v="1"/>
    <x v="330"/>
    <d v="2012-10-13T00:00:00"/>
    <s v="Standard Class"/>
    <s v="SC-20575"/>
    <s v="Sonia Cooley"/>
    <x v="0"/>
    <s v="United States"/>
    <s v="Miami"/>
    <x v="2"/>
    <n v="33178"/>
    <x v="0"/>
    <x v="440"/>
    <x v="1"/>
    <x v="8"/>
    <s v="Clear Mylar Reinforcing Strips"/>
    <n v="11.214000000000002"/>
    <n v="2"/>
    <n v="0.7"/>
    <n v="-8.5974000000000004"/>
  </r>
  <r>
    <n v="7314"/>
    <x v="3636"/>
    <x v="1"/>
    <x v="330"/>
    <d v="2012-10-13T00:00:00"/>
    <s v="Standard Class"/>
    <s v="SC-20575"/>
    <s v="Sonia Cooley"/>
    <x v="0"/>
    <s v="United States"/>
    <s v="Miami"/>
    <x v="2"/>
    <n v="33178"/>
    <x v="0"/>
    <x v="1663"/>
    <x v="1"/>
    <x v="6"/>
    <s v="Avery Hi-Liter Smear-Safe Highlighters"/>
    <n v="37.375999999999998"/>
    <n v="8"/>
    <n v="0.2"/>
    <n v="7.4751999999999992"/>
  </r>
  <r>
    <n v="7315"/>
    <x v="3637"/>
    <x v="0"/>
    <x v="316"/>
    <d v="2013-06-03T00:00:00"/>
    <s v="Standard Class"/>
    <s v="TN-21040"/>
    <s v="Tanja Norvell"/>
    <x v="2"/>
    <s v="United States"/>
    <s v="Park Ridge"/>
    <x v="10"/>
    <n v="60068"/>
    <x v="2"/>
    <x v="1118"/>
    <x v="2"/>
    <x v="7"/>
    <s v="Wilson Electronics DB Pro Signal Booster"/>
    <n v="286.40000000000003"/>
    <n v="1"/>
    <n v="0.2"/>
    <n v="25.060000000000016"/>
  </r>
  <r>
    <n v="7316"/>
    <x v="3638"/>
    <x v="3"/>
    <x v="943"/>
    <d v="2014-05-17T00:00:00"/>
    <s v="Second Class"/>
    <s v="ZC-21910"/>
    <s v="Zuschuss Carroll"/>
    <x v="0"/>
    <s v="United States"/>
    <s v="New York City"/>
    <x v="15"/>
    <n v="10024"/>
    <x v="3"/>
    <x v="1064"/>
    <x v="1"/>
    <x v="6"/>
    <s v="Panasonic KP-4ABK Battery-Operated Pencil Sharpener"/>
    <n v="43.92"/>
    <n v="3"/>
    <n v="0"/>
    <n v="12.736799999999999"/>
  </r>
  <r>
    <n v="7317"/>
    <x v="3639"/>
    <x v="0"/>
    <x v="1159"/>
    <d v="2013-10-21T00:00:00"/>
    <s v="Standard Class"/>
    <s v="NB-18655"/>
    <s v="Nona Balk"/>
    <x v="1"/>
    <s v="United States"/>
    <s v="New York City"/>
    <x v="15"/>
    <n v="10011"/>
    <x v="3"/>
    <x v="10"/>
    <x v="0"/>
    <x v="3"/>
    <s v="Chromcraft Rectangular Conference Tables"/>
    <n v="142.18199999999999"/>
    <n v="1"/>
    <n v="0.4"/>
    <n v="-37.915200000000027"/>
  </r>
  <r>
    <n v="7318"/>
    <x v="3640"/>
    <x v="3"/>
    <x v="701"/>
    <d v="2014-11-22T00:00:00"/>
    <s v="Standard Class"/>
    <s v="KH-16330"/>
    <s v="Katharine Harms"/>
    <x v="1"/>
    <s v="United States"/>
    <s v="Hillsboro"/>
    <x v="21"/>
    <n v="97123"/>
    <x v="1"/>
    <x v="179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x v="922"/>
    <x v="1"/>
    <x v="8"/>
    <s v="Avery Reinforcements for Hole-Punch Pages"/>
    <n v="4.1580000000000004"/>
    <n v="7"/>
    <n v="0.7"/>
    <n v="-3.4649999999999999"/>
  </r>
  <r>
    <n v="7320"/>
    <x v="3641"/>
    <x v="3"/>
    <x v="200"/>
    <d v="2014-11-30T00:00:00"/>
    <s v="Second Class"/>
    <s v="MN-17935"/>
    <s v="Michael Nguyen"/>
    <x v="0"/>
    <s v="United States"/>
    <s v="New York City"/>
    <x v="15"/>
    <n v="10009"/>
    <x v="3"/>
    <x v="966"/>
    <x v="2"/>
    <x v="7"/>
    <s v="Plantronics Calisto P620-M USB Wireless Speakerphone System"/>
    <n v="979.95"/>
    <n v="5"/>
    <n v="0"/>
    <n v="264.58650000000006"/>
  </r>
  <r>
    <n v="7321"/>
    <x v="3641"/>
    <x v="3"/>
    <x v="200"/>
    <d v="2014-11-30T00:00:00"/>
    <s v="Second Class"/>
    <s v="MN-17935"/>
    <s v="Michael Nguyen"/>
    <x v="0"/>
    <s v="United States"/>
    <s v="New York City"/>
    <x v="15"/>
    <n v="10009"/>
    <x v="3"/>
    <x v="1251"/>
    <x v="0"/>
    <x v="5"/>
    <s v="DataProducts Ampli Magnifier Task Lamp, Black,"/>
    <n v="135.29999999999998"/>
    <n v="5"/>
    <n v="0"/>
    <n v="37.883999999999993"/>
  </r>
  <r>
    <n v="7322"/>
    <x v="3642"/>
    <x v="3"/>
    <x v="213"/>
    <d v="2014-09-08T00:00:00"/>
    <s v="Standard Class"/>
    <s v="MY-18295"/>
    <s v="Muhammed Yedwab"/>
    <x v="1"/>
    <s v="United States"/>
    <s v="Chicago"/>
    <x v="10"/>
    <n v="60623"/>
    <x v="2"/>
    <x v="1101"/>
    <x v="1"/>
    <x v="10"/>
    <s v="&quot;While you Were Out&quot; Message Book, One Form per Page"/>
    <n v="8.9039999999999999"/>
    <n v="3"/>
    <n v="0.2"/>
    <n v="3.3389999999999995"/>
  </r>
  <r>
    <n v="7323"/>
    <x v="3642"/>
    <x v="3"/>
    <x v="213"/>
    <d v="2014-09-08T00:00:00"/>
    <s v="Standard Class"/>
    <s v="MY-18295"/>
    <s v="Muhammed Yedwab"/>
    <x v="1"/>
    <s v="United States"/>
    <s v="Chicago"/>
    <x v="10"/>
    <n v="60623"/>
    <x v="2"/>
    <x v="725"/>
    <x v="2"/>
    <x v="11"/>
    <s v="Hypercom P1300 Pinpad"/>
    <n v="100.80000000000001"/>
    <n v="2"/>
    <n v="0.2"/>
    <n v="21.42"/>
  </r>
  <r>
    <n v="7324"/>
    <x v="3643"/>
    <x v="3"/>
    <x v="256"/>
    <d v="2014-12-09T00:00:00"/>
    <s v="First Class"/>
    <s v="CS-11950"/>
    <s v="Carlos Soltero"/>
    <x v="0"/>
    <s v="United States"/>
    <s v="New York City"/>
    <x v="15"/>
    <n v="10024"/>
    <x v="3"/>
    <x v="107"/>
    <x v="0"/>
    <x v="5"/>
    <s v="Magnifier Swing Arm Lamp"/>
    <n v="41.96"/>
    <n v="2"/>
    <n v="0"/>
    <n v="10.909600000000001"/>
  </r>
  <r>
    <n v="7325"/>
    <x v="3643"/>
    <x v="3"/>
    <x v="256"/>
    <d v="2014-12-09T00:00:00"/>
    <s v="First Class"/>
    <s v="CS-11950"/>
    <s v="Carlos Soltero"/>
    <x v="0"/>
    <s v="United States"/>
    <s v="New York City"/>
    <x v="15"/>
    <n v="10024"/>
    <x v="3"/>
    <x v="365"/>
    <x v="1"/>
    <x v="2"/>
    <s v="Self-Adhesive Removable Labels"/>
    <n v="9.4499999999999993"/>
    <n v="3"/>
    <n v="0"/>
    <n v="4.5359999999999996"/>
  </r>
  <r>
    <n v="7326"/>
    <x v="3644"/>
    <x v="3"/>
    <x v="468"/>
    <d v="2014-11-18T00:00:00"/>
    <s v="Standard Class"/>
    <s v="MC-17845"/>
    <s v="Michael Chen"/>
    <x v="0"/>
    <s v="United States"/>
    <s v="Pasco"/>
    <x v="4"/>
    <n v="99301"/>
    <x v="1"/>
    <x v="1317"/>
    <x v="1"/>
    <x v="9"/>
    <s v="Eureka The Boss Lite 10-Amp Upright Vacuum, Blue"/>
    <n v="400.79999999999995"/>
    <n v="5"/>
    <n v="0"/>
    <n v="112.224"/>
  </r>
  <r>
    <n v="7327"/>
    <x v="3644"/>
    <x v="3"/>
    <x v="468"/>
    <d v="2014-11-18T00:00:00"/>
    <s v="Standard Class"/>
    <s v="MC-17845"/>
    <s v="Michael Chen"/>
    <x v="0"/>
    <s v="United States"/>
    <s v="Pasco"/>
    <x v="4"/>
    <n v="99301"/>
    <x v="1"/>
    <x v="379"/>
    <x v="1"/>
    <x v="8"/>
    <s v="GBC VeloBinder Manual Binding System"/>
    <n v="28.792000000000002"/>
    <n v="1"/>
    <n v="0.2"/>
    <n v="10.077200000000001"/>
  </r>
  <r>
    <n v="7328"/>
    <x v="3645"/>
    <x v="2"/>
    <x v="772"/>
    <d v="2011-03-24T00:00:00"/>
    <s v="Standard Class"/>
    <s v="SC-20050"/>
    <s v="Sample Company A"/>
    <x v="2"/>
    <s v="United States"/>
    <s v="Burbank"/>
    <x v="1"/>
    <n v="91505"/>
    <x v="1"/>
    <x v="1281"/>
    <x v="0"/>
    <x v="5"/>
    <s v="Eldon Cleatmat Chair Mats for Medium Pile Carpets"/>
    <n v="111"/>
    <n v="2"/>
    <n v="0"/>
    <n v="14.430000000000007"/>
  </r>
  <r>
    <n v="7329"/>
    <x v="3645"/>
    <x v="2"/>
    <x v="772"/>
    <d v="2011-03-24T00:00:00"/>
    <s v="Standard Class"/>
    <s v="SC-20050"/>
    <s v="Sample Company A"/>
    <x v="2"/>
    <s v="United States"/>
    <s v="Burbank"/>
    <x v="1"/>
    <n v="91505"/>
    <x v="1"/>
    <x v="206"/>
    <x v="2"/>
    <x v="15"/>
    <s v="Swingline SM12-08 MicroCut Jam Free Shredder"/>
    <n v="1279.9680000000001"/>
    <n v="4"/>
    <n v="0.2"/>
    <n v="415.98959999999994"/>
  </r>
  <r>
    <n v="7330"/>
    <x v="3645"/>
    <x v="2"/>
    <x v="772"/>
    <d v="2011-03-24T00:00:00"/>
    <s v="Standard Class"/>
    <s v="SC-20050"/>
    <s v="Sample Company A"/>
    <x v="2"/>
    <s v="United States"/>
    <s v="Burbank"/>
    <x v="1"/>
    <n v="91505"/>
    <x v="1"/>
    <x v="1244"/>
    <x v="1"/>
    <x v="4"/>
    <s v="Tennsco 6- and 18-Compartment Lockers"/>
    <n v="1856.19"/>
    <n v="7"/>
    <n v="0"/>
    <n v="334.11419999999987"/>
  </r>
  <r>
    <n v="7331"/>
    <x v="3646"/>
    <x v="0"/>
    <x v="396"/>
    <d v="2013-11-14T00:00:00"/>
    <s v="First Class"/>
    <s v="SP-20650"/>
    <s v="Stephanie Phelps"/>
    <x v="1"/>
    <s v="United States"/>
    <s v="Chicago"/>
    <x v="10"/>
    <n v="60623"/>
    <x v="2"/>
    <x v="1183"/>
    <x v="0"/>
    <x v="5"/>
    <s v="DAX Charcoal/Nickel-Tone Document Frame, 5 x 7"/>
    <n v="22.752000000000002"/>
    <n v="6"/>
    <n v="0.6"/>
    <n v="-8.532"/>
  </r>
  <r>
    <n v="7332"/>
    <x v="3647"/>
    <x v="3"/>
    <x v="40"/>
    <d v="2014-10-31T00:00:00"/>
    <s v="Standard Class"/>
    <s v="SC-20440"/>
    <s v="Shaun Chance"/>
    <x v="1"/>
    <s v="United States"/>
    <s v="Lancaster"/>
    <x v="9"/>
    <n v="17602"/>
    <x v="3"/>
    <x v="239"/>
    <x v="2"/>
    <x v="7"/>
    <s v="Cisco Small Business SPA 502G VoIP phone"/>
    <n v="61.541999999999994"/>
    <n v="1"/>
    <n v="0.4"/>
    <n v="-13.334099999999999"/>
  </r>
  <r>
    <n v="7333"/>
    <x v="3647"/>
    <x v="3"/>
    <x v="40"/>
    <d v="2014-10-31T00:00:00"/>
    <s v="Standard Class"/>
    <s v="SC-20440"/>
    <s v="Shaun Chance"/>
    <x v="1"/>
    <s v="United States"/>
    <s v="Lancaster"/>
    <x v="9"/>
    <n v="17602"/>
    <x v="3"/>
    <x v="1561"/>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x v="451"/>
    <x v="0"/>
    <x v="5"/>
    <s v="Executive Impressions Supervisor Wall Clock"/>
    <n v="67.36"/>
    <n v="2"/>
    <n v="0.2"/>
    <n v="10.103999999999996"/>
  </r>
  <r>
    <n v="7335"/>
    <x v="3648"/>
    <x v="1"/>
    <x v="347"/>
    <d v="2012-04-17T00:00:00"/>
    <s v="Standard Class"/>
    <s v="PR-18880"/>
    <s v="Patrick Ryan"/>
    <x v="0"/>
    <s v="United States"/>
    <s v="Tampa"/>
    <x v="2"/>
    <n v="33614"/>
    <x v="0"/>
    <x v="205"/>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x v="695"/>
    <x v="2"/>
    <x v="11"/>
    <s v="Plantronics Savi W720 Multi-Device Wireless Headset System"/>
    <n v="843.9"/>
    <n v="2"/>
    <n v="0"/>
    <n v="371.31600000000003"/>
  </r>
  <r>
    <n v="7337"/>
    <x v="3649"/>
    <x v="1"/>
    <x v="707"/>
    <d v="2012-12-30T00:00:00"/>
    <s v="Standard Class"/>
    <s v="JK-15625"/>
    <s v="Jim Karlsson"/>
    <x v="0"/>
    <s v="United States"/>
    <s v="New York City"/>
    <x v="15"/>
    <n v="10024"/>
    <x v="3"/>
    <x v="178"/>
    <x v="0"/>
    <x v="0"/>
    <s v="Atlantic Metals Mobile 4-Shelf Bookcases, Custom Colors"/>
    <n v="449.56800000000004"/>
    <n v="2"/>
    <n v="0.2"/>
    <n v="56.195999999999955"/>
  </r>
  <r>
    <n v="7338"/>
    <x v="3650"/>
    <x v="3"/>
    <x v="296"/>
    <d v="2014-09-24T00:00:00"/>
    <s v="First Class"/>
    <s v="BM-11575"/>
    <s v="Brendan Murry"/>
    <x v="1"/>
    <s v="United States"/>
    <s v="Los Angeles"/>
    <x v="1"/>
    <n v="90045"/>
    <x v="1"/>
    <x v="1018"/>
    <x v="1"/>
    <x v="4"/>
    <s v="Tenex Personal Filing Tote With Secure Closure Lid, Black/Frost"/>
    <n v="15.51"/>
    <n v="1"/>
    <n v="0"/>
    <n v="3.8774999999999995"/>
  </r>
  <r>
    <n v="7339"/>
    <x v="3651"/>
    <x v="2"/>
    <x v="414"/>
    <d v="2011-12-23T00:00:00"/>
    <s v="Second Class"/>
    <s v="SM-20950"/>
    <s v="Suzanne McNair"/>
    <x v="1"/>
    <s v="United States"/>
    <s v="New York City"/>
    <x v="15"/>
    <n v="10035"/>
    <x v="3"/>
    <x v="1459"/>
    <x v="0"/>
    <x v="1"/>
    <s v="Harbour Creations 67200 Series Stacking Chairs"/>
    <n v="192.18600000000004"/>
    <n v="3"/>
    <n v="0.1"/>
    <n v="36.3018"/>
  </r>
  <r>
    <n v="7340"/>
    <x v="3652"/>
    <x v="1"/>
    <x v="1074"/>
    <d v="2012-07-21T00:00:00"/>
    <s v="First Class"/>
    <s v="KC-16255"/>
    <s v="Karen Carlisle"/>
    <x v="1"/>
    <s v="United States"/>
    <s v="New York City"/>
    <x v="15"/>
    <n v="10009"/>
    <x v="3"/>
    <x v="649"/>
    <x v="1"/>
    <x v="6"/>
    <s v="Newell 32"/>
    <n v="5.76"/>
    <n v="2"/>
    <n v="0"/>
    <n v="1.6128"/>
  </r>
  <r>
    <n v="7341"/>
    <x v="3653"/>
    <x v="2"/>
    <x v="711"/>
    <d v="2011-08-01T00:00:00"/>
    <s v="Standard Class"/>
    <s v="SG-20470"/>
    <s v="Sheri Gordon"/>
    <x v="0"/>
    <s v="United States"/>
    <s v="Atlanta"/>
    <x v="32"/>
    <n v="30318"/>
    <x v="0"/>
    <x v="1272"/>
    <x v="0"/>
    <x v="1"/>
    <s v="Metal Folding Chairs, Beige, 4/Carton"/>
    <n v="67.88"/>
    <n v="2"/>
    <n v="0"/>
    <n v="18.327599999999997"/>
  </r>
  <r>
    <n v="7342"/>
    <x v="3653"/>
    <x v="2"/>
    <x v="711"/>
    <d v="2011-08-01T00:00:00"/>
    <s v="Standard Class"/>
    <s v="SG-20470"/>
    <s v="Sheri Gordon"/>
    <x v="0"/>
    <s v="United States"/>
    <s v="Atlanta"/>
    <x v="32"/>
    <n v="30318"/>
    <x v="0"/>
    <x v="49"/>
    <x v="1"/>
    <x v="2"/>
    <s v="Avery 485"/>
    <n v="162.88999999999999"/>
    <n v="13"/>
    <n v="0"/>
    <n v="76.558299999999988"/>
  </r>
  <r>
    <n v="7343"/>
    <x v="3653"/>
    <x v="2"/>
    <x v="711"/>
    <d v="2011-08-01T00:00:00"/>
    <s v="Standard Class"/>
    <s v="SG-20470"/>
    <s v="Sheri Gordon"/>
    <x v="0"/>
    <s v="United States"/>
    <s v="Atlanta"/>
    <x v="32"/>
    <n v="30318"/>
    <x v="0"/>
    <x v="1685"/>
    <x v="0"/>
    <x v="5"/>
    <s v="DAX Cubicle Frames, 8-1/2 x 11"/>
    <n v="25.71"/>
    <n v="3"/>
    <n v="0"/>
    <n v="9.2556000000000012"/>
  </r>
  <r>
    <n v="7344"/>
    <x v="3654"/>
    <x v="2"/>
    <x v="58"/>
    <d v="2012-01-01T00:00:00"/>
    <s v="Standard Class"/>
    <s v="TB-21520"/>
    <s v="Tracy Blumstein"/>
    <x v="0"/>
    <s v="United States"/>
    <s v="New York City"/>
    <x v="15"/>
    <n v="10009"/>
    <x v="3"/>
    <x v="911"/>
    <x v="1"/>
    <x v="4"/>
    <s v="Fellowes Bankers Box Stor/Drawer Steel Plus"/>
    <n v="191.88"/>
    <n v="6"/>
    <n v="0"/>
    <n v="19.188000000000002"/>
  </r>
  <r>
    <n v="7345"/>
    <x v="3655"/>
    <x v="3"/>
    <x v="157"/>
    <d v="2014-12-18T00:00:00"/>
    <s v="Standard Class"/>
    <s v="DV-13045"/>
    <s v="Darrin Van Huff"/>
    <x v="1"/>
    <s v="United States"/>
    <s v="Jacksonville"/>
    <x v="2"/>
    <n v="32216"/>
    <x v="0"/>
    <x v="188"/>
    <x v="0"/>
    <x v="3"/>
    <s v="BoxOffice By Design Rectangular and Half-Moon Meeting Room Tables"/>
    <n v="721.87500000000011"/>
    <n v="6"/>
    <n v="0.45"/>
    <n v="-420"/>
  </r>
  <r>
    <n v="7346"/>
    <x v="3655"/>
    <x v="3"/>
    <x v="157"/>
    <d v="2014-12-18T00:00:00"/>
    <s v="Standard Class"/>
    <s v="DV-13045"/>
    <s v="Darrin Van Huff"/>
    <x v="1"/>
    <s v="United States"/>
    <s v="Jacksonville"/>
    <x v="2"/>
    <n v="32216"/>
    <x v="0"/>
    <x v="461"/>
    <x v="2"/>
    <x v="7"/>
    <s v="Motorola HK250 Universal Bluetooth Headset"/>
    <n v="73.567999999999998"/>
    <n v="4"/>
    <n v="0.2"/>
    <n v="-16.552799999999994"/>
  </r>
  <r>
    <n v="7347"/>
    <x v="3655"/>
    <x v="3"/>
    <x v="157"/>
    <d v="2014-12-18T00:00:00"/>
    <s v="Standard Class"/>
    <s v="DV-13045"/>
    <s v="Darrin Van Huff"/>
    <x v="1"/>
    <s v="United States"/>
    <s v="Jacksonville"/>
    <x v="2"/>
    <n v="32216"/>
    <x v="0"/>
    <x v="207"/>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x v="405"/>
    <x v="0"/>
    <x v="1"/>
    <s v="Global Geo Office Task Chair, Gray"/>
    <n v="64.784000000000006"/>
    <n v="1"/>
    <n v="0.2"/>
    <n v="-12.147000000000009"/>
  </r>
  <r>
    <n v="7349"/>
    <x v="3656"/>
    <x v="2"/>
    <x v="223"/>
    <d v="2011-03-07T00:00:00"/>
    <s v="Standard Class"/>
    <s v="SC-20020"/>
    <s v="Sam Craven"/>
    <x v="0"/>
    <s v="United States"/>
    <s v="Houston"/>
    <x v="5"/>
    <n v="77095"/>
    <x v="2"/>
    <x v="1218"/>
    <x v="1"/>
    <x v="9"/>
    <s v="3.6 Cubic Foot Counter Height Office Refrigerator"/>
    <n v="176.77199999999996"/>
    <n v="3"/>
    <n v="0.8"/>
    <n v="-459.60720000000003"/>
  </r>
  <r>
    <n v="7350"/>
    <x v="3657"/>
    <x v="3"/>
    <x v="208"/>
    <d v="2014-10-28T00:00:00"/>
    <s v="Standard Class"/>
    <s v="JB-15400"/>
    <s v="Jennifer Braxton"/>
    <x v="1"/>
    <s v="United States"/>
    <s v="Milwaukee"/>
    <x v="6"/>
    <n v="53209"/>
    <x v="2"/>
    <x v="625"/>
    <x v="1"/>
    <x v="8"/>
    <s v="GBC Instant Report Kit"/>
    <n v="38.82"/>
    <n v="6"/>
    <n v="0"/>
    <n v="19.41"/>
  </r>
  <r>
    <n v="7351"/>
    <x v="3657"/>
    <x v="3"/>
    <x v="208"/>
    <d v="2014-10-28T00:00:00"/>
    <s v="Standard Class"/>
    <s v="JB-15400"/>
    <s v="Jennifer Braxton"/>
    <x v="1"/>
    <s v="United States"/>
    <s v="Milwaukee"/>
    <x v="6"/>
    <n v="53209"/>
    <x v="2"/>
    <x v="236"/>
    <x v="1"/>
    <x v="8"/>
    <s v="Acco 3-Hole Punch"/>
    <n v="21.9"/>
    <n v="5"/>
    <n v="0"/>
    <n v="10.511999999999999"/>
  </r>
  <r>
    <n v="7352"/>
    <x v="3658"/>
    <x v="3"/>
    <x v="468"/>
    <d v="2014-11-17T00:00:00"/>
    <s v="Standard Class"/>
    <s v="GH-14425"/>
    <s v="Gary Hwang"/>
    <x v="0"/>
    <s v="United States"/>
    <s v="Modesto"/>
    <x v="1"/>
    <n v="95351"/>
    <x v="1"/>
    <x v="404"/>
    <x v="2"/>
    <x v="11"/>
    <s v="Memorex Mini Travel Drive 16 GB USB 2.0 Flash Drive"/>
    <n v="111.79"/>
    <n v="7"/>
    <n v="0"/>
    <n v="43.598100000000002"/>
  </r>
  <r>
    <n v="7353"/>
    <x v="3659"/>
    <x v="3"/>
    <x v="633"/>
    <d v="2014-03-19T00:00:00"/>
    <s v="Second Class"/>
    <s v="MG-17650"/>
    <s v="Matthew Grinstein"/>
    <x v="2"/>
    <s v="United States"/>
    <s v="Lakewood"/>
    <x v="24"/>
    <n v="44107"/>
    <x v="3"/>
    <x v="918"/>
    <x v="2"/>
    <x v="7"/>
    <s v="Geemarc AmpliPOWER60"/>
    <n v="445.44"/>
    <n v="8"/>
    <n v="0.4"/>
    <n v="-81.664000000000044"/>
  </r>
  <r>
    <n v="7354"/>
    <x v="3660"/>
    <x v="0"/>
    <x v="897"/>
    <d v="2013-09-30T00:00:00"/>
    <s v="Standard Class"/>
    <s v="RD-19660"/>
    <s v="Robert Dilbeck"/>
    <x v="2"/>
    <s v="United States"/>
    <s v="Philadelphia"/>
    <x v="9"/>
    <n v="19134"/>
    <x v="3"/>
    <x v="617"/>
    <x v="1"/>
    <x v="2"/>
    <s v="Avery 476"/>
    <n v="16.520000000000003"/>
    <n v="5"/>
    <n v="0.2"/>
    <n v="5.368999999999998"/>
  </r>
  <r>
    <n v="7355"/>
    <x v="3661"/>
    <x v="3"/>
    <x v="695"/>
    <d v="2014-02-14T00:00:00"/>
    <s v="Standard Class"/>
    <s v="SN-20560"/>
    <s v="Skye Norling"/>
    <x v="2"/>
    <s v="United States"/>
    <s v="San Francisco"/>
    <x v="1"/>
    <n v="94109"/>
    <x v="1"/>
    <x v="1774"/>
    <x v="1"/>
    <x v="10"/>
    <s v="Xerox 1947"/>
    <n v="29.900000000000002"/>
    <n v="5"/>
    <n v="0"/>
    <n v="13.454999999999998"/>
  </r>
  <r>
    <n v="7356"/>
    <x v="3662"/>
    <x v="1"/>
    <x v="620"/>
    <d v="2013-01-02T00:00:00"/>
    <s v="Second Class"/>
    <s v="AH-10690"/>
    <s v="Anna Häberlin"/>
    <x v="1"/>
    <s v="United States"/>
    <s v="Detroit"/>
    <x v="12"/>
    <n v="48205"/>
    <x v="2"/>
    <x v="939"/>
    <x v="1"/>
    <x v="8"/>
    <s v="Fellowes Presentation Covers for Comb Binding Machines"/>
    <n v="116.4"/>
    <n v="8"/>
    <n v="0"/>
    <n v="52.379999999999995"/>
  </r>
  <r>
    <n v="7357"/>
    <x v="3663"/>
    <x v="0"/>
    <x v="790"/>
    <d v="2013-10-15T00:00:00"/>
    <s v="Standard Class"/>
    <s v="MZ-17335"/>
    <s v="Maria Zettner"/>
    <x v="2"/>
    <s v="United States"/>
    <s v="Phoenix"/>
    <x v="16"/>
    <n v="85023"/>
    <x v="1"/>
    <x v="1039"/>
    <x v="1"/>
    <x v="6"/>
    <s v="Newell 310"/>
    <n v="1.4080000000000001"/>
    <n v="1"/>
    <n v="0.2"/>
    <n v="0.15839999999999993"/>
  </r>
  <r>
    <n v="7358"/>
    <x v="3663"/>
    <x v="0"/>
    <x v="790"/>
    <d v="2013-10-15T00:00:00"/>
    <s v="Standard Class"/>
    <s v="MZ-17335"/>
    <s v="Maria Zettner"/>
    <x v="2"/>
    <s v="United States"/>
    <s v="Phoenix"/>
    <x v="16"/>
    <n v="85023"/>
    <x v="1"/>
    <x v="1060"/>
    <x v="0"/>
    <x v="5"/>
    <s v="Tenex 46&quot; x 60&quot; Computer Anti-Static Chairmat, Rectangular Shaped"/>
    <n v="169.56800000000001"/>
    <n v="2"/>
    <n v="0.2"/>
    <n v="0"/>
  </r>
  <r>
    <n v="7359"/>
    <x v="3664"/>
    <x v="2"/>
    <x v="125"/>
    <d v="2012-01-03T00:00:00"/>
    <s v="Second Class"/>
    <s v="AR-10345"/>
    <s v="Alex Russell"/>
    <x v="1"/>
    <s v="United States"/>
    <s v="Philadelphia"/>
    <x v="9"/>
    <n v="19143"/>
    <x v="3"/>
    <x v="599"/>
    <x v="2"/>
    <x v="7"/>
    <s v="ClearSounds CSC500 Amplified Spirit Phone Corded phone"/>
    <n v="251.96399999999994"/>
    <n v="6"/>
    <n v="0.4"/>
    <n v="-50.392799999999994"/>
  </r>
  <r>
    <n v="7360"/>
    <x v="3664"/>
    <x v="2"/>
    <x v="125"/>
    <d v="2012-01-03T00:00:00"/>
    <s v="Second Class"/>
    <s v="AR-10345"/>
    <s v="Alex Russell"/>
    <x v="1"/>
    <s v="United States"/>
    <s v="Philadelphia"/>
    <x v="9"/>
    <n v="19143"/>
    <x v="3"/>
    <x v="309"/>
    <x v="0"/>
    <x v="3"/>
    <s v="Hon 5100 Series Wood Tables"/>
    <n v="523.76400000000001"/>
    <n v="3"/>
    <n v="0.4"/>
    <n v="-192.04680000000008"/>
  </r>
  <r>
    <n v="7361"/>
    <x v="3665"/>
    <x v="0"/>
    <x v="408"/>
    <d v="2013-04-15T00:00:00"/>
    <s v="First Class"/>
    <s v="JF-15295"/>
    <s v="Jason Fortune-"/>
    <x v="0"/>
    <s v="United States"/>
    <s v="Los Angeles"/>
    <x v="1"/>
    <n v="90036"/>
    <x v="1"/>
    <x v="1145"/>
    <x v="1"/>
    <x v="10"/>
    <s v="Xerox 206"/>
    <n v="19.440000000000001"/>
    <n v="3"/>
    <n v="0"/>
    <n v="9.3312000000000008"/>
  </r>
  <r>
    <n v="7362"/>
    <x v="3665"/>
    <x v="0"/>
    <x v="408"/>
    <d v="2013-04-15T00:00:00"/>
    <s v="First Class"/>
    <s v="JF-15295"/>
    <s v="Jason Fortune-"/>
    <x v="0"/>
    <s v="United States"/>
    <s v="Los Angeles"/>
    <x v="1"/>
    <n v="90036"/>
    <x v="1"/>
    <x v="405"/>
    <x v="0"/>
    <x v="1"/>
    <s v="Global Geo Office Task Chair, Gray"/>
    <n v="194.35200000000003"/>
    <n v="3"/>
    <n v="0.2"/>
    <n v="-36.441000000000031"/>
  </r>
  <r>
    <n v="7363"/>
    <x v="3665"/>
    <x v="0"/>
    <x v="408"/>
    <d v="2013-04-15T00:00:00"/>
    <s v="First Class"/>
    <s v="JF-15295"/>
    <s v="Jason Fortune-"/>
    <x v="0"/>
    <s v="United States"/>
    <s v="Los Angeles"/>
    <x v="1"/>
    <n v="90036"/>
    <x v="1"/>
    <x v="785"/>
    <x v="1"/>
    <x v="8"/>
    <s v="Aluminum Screw Posts"/>
    <n v="36.624000000000002"/>
    <n v="3"/>
    <n v="0.2"/>
    <n v="13.734"/>
  </r>
  <r>
    <n v="7364"/>
    <x v="3666"/>
    <x v="0"/>
    <x v="85"/>
    <d v="2013-12-05T00:00:00"/>
    <s v="Standard Class"/>
    <s v="DS-13180"/>
    <s v="David Smith"/>
    <x v="1"/>
    <s v="United States"/>
    <s v="Philadelphia"/>
    <x v="9"/>
    <n v="19140"/>
    <x v="3"/>
    <x v="867"/>
    <x v="2"/>
    <x v="7"/>
    <s v="Wireless Extenders zBoost YX545 SOHO Signal Booster"/>
    <n v="340.18200000000002"/>
    <n v="3"/>
    <n v="0.4"/>
    <n v="-73.706100000000021"/>
  </r>
  <r>
    <n v="7365"/>
    <x v="3666"/>
    <x v="0"/>
    <x v="85"/>
    <d v="2013-12-05T00:00:00"/>
    <s v="Standard Class"/>
    <s v="DS-13180"/>
    <s v="David Smith"/>
    <x v="1"/>
    <s v="United States"/>
    <s v="Philadelphia"/>
    <x v="9"/>
    <n v="19140"/>
    <x v="3"/>
    <x v="1239"/>
    <x v="1"/>
    <x v="13"/>
    <s v="Translucent Push Pins by OIC"/>
    <n v="12.672000000000001"/>
    <n v="8"/>
    <n v="0.2"/>
    <n v="2.6927999999999992"/>
  </r>
  <r>
    <n v="7366"/>
    <x v="3666"/>
    <x v="0"/>
    <x v="85"/>
    <d v="2013-12-05T00:00:00"/>
    <s v="Standard Class"/>
    <s v="DS-13180"/>
    <s v="David Smith"/>
    <x v="1"/>
    <s v="United States"/>
    <s v="Philadelphia"/>
    <x v="9"/>
    <n v="19140"/>
    <x v="3"/>
    <x v="1426"/>
    <x v="1"/>
    <x v="8"/>
    <s v="GBC Plasticlear Binding Covers"/>
    <n v="6.8880000000000017"/>
    <n v="2"/>
    <n v="0.7"/>
    <n v="-5.0511999999999997"/>
  </r>
  <r>
    <n v="7367"/>
    <x v="3666"/>
    <x v="0"/>
    <x v="85"/>
    <d v="2013-12-05T00:00:00"/>
    <s v="Standard Class"/>
    <s v="DS-13180"/>
    <s v="David Smith"/>
    <x v="1"/>
    <s v="United States"/>
    <s v="Philadelphia"/>
    <x v="9"/>
    <n v="19140"/>
    <x v="3"/>
    <x v="1512"/>
    <x v="1"/>
    <x v="4"/>
    <s v="Tennsco Commercial Shelving"/>
    <n v="32.544000000000004"/>
    <n v="2"/>
    <n v="0.2"/>
    <n v="-7.7292000000000041"/>
  </r>
  <r>
    <n v="7368"/>
    <x v="3666"/>
    <x v="0"/>
    <x v="85"/>
    <d v="2013-12-05T00:00:00"/>
    <s v="Standard Class"/>
    <s v="DS-13180"/>
    <s v="David Smith"/>
    <x v="1"/>
    <s v="United States"/>
    <s v="Philadelphia"/>
    <x v="9"/>
    <n v="19140"/>
    <x v="3"/>
    <x v="474"/>
    <x v="0"/>
    <x v="1"/>
    <s v="Situations Contoured Folding Chairs, 4/Set"/>
    <n v="347.80200000000002"/>
    <n v="7"/>
    <n v="0.3"/>
    <n v="-24.842999999999961"/>
  </r>
  <r>
    <n v="7369"/>
    <x v="3667"/>
    <x v="3"/>
    <x v="4"/>
    <d v="2014-04-18T00:00:00"/>
    <s v="First Class"/>
    <s v="BP-11095"/>
    <s v="Bart Pistole"/>
    <x v="1"/>
    <s v="United States"/>
    <s v="Miami"/>
    <x v="2"/>
    <n v="33180"/>
    <x v="0"/>
    <x v="68"/>
    <x v="1"/>
    <x v="8"/>
    <s v="VariCap6 Expandable Binder"/>
    <n v="15.570000000000004"/>
    <n v="3"/>
    <n v="0.7"/>
    <n v="-11.936999999999998"/>
  </r>
  <r>
    <n v="7370"/>
    <x v="3668"/>
    <x v="1"/>
    <x v="1000"/>
    <d v="2012-03-11T00:00:00"/>
    <s v="Second Class"/>
    <s v="TG-21310"/>
    <s v="Toby Gnade"/>
    <x v="0"/>
    <s v="United States"/>
    <s v="Raleigh"/>
    <x v="3"/>
    <n v="27604"/>
    <x v="0"/>
    <x v="782"/>
    <x v="1"/>
    <x v="2"/>
    <s v="Avery 514"/>
    <n v="4.6079999999999997"/>
    <n v="2"/>
    <n v="0.2"/>
    <n v="1.6704000000000001"/>
  </r>
  <r>
    <n v="7371"/>
    <x v="3669"/>
    <x v="2"/>
    <x v="919"/>
    <d v="2011-11-01T00:00:00"/>
    <s v="Standard Class"/>
    <s v="BT-11395"/>
    <s v="Bill Tyler"/>
    <x v="1"/>
    <s v="United States"/>
    <s v="Garden City"/>
    <x v="41"/>
    <n v="67846"/>
    <x v="2"/>
    <x v="957"/>
    <x v="2"/>
    <x v="7"/>
    <s v="Digium D40 VoIP phone"/>
    <n v="257.98"/>
    <n v="2"/>
    <n v="0"/>
    <n v="74.8142"/>
  </r>
  <r>
    <n v="7372"/>
    <x v="3670"/>
    <x v="3"/>
    <x v="363"/>
    <d v="2014-01-10T00:00:00"/>
    <s v="Second Class"/>
    <s v="JF-15190"/>
    <s v="Jamie Frazer"/>
    <x v="0"/>
    <s v="United States"/>
    <s v="Long Beach"/>
    <x v="1"/>
    <n v="90805"/>
    <x v="1"/>
    <x v="4"/>
    <x v="1"/>
    <x v="4"/>
    <s v="Eldon Fold 'N Roll Cart System"/>
    <n v="153.78"/>
    <n v="11"/>
    <n v="0"/>
    <n v="44.596199999999996"/>
  </r>
  <r>
    <n v="7373"/>
    <x v="3670"/>
    <x v="3"/>
    <x v="363"/>
    <d v="2014-01-10T00:00:00"/>
    <s v="Second Class"/>
    <s v="JF-15190"/>
    <s v="Jamie Frazer"/>
    <x v="0"/>
    <s v="United States"/>
    <s v="Long Beach"/>
    <x v="1"/>
    <n v="90805"/>
    <x v="1"/>
    <x v="1512"/>
    <x v="1"/>
    <x v="4"/>
    <s v="Tennsco Commercial Shelving"/>
    <n v="61.019999999999996"/>
    <n v="3"/>
    <n v="0"/>
    <n v="0.61019999999999541"/>
  </r>
  <r>
    <n v="7374"/>
    <x v="3670"/>
    <x v="3"/>
    <x v="363"/>
    <d v="2014-01-10T00:00:00"/>
    <s v="Second Class"/>
    <s v="JF-15190"/>
    <s v="Jamie Frazer"/>
    <x v="0"/>
    <s v="United States"/>
    <s v="Long Beach"/>
    <x v="1"/>
    <n v="90805"/>
    <x v="1"/>
    <x v="1799"/>
    <x v="1"/>
    <x v="14"/>
    <s v="Acme Galleria Hot Forged Steel Scissors with Colored Handles"/>
    <n v="110.11"/>
    <n v="7"/>
    <n v="0"/>
    <n v="31.931899999999988"/>
  </r>
  <r>
    <n v="7375"/>
    <x v="3670"/>
    <x v="3"/>
    <x v="363"/>
    <d v="2014-01-10T00:00:00"/>
    <s v="Second Class"/>
    <s v="JF-15190"/>
    <s v="Jamie Frazer"/>
    <x v="0"/>
    <s v="United States"/>
    <s v="Long Beach"/>
    <x v="1"/>
    <n v="90805"/>
    <x v="1"/>
    <x v="550"/>
    <x v="1"/>
    <x v="13"/>
    <s v="Staples"/>
    <n v="7.89"/>
    <n v="1"/>
    <n v="0"/>
    <n v="3.5504999999999995"/>
  </r>
  <r>
    <n v="7376"/>
    <x v="3671"/>
    <x v="3"/>
    <x v="802"/>
    <d v="2014-08-21T00:00:00"/>
    <s v="Standard Class"/>
    <s v="MK-17905"/>
    <s v="Michael Kennedy"/>
    <x v="1"/>
    <s v="United States"/>
    <s v="San Diego"/>
    <x v="1"/>
    <n v="92037"/>
    <x v="1"/>
    <x v="491"/>
    <x v="1"/>
    <x v="8"/>
    <s v="GBC Prepunched Paper, 19-Hole, for Binding Systems, 24-lb"/>
    <n v="36.024000000000001"/>
    <n v="3"/>
    <n v="0.2"/>
    <n v="11.707799999999995"/>
  </r>
  <r>
    <n v="7377"/>
    <x v="3672"/>
    <x v="3"/>
    <x v="808"/>
    <d v="2014-11-06T00:00:00"/>
    <s v="First Class"/>
    <s v="GG-14650"/>
    <s v="Greg Guthrie"/>
    <x v="1"/>
    <s v="United States"/>
    <s v="Bloomington"/>
    <x v="10"/>
    <n v="61701"/>
    <x v="2"/>
    <x v="207"/>
    <x v="1"/>
    <x v="6"/>
    <s v="Stanley Bostitch Contemporary Electric Pencil Sharpeners"/>
    <n v="54.336000000000006"/>
    <n v="4"/>
    <n v="0.2"/>
    <n v="5.4336000000000002"/>
  </r>
  <r>
    <n v="7378"/>
    <x v="3673"/>
    <x v="2"/>
    <x v="111"/>
    <d v="2011-09-23T00:00:00"/>
    <s v="Standard Class"/>
    <s v="MC-18130"/>
    <s v="Mike Caudle"/>
    <x v="1"/>
    <s v="United States"/>
    <s v="Seattle"/>
    <x v="4"/>
    <n v="98115"/>
    <x v="1"/>
    <x v="421"/>
    <x v="1"/>
    <x v="4"/>
    <s v="Decoflex Hanging Personal Folder File, Blue"/>
    <n v="92.52"/>
    <n v="6"/>
    <n v="0"/>
    <n v="24.980400000000007"/>
  </r>
  <r>
    <n v="7379"/>
    <x v="3674"/>
    <x v="1"/>
    <x v="70"/>
    <d v="2012-05-31T00:00:00"/>
    <s v="Same Day"/>
    <s v="ML-18265"/>
    <s v="Muhammed Lee"/>
    <x v="0"/>
    <s v="United States"/>
    <s v="Fayetteville"/>
    <x v="3"/>
    <n v="28314"/>
    <x v="0"/>
    <x v="1046"/>
    <x v="1"/>
    <x v="6"/>
    <s v="Newell 347"/>
    <n v="10.272000000000002"/>
    <n v="3"/>
    <n v="0.2"/>
    <n v="1.1555999999999984"/>
  </r>
  <r>
    <n v="7380"/>
    <x v="3675"/>
    <x v="0"/>
    <x v="1160"/>
    <d v="2013-09-19T00:00:00"/>
    <s v="Standard Class"/>
    <s v="AG-10270"/>
    <s v="Alejandro Grove"/>
    <x v="0"/>
    <s v="United States"/>
    <s v="Omaha"/>
    <x v="8"/>
    <n v="68104"/>
    <x v="2"/>
    <x v="1033"/>
    <x v="1"/>
    <x v="4"/>
    <s v="Rogers Jumbo File, Granite"/>
    <n v="40.74"/>
    <n v="3"/>
    <n v="0"/>
    <n v="0.4073999999999991"/>
  </r>
  <r>
    <n v="7381"/>
    <x v="3675"/>
    <x v="0"/>
    <x v="1160"/>
    <d v="2013-09-19T00:00:00"/>
    <s v="Standard Class"/>
    <s v="AG-10270"/>
    <s v="Alejandro Grove"/>
    <x v="0"/>
    <s v="United States"/>
    <s v="Omaha"/>
    <x v="8"/>
    <n v="68104"/>
    <x v="2"/>
    <x v="1363"/>
    <x v="1"/>
    <x v="2"/>
    <s v="Avery 49"/>
    <n v="14.399999999999999"/>
    <n v="5"/>
    <n v="0"/>
    <n v="7.056"/>
  </r>
  <r>
    <n v="7382"/>
    <x v="3675"/>
    <x v="0"/>
    <x v="1160"/>
    <d v="2013-09-19T00:00:00"/>
    <s v="Standard Class"/>
    <s v="AG-10270"/>
    <s v="Alejandro Grove"/>
    <x v="0"/>
    <s v="United States"/>
    <s v="Omaha"/>
    <x v="8"/>
    <n v="68104"/>
    <x v="2"/>
    <x v="1507"/>
    <x v="2"/>
    <x v="7"/>
    <s v="BlueLounge Milo Smartphone Stand, White/Metallic"/>
    <n v="149.94999999999999"/>
    <n v="5"/>
    <n v="0"/>
    <n v="41.986000000000004"/>
  </r>
  <r>
    <n v="7383"/>
    <x v="3675"/>
    <x v="0"/>
    <x v="1160"/>
    <d v="2013-09-19T00:00:00"/>
    <s v="Standard Class"/>
    <s v="AG-10270"/>
    <s v="Alejandro Grove"/>
    <x v="0"/>
    <s v="United States"/>
    <s v="Omaha"/>
    <x v="8"/>
    <n v="68104"/>
    <x v="2"/>
    <x v="1566"/>
    <x v="1"/>
    <x v="14"/>
    <s v="Elite 5&quot; Scissors"/>
    <n v="16.899999999999999"/>
    <n v="2"/>
    <n v="0"/>
    <n v="5.0699999999999985"/>
  </r>
  <r>
    <n v="7384"/>
    <x v="3675"/>
    <x v="0"/>
    <x v="1160"/>
    <d v="2013-09-19T00:00:00"/>
    <s v="Standard Class"/>
    <s v="AG-10270"/>
    <s v="Alejandro Grove"/>
    <x v="0"/>
    <s v="United States"/>
    <s v="Omaha"/>
    <x v="8"/>
    <n v="68104"/>
    <x v="2"/>
    <x v="707"/>
    <x v="1"/>
    <x v="10"/>
    <s v="Things To Do Today Pad"/>
    <n v="17.61"/>
    <n v="3"/>
    <n v="0"/>
    <n v="8.4527999999999999"/>
  </r>
  <r>
    <n v="7385"/>
    <x v="3675"/>
    <x v="0"/>
    <x v="1160"/>
    <d v="2013-09-19T00:00:00"/>
    <s v="Standard Class"/>
    <s v="AG-10270"/>
    <s v="Alejandro Grove"/>
    <x v="0"/>
    <s v="United States"/>
    <s v="Omaha"/>
    <x v="8"/>
    <n v="68104"/>
    <x v="2"/>
    <x v="1141"/>
    <x v="1"/>
    <x v="9"/>
    <s v="Harmony Air Purifier"/>
    <n v="378"/>
    <n v="2"/>
    <n v="0"/>
    <n v="136.07999999999998"/>
  </r>
  <r>
    <n v="7386"/>
    <x v="3675"/>
    <x v="0"/>
    <x v="1160"/>
    <d v="2013-09-19T00:00:00"/>
    <s v="Standard Class"/>
    <s v="AG-10270"/>
    <s v="Alejandro Grove"/>
    <x v="0"/>
    <s v="United States"/>
    <s v="Omaha"/>
    <x v="8"/>
    <n v="68104"/>
    <x v="2"/>
    <x v="1017"/>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x v="821"/>
    <x v="1"/>
    <x v="4"/>
    <s v="Fellowes Mobile File Cart, Black"/>
    <n v="373.08"/>
    <n v="6"/>
    <n v="0"/>
    <n v="100.73160000000001"/>
  </r>
  <r>
    <n v="7388"/>
    <x v="3675"/>
    <x v="0"/>
    <x v="1160"/>
    <d v="2013-09-19T00:00:00"/>
    <s v="Standard Class"/>
    <s v="AG-10270"/>
    <s v="Alejandro Grove"/>
    <x v="0"/>
    <s v="United States"/>
    <s v="Omaha"/>
    <x v="8"/>
    <n v="68104"/>
    <x v="2"/>
    <x v="35"/>
    <x v="0"/>
    <x v="5"/>
    <s v="Electrix Architect's Clamp-On Swing Arm Lamp, Black"/>
    <n v="1336.4399999999998"/>
    <n v="14"/>
    <n v="0"/>
    <n v="387.56759999999986"/>
  </r>
  <r>
    <n v="7389"/>
    <x v="3675"/>
    <x v="0"/>
    <x v="1160"/>
    <d v="2013-09-19T00:00:00"/>
    <s v="Standard Class"/>
    <s v="AG-10270"/>
    <s v="Alejandro Grove"/>
    <x v="0"/>
    <s v="United States"/>
    <s v="Omaha"/>
    <x v="8"/>
    <n v="68104"/>
    <x v="2"/>
    <x v="1136"/>
    <x v="2"/>
    <x v="7"/>
    <s v="Mediabridge Sport Armband iPhone 5s"/>
    <n v="29.97"/>
    <n v="3"/>
    <n v="0"/>
    <n v="0.29969999999999963"/>
  </r>
  <r>
    <n v="7390"/>
    <x v="3676"/>
    <x v="3"/>
    <x v="1161"/>
    <d v="2014-12-04T00:00:00"/>
    <s v="Standard Class"/>
    <s v="TT-21070"/>
    <s v="Ted Trevino"/>
    <x v="0"/>
    <s v="United States"/>
    <s v="Chattanooga"/>
    <x v="18"/>
    <n v="37421"/>
    <x v="0"/>
    <x v="1"/>
    <x v="0"/>
    <x v="1"/>
    <s v="Hon Deluxe Fabric Upholstered Stacking Chairs, Rounded Back"/>
    <n v="390.36799999999999"/>
    <n v="2"/>
    <n v="0.2"/>
    <n v="48.795999999999978"/>
  </r>
  <r>
    <n v="7391"/>
    <x v="3676"/>
    <x v="3"/>
    <x v="1161"/>
    <d v="2014-12-04T00:00:00"/>
    <s v="Standard Class"/>
    <s v="TT-21070"/>
    <s v="Ted Trevino"/>
    <x v="0"/>
    <s v="United States"/>
    <s v="Chattanooga"/>
    <x v="18"/>
    <n v="37421"/>
    <x v="0"/>
    <x v="216"/>
    <x v="0"/>
    <x v="5"/>
    <s v="Executive Impressions 13&quot; Chairman Wall Clock"/>
    <n v="101.52000000000001"/>
    <n v="5"/>
    <n v="0.2"/>
    <n v="19.034999999999989"/>
  </r>
  <r>
    <n v="7392"/>
    <x v="3677"/>
    <x v="3"/>
    <x v="769"/>
    <d v="2014-12-08T00:00:00"/>
    <s v="Second Class"/>
    <s v="LT-16765"/>
    <s v="Larry Tron"/>
    <x v="0"/>
    <s v="United States"/>
    <s v="Fairfield"/>
    <x v="24"/>
    <n v="45014"/>
    <x v="3"/>
    <x v="1174"/>
    <x v="1"/>
    <x v="10"/>
    <s v="IBM Multi-Purpose Copy Paper, 8 1/2 x 11&quot;, Case"/>
    <n v="74.352000000000004"/>
    <n v="3"/>
    <n v="0.2"/>
    <n v="23.234999999999992"/>
  </r>
  <r>
    <n v="7393"/>
    <x v="3678"/>
    <x v="3"/>
    <x v="743"/>
    <d v="2014-05-07T00:00:00"/>
    <s v="Standard Class"/>
    <s v="DD-13570"/>
    <s v="Dorothy Dickinson"/>
    <x v="0"/>
    <s v="United States"/>
    <s v="Los Angeles"/>
    <x v="1"/>
    <n v="90049"/>
    <x v="1"/>
    <x v="1407"/>
    <x v="1"/>
    <x v="10"/>
    <s v="Adams &quot;While You Were Out&quot; Message Pads"/>
    <n v="15.700000000000001"/>
    <n v="5"/>
    <n v="0"/>
    <n v="7.0649999999999995"/>
  </r>
  <r>
    <n v="7394"/>
    <x v="3678"/>
    <x v="3"/>
    <x v="743"/>
    <d v="2014-05-07T00:00:00"/>
    <s v="Standard Class"/>
    <s v="DD-13570"/>
    <s v="Dorothy Dickinson"/>
    <x v="0"/>
    <s v="United States"/>
    <s v="Los Angeles"/>
    <x v="1"/>
    <n v="90049"/>
    <x v="1"/>
    <x v="1500"/>
    <x v="1"/>
    <x v="6"/>
    <s v="Newell 34"/>
    <n v="59.519999999999996"/>
    <n v="3"/>
    <n v="0"/>
    <n v="15.475200000000001"/>
  </r>
  <r>
    <n v="7395"/>
    <x v="3678"/>
    <x v="3"/>
    <x v="743"/>
    <d v="2014-05-07T00:00:00"/>
    <s v="Standard Class"/>
    <s v="DD-13570"/>
    <s v="Dorothy Dickinson"/>
    <x v="0"/>
    <s v="United States"/>
    <s v="Los Angeles"/>
    <x v="1"/>
    <n v="90049"/>
    <x v="1"/>
    <x v="320"/>
    <x v="1"/>
    <x v="10"/>
    <s v="Adams Phone Message Book, 200 Message Capacity, 8 1/16” x 11”"/>
    <n v="34.4"/>
    <n v="5"/>
    <n v="0"/>
    <n v="15.823999999999998"/>
  </r>
  <r>
    <n v="7396"/>
    <x v="3679"/>
    <x v="0"/>
    <x v="591"/>
    <d v="2013-12-31T00:00:00"/>
    <s v="Standard Class"/>
    <s v="DB-12970"/>
    <s v="Darren Budd"/>
    <x v="1"/>
    <s v="United States"/>
    <s v="New York City"/>
    <x v="15"/>
    <n v="10024"/>
    <x v="3"/>
    <x v="971"/>
    <x v="0"/>
    <x v="3"/>
    <s v="Bevis Oval Conference Table, Walnut"/>
    <n v="313.17599999999999"/>
    <n v="2"/>
    <n v="0.4"/>
    <n v="-120.05080000000007"/>
  </r>
  <r>
    <n v="7397"/>
    <x v="3679"/>
    <x v="0"/>
    <x v="591"/>
    <d v="2013-12-31T00:00:00"/>
    <s v="Standard Class"/>
    <s v="DB-12970"/>
    <s v="Darren Budd"/>
    <x v="1"/>
    <s v="United States"/>
    <s v="New York City"/>
    <x v="15"/>
    <n v="10024"/>
    <x v="3"/>
    <x v="623"/>
    <x v="0"/>
    <x v="1"/>
    <s v="Hon 4070 Series Pagoda Round Back Stacking Chairs"/>
    <n v="866.64599999999996"/>
    <n v="3"/>
    <n v="0.1"/>
    <n v="173.32919999999999"/>
  </r>
  <r>
    <n v="7398"/>
    <x v="3680"/>
    <x v="2"/>
    <x v="587"/>
    <d v="2011-09-30T00:00:00"/>
    <s v="Same Day"/>
    <s v="DM-12955"/>
    <s v="Dario Medina"/>
    <x v="1"/>
    <s v="United States"/>
    <s v="Fairfield"/>
    <x v="24"/>
    <n v="45014"/>
    <x v="3"/>
    <x v="190"/>
    <x v="1"/>
    <x v="9"/>
    <s v="Eureka Sanitaire  Commercial Upright"/>
    <n v="795.40800000000013"/>
    <n v="6"/>
    <n v="0.2"/>
    <n v="59.655599999999993"/>
  </r>
  <r>
    <n v="7399"/>
    <x v="3681"/>
    <x v="2"/>
    <x v="136"/>
    <d v="2011-07-15T00:00:00"/>
    <s v="Second Class"/>
    <s v="ME-17725"/>
    <s v="Max Engle"/>
    <x v="0"/>
    <s v="United States"/>
    <s v="Chicago"/>
    <x v="10"/>
    <n v="60610"/>
    <x v="2"/>
    <x v="1050"/>
    <x v="1"/>
    <x v="10"/>
    <s v="Xerox 1949"/>
    <n v="35.856000000000002"/>
    <n v="9"/>
    <n v="0.2"/>
    <n v="12.997800000000003"/>
  </r>
  <r>
    <n v="7400"/>
    <x v="3681"/>
    <x v="2"/>
    <x v="136"/>
    <d v="2011-07-15T00:00:00"/>
    <s v="Second Class"/>
    <s v="ME-17725"/>
    <s v="Max Engle"/>
    <x v="0"/>
    <s v="United States"/>
    <s v="Chicago"/>
    <x v="10"/>
    <n v="60610"/>
    <x v="2"/>
    <x v="540"/>
    <x v="2"/>
    <x v="11"/>
    <s v="Verbatim 25 GB 6x Blu-ray Single Layer Recordable Disc, 1/Pack"/>
    <n v="23.840000000000003"/>
    <n v="4"/>
    <n v="0.2"/>
    <n v="3.2779999999999987"/>
  </r>
  <r>
    <n v="7401"/>
    <x v="3682"/>
    <x v="0"/>
    <x v="162"/>
    <d v="2013-09-14T00:00:00"/>
    <s v="Standard Class"/>
    <s v="TR-21325"/>
    <s v="Toby Ritter"/>
    <x v="0"/>
    <s v="United States"/>
    <s v="Seattle"/>
    <x v="4"/>
    <n v="98103"/>
    <x v="1"/>
    <x v="484"/>
    <x v="0"/>
    <x v="5"/>
    <s v="Howard Miller 11-1/2&quot; Diameter Grantwood Wall Clock"/>
    <n v="43.13"/>
    <n v="1"/>
    <n v="0"/>
    <n v="14.664200000000001"/>
  </r>
  <r>
    <n v="7402"/>
    <x v="3682"/>
    <x v="0"/>
    <x v="162"/>
    <d v="2013-09-14T00:00:00"/>
    <s v="Standard Class"/>
    <s v="TR-21325"/>
    <s v="Toby Ritter"/>
    <x v="0"/>
    <s v="United States"/>
    <s v="Seattle"/>
    <x v="4"/>
    <n v="98103"/>
    <x v="1"/>
    <x v="249"/>
    <x v="1"/>
    <x v="10"/>
    <s v="Ampad Gold Fibre Wirebound Steno Books, 6&quot; x 9&quot;, Gregg Ruled"/>
    <n v="30.87"/>
    <n v="7"/>
    <n v="0"/>
    <n v="14.200199999999999"/>
  </r>
  <r>
    <n v="7403"/>
    <x v="3683"/>
    <x v="3"/>
    <x v="634"/>
    <d v="2014-08-11T00:00:00"/>
    <s v="Standard Class"/>
    <s v="SH-20395"/>
    <s v="Shahid Hopkins"/>
    <x v="0"/>
    <s v="United States"/>
    <s v="New York City"/>
    <x v="15"/>
    <n v="10011"/>
    <x v="3"/>
    <x v="354"/>
    <x v="1"/>
    <x v="14"/>
    <s v="Acme 10&quot; Easy Grip Assistive Scissors"/>
    <n v="70.12"/>
    <n v="4"/>
    <n v="0"/>
    <n v="21.035999999999994"/>
  </r>
  <r>
    <n v="7404"/>
    <x v="3684"/>
    <x v="1"/>
    <x v="263"/>
    <d v="2012-05-19T00:00:00"/>
    <s v="Standard Class"/>
    <s v="CB-12535"/>
    <s v="Claudia Bergmann"/>
    <x v="1"/>
    <s v="United States"/>
    <s v="Camarillo"/>
    <x v="1"/>
    <n v="93010"/>
    <x v="1"/>
    <x v="574"/>
    <x v="0"/>
    <x v="0"/>
    <s v="Bush Andora Bookcase, Maple/Graphite Gray Finish"/>
    <n v="509.95749999999992"/>
    <n v="5"/>
    <n v="0.15"/>
    <n v="41.996499999999941"/>
  </r>
  <r>
    <n v="7405"/>
    <x v="3684"/>
    <x v="1"/>
    <x v="263"/>
    <d v="2012-05-19T00:00:00"/>
    <s v="Standard Class"/>
    <s v="CB-12535"/>
    <s v="Claudia Bergmann"/>
    <x v="1"/>
    <s v="United States"/>
    <s v="Camarillo"/>
    <x v="1"/>
    <n v="93010"/>
    <x v="1"/>
    <x v="514"/>
    <x v="0"/>
    <x v="5"/>
    <s v="Dana Halogen Swing-Arm Architect Lamp"/>
    <n v="122.91"/>
    <n v="3"/>
    <n v="0"/>
    <n v="34.414800000000007"/>
  </r>
  <r>
    <n v="7406"/>
    <x v="3684"/>
    <x v="1"/>
    <x v="263"/>
    <d v="2012-05-19T00:00:00"/>
    <s v="Standard Class"/>
    <s v="CB-12535"/>
    <s v="Claudia Bergmann"/>
    <x v="1"/>
    <s v="United States"/>
    <s v="Camarillo"/>
    <x v="1"/>
    <n v="93010"/>
    <x v="1"/>
    <x v="1225"/>
    <x v="0"/>
    <x v="1"/>
    <s v="Novimex Fabric Task Chair"/>
    <n v="97.567999999999998"/>
    <n v="2"/>
    <n v="0.2"/>
    <n v="-6.0980000000000025"/>
  </r>
  <r>
    <n v="7407"/>
    <x v="3684"/>
    <x v="1"/>
    <x v="263"/>
    <d v="2012-05-19T00:00:00"/>
    <s v="Standard Class"/>
    <s v="CB-12535"/>
    <s v="Claudia Bergmann"/>
    <x v="1"/>
    <s v="United States"/>
    <s v="Camarillo"/>
    <x v="1"/>
    <n v="93010"/>
    <x v="1"/>
    <x v="1496"/>
    <x v="0"/>
    <x v="1"/>
    <s v="Global Leather and Oak Executive Chair, Black"/>
    <n v="722.35200000000009"/>
    <n v="3"/>
    <n v="0.2"/>
    <n v="81.264599999999916"/>
  </r>
  <r>
    <n v="7408"/>
    <x v="3685"/>
    <x v="3"/>
    <x v="176"/>
    <d v="2014-01-22T00:00:00"/>
    <s v="First Class"/>
    <s v="ML-17410"/>
    <s v="Maris LaWare"/>
    <x v="0"/>
    <s v="United States"/>
    <s v="Chicago"/>
    <x v="10"/>
    <n v="60653"/>
    <x v="2"/>
    <x v="745"/>
    <x v="1"/>
    <x v="2"/>
    <s v="Avery File Folder Labels"/>
    <n v="11.52"/>
    <n v="5"/>
    <n v="0.2"/>
    <n v="4.1760000000000002"/>
  </r>
  <r>
    <n v="7409"/>
    <x v="3686"/>
    <x v="0"/>
    <x v="198"/>
    <d v="2013-06-07T00:00:00"/>
    <s v="Standard Class"/>
    <s v="JG-15310"/>
    <s v="Jason Gross"/>
    <x v="1"/>
    <s v="United States"/>
    <s v="Los Angeles"/>
    <x v="1"/>
    <n v="90032"/>
    <x v="1"/>
    <x v="1478"/>
    <x v="0"/>
    <x v="5"/>
    <s v="36X48 HARDFLOOR CHAIRMAT"/>
    <n v="167.84"/>
    <n v="8"/>
    <n v="0"/>
    <n v="11.748799999999989"/>
  </r>
  <r>
    <n v="7410"/>
    <x v="3687"/>
    <x v="2"/>
    <x v="918"/>
    <d v="2011-04-12T00:00:00"/>
    <s v="Standard Class"/>
    <s v="JS-15880"/>
    <s v="John Stevenson"/>
    <x v="0"/>
    <s v="United States"/>
    <s v="Toledo"/>
    <x v="24"/>
    <n v="43615"/>
    <x v="3"/>
    <x v="1666"/>
    <x v="0"/>
    <x v="3"/>
    <s v="Riverside Furniture Stanwyck Manor Table Series"/>
    <n v="172.11"/>
    <n v="1"/>
    <n v="0.4"/>
    <n v="-94.660500000000013"/>
  </r>
  <r>
    <n v="7411"/>
    <x v="3688"/>
    <x v="2"/>
    <x v="149"/>
    <d v="2011-07-24T00:00:00"/>
    <s v="First Class"/>
    <s v="AG-10270"/>
    <s v="Alejandro Grove"/>
    <x v="0"/>
    <s v="United States"/>
    <s v="New York City"/>
    <x v="15"/>
    <n v="10011"/>
    <x v="3"/>
    <x v="959"/>
    <x v="2"/>
    <x v="11"/>
    <s v="Case Logic 2.4GHz Wireless Keyboard"/>
    <n v="99.98"/>
    <n v="2"/>
    <n v="0"/>
    <n v="7.9983999999999895"/>
  </r>
  <r>
    <n v="7412"/>
    <x v="3689"/>
    <x v="3"/>
    <x v="1109"/>
    <d v="2014-06-04T00:00:00"/>
    <s v="Standard Class"/>
    <s v="MG-17890"/>
    <s v="Michael Granlund"/>
    <x v="2"/>
    <s v="United States"/>
    <s v="Tigard"/>
    <x v="21"/>
    <n v="97224"/>
    <x v="1"/>
    <x v="1602"/>
    <x v="2"/>
    <x v="7"/>
    <s v="LG G3"/>
    <n v="156.79200000000003"/>
    <n v="1"/>
    <n v="0.2"/>
    <n v="17.639099999999985"/>
  </r>
  <r>
    <n v="7413"/>
    <x v="3689"/>
    <x v="3"/>
    <x v="1109"/>
    <d v="2014-06-04T00:00:00"/>
    <s v="Standard Class"/>
    <s v="MG-17890"/>
    <s v="Michael Granlund"/>
    <x v="2"/>
    <s v="United States"/>
    <s v="Tigard"/>
    <x v="21"/>
    <n v="97224"/>
    <x v="1"/>
    <x v="176"/>
    <x v="2"/>
    <x v="11"/>
    <s v="SanDisk Ultra 32 GB MicroSDHC Class 10 Memory Card"/>
    <n v="35.360000000000007"/>
    <n v="2"/>
    <n v="0.2"/>
    <n v="-3.0939999999999994"/>
  </r>
  <r>
    <n v="7414"/>
    <x v="3689"/>
    <x v="3"/>
    <x v="1109"/>
    <d v="2014-06-04T00:00:00"/>
    <s v="Standard Class"/>
    <s v="MG-17890"/>
    <s v="Michael Granlund"/>
    <x v="2"/>
    <s v="United States"/>
    <s v="Tigard"/>
    <x v="21"/>
    <n v="97224"/>
    <x v="1"/>
    <x v="1793"/>
    <x v="0"/>
    <x v="5"/>
    <s v="Tensor Brushed Steel Torchiere Floor Lamp"/>
    <n v="13.591999999999999"/>
    <n v="1"/>
    <n v="0.2"/>
    <n v="-0.33980000000000032"/>
  </r>
  <r>
    <n v="7415"/>
    <x v="3690"/>
    <x v="0"/>
    <x v="69"/>
    <d v="2013-03-16T00:00:00"/>
    <s v="Second Class"/>
    <s v="SC-20770"/>
    <s v="Stewart Carmichael"/>
    <x v="1"/>
    <s v="United States"/>
    <s v="Philadelphia"/>
    <x v="9"/>
    <n v="19134"/>
    <x v="3"/>
    <x v="157"/>
    <x v="0"/>
    <x v="1"/>
    <s v="SAFCO Arco Folding Chair"/>
    <n v="386.67999999999995"/>
    <n v="2"/>
    <n v="0.3"/>
    <n v="-5.5240000000000293"/>
  </r>
  <r>
    <n v="7416"/>
    <x v="3690"/>
    <x v="0"/>
    <x v="69"/>
    <d v="2013-03-16T00:00:00"/>
    <s v="Second Class"/>
    <s v="SC-20770"/>
    <s v="Stewart Carmichael"/>
    <x v="1"/>
    <s v="United States"/>
    <s v="Philadelphia"/>
    <x v="9"/>
    <n v="19134"/>
    <x v="3"/>
    <x v="1523"/>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x v="716"/>
    <x v="2"/>
    <x v="7"/>
    <s v="Polycom CX600 IP Phone VoIP phone"/>
    <n v="539.91"/>
    <n v="3"/>
    <n v="0.4"/>
    <n v="-116.98049999999998"/>
  </r>
  <r>
    <n v="7418"/>
    <x v="3690"/>
    <x v="0"/>
    <x v="69"/>
    <d v="2013-03-16T00:00:00"/>
    <s v="Second Class"/>
    <s v="SC-20770"/>
    <s v="Stewart Carmichael"/>
    <x v="1"/>
    <s v="United States"/>
    <s v="Philadelphia"/>
    <x v="9"/>
    <n v="19134"/>
    <x v="3"/>
    <x v="1540"/>
    <x v="1"/>
    <x v="10"/>
    <s v="Speediset Carbonless Redi-Letter 7&quot; x 8 1/2&quot;"/>
    <n v="41.240000000000009"/>
    <n v="5"/>
    <n v="0.2"/>
    <n v="13.918499999999998"/>
  </r>
  <r>
    <n v="7419"/>
    <x v="3690"/>
    <x v="0"/>
    <x v="69"/>
    <d v="2013-03-16T00:00:00"/>
    <s v="Second Class"/>
    <s v="SC-20770"/>
    <s v="Stewart Carmichael"/>
    <x v="1"/>
    <s v="United States"/>
    <s v="Philadelphia"/>
    <x v="9"/>
    <n v="19134"/>
    <x v="3"/>
    <x v="1591"/>
    <x v="1"/>
    <x v="8"/>
    <s v="Ibico EB-19 Dual Function Manual Binding System"/>
    <n v="51.897000000000013"/>
    <n v="1"/>
    <n v="0.7"/>
    <n v="-41.517600000000002"/>
  </r>
  <r>
    <n v="7420"/>
    <x v="3690"/>
    <x v="0"/>
    <x v="69"/>
    <d v="2013-03-16T00:00:00"/>
    <s v="Second Class"/>
    <s v="SC-20770"/>
    <s v="Stewart Carmichael"/>
    <x v="1"/>
    <s v="United States"/>
    <s v="Philadelphia"/>
    <x v="9"/>
    <n v="19134"/>
    <x v="3"/>
    <x v="942"/>
    <x v="1"/>
    <x v="4"/>
    <s v="SAFCO Commercial Wire Shelving, Black"/>
    <n v="552.55999999999995"/>
    <n v="5"/>
    <n v="0.2"/>
    <n v="-138.13999999999999"/>
  </r>
  <r>
    <n v="7421"/>
    <x v="3690"/>
    <x v="0"/>
    <x v="69"/>
    <d v="2013-03-16T00:00:00"/>
    <s v="Second Class"/>
    <s v="SC-20770"/>
    <s v="Stewart Carmichael"/>
    <x v="1"/>
    <s v="United States"/>
    <s v="Philadelphia"/>
    <x v="9"/>
    <n v="19134"/>
    <x v="3"/>
    <x v="1087"/>
    <x v="1"/>
    <x v="8"/>
    <s v="GBC VeloBind Cover Sets"/>
    <n v="23.160000000000004"/>
    <n v="5"/>
    <n v="0.7"/>
    <n v="-15.439999999999998"/>
  </r>
  <r>
    <n v="7422"/>
    <x v="3690"/>
    <x v="0"/>
    <x v="69"/>
    <d v="2013-03-16T00:00:00"/>
    <s v="Second Class"/>
    <s v="SC-20770"/>
    <s v="Stewart Carmichael"/>
    <x v="1"/>
    <s v="United States"/>
    <s v="Philadelphia"/>
    <x v="9"/>
    <n v="19134"/>
    <x v="3"/>
    <x v="1819"/>
    <x v="1"/>
    <x v="4"/>
    <s v="Space Solutions Industrial Galvanized Steel Shelving."/>
    <n v="126.08"/>
    <n v="2"/>
    <n v="0.2"/>
    <n v="-28.367999999999984"/>
  </r>
  <r>
    <n v="7423"/>
    <x v="3690"/>
    <x v="0"/>
    <x v="69"/>
    <d v="2013-03-16T00:00:00"/>
    <s v="Second Class"/>
    <s v="SC-20770"/>
    <s v="Stewart Carmichael"/>
    <x v="1"/>
    <s v="United States"/>
    <s v="Philadelphia"/>
    <x v="9"/>
    <n v="19134"/>
    <x v="3"/>
    <x v="206"/>
    <x v="2"/>
    <x v="15"/>
    <s v="Okidata MB491 Multifunction Printer"/>
    <n v="449.1"/>
    <n v="3"/>
    <n v="0.7"/>
    <n v="-643.70999999999981"/>
  </r>
  <r>
    <n v="7424"/>
    <x v="3691"/>
    <x v="3"/>
    <x v="318"/>
    <d v="2014-04-15T00:00:00"/>
    <s v="Standard Class"/>
    <s v="BS-11755"/>
    <s v="Bruce Stewart"/>
    <x v="0"/>
    <s v="United States"/>
    <s v="Philadelphia"/>
    <x v="9"/>
    <n v="19143"/>
    <x v="3"/>
    <x v="130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x v="677"/>
    <x v="0"/>
    <x v="5"/>
    <s v="Linden 10&quot; Round Wall Clock, Black"/>
    <n v="36.671999999999997"/>
    <n v="3"/>
    <n v="0.2"/>
    <n v="6.4176000000000002"/>
  </r>
  <r>
    <n v="7426"/>
    <x v="3692"/>
    <x v="0"/>
    <x v="674"/>
    <d v="2013-06-28T00:00:00"/>
    <s v="Second Class"/>
    <s v="LC-17140"/>
    <s v="Logan Currie"/>
    <x v="0"/>
    <s v="United States"/>
    <s v="Houston"/>
    <x v="5"/>
    <n v="77070"/>
    <x v="2"/>
    <x v="64"/>
    <x v="0"/>
    <x v="1"/>
    <s v="Global Value Mid-Back Manager's Chair, Gray"/>
    <n v="85.245999999999995"/>
    <n v="2"/>
    <n v="0.3"/>
    <n v="-6.0890000000000057"/>
  </r>
  <r>
    <n v="7427"/>
    <x v="3692"/>
    <x v="0"/>
    <x v="674"/>
    <d v="2013-06-28T00:00:00"/>
    <s v="Second Class"/>
    <s v="LC-17140"/>
    <s v="Logan Currie"/>
    <x v="0"/>
    <s v="United States"/>
    <s v="Houston"/>
    <x v="5"/>
    <n v="77070"/>
    <x v="2"/>
    <x v="1535"/>
    <x v="0"/>
    <x v="5"/>
    <s v="Eldon Executive Woodline II Cherry Finish Desk Accessories"/>
    <n v="32.712000000000003"/>
    <n v="2"/>
    <n v="0.6"/>
    <n v="-26.169599999999996"/>
  </r>
  <r>
    <n v="7428"/>
    <x v="3693"/>
    <x v="2"/>
    <x v="461"/>
    <d v="2011-03-21T00:00:00"/>
    <s v="Standard Class"/>
    <s v="MH-17440"/>
    <s v="Mark Haberlin"/>
    <x v="1"/>
    <s v="United States"/>
    <s v="Jackson"/>
    <x v="35"/>
    <n v="39212"/>
    <x v="0"/>
    <x v="536"/>
    <x v="1"/>
    <x v="8"/>
    <s v="Acco Pressboard Covers with Storage Hooks, 9 1/2&quot; x 11&quot;, Executive Red"/>
    <n v="11.43"/>
    <n v="3"/>
    <n v="0"/>
    <n v="5.3720999999999997"/>
  </r>
  <r>
    <n v="7429"/>
    <x v="3693"/>
    <x v="2"/>
    <x v="461"/>
    <d v="2011-03-21T00:00:00"/>
    <s v="Standard Class"/>
    <s v="MH-17440"/>
    <s v="Mark Haberlin"/>
    <x v="1"/>
    <s v="United States"/>
    <s v="Jackson"/>
    <x v="35"/>
    <n v="39212"/>
    <x v="0"/>
    <x v="338"/>
    <x v="1"/>
    <x v="8"/>
    <s v="GBC Twin Loop Wire Binding Elements, 9/16&quot; Spine, Black"/>
    <n v="30.44"/>
    <n v="2"/>
    <n v="0"/>
    <n v="14.9156"/>
  </r>
  <r>
    <n v="7430"/>
    <x v="3693"/>
    <x v="2"/>
    <x v="461"/>
    <d v="2011-03-21T00:00:00"/>
    <s v="Standard Class"/>
    <s v="MH-17440"/>
    <s v="Mark Haberlin"/>
    <x v="1"/>
    <s v="United States"/>
    <s v="Jackson"/>
    <x v="35"/>
    <n v="39212"/>
    <x v="0"/>
    <x v="219"/>
    <x v="1"/>
    <x v="10"/>
    <s v="Xerox 1957"/>
    <n v="12.96"/>
    <n v="2"/>
    <n v="0"/>
    <n v="6.3504000000000005"/>
  </r>
  <r>
    <n v="7431"/>
    <x v="3693"/>
    <x v="2"/>
    <x v="461"/>
    <d v="2011-03-21T00:00:00"/>
    <s v="Standard Class"/>
    <s v="MH-17440"/>
    <s v="Mark Haberlin"/>
    <x v="1"/>
    <s v="United States"/>
    <s v="Jackson"/>
    <x v="35"/>
    <n v="39212"/>
    <x v="0"/>
    <x v="1732"/>
    <x v="1"/>
    <x v="10"/>
    <s v="EcoTones Memo Sheets"/>
    <n v="16"/>
    <n v="4"/>
    <n v="0"/>
    <n v="7.68"/>
  </r>
  <r>
    <n v="7432"/>
    <x v="3693"/>
    <x v="2"/>
    <x v="461"/>
    <d v="2011-03-21T00:00:00"/>
    <s v="Standard Class"/>
    <s v="MH-17440"/>
    <s v="Mark Haberlin"/>
    <x v="1"/>
    <s v="United States"/>
    <s v="Jackson"/>
    <x v="35"/>
    <n v="39212"/>
    <x v="0"/>
    <x v="930"/>
    <x v="1"/>
    <x v="9"/>
    <s v="Belkin 6 Outlet Metallic Surge Strip"/>
    <n v="32.67"/>
    <n v="3"/>
    <n v="0"/>
    <n v="8.4942000000000011"/>
  </r>
  <r>
    <n v="7433"/>
    <x v="3694"/>
    <x v="2"/>
    <x v="128"/>
    <d v="2011-08-13T00:00:00"/>
    <s v="Standard Class"/>
    <s v="RD-19720"/>
    <s v="Roger Demir"/>
    <x v="0"/>
    <s v="United States"/>
    <s v="Phoenix"/>
    <x v="16"/>
    <n v="85023"/>
    <x v="1"/>
    <x v="802"/>
    <x v="1"/>
    <x v="13"/>
    <s v="Super Bands, 12/Pack"/>
    <n v="4.4640000000000004"/>
    <n v="3"/>
    <n v="0.2"/>
    <n v="-0.94859999999999989"/>
  </r>
  <r>
    <n v="7434"/>
    <x v="3694"/>
    <x v="2"/>
    <x v="128"/>
    <d v="2011-08-13T00:00:00"/>
    <s v="Standard Class"/>
    <s v="RD-19720"/>
    <s v="Roger Demir"/>
    <x v="0"/>
    <s v="United States"/>
    <s v="Phoenix"/>
    <x v="16"/>
    <n v="85023"/>
    <x v="1"/>
    <x v="799"/>
    <x v="1"/>
    <x v="8"/>
    <s v="Avery Hole Reinforcements"/>
    <n v="9.3450000000000024"/>
    <n v="5"/>
    <n v="0.7"/>
    <n v="-6.5414999999999992"/>
  </r>
  <r>
    <n v="7435"/>
    <x v="3695"/>
    <x v="1"/>
    <x v="353"/>
    <d v="2012-07-31T00:00:00"/>
    <s v="Standard Class"/>
    <s v="BP-11095"/>
    <s v="Bart Pistole"/>
    <x v="1"/>
    <s v="United States"/>
    <s v="Oxnard"/>
    <x v="1"/>
    <n v="93030"/>
    <x v="1"/>
    <x v="536"/>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x v="308"/>
    <x v="1"/>
    <x v="8"/>
    <s v="Tuff Stuff Recycled Round Ring Binders"/>
    <n v="23.136000000000003"/>
    <n v="6"/>
    <n v="0.2"/>
    <n v="8.3867999999999991"/>
  </r>
  <r>
    <n v="7437"/>
    <x v="3695"/>
    <x v="1"/>
    <x v="353"/>
    <d v="2012-07-31T00:00:00"/>
    <s v="Standard Class"/>
    <s v="BP-11095"/>
    <s v="Bart Pistole"/>
    <x v="1"/>
    <s v="United States"/>
    <s v="Oxnard"/>
    <x v="1"/>
    <n v="93030"/>
    <x v="1"/>
    <x v="1167"/>
    <x v="1"/>
    <x v="6"/>
    <s v="Newell 334"/>
    <n v="99.2"/>
    <n v="5"/>
    <n v="0"/>
    <n v="25.792000000000002"/>
  </r>
  <r>
    <n v="7438"/>
    <x v="3696"/>
    <x v="2"/>
    <x v="1162"/>
    <d v="2011-02-20T00:00:00"/>
    <s v="Standard Class"/>
    <s v="BF-11020"/>
    <s v="Barry Französisch"/>
    <x v="1"/>
    <s v="United States"/>
    <s v="Seattle"/>
    <x v="4"/>
    <n v="98105"/>
    <x v="1"/>
    <x v="880"/>
    <x v="1"/>
    <x v="8"/>
    <s v="Pressboard Data Binders by Wilson Jones"/>
    <n v="21.36"/>
    <n v="5"/>
    <n v="0.2"/>
    <n v="7.2089999999999996"/>
  </r>
  <r>
    <n v="7439"/>
    <x v="3697"/>
    <x v="1"/>
    <x v="539"/>
    <d v="2012-03-27T00:00:00"/>
    <s v="Second Class"/>
    <s v="CP-12085"/>
    <s v="Cathy Prescott"/>
    <x v="1"/>
    <s v="United States"/>
    <s v="Covington"/>
    <x v="4"/>
    <n v="98042"/>
    <x v="1"/>
    <x v="1441"/>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x v="605"/>
    <x v="1"/>
    <x v="8"/>
    <s v="Acco Translucent Poly Ring Binders"/>
    <n v="18.72"/>
    <n v="5"/>
    <n v="0.2"/>
    <n v="6.5519999999999996"/>
  </r>
  <r>
    <n v="7441"/>
    <x v="3698"/>
    <x v="3"/>
    <x v="264"/>
    <d v="2014-09-07T00:00:00"/>
    <s v="Standard Class"/>
    <s v="JL-15235"/>
    <s v="Janet Lee"/>
    <x v="0"/>
    <s v="United States"/>
    <s v="Los Angeles"/>
    <x v="1"/>
    <n v="90049"/>
    <x v="1"/>
    <x v="1116"/>
    <x v="0"/>
    <x v="3"/>
    <s v="Hon 2111 Invitation Series Straight Table"/>
    <n v="236.52800000000002"/>
    <n v="2"/>
    <n v="0.2"/>
    <n v="-2.9566000000000088"/>
  </r>
  <r>
    <n v="7442"/>
    <x v="3699"/>
    <x v="1"/>
    <x v="547"/>
    <d v="2012-11-18T00:00:00"/>
    <s v="First Class"/>
    <s v="JG-15805"/>
    <s v="John Grady"/>
    <x v="1"/>
    <s v="United States"/>
    <s v="San Diego"/>
    <x v="1"/>
    <n v="92105"/>
    <x v="1"/>
    <x v="165"/>
    <x v="1"/>
    <x v="2"/>
    <s v="Avery 51"/>
    <n v="18.899999999999999"/>
    <n v="3"/>
    <n v="0"/>
    <n v="8.6939999999999991"/>
  </r>
  <r>
    <n v="7443"/>
    <x v="3700"/>
    <x v="2"/>
    <x v="337"/>
    <d v="2011-12-11T00:00:00"/>
    <s v="First Class"/>
    <s v="VP-21760"/>
    <s v="Victoria Pisteka"/>
    <x v="1"/>
    <s v="United States"/>
    <s v="Brownsville"/>
    <x v="5"/>
    <n v="78521"/>
    <x v="2"/>
    <x v="128"/>
    <x v="1"/>
    <x v="10"/>
    <s v="Xerox 195"/>
    <n v="10.688000000000001"/>
    <n v="2"/>
    <n v="0.2"/>
    <n v="3.7407999999999997"/>
  </r>
  <r>
    <n v="7444"/>
    <x v="3700"/>
    <x v="2"/>
    <x v="337"/>
    <d v="2011-12-11T00:00:00"/>
    <s v="First Class"/>
    <s v="VP-21760"/>
    <s v="Victoria Pisteka"/>
    <x v="1"/>
    <s v="United States"/>
    <s v="Brownsville"/>
    <x v="5"/>
    <n v="78521"/>
    <x v="2"/>
    <x v="595"/>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x v="778"/>
    <x v="1"/>
    <x v="10"/>
    <s v="Xerox 2"/>
    <n v="5.1840000000000011"/>
    <n v="1"/>
    <n v="0.2"/>
    <n v="1.8144"/>
  </r>
  <r>
    <n v="7446"/>
    <x v="3701"/>
    <x v="3"/>
    <x v="447"/>
    <d v="2014-02-08T00:00:00"/>
    <s v="Second Class"/>
    <s v="RD-19810"/>
    <s v="Ross DeVincentis"/>
    <x v="2"/>
    <s v="United States"/>
    <s v="Chicago"/>
    <x v="10"/>
    <n v="60610"/>
    <x v="2"/>
    <x v="1522"/>
    <x v="1"/>
    <x v="10"/>
    <s v="Xerox 1893"/>
    <n v="65.584000000000003"/>
    <n v="2"/>
    <n v="0.2"/>
    <n v="23.7742"/>
  </r>
  <r>
    <n v="7447"/>
    <x v="3701"/>
    <x v="3"/>
    <x v="447"/>
    <d v="2014-02-08T00:00:00"/>
    <s v="Second Class"/>
    <s v="RD-19810"/>
    <s v="Ross DeVincentis"/>
    <x v="2"/>
    <s v="United States"/>
    <s v="Chicago"/>
    <x v="10"/>
    <n v="60610"/>
    <x v="2"/>
    <x v="1281"/>
    <x v="0"/>
    <x v="5"/>
    <s v="Eldon Cleatmat Chair Mats for Medium Pile Carpets"/>
    <n v="22.200000000000003"/>
    <n v="1"/>
    <n v="0.6"/>
    <n v="-26.084999999999994"/>
  </r>
  <r>
    <n v="7448"/>
    <x v="3701"/>
    <x v="3"/>
    <x v="447"/>
    <d v="2014-02-08T00:00:00"/>
    <s v="Second Class"/>
    <s v="RD-19810"/>
    <s v="Ross DeVincentis"/>
    <x v="2"/>
    <s v="United States"/>
    <s v="Chicago"/>
    <x v="10"/>
    <n v="60610"/>
    <x v="2"/>
    <x v="976"/>
    <x v="1"/>
    <x v="10"/>
    <s v="Xerox 189"/>
    <n v="419.4"/>
    <n v="5"/>
    <n v="0.2"/>
    <n v="146.79"/>
  </r>
  <r>
    <n v="7449"/>
    <x v="3702"/>
    <x v="3"/>
    <x v="343"/>
    <d v="2014-11-15T00:00:00"/>
    <s v="First Class"/>
    <s v="MH-18025"/>
    <s v="Michelle Huthwaite"/>
    <x v="0"/>
    <s v="United States"/>
    <s v="Knoxville"/>
    <x v="18"/>
    <n v="37918"/>
    <x v="0"/>
    <x v="642"/>
    <x v="0"/>
    <x v="5"/>
    <s v="Executive Impressions 14&quot; Contract Wall Clock"/>
    <n v="88.920000000000016"/>
    <n v="5"/>
    <n v="0.2"/>
    <n v="14.449499999999986"/>
  </r>
  <r>
    <n v="7450"/>
    <x v="3703"/>
    <x v="3"/>
    <x v="697"/>
    <d v="2014-09-23T00:00:00"/>
    <s v="Second Class"/>
    <s v="SJ-20125"/>
    <s v="Sanjit Jacobs"/>
    <x v="2"/>
    <s v="United States"/>
    <s v="Houston"/>
    <x v="5"/>
    <n v="77036"/>
    <x v="2"/>
    <x v="105"/>
    <x v="1"/>
    <x v="6"/>
    <s v="Newell Chalk Holder"/>
    <n v="9.9120000000000008"/>
    <n v="3"/>
    <n v="0.2"/>
    <n v="3.2213999999999996"/>
  </r>
  <r>
    <n v="7451"/>
    <x v="3703"/>
    <x v="3"/>
    <x v="697"/>
    <d v="2014-09-23T00:00:00"/>
    <s v="Second Class"/>
    <s v="SJ-20125"/>
    <s v="Sanjit Jacobs"/>
    <x v="2"/>
    <s v="United States"/>
    <s v="Houston"/>
    <x v="5"/>
    <n v="77036"/>
    <x v="2"/>
    <x v="1209"/>
    <x v="0"/>
    <x v="1"/>
    <s v="Global Wood Trimmed Manager's Task Chair, Khaki"/>
    <n v="318.43"/>
    <n v="5"/>
    <n v="0.3"/>
    <n v="-77.333000000000013"/>
  </r>
  <r>
    <n v="7452"/>
    <x v="3703"/>
    <x v="3"/>
    <x v="697"/>
    <d v="2014-09-23T00:00:00"/>
    <s v="Second Class"/>
    <s v="SJ-20125"/>
    <s v="Sanjit Jacobs"/>
    <x v="2"/>
    <s v="United States"/>
    <s v="Houston"/>
    <x v="5"/>
    <n v="77036"/>
    <x v="2"/>
    <x v="326"/>
    <x v="1"/>
    <x v="8"/>
    <s v="Wilson Jones “Snap” Scratch Pad Binder Tool for Ring Binders"/>
    <n v="5.7999999999999989"/>
    <n v="5"/>
    <n v="0.8"/>
    <n v="-10.15"/>
  </r>
  <r>
    <n v="7453"/>
    <x v="3703"/>
    <x v="3"/>
    <x v="697"/>
    <d v="2014-09-23T00:00:00"/>
    <s v="Second Class"/>
    <s v="SJ-20125"/>
    <s v="Sanjit Jacobs"/>
    <x v="2"/>
    <s v="United States"/>
    <s v="Houston"/>
    <x v="5"/>
    <n v="77036"/>
    <x v="2"/>
    <x v="1538"/>
    <x v="2"/>
    <x v="7"/>
    <s v="Polycom VoiceStation 500 Conference phone"/>
    <n v="1415.76"/>
    <n v="6"/>
    <n v="0.2"/>
    <n v="88.48500000000007"/>
  </r>
  <r>
    <n v="7454"/>
    <x v="3704"/>
    <x v="3"/>
    <x v="643"/>
    <d v="2014-07-02T00:00:00"/>
    <s v="Standard Class"/>
    <s v="FM-14380"/>
    <s v="Fred McMath"/>
    <x v="0"/>
    <s v="United States"/>
    <s v="Bolingbrook"/>
    <x v="10"/>
    <n v="60440"/>
    <x v="2"/>
    <x v="918"/>
    <x v="2"/>
    <x v="7"/>
    <s v="Geemarc AmpliPOWER60"/>
    <n v="148.47999999999999"/>
    <n v="2"/>
    <n v="0.2"/>
    <n v="16.703999999999986"/>
  </r>
  <r>
    <n v="7455"/>
    <x v="3705"/>
    <x v="0"/>
    <x v="679"/>
    <d v="2013-08-05T00:00:00"/>
    <s v="Standard Class"/>
    <s v="KH-16360"/>
    <s v="Katherine Hughes"/>
    <x v="0"/>
    <s v="United States"/>
    <s v="Chicago"/>
    <x v="10"/>
    <n v="60623"/>
    <x v="2"/>
    <x v="1387"/>
    <x v="1"/>
    <x v="2"/>
    <s v="Avery 498"/>
    <n v="9.2480000000000011"/>
    <n v="4"/>
    <n v="0.2"/>
    <n v="3.1212"/>
  </r>
  <r>
    <n v="7456"/>
    <x v="3705"/>
    <x v="0"/>
    <x v="679"/>
    <d v="2013-08-05T00:00:00"/>
    <s v="Standard Class"/>
    <s v="KH-16360"/>
    <s v="Katherine Hughes"/>
    <x v="0"/>
    <s v="United States"/>
    <s v="Chicago"/>
    <x v="10"/>
    <n v="60623"/>
    <x v="2"/>
    <x v="486"/>
    <x v="1"/>
    <x v="4"/>
    <s v="Tennsco 16-Compartment Lockers with Coat Rack"/>
    <n v="1036.624"/>
    <n v="2"/>
    <n v="0.2"/>
    <n v="51.831200000000024"/>
  </r>
  <r>
    <n v="7457"/>
    <x v="3706"/>
    <x v="1"/>
    <x v="392"/>
    <d v="2012-04-18T00:00:00"/>
    <s v="First Class"/>
    <s v="LL-16840"/>
    <s v="Lauren Leatherbury"/>
    <x v="0"/>
    <s v="United States"/>
    <s v="Waynesboro"/>
    <x v="17"/>
    <n v="22980"/>
    <x v="0"/>
    <x v="11"/>
    <x v="2"/>
    <x v="7"/>
    <s v="Konftel 250 Conference phone - Charcoal black"/>
    <n v="569.64"/>
    <n v="2"/>
    <n v="0"/>
    <n v="148.10640000000001"/>
  </r>
  <r>
    <n v="7458"/>
    <x v="3706"/>
    <x v="1"/>
    <x v="392"/>
    <d v="2012-04-18T00:00:00"/>
    <s v="First Class"/>
    <s v="LL-16840"/>
    <s v="Lauren Leatherbury"/>
    <x v="0"/>
    <s v="United States"/>
    <s v="Waynesboro"/>
    <x v="17"/>
    <n v="22980"/>
    <x v="0"/>
    <x v="624"/>
    <x v="1"/>
    <x v="8"/>
    <s v="Cardinal EasyOpen D-Ring Binders"/>
    <n v="9.14"/>
    <n v="1"/>
    <n v="0"/>
    <n v="4.57"/>
  </r>
  <r>
    <n v="7459"/>
    <x v="3706"/>
    <x v="1"/>
    <x v="392"/>
    <d v="2012-04-18T00:00:00"/>
    <s v="First Class"/>
    <s v="LL-16840"/>
    <s v="Lauren Leatherbury"/>
    <x v="0"/>
    <s v="United States"/>
    <s v="Waynesboro"/>
    <x v="17"/>
    <n v="22980"/>
    <x v="0"/>
    <x v="1304"/>
    <x v="0"/>
    <x v="5"/>
    <s v="Tenex Antistatic Computer Chair Mats"/>
    <n v="1196.8599999999999"/>
    <n v="7"/>
    <n v="0"/>
    <n v="119.68599999999989"/>
  </r>
  <r>
    <n v="7460"/>
    <x v="3706"/>
    <x v="1"/>
    <x v="392"/>
    <d v="2012-04-18T00:00:00"/>
    <s v="First Class"/>
    <s v="LL-16840"/>
    <s v="Lauren Leatherbury"/>
    <x v="0"/>
    <s v="United States"/>
    <s v="Waynesboro"/>
    <x v="17"/>
    <n v="22980"/>
    <x v="0"/>
    <x v="672"/>
    <x v="0"/>
    <x v="0"/>
    <s v="O'Sullivan 3-Shelf Heavy-Duty Bookcases"/>
    <n v="523.26"/>
    <n v="9"/>
    <n v="0"/>
    <n v="125.58240000000001"/>
  </r>
  <r>
    <n v="7461"/>
    <x v="3707"/>
    <x v="1"/>
    <x v="347"/>
    <d v="2012-04-14T00:00:00"/>
    <s v="Second Class"/>
    <s v="AR-10540"/>
    <s v="Andy Reiter"/>
    <x v="0"/>
    <s v="United States"/>
    <s v="Los Angeles"/>
    <x v="1"/>
    <n v="90004"/>
    <x v="1"/>
    <x v="1687"/>
    <x v="2"/>
    <x v="16"/>
    <s v="Canon PC-428 Personal Copier"/>
    <n v="639.96800000000007"/>
    <n v="4"/>
    <n v="0.2"/>
    <n v="215.98919999999998"/>
  </r>
  <r>
    <n v="7462"/>
    <x v="3707"/>
    <x v="1"/>
    <x v="347"/>
    <d v="2012-04-14T00:00:00"/>
    <s v="Second Class"/>
    <s v="AR-10540"/>
    <s v="Andy Reiter"/>
    <x v="0"/>
    <s v="United States"/>
    <s v="Los Angeles"/>
    <x v="1"/>
    <n v="90004"/>
    <x v="1"/>
    <x v="813"/>
    <x v="1"/>
    <x v="10"/>
    <s v="Staples"/>
    <n v="52.76"/>
    <n v="2"/>
    <n v="0"/>
    <n v="24.269599999999997"/>
  </r>
  <r>
    <n v="7463"/>
    <x v="3708"/>
    <x v="1"/>
    <x v="914"/>
    <d v="2012-03-01T00:00:00"/>
    <s v="Second Class"/>
    <s v="NP-18670"/>
    <s v="Nora Paige"/>
    <x v="0"/>
    <s v="United States"/>
    <s v="Seattle"/>
    <x v="4"/>
    <n v="98105"/>
    <x v="1"/>
    <x v="333"/>
    <x v="2"/>
    <x v="11"/>
    <s v="Microsoft Natural Keyboard Elite"/>
    <n v="538.92000000000007"/>
    <n v="9"/>
    <n v="0"/>
    <n v="80.837999999999994"/>
  </r>
  <r>
    <n v="7464"/>
    <x v="3709"/>
    <x v="0"/>
    <x v="162"/>
    <d v="2013-09-16T00:00:00"/>
    <s v="Standard Class"/>
    <s v="LP-17095"/>
    <s v="Liz Preis"/>
    <x v="0"/>
    <s v="United States"/>
    <s v="Visalia"/>
    <x v="1"/>
    <n v="93277"/>
    <x v="1"/>
    <x v="1453"/>
    <x v="1"/>
    <x v="6"/>
    <s v="Eberhard Faber 3 1/2&quot; Golf Pencils"/>
    <n v="14.88"/>
    <n v="2"/>
    <n v="0"/>
    <n v="3.7200000000000006"/>
  </r>
  <r>
    <n v="7465"/>
    <x v="3709"/>
    <x v="0"/>
    <x v="162"/>
    <d v="2013-09-16T00:00:00"/>
    <s v="Standard Class"/>
    <s v="LP-17095"/>
    <s v="Liz Preis"/>
    <x v="0"/>
    <s v="United States"/>
    <s v="Visalia"/>
    <x v="1"/>
    <n v="93277"/>
    <x v="1"/>
    <x v="1532"/>
    <x v="1"/>
    <x v="10"/>
    <s v="Xerox 1900"/>
    <n v="34.24"/>
    <n v="8"/>
    <n v="0"/>
    <n v="15.407999999999998"/>
  </r>
  <r>
    <n v="7466"/>
    <x v="3709"/>
    <x v="0"/>
    <x v="162"/>
    <d v="2013-09-16T00:00:00"/>
    <s v="Standard Class"/>
    <s v="LP-17095"/>
    <s v="Liz Preis"/>
    <x v="0"/>
    <s v="United States"/>
    <s v="Visalia"/>
    <x v="1"/>
    <n v="93277"/>
    <x v="1"/>
    <x v="533"/>
    <x v="1"/>
    <x v="4"/>
    <s v="Mini 13-1/2 Capacity Data Binder Rack, Pearl"/>
    <n v="261.74"/>
    <n v="2"/>
    <n v="0"/>
    <n v="65.435000000000002"/>
  </r>
  <r>
    <n v="7467"/>
    <x v="3710"/>
    <x v="0"/>
    <x v="288"/>
    <d v="2013-05-24T00:00:00"/>
    <s v="Standard Class"/>
    <s v="AH-10690"/>
    <s v="Anna Häberlin"/>
    <x v="1"/>
    <s v="United States"/>
    <s v="Los Angeles"/>
    <x v="1"/>
    <n v="90008"/>
    <x v="1"/>
    <x v="1644"/>
    <x v="1"/>
    <x v="9"/>
    <s v="Staples"/>
    <n v="87.84"/>
    <n v="8"/>
    <n v="0"/>
    <n v="23.716800000000006"/>
  </r>
  <r>
    <n v="7468"/>
    <x v="3711"/>
    <x v="3"/>
    <x v="343"/>
    <d v="2014-11-16T00:00:00"/>
    <s v="Second Class"/>
    <s v="TB-21190"/>
    <s v="Thomas Brumley"/>
    <x v="2"/>
    <s v="United States"/>
    <s v="Los Angeles"/>
    <x v="1"/>
    <n v="90045"/>
    <x v="1"/>
    <x v="698"/>
    <x v="0"/>
    <x v="5"/>
    <s v="Dax Clear Box Frame"/>
    <n v="34.92"/>
    <n v="4"/>
    <n v="0"/>
    <n v="11.872799999999998"/>
  </r>
  <r>
    <n v="7469"/>
    <x v="3712"/>
    <x v="2"/>
    <x v="1114"/>
    <d v="2011-09-20T00:00:00"/>
    <s v="Standard Class"/>
    <s v="AA-10315"/>
    <s v="Alex Avila"/>
    <x v="0"/>
    <s v="United States"/>
    <s v="New York City"/>
    <x v="15"/>
    <n v="10011"/>
    <x v="3"/>
    <x v="811"/>
    <x v="1"/>
    <x v="10"/>
    <s v="Staples"/>
    <n v="14.940000000000001"/>
    <n v="3"/>
    <n v="0"/>
    <n v="7.0218000000000007"/>
  </r>
  <r>
    <n v="7470"/>
    <x v="3712"/>
    <x v="2"/>
    <x v="1114"/>
    <d v="2011-09-20T00:00:00"/>
    <s v="Standard Class"/>
    <s v="AA-10315"/>
    <s v="Alex Avila"/>
    <x v="0"/>
    <s v="United States"/>
    <s v="New York City"/>
    <x v="15"/>
    <n v="10011"/>
    <x v="3"/>
    <x v="1027"/>
    <x v="0"/>
    <x v="5"/>
    <s v="Master Caster Door Stop, Large Neon Orange"/>
    <n v="14.56"/>
    <n v="2"/>
    <n v="0"/>
    <n v="6.2608000000000015"/>
  </r>
  <r>
    <n v="7471"/>
    <x v="3713"/>
    <x v="1"/>
    <x v="426"/>
    <d v="2012-09-20T00:00:00"/>
    <s v="Standard Class"/>
    <s v="AC-10615"/>
    <s v="Ann Chong"/>
    <x v="1"/>
    <s v="United States"/>
    <s v="Philadelphia"/>
    <x v="9"/>
    <n v="19143"/>
    <x v="3"/>
    <x v="98"/>
    <x v="1"/>
    <x v="8"/>
    <s v="Avery Hidden Tab Dividers for Binding Systems"/>
    <n v="3.5760000000000005"/>
    <n v="4"/>
    <n v="0.7"/>
    <n v="-2.8608000000000002"/>
  </r>
  <r>
    <n v="7472"/>
    <x v="3713"/>
    <x v="1"/>
    <x v="426"/>
    <d v="2012-09-20T00:00:00"/>
    <s v="Standard Class"/>
    <s v="AC-10615"/>
    <s v="Ann Chong"/>
    <x v="1"/>
    <s v="United States"/>
    <s v="Philadelphia"/>
    <x v="9"/>
    <n v="19143"/>
    <x v="3"/>
    <x v="196"/>
    <x v="1"/>
    <x v="4"/>
    <s v="Gould Plastics 18-Pocket Panel Bin, 34w x 5-1/4d x 20-1/2h"/>
    <n v="147.184"/>
    <n v="2"/>
    <n v="0.2"/>
    <n v="-29.436800000000012"/>
  </r>
  <r>
    <n v="7473"/>
    <x v="3714"/>
    <x v="0"/>
    <x v="949"/>
    <d v="2013-07-04T00:00:00"/>
    <s v="First Class"/>
    <s v="EM-14140"/>
    <s v="Eugene Moren"/>
    <x v="2"/>
    <s v="United States"/>
    <s v="Lehi"/>
    <x v="7"/>
    <n v="84043"/>
    <x v="1"/>
    <x v="1327"/>
    <x v="2"/>
    <x v="16"/>
    <s v="Hewlett Packard 310 Color Digital Copier"/>
    <n v="1499.95"/>
    <n v="5"/>
    <n v="0"/>
    <n v="449.9849999999999"/>
  </r>
  <r>
    <n v="7474"/>
    <x v="3715"/>
    <x v="0"/>
    <x v="342"/>
    <d v="2013-04-16T00:00:00"/>
    <s v="Standard Class"/>
    <s v="QJ-19255"/>
    <s v="Quincy Jones"/>
    <x v="1"/>
    <s v="United States"/>
    <s v="Chicago"/>
    <x v="10"/>
    <n v="60653"/>
    <x v="2"/>
    <x v="753"/>
    <x v="1"/>
    <x v="6"/>
    <s v="BIC Brite Liner Grip Highlighters, Assorted, 5/Pack"/>
    <n v="13.568000000000001"/>
    <n v="4"/>
    <n v="0.2"/>
    <n v="3.2223999999999995"/>
  </r>
  <r>
    <n v="7475"/>
    <x v="3716"/>
    <x v="2"/>
    <x v="1037"/>
    <d v="2011-01-11T00:00:00"/>
    <s v="Standard Class"/>
    <s v="ME-17320"/>
    <s v="Maria Etezadi"/>
    <x v="2"/>
    <s v="United States"/>
    <s v="Henderson"/>
    <x v="0"/>
    <n v="42420"/>
    <x v="0"/>
    <x v="120"/>
    <x v="0"/>
    <x v="1"/>
    <s v="Global Deluxe High-Back Manager's Chair"/>
    <n v="2573.8200000000002"/>
    <n v="9"/>
    <n v="0"/>
    <n v="746.40779999999972"/>
  </r>
  <r>
    <n v="7476"/>
    <x v="3716"/>
    <x v="2"/>
    <x v="1037"/>
    <d v="2011-01-11T00:00:00"/>
    <s v="Standard Class"/>
    <s v="ME-17320"/>
    <s v="Maria Etezadi"/>
    <x v="2"/>
    <s v="United States"/>
    <s v="Henderson"/>
    <x v="0"/>
    <n v="42420"/>
    <x v="0"/>
    <x v="569"/>
    <x v="1"/>
    <x v="8"/>
    <s v="Ibico Hi-Tech Manual Binding System"/>
    <n v="609.98"/>
    <n v="2"/>
    <n v="0"/>
    <n v="274.49099999999999"/>
  </r>
  <r>
    <n v="7477"/>
    <x v="3716"/>
    <x v="2"/>
    <x v="1037"/>
    <d v="2011-01-11T00:00:00"/>
    <s v="Standard Class"/>
    <s v="ME-17320"/>
    <s v="Maria Etezadi"/>
    <x v="2"/>
    <s v="United States"/>
    <s v="Henderson"/>
    <x v="0"/>
    <n v="42420"/>
    <x v="0"/>
    <x v="448"/>
    <x v="1"/>
    <x v="6"/>
    <s v="Rogers Handheld Barrel Pencil Sharpener"/>
    <n v="5.48"/>
    <n v="2"/>
    <n v="0"/>
    <n v="1.4796000000000005"/>
  </r>
  <r>
    <n v="7478"/>
    <x v="3716"/>
    <x v="2"/>
    <x v="1037"/>
    <d v="2011-01-11T00:00:00"/>
    <s v="Standard Class"/>
    <s v="ME-17320"/>
    <s v="Maria Etezadi"/>
    <x v="2"/>
    <s v="United States"/>
    <s v="Henderson"/>
    <x v="0"/>
    <n v="42420"/>
    <x v="0"/>
    <x v="34"/>
    <x v="2"/>
    <x v="7"/>
    <s v="GE 30524EE4"/>
    <n v="391.98"/>
    <n v="2"/>
    <n v="0"/>
    <n v="113.67419999999998"/>
  </r>
  <r>
    <n v="7479"/>
    <x v="3716"/>
    <x v="2"/>
    <x v="1037"/>
    <d v="2011-01-11T00:00:00"/>
    <s v="Standard Class"/>
    <s v="ME-17320"/>
    <s v="Maria Etezadi"/>
    <x v="2"/>
    <s v="United States"/>
    <s v="Henderson"/>
    <x v="0"/>
    <n v="42420"/>
    <x v="0"/>
    <x v="867"/>
    <x v="2"/>
    <x v="7"/>
    <s v="Wireless Extenders zBoost YX545 SOHO Signal Booster"/>
    <n v="755.96"/>
    <n v="4"/>
    <n v="0"/>
    <n v="204.10919999999999"/>
  </r>
  <r>
    <n v="7480"/>
    <x v="3716"/>
    <x v="2"/>
    <x v="1037"/>
    <d v="2011-01-11T00:00:00"/>
    <s v="Standard Class"/>
    <s v="ME-17320"/>
    <s v="Maria Etezadi"/>
    <x v="2"/>
    <s v="United States"/>
    <s v="Henderson"/>
    <x v="0"/>
    <n v="42420"/>
    <x v="0"/>
    <x v="1506"/>
    <x v="1"/>
    <x v="13"/>
    <s v="Alliance Super-Size Bands, Assorted Sizes"/>
    <n v="31.12"/>
    <n v="4"/>
    <n v="0"/>
    <n v="0.31119999999999948"/>
  </r>
  <r>
    <n v="7481"/>
    <x v="3716"/>
    <x v="2"/>
    <x v="1037"/>
    <d v="2011-01-11T00:00:00"/>
    <s v="Standard Class"/>
    <s v="ME-17320"/>
    <s v="Maria Etezadi"/>
    <x v="2"/>
    <s v="United States"/>
    <s v="Henderson"/>
    <x v="0"/>
    <n v="42420"/>
    <x v="0"/>
    <x v="783"/>
    <x v="1"/>
    <x v="10"/>
    <s v="Southworth 25% Cotton Granite Paper &amp; Envelopes"/>
    <n v="6.54"/>
    <n v="1"/>
    <n v="0"/>
    <n v="3.0084"/>
  </r>
  <r>
    <n v="7482"/>
    <x v="3717"/>
    <x v="0"/>
    <x v="142"/>
    <d v="2013-09-04T00:00:00"/>
    <s v="Second Class"/>
    <s v="LB-16795"/>
    <s v="Laurel Beltran"/>
    <x v="2"/>
    <s v="United States"/>
    <s v="Huntington Beach"/>
    <x v="1"/>
    <n v="92646"/>
    <x v="1"/>
    <x v="118"/>
    <x v="1"/>
    <x v="12"/>
    <s v="Globe Weis Peel &amp; Seel First Class Envelopes"/>
    <n v="12.78"/>
    <n v="1"/>
    <n v="0"/>
    <n v="5.7509999999999994"/>
  </r>
  <r>
    <n v="7483"/>
    <x v="3718"/>
    <x v="2"/>
    <x v="865"/>
    <d v="2011-09-30T00:00:00"/>
    <s v="Standard Class"/>
    <s v="JP-16135"/>
    <s v="Julie Prescott"/>
    <x v="2"/>
    <s v="United States"/>
    <s v="New York City"/>
    <x v="15"/>
    <n v="10011"/>
    <x v="3"/>
    <x v="68"/>
    <x v="1"/>
    <x v="8"/>
    <s v="Avery Binding System Hidden Tab Executive Style Index Sets"/>
    <n v="18.463999999999999"/>
    <n v="4"/>
    <n v="0.2"/>
    <n v="6.9239999999999995"/>
  </r>
  <r>
    <n v="7484"/>
    <x v="3719"/>
    <x v="2"/>
    <x v="534"/>
    <d v="2011-12-17T00:00:00"/>
    <s v="Second Class"/>
    <s v="EB-13705"/>
    <s v="Ed Braxton"/>
    <x v="1"/>
    <s v="United States"/>
    <s v="Philadelphia"/>
    <x v="9"/>
    <n v="19140"/>
    <x v="3"/>
    <x v="1209"/>
    <x v="0"/>
    <x v="1"/>
    <s v="Global Wood Trimmed Manager's Task Chair, Khaki"/>
    <n v="445.80200000000002"/>
    <n v="7"/>
    <n v="0.3"/>
    <n v="-108.26620000000001"/>
  </r>
  <r>
    <n v="7485"/>
    <x v="3720"/>
    <x v="3"/>
    <x v="116"/>
    <d v="2015-01-03T00:00:00"/>
    <s v="Standard Class"/>
    <s v="CS-12400"/>
    <s v="Christopher Schild"/>
    <x v="2"/>
    <s v="United States"/>
    <s v="Fargo"/>
    <x v="46"/>
    <n v="58103"/>
    <x v="2"/>
    <x v="1820"/>
    <x v="1"/>
    <x v="6"/>
    <s v="Staples"/>
    <n v="2.48"/>
    <n v="1"/>
    <n v="0"/>
    <n v="0.86799999999999988"/>
  </r>
  <r>
    <n v="7486"/>
    <x v="3720"/>
    <x v="3"/>
    <x v="116"/>
    <d v="2015-01-03T00:00:00"/>
    <s v="Standard Class"/>
    <s v="CS-12400"/>
    <s v="Christopher Schild"/>
    <x v="2"/>
    <s v="United States"/>
    <s v="Fargo"/>
    <x v="46"/>
    <n v="58103"/>
    <x v="2"/>
    <x v="1499"/>
    <x v="1"/>
    <x v="8"/>
    <s v="Wilson Jones Impact Binders"/>
    <n v="25.9"/>
    <n v="5"/>
    <n v="0"/>
    <n v="12.690999999999999"/>
  </r>
  <r>
    <n v="7487"/>
    <x v="3721"/>
    <x v="1"/>
    <x v="546"/>
    <d v="2012-12-24T00:00:00"/>
    <s v="Second Class"/>
    <s v="PM-19135"/>
    <s v="Peter McVee"/>
    <x v="2"/>
    <s v="United States"/>
    <s v="Dover"/>
    <x v="38"/>
    <n v="3820"/>
    <x v="3"/>
    <x v="1331"/>
    <x v="1"/>
    <x v="10"/>
    <s v="Xerox 1903"/>
    <n v="29.900000000000002"/>
    <n v="5"/>
    <n v="0"/>
    <n v="14.651"/>
  </r>
  <r>
    <n v="7488"/>
    <x v="3721"/>
    <x v="1"/>
    <x v="546"/>
    <d v="2012-12-24T00:00:00"/>
    <s v="Second Class"/>
    <s v="PM-19135"/>
    <s v="Peter McVee"/>
    <x v="2"/>
    <s v="United States"/>
    <s v="Dover"/>
    <x v="38"/>
    <n v="3820"/>
    <x v="3"/>
    <x v="1287"/>
    <x v="2"/>
    <x v="11"/>
    <s v="Logitech diNovo Edge Keyboard"/>
    <n v="2249.91"/>
    <n v="9"/>
    <n v="0"/>
    <n v="517.47930000000008"/>
  </r>
  <r>
    <n v="7489"/>
    <x v="3721"/>
    <x v="1"/>
    <x v="546"/>
    <d v="2012-12-24T00:00:00"/>
    <s v="Second Class"/>
    <s v="PM-19135"/>
    <s v="Peter McVee"/>
    <x v="2"/>
    <s v="United States"/>
    <s v="Dover"/>
    <x v="38"/>
    <n v="3820"/>
    <x v="3"/>
    <x v="215"/>
    <x v="0"/>
    <x v="3"/>
    <s v="Bretford Rectangular Conference Table Tops"/>
    <n v="1053.164"/>
    <n v="4"/>
    <n v="0.3"/>
    <n v="-105.31639999999993"/>
  </r>
  <r>
    <n v="7490"/>
    <x v="3722"/>
    <x v="3"/>
    <x v="60"/>
    <d v="2014-11-10T00:00:00"/>
    <s v="Standard Class"/>
    <s v="AA-10645"/>
    <s v="Anna Andreadi"/>
    <x v="0"/>
    <s v="United States"/>
    <s v="San Diego"/>
    <x v="1"/>
    <n v="92105"/>
    <x v="1"/>
    <x v="860"/>
    <x v="1"/>
    <x v="10"/>
    <s v="Xerox 1996"/>
    <n v="12.96"/>
    <n v="2"/>
    <n v="0"/>
    <n v="6.2208000000000006"/>
  </r>
  <r>
    <n v="7491"/>
    <x v="3723"/>
    <x v="1"/>
    <x v="229"/>
    <d v="2012-09-16T00:00:00"/>
    <s v="Standard Class"/>
    <s v="FA-14230"/>
    <s v="Frank Atkinson"/>
    <x v="1"/>
    <s v="United States"/>
    <s v="Los Angeles"/>
    <x v="1"/>
    <n v="90032"/>
    <x v="1"/>
    <x v="90"/>
    <x v="0"/>
    <x v="5"/>
    <s v="Seth Thomas 13 1/2&quot; Wall Clock"/>
    <n v="106.68"/>
    <n v="6"/>
    <n v="0"/>
    <n v="33.070799999999991"/>
  </r>
  <r>
    <n v="7492"/>
    <x v="3724"/>
    <x v="3"/>
    <x v="673"/>
    <d v="2014-11-17T00:00:00"/>
    <s v="Same Day"/>
    <s v="CM-12190"/>
    <s v="Charlotte Melton"/>
    <x v="0"/>
    <s v="United States"/>
    <s v="Utica"/>
    <x v="15"/>
    <n v="13501"/>
    <x v="3"/>
    <x v="1730"/>
    <x v="2"/>
    <x v="7"/>
    <s v="iOttie HLCRIO102 Car Mount"/>
    <n v="119.94"/>
    <n v="6"/>
    <n v="0"/>
    <n v="5.9969999999999857"/>
  </r>
  <r>
    <n v="7493"/>
    <x v="3725"/>
    <x v="3"/>
    <x v="220"/>
    <d v="2014-09-17T00:00:00"/>
    <s v="Standard Class"/>
    <s v="CC-12475"/>
    <s v="Cindy Chapman"/>
    <x v="0"/>
    <s v="United States"/>
    <s v="Houston"/>
    <x v="5"/>
    <n v="77070"/>
    <x v="2"/>
    <x v="1433"/>
    <x v="1"/>
    <x v="10"/>
    <s v="Xerox 1953"/>
    <n v="10.272000000000002"/>
    <n v="3"/>
    <n v="0.2"/>
    <n v="3.2099999999999982"/>
  </r>
  <r>
    <n v="7494"/>
    <x v="3725"/>
    <x v="3"/>
    <x v="220"/>
    <d v="2014-09-17T00:00:00"/>
    <s v="Standard Class"/>
    <s v="CC-12475"/>
    <s v="Cindy Chapman"/>
    <x v="0"/>
    <s v="United States"/>
    <s v="Houston"/>
    <x v="5"/>
    <n v="77070"/>
    <x v="2"/>
    <x v="1213"/>
    <x v="0"/>
    <x v="3"/>
    <s v="Bevis Round Conference Table Top &amp; Single Column Base"/>
    <n v="512.19000000000005"/>
    <n v="5"/>
    <n v="0.3"/>
    <n v="-65.853000000000009"/>
  </r>
  <r>
    <n v="7495"/>
    <x v="3725"/>
    <x v="3"/>
    <x v="220"/>
    <d v="2014-09-17T00:00:00"/>
    <s v="Standard Class"/>
    <s v="CC-12475"/>
    <s v="Cindy Chapman"/>
    <x v="0"/>
    <s v="United States"/>
    <s v="Houston"/>
    <x v="5"/>
    <n v="77070"/>
    <x v="2"/>
    <x v="1034"/>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x v="757"/>
    <x v="1"/>
    <x v="8"/>
    <s v="Acco Suede Grain Vinyl Round Ring Binder"/>
    <n v="4.4479999999999995"/>
    <n v="2"/>
    <n v="0.2"/>
    <n v="1.4455999999999996"/>
  </r>
  <r>
    <n v="7497"/>
    <x v="3726"/>
    <x v="3"/>
    <x v="1163"/>
    <d v="2014-07-19T00:00:00"/>
    <s v="Standard Class"/>
    <s v="TC-21295"/>
    <s v="Toby Carlisle"/>
    <x v="0"/>
    <s v="United States"/>
    <s v="Westminster"/>
    <x v="1"/>
    <n v="92683"/>
    <x v="1"/>
    <x v="737"/>
    <x v="0"/>
    <x v="5"/>
    <s v="Deflect-o RollaMat Studded, Beveled Mat for Medium Pile Carpeting"/>
    <n v="276.69"/>
    <n v="3"/>
    <n v="0"/>
    <n v="49.804199999999994"/>
  </r>
  <r>
    <n v="7498"/>
    <x v="3726"/>
    <x v="3"/>
    <x v="1163"/>
    <d v="2014-07-19T00:00:00"/>
    <s v="Standard Class"/>
    <s v="TC-21295"/>
    <s v="Toby Carlisle"/>
    <x v="0"/>
    <s v="United States"/>
    <s v="Westminster"/>
    <x v="1"/>
    <n v="92683"/>
    <x v="1"/>
    <x v="310"/>
    <x v="1"/>
    <x v="13"/>
    <s v="OIC Binder Clips, Mini, 1/4&quot; Capacity, Black"/>
    <n v="4.96"/>
    <n v="4"/>
    <n v="0"/>
    <n v="2.3311999999999999"/>
  </r>
  <r>
    <n v="7499"/>
    <x v="3726"/>
    <x v="3"/>
    <x v="1163"/>
    <d v="2014-07-19T00:00:00"/>
    <s v="Standard Class"/>
    <s v="TC-21295"/>
    <s v="Toby Carlisle"/>
    <x v="0"/>
    <s v="United States"/>
    <s v="Westminster"/>
    <x v="1"/>
    <n v="92683"/>
    <x v="1"/>
    <x v="30"/>
    <x v="1"/>
    <x v="6"/>
    <s v="BOSTON Model 1800 Electric Pencil Sharpeners, Putty/Woodgrain"/>
    <n v="71.92"/>
    <n v="4"/>
    <n v="0"/>
    <n v="20.856799999999993"/>
  </r>
  <r>
    <n v="7500"/>
    <x v="3726"/>
    <x v="3"/>
    <x v="1163"/>
    <d v="2014-07-19T00:00:00"/>
    <s v="Standard Class"/>
    <s v="TC-21295"/>
    <s v="Toby Carlisle"/>
    <x v="0"/>
    <s v="United States"/>
    <s v="Westminster"/>
    <x v="1"/>
    <n v="92683"/>
    <x v="1"/>
    <x v="191"/>
    <x v="0"/>
    <x v="5"/>
    <s v="Eldon 200 Class Desk Accessories, Burgundy"/>
    <n v="18.84"/>
    <n v="3"/>
    <n v="0"/>
    <n v="7.9128000000000007"/>
  </r>
  <r>
    <n v="7501"/>
    <x v="3726"/>
    <x v="3"/>
    <x v="1163"/>
    <d v="2014-07-19T00:00:00"/>
    <s v="Standard Class"/>
    <s v="TC-21295"/>
    <s v="Toby Carlisle"/>
    <x v="0"/>
    <s v="United States"/>
    <s v="Westminster"/>
    <x v="1"/>
    <n v="92683"/>
    <x v="1"/>
    <x v="437"/>
    <x v="2"/>
    <x v="11"/>
    <s v="Sony Micro Vault Click 8 GB USB 2.0 Flash Drive"/>
    <n v="140.97"/>
    <n v="3"/>
    <n v="0"/>
    <n v="19.735800000000005"/>
  </r>
  <r>
    <n v="7502"/>
    <x v="3726"/>
    <x v="3"/>
    <x v="1163"/>
    <d v="2014-07-19T00:00:00"/>
    <s v="Standard Class"/>
    <s v="TC-21295"/>
    <s v="Toby Carlisle"/>
    <x v="0"/>
    <s v="United States"/>
    <s v="Westminster"/>
    <x v="1"/>
    <n v="92683"/>
    <x v="1"/>
    <x v="34"/>
    <x v="2"/>
    <x v="7"/>
    <s v="GE 30524EE4"/>
    <n v="470.37600000000009"/>
    <n v="3"/>
    <n v="0.2"/>
    <n v="52.917299999999955"/>
  </r>
  <r>
    <n v="7503"/>
    <x v="3727"/>
    <x v="3"/>
    <x v="983"/>
    <d v="2014-03-31T00:00:00"/>
    <s v="Same Day"/>
    <s v="TB-21400"/>
    <s v="Tom Boeckenhauer"/>
    <x v="0"/>
    <s v="United States"/>
    <s v="Los Angeles"/>
    <x v="1"/>
    <n v="90036"/>
    <x v="1"/>
    <x v="1279"/>
    <x v="1"/>
    <x v="6"/>
    <s v="Manco Dry-Lighter Erasable Highlighter"/>
    <n v="6.08"/>
    <n v="2"/>
    <n v="0"/>
    <n v="2.0671999999999997"/>
  </r>
  <r>
    <n v="7504"/>
    <x v="3727"/>
    <x v="3"/>
    <x v="983"/>
    <d v="2014-03-31T00:00:00"/>
    <s v="Same Day"/>
    <s v="TB-21400"/>
    <s v="Tom Boeckenhauer"/>
    <x v="0"/>
    <s v="United States"/>
    <s v="Los Angeles"/>
    <x v="1"/>
    <n v="90036"/>
    <x v="1"/>
    <x v="53"/>
    <x v="2"/>
    <x v="7"/>
    <s v="AT&amp;T CL83451 4-Handset Telephone"/>
    <n v="164.79200000000003"/>
    <n v="1"/>
    <n v="0.2"/>
    <n v="18.539099999999991"/>
  </r>
  <r>
    <n v="7505"/>
    <x v="3728"/>
    <x v="0"/>
    <x v="1011"/>
    <d v="2013-02-04T00:00:00"/>
    <s v="Second Class"/>
    <s v="JK-15325"/>
    <s v="Jason Klamczynski"/>
    <x v="1"/>
    <s v="United States"/>
    <s v="Atlantic City"/>
    <x v="30"/>
    <n v="8401"/>
    <x v="3"/>
    <x v="1040"/>
    <x v="1"/>
    <x v="12"/>
    <s v="Staples"/>
    <n v="23.36"/>
    <n v="2"/>
    <n v="0"/>
    <n v="11.68"/>
  </r>
  <r>
    <n v="7506"/>
    <x v="3729"/>
    <x v="3"/>
    <x v="110"/>
    <d v="2014-06-14T00:00:00"/>
    <s v="Standard Class"/>
    <s v="BW-11200"/>
    <s v="Ben Wallace"/>
    <x v="0"/>
    <s v="United States"/>
    <s v="Skokie"/>
    <x v="10"/>
    <n v="60076"/>
    <x v="2"/>
    <x v="338"/>
    <x v="1"/>
    <x v="8"/>
    <s v="GBC Twin Loop Wire Binding Elements, 9/16&quot; Spine, Black"/>
    <n v="12.175999999999998"/>
    <n v="4"/>
    <n v="0.8"/>
    <n v="-18.872800000000009"/>
  </r>
  <r>
    <n v="7507"/>
    <x v="3730"/>
    <x v="2"/>
    <x v="981"/>
    <d v="2011-11-06T00:00:00"/>
    <s v="Standard Class"/>
    <s v="SH-20395"/>
    <s v="Shahid Hopkins"/>
    <x v="0"/>
    <s v="United States"/>
    <s v="San Francisco"/>
    <x v="1"/>
    <n v="94122"/>
    <x v="1"/>
    <x v="1129"/>
    <x v="2"/>
    <x v="7"/>
    <s v="AT&amp;T CL82213"/>
    <n v="46.384"/>
    <n v="2"/>
    <n v="0.2"/>
    <n v="5.2181999999999924"/>
  </r>
  <r>
    <n v="7508"/>
    <x v="3730"/>
    <x v="2"/>
    <x v="981"/>
    <d v="2011-11-06T00:00:00"/>
    <s v="Standard Class"/>
    <s v="SH-20395"/>
    <s v="Shahid Hopkins"/>
    <x v="0"/>
    <s v="United States"/>
    <s v="San Francisco"/>
    <x v="1"/>
    <n v="94122"/>
    <x v="1"/>
    <x v="245"/>
    <x v="1"/>
    <x v="4"/>
    <s v="Adjustable Depth Letter/Legal Cart"/>
    <n v="362.92"/>
    <n v="2"/>
    <n v="0"/>
    <n v="105.24679999999995"/>
  </r>
  <r>
    <n v="7509"/>
    <x v="3731"/>
    <x v="3"/>
    <x v="1163"/>
    <d v="2014-07-19T00:00:00"/>
    <s v="Standard Class"/>
    <s v="JL-15835"/>
    <s v="John Lee"/>
    <x v="0"/>
    <s v="United States"/>
    <s v="Columbus"/>
    <x v="24"/>
    <n v="43229"/>
    <x v="3"/>
    <x v="820"/>
    <x v="1"/>
    <x v="10"/>
    <s v="Xerox 1950"/>
    <n v="9.2480000000000011"/>
    <n v="2"/>
    <n v="0.2"/>
    <n v="3.3524000000000003"/>
  </r>
  <r>
    <n v="7510"/>
    <x v="3731"/>
    <x v="3"/>
    <x v="1163"/>
    <d v="2014-07-19T00:00:00"/>
    <s v="Standard Class"/>
    <s v="JL-15835"/>
    <s v="John Lee"/>
    <x v="0"/>
    <s v="United States"/>
    <s v="Columbus"/>
    <x v="24"/>
    <n v="43229"/>
    <x v="3"/>
    <x v="754"/>
    <x v="2"/>
    <x v="7"/>
    <s v="Samsung Galaxy S III - 16GB - pebble blue (T-Mobile)"/>
    <n v="1889.9459999999999"/>
    <n v="9"/>
    <n v="0.4"/>
    <n v="-377.98919999999998"/>
  </r>
  <r>
    <n v="7511"/>
    <x v="3731"/>
    <x v="3"/>
    <x v="1163"/>
    <d v="2014-07-19T00:00:00"/>
    <s v="Standard Class"/>
    <s v="JL-15835"/>
    <s v="John Lee"/>
    <x v="0"/>
    <s v="United States"/>
    <s v="Columbus"/>
    <x v="24"/>
    <n v="43229"/>
    <x v="3"/>
    <x v="170"/>
    <x v="1"/>
    <x v="4"/>
    <s v="Tenex File Box, Personal Filing Tote with Lid, Black"/>
    <n v="62.040000000000006"/>
    <n v="5"/>
    <n v="0.2"/>
    <n v="4.6530000000000022"/>
  </r>
  <r>
    <n v="7512"/>
    <x v="3731"/>
    <x v="3"/>
    <x v="1163"/>
    <d v="2014-07-19T00:00:00"/>
    <s v="Standard Class"/>
    <s v="JL-15835"/>
    <s v="John Lee"/>
    <x v="0"/>
    <s v="United States"/>
    <s v="Columbus"/>
    <x v="24"/>
    <n v="43229"/>
    <x v="3"/>
    <x v="1071"/>
    <x v="0"/>
    <x v="5"/>
    <s v="GE 48&quot; Fluorescent Tube, Cool White Energy Saver, 34 Watts, 30/Box"/>
    <n v="396.92000000000007"/>
    <n v="5"/>
    <n v="0.2"/>
    <n v="148.845"/>
  </r>
  <r>
    <n v="7513"/>
    <x v="3731"/>
    <x v="3"/>
    <x v="1163"/>
    <d v="2014-07-19T00:00:00"/>
    <s v="Standard Class"/>
    <s v="JL-15835"/>
    <s v="John Lee"/>
    <x v="0"/>
    <s v="United States"/>
    <s v="Columbus"/>
    <x v="24"/>
    <n v="43229"/>
    <x v="3"/>
    <x v="1354"/>
    <x v="1"/>
    <x v="4"/>
    <s v="SAFCO Mobile Desk Side File, Wire Frame"/>
    <n v="239.45599999999999"/>
    <n v="7"/>
    <n v="0.2"/>
    <n v="17.959200000000003"/>
  </r>
  <r>
    <n v="7514"/>
    <x v="3731"/>
    <x v="3"/>
    <x v="1163"/>
    <d v="2014-07-19T00:00:00"/>
    <s v="Standard Class"/>
    <s v="JL-15835"/>
    <s v="John Lee"/>
    <x v="0"/>
    <s v="United States"/>
    <s v="Columbus"/>
    <x v="24"/>
    <n v="43229"/>
    <x v="3"/>
    <x v="346"/>
    <x v="1"/>
    <x v="6"/>
    <s v="Crayola Colored Pencils"/>
    <n v="13.120000000000001"/>
    <n v="5"/>
    <n v="0.2"/>
    <n v="2.1319999999999988"/>
  </r>
  <r>
    <n v="7515"/>
    <x v="3732"/>
    <x v="3"/>
    <x v="34"/>
    <d v="2014-12-13T00:00:00"/>
    <s v="Second Class"/>
    <s v="JL-15835"/>
    <s v="John Lee"/>
    <x v="0"/>
    <s v="United States"/>
    <s v="Richmond"/>
    <x v="0"/>
    <n v="40475"/>
    <x v="0"/>
    <x v="908"/>
    <x v="1"/>
    <x v="8"/>
    <s v="XtraLife ClearVue Slant-D Ring Binder, White, 3&quot;"/>
    <n v="29.36"/>
    <n v="2"/>
    <n v="0"/>
    <n v="13.505599999999999"/>
  </r>
  <r>
    <n v="7516"/>
    <x v="3732"/>
    <x v="3"/>
    <x v="34"/>
    <d v="2014-12-13T00:00:00"/>
    <s v="Second Class"/>
    <s v="JL-15835"/>
    <s v="John Lee"/>
    <x v="0"/>
    <s v="United States"/>
    <s v="Richmond"/>
    <x v="0"/>
    <n v="40475"/>
    <x v="0"/>
    <x v="1428"/>
    <x v="1"/>
    <x v="9"/>
    <s v="Belkin F9M820V08 8 Outlet Surge"/>
    <n v="214.89999999999998"/>
    <n v="5"/>
    <n v="0"/>
    <n v="62.32099999999997"/>
  </r>
  <r>
    <n v="7517"/>
    <x v="3732"/>
    <x v="3"/>
    <x v="34"/>
    <d v="2014-12-13T00:00:00"/>
    <s v="Second Class"/>
    <s v="JL-15835"/>
    <s v="John Lee"/>
    <x v="0"/>
    <s v="United States"/>
    <s v="Richmond"/>
    <x v="0"/>
    <n v="40475"/>
    <x v="0"/>
    <x v="122"/>
    <x v="1"/>
    <x v="8"/>
    <s v="Avery Durable Slant Ring Binders, No Labels"/>
    <n v="15.92"/>
    <n v="4"/>
    <n v="0"/>
    <n v="7.4824000000000002"/>
  </r>
  <r>
    <n v="7518"/>
    <x v="3732"/>
    <x v="3"/>
    <x v="34"/>
    <d v="2014-12-13T00:00:00"/>
    <s v="Second Class"/>
    <s v="JL-15835"/>
    <s v="John Lee"/>
    <x v="0"/>
    <s v="United States"/>
    <s v="Richmond"/>
    <x v="0"/>
    <n v="40475"/>
    <x v="0"/>
    <x v="825"/>
    <x v="2"/>
    <x v="11"/>
    <s v="Logitech ClearChat Comfort/USB Headset H390"/>
    <n v="146.44999999999999"/>
    <n v="5"/>
    <n v="0"/>
    <n v="48.328499999999991"/>
  </r>
  <r>
    <n v="7519"/>
    <x v="3732"/>
    <x v="3"/>
    <x v="34"/>
    <d v="2014-12-13T00:00:00"/>
    <s v="Second Class"/>
    <s v="JL-15835"/>
    <s v="John Lee"/>
    <x v="0"/>
    <s v="United States"/>
    <s v="Richmond"/>
    <x v="0"/>
    <n v="40475"/>
    <x v="0"/>
    <x v="464"/>
    <x v="1"/>
    <x v="4"/>
    <s v="Eldon Gobal File Keepers"/>
    <n v="15.14"/>
    <n v="1"/>
    <n v="0"/>
    <n v="0.60559999999999903"/>
  </r>
  <r>
    <n v="7520"/>
    <x v="3732"/>
    <x v="3"/>
    <x v="34"/>
    <d v="2014-12-13T00:00:00"/>
    <s v="Second Class"/>
    <s v="JL-15835"/>
    <s v="John Lee"/>
    <x v="0"/>
    <s v="United States"/>
    <s v="Richmond"/>
    <x v="0"/>
    <n v="40475"/>
    <x v="0"/>
    <x v="1568"/>
    <x v="1"/>
    <x v="2"/>
    <s v="Avery 492"/>
    <n v="5.76"/>
    <n v="2"/>
    <n v="0"/>
    <n v="2.6495999999999995"/>
  </r>
  <r>
    <n v="7521"/>
    <x v="3732"/>
    <x v="3"/>
    <x v="34"/>
    <d v="2014-12-13T00:00:00"/>
    <s v="Second Class"/>
    <s v="JL-15835"/>
    <s v="John Lee"/>
    <x v="0"/>
    <s v="United States"/>
    <s v="Richmond"/>
    <x v="0"/>
    <n v="40475"/>
    <x v="0"/>
    <x v="890"/>
    <x v="2"/>
    <x v="16"/>
    <s v="Canon Imageclass D680 Copier / Fax"/>
    <n v="1399.98"/>
    <n v="2"/>
    <n v="0"/>
    <n v="629.99099999999999"/>
  </r>
  <r>
    <n v="7522"/>
    <x v="3733"/>
    <x v="0"/>
    <x v="64"/>
    <d v="2013-09-12T00:00:00"/>
    <s v="Standard Class"/>
    <s v="MD-17350"/>
    <s v="Maribeth Dona"/>
    <x v="0"/>
    <s v="United States"/>
    <s v="Lancaster"/>
    <x v="24"/>
    <n v="43130"/>
    <x v="3"/>
    <x v="528"/>
    <x v="1"/>
    <x v="8"/>
    <s v="Recycled Easel Ring Binders"/>
    <n v="8.9520000000000017"/>
    <n v="2"/>
    <n v="0.7"/>
    <n v="-7.4600000000000009"/>
  </r>
  <r>
    <n v="7523"/>
    <x v="3733"/>
    <x v="0"/>
    <x v="64"/>
    <d v="2013-09-12T00:00:00"/>
    <s v="Standard Class"/>
    <s v="MD-17350"/>
    <s v="Maribeth Dona"/>
    <x v="0"/>
    <s v="United States"/>
    <s v="Lancaster"/>
    <x v="24"/>
    <n v="43130"/>
    <x v="3"/>
    <x v="1181"/>
    <x v="1"/>
    <x v="8"/>
    <s v="Pressboard Hanging Data Binders for Unburst Sheets"/>
    <n v="8.8560000000000016"/>
    <n v="6"/>
    <n v="0.7"/>
    <n v="-6.4944000000000024"/>
  </r>
  <r>
    <n v="7524"/>
    <x v="3733"/>
    <x v="0"/>
    <x v="64"/>
    <d v="2013-09-12T00:00:00"/>
    <s v="Standard Class"/>
    <s v="MD-17350"/>
    <s v="Maribeth Dona"/>
    <x v="0"/>
    <s v="United States"/>
    <s v="Lancaster"/>
    <x v="24"/>
    <n v="43130"/>
    <x v="3"/>
    <x v="212"/>
    <x v="0"/>
    <x v="1"/>
    <s v="Global Push Button Manager's Chair, Indigo"/>
    <n v="85.245999999999995"/>
    <n v="2"/>
    <n v="0.3"/>
    <n v="-1.217800000000004"/>
  </r>
  <r>
    <n v="7525"/>
    <x v="3734"/>
    <x v="2"/>
    <x v="1076"/>
    <d v="2011-09-16T00:00:00"/>
    <s v="Standard Class"/>
    <s v="CL-12565"/>
    <s v="Clay Ludtke"/>
    <x v="0"/>
    <s v="United States"/>
    <s v="Gresham"/>
    <x v="21"/>
    <n v="97030"/>
    <x v="1"/>
    <x v="776"/>
    <x v="1"/>
    <x v="12"/>
    <s v="Peel &amp; Seel Envelopes"/>
    <n v="21.728000000000002"/>
    <n v="7"/>
    <n v="0.2"/>
    <n v="7.6047999999999991"/>
  </r>
  <r>
    <n v="7526"/>
    <x v="3734"/>
    <x v="2"/>
    <x v="1076"/>
    <d v="2011-09-16T00:00:00"/>
    <s v="Standard Class"/>
    <s v="CL-12565"/>
    <s v="Clay Ludtke"/>
    <x v="0"/>
    <s v="United States"/>
    <s v="Gresham"/>
    <x v="21"/>
    <n v="97030"/>
    <x v="1"/>
    <x v="873"/>
    <x v="0"/>
    <x v="1"/>
    <s v="GuestStacker Chair with Chrome Finish Legs"/>
    <n v="1487.04"/>
    <n v="5"/>
    <n v="0.2"/>
    <n v="148.70400000000006"/>
  </r>
  <r>
    <n v="7527"/>
    <x v="3735"/>
    <x v="3"/>
    <x v="986"/>
    <d v="2014-09-27T00:00:00"/>
    <s v="Same Day"/>
    <s v="RA-19885"/>
    <s v="Ruben Ausman"/>
    <x v="1"/>
    <s v="United States"/>
    <s v="San Francisco"/>
    <x v="1"/>
    <n v="94109"/>
    <x v="1"/>
    <x v="1606"/>
    <x v="1"/>
    <x v="12"/>
    <s v="Staples"/>
    <n v="71.88"/>
    <n v="6"/>
    <n v="0"/>
    <n v="33.064799999999998"/>
  </r>
  <r>
    <n v="7528"/>
    <x v="3735"/>
    <x v="3"/>
    <x v="986"/>
    <d v="2014-09-27T00:00:00"/>
    <s v="Same Day"/>
    <s v="RA-19885"/>
    <s v="Ruben Ausman"/>
    <x v="1"/>
    <s v="United States"/>
    <s v="San Francisco"/>
    <x v="1"/>
    <n v="94109"/>
    <x v="1"/>
    <x v="1392"/>
    <x v="0"/>
    <x v="5"/>
    <s v="Stackable Trays"/>
    <n v="9.24"/>
    <n v="3"/>
    <n v="0"/>
    <n v="2.9567999999999994"/>
  </r>
  <r>
    <n v="7529"/>
    <x v="3735"/>
    <x v="3"/>
    <x v="986"/>
    <d v="2014-09-27T00:00:00"/>
    <s v="Same Day"/>
    <s v="RA-19885"/>
    <s v="Ruben Ausman"/>
    <x v="1"/>
    <s v="United States"/>
    <s v="San Francisco"/>
    <x v="1"/>
    <n v="94109"/>
    <x v="1"/>
    <x v="1357"/>
    <x v="1"/>
    <x v="10"/>
    <s v="Xerox 1895"/>
    <n v="35.880000000000003"/>
    <n v="6"/>
    <n v="0"/>
    <n v="16.146000000000001"/>
  </r>
  <r>
    <n v="7530"/>
    <x v="3735"/>
    <x v="3"/>
    <x v="986"/>
    <d v="2014-09-27T00:00:00"/>
    <s v="Same Day"/>
    <s v="RA-19885"/>
    <s v="Ruben Ausman"/>
    <x v="1"/>
    <s v="United States"/>
    <s v="San Francisco"/>
    <x v="1"/>
    <n v="94109"/>
    <x v="1"/>
    <x v="20"/>
    <x v="1"/>
    <x v="8"/>
    <s v="Wilson Jones Hanging View Binder, White, 1&quot;"/>
    <n v="17.04"/>
    <n v="3"/>
    <n v="0.2"/>
    <n v="5.5379999999999985"/>
  </r>
  <r>
    <n v="7531"/>
    <x v="3735"/>
    <x v="3"/>
    <x v="986"/>
    <d v="2014-09-27T00:00:00"/>
    <s v="Same Day"/>
    <s v="RA-19885"/>
    <s v="Ruben Ausman"/>
    <x v="1"/>
    <s v="United States"/>
    <s v="San Francisco"/>
    <x v="1"/>
    <n v="94109"/>
    <x v="1"/>
    <x v="760"/>
    <x v="1"/>
    <x v="8"/>
    <s v="Fellowes PB300 Plastic Comb Binding Machine"/>
    <n v="931.17600000000016"/>
    <n v="3"/>
    <n v="0.2"/>
    <n v="314.27190000000002"/>
  </r>
  <r>
    <n v="7532"/>
    <x v="3736"/>
    <x v="0"/>
    <x v="26"/>
    <d v="2013-06-20T00:00:00"/>
    <s v="First Class"/>
    <s v="LC-16885"/>
    <s v="Lena Creighton"/>
    <x v="0"/>
    <s v="United States"/>
    <s v="Longmont"/>
    <x v="22"/>
    <n v="80501"/>
    <x v="1"/>
    <x v="1319"/>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x v="531"/>
    <x v="0"/>
    <x v="1"/>
    <s v="Global Manager's Adjustable Task Chair, Storm"/>
    <n v="483.13599999999997"/>
    <n v="4"/>
    <n v="0.2"/>
    <n v="54.352799999999945"/>
  </r>
  <r>
    <n v="7534"/>
    <x v="3737"/>
    <x v="3"/>
    <x v="906"/>
    <d v="2014-03-02T00:00:00"/>
    <s v="Standard Class"/>
    <s v="SW-20245"/>
    <s v="Scot Wooten"/>
    <x v="0"/>
    <s v="United States"/>
    <s v="Greenville"/>
    <x v="3"/>
    <n v="27834"/>
    <x v="0"/>
    <x v="812"/>
    <x v="0"/>
    <x v="1"/>
    <s v="Global High-Back Leather Tilter, Burgundy"/>
    <n v="196.78399999999999"/>
    <n v="2"/>
    <n v="0.2"/>
    <n v="-22.138200000000012"/>
  </r>
  <r>
    <n v="7535"/>
    <x v="3737"/>
    <x v="3"/>
    <x v="906"/>
    <d v="2014-03-02T00:00:00"/>
    <s v="Standard Class"/>
    <s v="SW-20245"/>
    <s v="Scot Wooten"/>
    <x v="0"/>
    <s v="United States"/>
    <s v="Greenville"/>
    <x v="3"/>
    <n v="27834"/>
    <x v="0"/>
    <x v="266"/>
    <x v="0"/>
    <x v="0"/>
    <s v="Bush Westfield Collection Bookcases, Medium Cherry Finish"/>
    <n v="231.92000000000002"/>
    <n v="5"/>
    <n v="0.2"/>
    <n v="5.7980000000000018"/>
  </r>
  <r>
    <n v="7536"/>
    <x v="3738"/>
    <x v="3"/>
    <x v="185"/>
    <d v="2014-04-08T00:00:00"/>
    <s v="Standard Class"/>
    <s v="HG-14965"/>
    <s v="Henry Goldwyn"/>
    <x v="1"/>
    <s v="United States"/>
    <s v="Los Angeles"/>
    <x v="1"/>
    <n v="90004"/>
    <x v="1"/>
    <x v="558"/>
    <x v="1"/>
    <x v="14"/>
    <s v="Acme Tagit Stainless Steel Antibacterial Scissors"/>
    <n v="29.700000000000003"/>
    <n v="3"/>
    <n v="0"/>
    <n v="8.0190000000000001"/>
  </r>
  <r>
    <n v="7537"/>
    <x v="3739"/>
    <x v="3"/>
    <x v="734"/>
    <d v="2014-12-09T00:00:00"/>
    <s v="Standard Class"/>
    <s v="MV-17485"/>
    <s v="Mark Van Huff"/>
    <x v="0"/>
    <s v="United States"/>
    <s v="Houston"/>
    <x v="5"/>
    <n v="77041"/>
    <x v="2"/>
    <x v="1793"/>
    <x v="0"/>
    <x v="5"/>
    <s v="Tensor Brushed Steel Torchiere Floor Lamp"/>
    <n v="13.591999999999999"/>
    <n v="2"/>
    <n v="0.6"/>
    <n v="-14.271599999999999"/>
  </r>
  <r>
    <n v="7538"/>
    <x v="3740"/>
    <x v="0"/>
    <x v="317"/>
    <d v="2013-02-22T00:00:00"/>
    <s v="Second Class"/>
    <s v="GT-14710"/>
    <s v="Greg Tran"/>
    <x v="0"/>
    <s v="United States"/>
    <s v="San Francisco"/>
    <x v="1"/>
    <n v="94109"/>
    <x v="1"/>
    <x v="129"/>
    <x v="1"/>
    <x v="10"/>
    <s v="Xerox 1880"/>
    <n v="70.88"/>
    <n v="2"/>
    <n v="0"/>
    <n v="33.313599999999994"/>
  </r>
  <r>
    <n v="7539"/>
    <x v="3741"/>
    <x v="3"/>
    <x v="574"/>
    <d v="2014-12-07T00:00:00"/>
    <s v="Standard Class"/>
    <s v="BS-11380"/>
    <s v="Bill Stewart"/>
    <x v="1"/>
    <s v="United States"/>
    <s v="Denver"/>
    <x v="22"/>
    <n v="80219"/>
    <x v="1"/>
    <x v="384"/>
    <x v="1"/>
    <x v="4"/>
    <s v="Letter Size Cart"/>
    <n v="114.28800000000001"/>
    <n v="1"/>
    <n v="0.2"/>
    <n v="12.857399999999984"/>
  </r>
  <r>
    <n v="7540"/>
    <x v="3741"/>
    <x v="3"/>
    <x v="574"/>
    <d v="2014-12-07T00:00:00"/>
    <s v="Standard Class"/>
    <s v="BS-11380"/>
    <s v="Bill Stewart"/>
    <x v="1"/>
    <s v="United States"/>
    <s v="Denver"/>
    <x v="22"/>
    <n v="80219"/>
    <x v="1"/>
    <x v="785"/>
    <x v="1"/>
    <x v="8"/>
    <s v="Aluminum Screw Posts"/>
    <n v="36.624000000000002"/>
    <n v="8"/>
    <n v="0.7"/>
    <n v="-24.41599999999999"/>
  </r>
  <r>
    <n v="7541"/>
    <x v="3741"/>
    <x v="3"/>
    <x v="574"/>
    <d v="2014-12-07T00:00:00"/>
    <s v="Standard Class"/>
    <s v="BS-11380"/>
    <s v="Bill Stewart"/>
    <x v="1"/>
    <s v="United States"/>
    <s v="Denver"/>
    <x v="22"/>
    <n v="80219"/>
    <x v="1"/>
    <x v="1659"/>
    <x v="0"/>
    <x v="0"/>
    <s v="Hon 4-Shelf Metal Bookcases"/>
    <n v="242.35200000000003"/>
    <n v="8"/>
    <n v="0.7"/>
    <n v="-363.52799999999991"/>
  </r>
  <r>
    <n v="7542"/>
    <x v="3741"/>
    <x v="3"/>
    <x v="574"/>
    <d v="2014-12-07T00:00:00"/>
    <s v="Standard Class"/>
    <s v="BS-11380"/>
    <s v="Bill Stewart"/>
    <x v="1"/>
    <s v="United States"/>
    <s v="Denver"/>
    <x v="22"/>
    <n v="80219"/>
    <x v="1"/>
    <x v="1670"/>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x v="1060"/>
    <x v="0"/>
    <x v="5"/>
    <s v="Tenex 46&quot; x 60&quot; Computer Anti-Static Chairmat, Rectangular Shaped"/>
    <n v="508.70400000000006"/>
    <n v="6"/>
    <n v="0.2"/>
    <n v="0"/>
  </r>
  <r>
    <n v="7544"/>
    <x v="3741"/>
    <x v="3"/>
    <x v="574"/>
    <d v="2014-12-07T00:00:00"/>
    <s v="Standard Class"/>
    <s v="BS-11380"/>
    <s v="Bill Stewart"/>
    <x v="1"/>
    <s v="United States"/>
    <s v="Denver"/>
    <x v="22"/>
    <n v="80219"/>
    <x v="1"/>
    <x v="1378"/>
    <x v="2"/>
    <x v="7"/>
    <s v="Macally Suction Cup Mount"/>
    <n v="57.36"/>
    <n v="6"/>
    <n v="0.2"/>
    <n v="-14.34"/>
  </r>
  <r>
    <n v="7545"/>
    <x v="3741"/>
    <x v="3"/>
    <x v="574"/>
    <d v="2014-12-07T00:00:00"/>
    <s v="Standard Class"/>
    <s v="BS-11380"/>
    <s v="Bill Stewart"/>
    <x v="1"/>
    <s v="United States"/>
    <s v="Denver"/>
    <x v="22"/>
    <n v="80219"/>
    <x v="1"/>
    <x v="629"/>
    <x v="0"/>
    <x v="1"/>
    <s v="Hon GuestStacker Chair"/>
    <n v="906.68000000000006"/>
    <n v="5"/>
    <n v="0.2"/>
    <n v="68.001000000000033"/>
  </r>
  <r>
    <n v="7546"/>
    <x v="3742"/>
    <x v="2"/>
    <x v="982"/>
    <d v="2011-10-15T00:00:00"/>
    <s v="Standard Class"/>
    <s v="CM-12715"/>
    <s v="Craig Molinari"/>
    <x v="1"/>
    <s v="United States"/>
    <s v="Huntsville"/>
    <x v="5"/>
    <n v="77340"/>
    <x v="2"/>
    <x v="1521"/>
    <x v="2"/>
    <x v="7"/>
    <s v="Motorola Droid Maxx"/>
    <n v="719.95200000000011"/>
    <n v="6"/>
    <n v="0.2"/>
    <n v="71.995200000000011"/>
  </r>
  <r>
    <n v="7547"/>
    <x v="3742"/>
    <x v="2"/>
    <x v="982"/>
    <d v="2011-10-15T00:00:00"/>
    <s v="Standard Class"/>
    <s v="CM-12715"/>
    <s v="Craig Molinari"/>
    <x v="1"/>
    <s v="United States"/>
    <s v="Huntsville"/>
    <x v="5"/>
    <n v="77340"/>
    <x v="2"/>
    <x v="524"/>
    <x v="2"/>
    <x v="7"/>
    <s v="Cisco 8x8 Inc. 6753i IP Business Phone System"/>
    <n v="755.94400000000019"/>
    <n v="7"/>
    <n v="0.2"/>
    <n v="66.145099999999957"/>
  </r>
  <r>
    <n v="7548"/>
    <x v="3742"/>
    <x v="2"/>
    <x v="982"/>
    <d v="2011-10-15T00:00:00"/>
    <s v="Standard Class"/>
    <s v="CM-12715"/>
    <s v="Craig Molinari"/>
    <x v="1"/>
    <s v="United States"/>
    <s v="Huntsville"/>
    <x v="5"/>
    <n v="77340"/>
    <x v="2"/>
    <x v="1224"/>
    <x v="1"/>
    <x v="8"/>
    <s v="GBC Personal VeloBind Strips"/>
    <n v="11.979999999999997"/>
    <n v="5"/>
    <n v="0.8"/>
    <n v="-19.16800000000001"/>
  </r>
  <r>
    <n v="7549"/>
    <x v="3742"/>
    <x v="2"/>
    <x v="982"/>
    <d v="2011-10-15T00:00:00"/>
    <s v="Standard Class"/>
    <s v="CM-12715"/>
    <s v="Craig Molinari"/>
    <x v="1"/>
    <s v="United States"/>
    <s v="Huntsville"/>
    <x v="5"/>
    <n v="77340"/>
    <x v="2"/>
    <x v="307"/>
    <x v="1"/>
    <x v="8"/>
    <s v="Avery Non-Stick Binders"/>
    <n v="0.8979999999999998"/>
    <n v="1"/>
    <n v="0.8"/>
    <n v="-1.5715000000000008"/>
  </r>
  <r>
    <n v="7550"/>
    <x v="3743"/>
    <x v="0"/>
    <x v="64"/>
    <d v="2013-09-08T00:00:00"/>
    <s v="First Class"/>
    <s v="EM-13825"/>
    <s v="Elizabeth Moffitt"/>
    <x v="1"/>
    <s v="United States"/>
    <s v="Houston"/>
    <x v="5"/>
    <n v="77036"/>
    <x v="2"/>
    <x v="1381"/>
    <x v="0"/>
    <x v="5"/>
    <s v="Executive Impressions 12&quot; Wall Clock"/>
    <n v="21.204000000000004"/>
    <n v="3"/>
    <n v="0.6"/>
    <n v="-11.662199999999999"/>
  </r>
  <r>
    <n v="7551"/>
    <x v="3744"/>
    <x v="2"/>
    <x v="1164"/>
    <d v="2011-11-25T00:00:00"/>
    <s v="Standard Class"/>
    <s v="KH-16330"/>
    <s v="Katharine Harms"/>
    <x v="1"/>
    <s v="United States"/>
    <s v="New York City"/>
    <x v="15"/>
    <n v="10024"/>
    <x v="3"/>
    <x v="1758"/>
    <x v="1"/>
    <x v="12"/>
    <s v="Peel &amp; Seel Recycled Catalog Envelopes, Brown"/>
    <n v="34.74"/>
    <n v="3"/>
    <n v="0"/>
    <n v="17.37"/>
  </r>
  <r>
    <n v="7552"/>
    <x v="3744"/>
    <x v="2"/>
    <x v="1164"/>
    <d v="2011-11-25T00:00:00"/>
    <s v="Standard Class"/>
    <s v="KH-16330"/>
    <s v="Katharine Harms"/>
    <x v="1"/>
    <s v="United States"/>
    <s v="New York City"/>
    <x v="15"/>
    <n v="10024"/>
    <x v="3"/>
    <x v="872"/>
    <x v="2"/>
    <x v="7"/>
    <s v="Toshiba IPT2010-SD IP Telephone"/>
    <n v="833.94"/>
    <n v="6"/>
    <n v="0"/>
    <n v="216.8244"/>
  </r>
  <r>
    <n v="7553"/>
    <x v="3744"/>
    <x v="2"/>
    <x v="1164"/>
    <d v="2011-11-25T00:00:00"/>
    <s v="Standard Class"/>
    <s v="KH-16330"/>
    <s v="Katharine Harms"/>
    <x v="1"/>
    <s v="United States"/>
    <s v="New York City"/>
    <x v="15"/>
    <n v="10024"/>
    <x v="3"/>
    <x v="806"/>
    <x v="1"/>
    <x v="8"/>
    <s v="3M Organizer Strips"/>
    <n v="12.96"/>
    <n v="3"/>
    <n v="0.2"/>
    <n v="4.5359999999999996"/>
  </r>
  <r>
    <n v="7554"/>
    <x v="3744"/>
    <x v="2"/>
    <x v="1164"/>
    <d v="2011-11-25T00:00:00"/>
    <s v="Standard Class"/>
    <s v="KH-16330"/>
    <s v="Katharine Harms"/>
    <x v="1"/>
    <s v="United States"/>
    <s v="New York City"/>
    <x v="15"/>
    <n v="10024"/>
    <x v="3"/>
    <x v="1396"/>
    <x v="1"/>
    <x v="10"/>
    <s v="Xerox 2000"/>
    <n v="25.92"/>
    <n v="4"/>
    <n v="0"/>
    <n v="12.441600000000001"/>
  </r>
  <r>
    <n v="7555"/>
    <x v="3745"/>
    <x v="2"/>
    <x v="1025"/>
    <d v="2011-05-14T00:00:00"/>
    <s v="Second Class"/>
    <s v="AF-10885"/>
    <s v="Art Foster"/>
    <x v="0"/>
    <s v="United States"/>
    <s v="Philadelphia"/>
    <x v="9"/>
    <n v="19134"/>
    <x v="3"/>
    <x v="899"/>
    <x v="0"/>
    <x v="0"/>
    <s v="Bestar Classic Bookcase"/>
    <n v="349.96499999999997"/>
    <n v="7"/>
    <n v="0.5"/>
    <n v="-216.97830000000002"/>
  </r>
  <r>
    <n v="7556"/>
    <x v="3745"/>
    <x v="2"/>
    <x v="1025"/>
    <d v="2011-05-14T00:00:00"/>
    <s v="Second Class"/>
    <s v="AF-10885"/>
    <s v="Art Foster"/>
    <x v="0"/>
    <s v="United States"/>
    <s v="Philadelphia"/>
    <x v="9"/>
    <n v="19134"/>
    <x v="3"/>
    <x v="796"/>
    <x v="1"/>
    <x v="6"/>
    <s v="DIXON Ticonderoga Erasable Checking Pencils"/>
    <n v="22.32"/>
    <n v="5"/>
    <n v="0.2"/>
    <n v="5.3010000000000002"/>
  </r>
  <r>
    <n v="7557"/>
    <x v="3746"/>
    <x v="3"/>
    <x v="344"/>
    <d v="2014-12-03T00:00:00"/>
    <s v="Standard Class"/>
    <s v="JR-16210"/>
    <s v="Justin Ritter"/>
    <x v="1"/>
    <s v="United States"/>
    <s v="Columbus"/>
    <x v="14"/>
    <n v="47201"/>
    <x v="2"/>
    <x v="954"/>
    <x v="1"/>
    <x v="10"/>
    <s v="Xerox 1909"/>
    <n v="158.28"/>
    <n v="6"/>
    <n v="0"/>
    <n v="72.808799999999991"/>
  </r>
  <r>
    <n v="7558"/>
    <x v="3746"/>
    <x v="3"/>
    <x v="344"/>
    <d v="2014-12-03T00:00:00"/>
    <s v="Standard Class"/>
    <s v="JR-16210"/>
    <s v="Justin Ritter"/>
    <x v="1"/>
    <s v="United States"/>
    <s v="Columbus"/>
    <x v="14"/>
    <n v="47201"/>
    <x v="2"/>
    <x v="896"/>
    <x v="1"/>
    <x v="8"/>
    <s v="GBC DocuBind P100 Manual Binding Machine"/>
    <n v="497.93999999999994"/>
    <n v="3"/>
    <n v="0"/>
    <n v="224.07299999999998"/>
  </r>
  <r>
    <n v="7559"/>
    <x v="3747"/>
    <x v="2"/>
    <x v="301"/>
    <d v="2011-11-05T00:00:00"/>
    <s v="Standard Class"/>
    <s v="DL-12925"/>
    <s v="Daniel Lacy"/>
    <x v="0"/>
    <s v="United States"/>
    <s v="Long Beach"/>
    <x v="15"/>
    <n v="11561"/>
    <x v="3"/>
    <x v="159"/>
    <x v="1"/>
    <x v="9"/>
    <s v="Kensington 7 Outlet MasterPiece Power Center"/>
    <n v="533.93999999999994"/>
    <n v="3"/>
    <n v="0"/>
    <n v="154.84259999999995"/>
  </r>
  <r>
    <n v="7560"/>
    <x v="3747"/>
    <x v="2"/>
    <x v="301"/>
    <d v="2011-11-05T00:00:00"/>
    <s v="Standard Class"/>
    <s v="DL-12925"/>
    <s v="Daniel Lacy"/>
    <x v="0"/>
    <s v="United States"/>
    <s v="Long Beach"/>
    <x v="15"/>
    <n v="11561"/>
    <x v="3"/>
    <x v="964"/>
    <x v="1"/>
    <x v="10"/>
    <s v="Xerox 1934"/>
    <n v="167.94"/>
    <n v="3"/>
    <n v="0"/>
    <n v="82.290599999999998"/>
  </r>
  <r>
    <n v="7561"/>
    <x v="3747"/>
    <x v="2"/>
    <x v="301"/>
    <d v="2011-11-05T00:00:00"/>
    <s v="Standard Class"/>
    <s v="DL-12925"/>
    <s v="Daniel Lacy"/>
    <x v="0"/>
    <s v="United States"/>
    <s v="Long Beach"/>
    <x v="15"/>
    <n v="11561"/>
    <x v="3"/>
    <x v="1226"/>
    <x v="0"/>
    <x v="5"/>
    <s v="Master Big Foot Doorstop, Beige"/>
    <n v="31.68"/>
    <n v="6"/>
    <n v="0"/>
    <n v="9.8207999999999984"/>
  </r>
  <r>
    <n v="7562"/>
    <x v="3748"/>
    <x v="0"/>
    <x v="945"/>
    <d v="2014-01-02T00:00:00"/>
    <s v="First Class"/>
    <s v="BD-11605"/>
    <s v="Brian Dahlen"/>
    <x v="0"/>
    <s v="United States"/>
    <s v="Lancaster"/>
    <x v="9"/>
    <n v="17602"/>
    <x v="3"/>
    <x v="1"/>
    <x v="0"/>
    <x v="1"/>
    <s v="Hon Deluxe Fabric Upholstered Stacking Chairs, Rounded Back"/>
    <n v="170.78599999999997"/>
    <n v="1"/>
    <n v="0.3"/>
    <n v="0"/>
  </r>
  <r>
    <n v="7563"/>
    <x v="3749"/>
    <x v="0"/>
    <x v="323"/>
    <d v="2013-09-08T00:00:00"/>
    <s v="Standard Class"/>
    <s v="RB-19570"/>
    <s v="Rob Beeghly"/>
    <x v="0"/>
    <s v="United States"/>
    <s v="Chicago"/>
    <x v="10"/>
    <n v="60610"/>
    <x v="2"/>
    <x v="1638"/>
    <x v="0"/>
    <x v="0"/>
    <s v="Safco Value Mate Steel Bookcase, Baked Enamel Finish on Steel, Black"/>
    <n v="198.744"/>
    <n v="4"/>
    <n v="0.3"/>
    <n v="0"/>
  </r>
  <r>
    <n v="7564"/>
    <x v="3750"/>
    <x v="3"/>
    <x v="361"/>
    <d v="2014-10-08T00:00:00"/>
    <s v="First Class"/>
    <s v="RB-19795"/>
    <s v="Ross Baird"/>
    <x v="2"/>
    <s v="United States"/>
    <s v="Denver"/>
    <x v="22"/>
    <n v="80219"/>
    <x v="1"/>
    <x v="685"/>
    <x v="2"/>
    <x v="11"/>
    <s v="Logitech MX Performance Wireless Mouse"/>
    <n v="63.824000000000005"/>
    <n v="2"/>
    <n v="0.2"/>
    <n v="13.562599999999998"/>
  </r>
  <r>
    <n v="7565"/>
    <x v="3751"/>
    <x v="0"/>
    <x v="806"/>
    <d v="2013-02-01T00:00:00"/>
    <s v="Second Class"/>
    <s v="TB-21250"/>
    <s v="Tim Brockman"/>
    <x v="0"/>
    <s v="United States"/>
    <s v="Seattle"/>
    <x v="4"/>
    <n v="98103"/>
    <x v="1"/>
    <x v="1349"/>
    <x v="0"/>
    <x v="1"/>
    <s v="Global Deluxe High-Back Office Chair in Storm"/>
    <n v="435.16800000000006"/>
    <n v="4"/>
    <n v="0.2"/>
    <n v="-59.835600000000042"/>
  </r>
  <r>
    <n v="7566"/>
    <x v="3751"/>
    <x v="0"/>
    <x v="806"/>
    <d v="2013-02-01T00:00:00"/>
    <s v="Second Class"/>
    <s v="TB-21250"/>
    <s v="Tim Brockman"/>
    <x v="0"/>
    <s v="United States"/>
    <s v="Seattle"/>
    <x v="4"/>
    <n v="98103"/>
    <x v="1"/>
    <x v="1195"/>
    <x v="0"/>
    <x v="0"/>
    <s v="O'Sullivan 2-Shelf Heavy-Duty Bookcases"/>
    <n v="48.58"/>
    <n v="1"/>
    <n v="0"/>
    <n v="7.7728000000000037"/>
  </r>
  <r>
    <n v="7567"/>
    <x v="3752"/>
    <x v="3"/>
    <x v="81"/>
    <d v="2014-04-24T00:00:00"/>
    <s v="First Class"/>
    <s v="KN-16390"/>
    <s v="Katherine Nockton"/>
    <x v="1"/>
    <s v="United States"/>
    <s v="Houston"/>
    <x v="5"/>
    <n v="77070"/>
    <x v="2"/>
    <x v="84"/>
    <x v="2"/>
    <x v="11"/>
    <s v="Logitech LS21 Speaker System - PC Multimedia - 2.1-CH - Wired"/>
    <n v="47.975999999999999"/>
    <n v="3"/>
    <n v="0.2"/>
    <n v="8.3957999999999942"/>
  </r>
  <r>
    <n v="7568"/>
    <x v="3752"/>
    <x v="3"/>
    <x v="81"/>
    <d v="2014-04-24T00:00:00"/>
    <s v="First Class"/>
    <s v="KN-16390"/>
    <s v="Katherine Nockton"/>
    <x v="1"/>
    <s v="United States"/>
    <s v="Houston"/>
    <x v="5"/>
    <n v="77070"/>
    <x v="2"/>
    <x v="1483"/>
    <x v="1"/>
    <x v="10"/>
    <s v="Xerox 230"/>
    <n v="20.736000000000004"/>
    <n v="4"/>
    <n v="0.2"/>
    <n v="7.2576000000000001"/>
  </r>
  <r>
    <n v="7569"/>
    <x v="3753"/>
    <x v="2"/>
    <x v="29"/>
    <d v="2011-12-10T00:00:00"/>
    <s v="Standard Class"/>
    <s v="RL-19615"/>
    <s v="Rob Lucas"/>
    <x v="0"/>
    <s v="United States"/>
    <s v="Los Angeles"/>
    <x v="1"/>
    <n v="90045"/>
    <x v="1"/>
    <x v="425"/>
    <x v="1"/>
    <x v="6"/>
    <s v="Prang Colored Pencils"/>
    <n v="26.46"/>
    <n v="9"/>
    <n v="0"/>
    <n v="11.907"/>
  </r>
  <r>
    <n v="7570"/>
    <x v="3753"/>
    <x v="2"/>
    <x v="29"/>
    <d v="2011-12-10T00:00:00"/>
    <s v="Standard Class"/>
    <s v="RL-19615"/>
    <s v="Rob Lucas"/>
    <x v="0"/>
    <s v="United States"/>
    <s v="Los Angeles"/>
    <x v="1"/>
    <n v="90045"/>
    <x v="1"/>
    <x v="1635"/>
    <x v="1"/>
    <x v="10"/>
    <s v="Xerox 1933"/>
    <n v="49.12"/>
    <n v="4"/>
    <n v="0"/>
    <n v="23.086399999999998"/>
  </r>
  <r>
    <n v="7571"/>
    <x v="3753"/>
    <x v="2"/>
    <x v="29"/>
    <d v="2011-12-10T00:00:00"/>
    <s v="Standard Class"/>
    <s v="RL-19615"/>
    <s v="Rob Lucas"/>
    <x v="0"/>
    <s v="United States"/>
    <s v="Los Angeles"/>
    <x v="1"/>
    <n v="90045"/>
    <x v="1"/>
    <x v="659"/>
    <x v="1"/>
    <x v="13"/>
    <s v="Advantus Plastic Paper Clips"/>
    <n v="15"/>
    <n v="3"/>
    <n v="0"/>
    <n v="7.1999999999999993"/>
  </r>
  <r>
    <n v="7572"/>
    <x v="3754"/>
    <x v="2"/>
    <x v="618"/>
    <d v="2011-10-26T00:00:00"/>
    <s v="Standard Class"/>
    <s v="FH-14275"/>
    <s v="Frank Hawley"/>
    <x v="1"/>
    <s v="United States"/>
    <s v="Newport News"/>
    <x v="17"/>
    <n v="23602"/>
    <x v="0"/>
    <x v="41"/>
    <x v="1"/>
    <x v="4"/>
    <s v="Eldon Base for stackable storage shelf, platinum"/>
    <n v="194.7"/>
    <n v="5"/>
    <n v="0"/>
    <n v="9.7349999999999781"/>
  </r>
  <r>
    <n v="7573"/>
    <x v="3754"/>
    <x v="2"/>
    <x v="618"/>
    <d v="2011-10-26T00:00:00"/>
    <s v="Standard Class"/>
    <s v="FH-14275"/>
    <s v="Frank Hawley"/>
    <x v="1"/>
    <s v="United States"/>
    <s v="Newport News"/>
    <x v="17"/>
    <n v="23602"/>
    <x v="0"/>
    <x v="1116"/>
    <x v="0"/>
    <x v="3"/>
    <s v="Hon 2111 Invitation Series Straight Table"/>
    <n v="591.32000000000005"/>
    <n v="4"/>
    <n v="0"/>
    <n v="112.35079999999999"/>
  </r>
  <r>
    <n v="7574"/>
    <x v="3754"/>
    <x v="2"/>
    <x v="618"/>
    <d v="2011-10-26T00:00:00"/>
    <s v="Standard Class"/>
    <s v="FH-14275"/>
    <s v="Frank Hawley"/>
    <x v="1"/>
    <s v="United States"/>
    <s v="Newport News"/>
    <x v="17"/>
    <n v="23602"/>
    <x v="0"/>
    <x v="888"/>
    <x v="1"/>
    <x v="6"/>
    <s v="SANFORD Liquid Accent Tank-Style Highlighters"/>
    <n v="2.84"/>
    <n v="1"/>
    <n v="0"/>
    <n v="0.88039999999999985"/>
  </r>
  <r>
    <n v="7575"/>
    <x v="3755"/>
    <x v="1"/>
    <x v="575"/>
    <d v="2012-12-12T00:00:00"/>
    <s v="Standard Class"/>
    <s v="YS-21880"/>
    <s v="Yana Sorensen"/>
    <x v="1"/>
    <s v="United States"/>
    <s v="Los Angeles"/>
    <x v="1"/>
    <n v="90036"/>
    <x v="1"/>
    <x v="16"/>
    <x v="1"/>
    <x v="4"/>
    <s v="Stur-D-Stor Shelving, Vertical 5-Shelf: 72&quot;H x 36&quot;W x 18 1/2&quot;D"/>
    <n v="221.96"/>
    <n v="2"/>
    <n v="0"/>
    <n v="4.4391999999999996"/>
  </r>
  <r>
    <n v="7576"/>
    <x v="3755"/>
    <x v="1"/>
    <x v="575"/>
    <d v="2012-12-12T00:00:00"/>
    <s v="Standard Class"/>
    <s v="YS-21880"/>
    <s v="Yana Sorensen"/>
    <x v="1"/>
    <s v="United States"/>
    <s v="Los Angeles"/>
    <x v="1"/>
    <n v="90036"/>
    <x v="1"/>
    <x v="1013"/>
    <x v="2"/>
    <x v="11"/>
    <s v="WD My Passport Ultra 500GB Portable External Hard Drive"/>
    <n v="236"/>
    <n v="4"/>
    <n v="0"/>
    <n v="40.119999999999976"/>
  </r>
  <r>
    <n v="7577"/>
    <x v="3756"/>
    <x v="2"/>
    <x v="981"/>
    <d v="2011-11-07T00:00:00"/>
    <s v="Second Class"/>
    <s v="SW-20755"/>
    <s v="Steven Ward"/>
    <x v="1"/>
    <s v="United States"/>
    <s v="Seattle"/>
    <x v="4"/>
    <n v="98115"/>
    <x v="1"/>
    <x v="917"/>
    <x v="2"/>
    <x v="11"/>
    <s v="Maxell 74 Minute CD-R Spindle, 50/Pack"/>
    <n v="41.94"/>
    <n v="2"/>
    <n v="0"/>
    <n v="15.098399999999998"/>
  </r>
  <r>
    <n v="7578"/>
    <x v="3756"/>
    <x v="2"/>
    <x v="981"/>
    <d v="2011-11-07T00:00:00"/>
    <s v="Second Class"/>
    <s v="SW-20755"/>
    <s v="Steven Ward"/>
    <x v="1"/>
    <s v="United States"/>
    <s v="Seattle"/>
    <x v="4"/>
    <n v="98115"/>
    <x v="1"/>
    <x v="984"/>
    <x v="2"/>
    <x v="7"/>
    <s v="Samsung Rugby III"/>
    <n v="52.792000000000002"/>
    <n v="1"/>
    <n v="0.2"/>
    <n v="4.6193000000000026"/>
  </r>
  <r>
    <n v="7579"/>
    <x v="3757"/>
    <x v="0"/>
    <x v="122"/>
    <d v="2013-12-22T00:00:00"/>
    <s v="First Class"/>
    <s v="PN-18775"/>
    <s v="Parhena Norris"/>
    <x v="2"/>
    <s v="United States"/>
    <s v="Omaha"/>
    <x v="8"/>
    <n v="68104"/>
    <x v="2"/>
    <x v="499"/>
    <x v="0"/>
    <x v="1"/>
    <s v="Hon Every-Day Series Multi-Task Chairs"/>
    <n v="563.93999999999994"/>
    <n v="3"/>
    <n v="0"/>
    <n v="112.78800000000001"/>
  </r>
  <r>
    <n v="7580"/>
    <x v="3758"/>
    <x v="1"/>
    <x v="521"/>
    <d v="2012-11-27T00:00:00"/>
    <s v="Second Class"/>
    <s v="AT-10735"/>
    <s v="Annie Thurman"/>
    <x v="0"/>
    <s v="United States"/>
    <s v="Morristown"/>
    <x v="30"/>
    <n v="7960"/>
    <x v="3"/>
    <x v="1739"/>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x v="879"/>
    <x v="1"/>
    <x v="6"/>
    <s v="Newell 315"/>
    <n v="17.940000000000001"/>
    <n v="3"/>
    <n v="0"/>
    <n v="4.4850000000000003"/>
  </r>
  <r>
    <n v="7582"/>
    <x v="3759"/>
    <x v="1"/>
    <x v="863"/>
    <d v="2012-08-16T00:00:00"/>
    <s v="First Class"/>
    <s v="EJ-13720"/>
    <s v="Ed Jacobs"/>
    <x v="0"/>
    <s v="United States"/>
    <s v="Philadelphia"/>
    <x v="9"/>
    <n v="19143"/>
    <x v="3"/>
    <x v="718"/>
    <x v="1"/>
    <x v="4"/>
    <s v="Fellowes High-Stak Drawer Files"/>
    <n v="422.85599999999999"/>
    <n v="3"/>
    <n v="0.2"/>
    <n v="15.857099999999974"/>
  </r>
  <r>
    <n v="7583"/>
    <x v="3760"/>
    <x v="1"/>
    <x v="392"/>
    <d v="2012-04-21T00:00:00"/>
    <s v="Standard Class"/>
    <s v="DM-13345"/>
    <s v="Denise Monton"/>
    <x v="1"/>
    <s v="United States"/>
    <s v="New York City"/>
    <x v="15"/>
    <n v="10024"/>
    <x v="3"/>
    <x v="56"/>
    <x v="0"/>
    <x v="1"/>
    <s v="Novimex Turbo Task Chair"/>
    <n v="127.76400000000001"/>
    <n v="2"/>
    <n v="0.1"/>
    <n v="2.8392000000000017"/>
  </r>
  <r>
    <n v="7584"/>
    <x v="3761"/>
    <x v="2"/>
    <x v="90"/>
    <d v="2011-03-25T00:00:00"/>
    <s v="Standard Class"/>
    <s v="KH-16690"/>
    <s v="Kristen Hastings"/>
    <x v="1"/>
    <s v="United States"/>
    <s v="Springfield"/>
    <x v="17"/>
    <n v="22153"/>
    <x v="0"/>
    <x v="1577"/>
    <x v="2"/>
    <x v="7"/>
    <s v="Samsung Galaxy S4 Active"/>
    <n v="3499.9300000000003"/>
    <n v="7"/>
    <n v="0"/>
    <n v="909.98180000000025"/>
  </r>
  <r>
    <n v="7585"/>
    <x v="3761"/>
    <x v="2"/>
    <x v="90"/>
    <d v="2011-03-25T00:00:00"/>
    <s v="Standard Class"/>
    <s v="KH-16690"/>
    <s v="Kristen Hastings"/>
    <x v="1"/>
    <s v="United States"/>
    <s v="Springfield"/>
    <x v="17"/>
    <n v="22153"/>
    <x v="0"/>
    <x v="1568"/>
    <x v="1"/>
    <x v="2"/>
    <s v="Avery 492"/>
    <n v="14.399999999999999"/>
    <n v="5"/>
    <n v="0"/>
    <n v="6.6239999999999988"/>
  </r>
  <r>
    <n v="7586"/>
    <x v="3761"/>
    <x v="2"/>
    <x v="90"/>
    <d v="2011-03-25T00:00:00"/>
    <s v="Standard Class"/>
    <s v="KH-16690"/>
    <s v="Kristen Hastings"/>
    <x v="1"/>
    <s v="United States"/>
    <s v="Springfield"/>
    <x v="17"/>
    <n v="22153"/>
    <x v="0"/>
    <x v="1127"/>
    <x v="1"/>
    <x v="10"/>
    <s v="Xerox 1919"/>
    <n v="122.97"/>
    <n v="3"/>
    <n v="0"/>
    <n v="60.255300000000005"/>
  </r>
  <r>
    <n v="7587"/>
    <x v="3761"/>
    <x v="2"/>
    <x v="90"/>
    <d v="2011-03-25T00:00:00"/>
    <s v="Standard Class"/>
    <s v="KH-16690"/>
    <s v="Kristen Hastings"/>
    <x v="1"/>
    <s v="United States"/>
    <s v="Springfield"/>
    <x v="17"/>
    <n v="22153"/>
    <x v="0"/>
    <x v="372"/>
    <x v="1"/>
    <x v="6"/>
    <s v="American Pencil"/>
    <n v="9.32"/>
    <n v="4"/>
    <n v="0"/>
    <n v="2.702799999999999"/>
  </r>
  <r>
    <n v="7588"/>
    <x v="3761"/>
    <x v="2"/>
    <x v="90"/>
    <d v="2011-03-25T00:00:00"/>
    <s v="Standard Class"/>
    <s v="KH-16690"/>
    <s v="Kristen Hastings"/>
    <x v="1"/>
    <s v="United States"/>
    <s v="Springfield"/>
    <x v="17"/>
    <n v="22153"/>
    <x v="0"/>
    <x v="800"/>
    <x v="1"/>
    <x v="8"/>
    <s v="Wilson Jones Ledger-Size, Piano-Hinge Binder, 2&quot;, Blue"/>
    <n v="122.94"/>
    <n v="3"/>
    <n v="0"/>
    <n v="59.011199999999988"/>
  </r>
  <r>
    <n v="7589"/>
    <x v="3762"/>
    <x v="3"/>
    <x v="673"/>
    <d v="2014-11-23T00:00:00"/>
    <s v="Standard Class"/>
    <s v="MB-18085"/>
    <s v="Mick Brown"/>
    <x v="0"/>
    <s v="United States"/>
    <s v="Roseville"/>
    <x v="1"/>
    <n v="95661"/>
    <x v="1"/>
    <x v="1137"/>
    <x v="0"/>
    <x v="5"/>
    <s v="DAX Cubicle Frames - 8x10"/>
    <n v="17.309999999999999"/>
    <n v="3"/>
    <n v="0"/>
    <n v="5.1929999999999996"/>
  </r>
  <r>
    <n v="7590"/>
    <x v="3763"/>
    <x v="1"/>
    <x v="12"/>
    <d v="2012-09-29T00:00:00"/>
    <s v="Standard Class"/>
    <s v="DK-12895"/>
    <s v="Dana Kaydos"/>
    <x v="0"/>
    <s v="United States"/>
    <s v="Rockford"/>
    <x v="10"/>
    <n v="61107"/>
    <x v="2"/>
    <x v="1243"/>
    <x v="1"/>
    <x v="6"/>
    <s v="Boston KS Multi-Size Manual Pencil Sharpener"/>
    <n v="128.744"/>
    <n v="7"/>
    <n v="0.2"/>
    <n v="12.874400000000001"/>
  </r>
  <r>
    <n v="7591"/>
    <x v="3764"/>
    <x v="0"/>
    <x v="64"/>
    <d v="2013-09-10T00:00:00"/>
    <s v="Standard Class"/>
    <s v="DB-13210"/>
    <s v="Dean Braden"/>
    <x v="0"/>
    <s v="United States"/>
    <s v="Philadelphia"/>
    <x v="9"/>
    <n v="19134"/>
    <x v="3"/>
    <x v="74"/>
    <x v="0"/>
    <x v="5"/>
    <s v="6&quot; Cubicle Wall Clock, Black"/>
    <n v="58.248000000000005"/>
    <n v="9"/>
    <n v="0.2"/>
    <n v="11.649599999999996"/>
  </r>
  <r>
    <n v="7592"/>
    <x v="3764"/>
    <x v="0"/>
    <x v="64"/>
    <d v="2013-09-10T00:00:00"/>
    <s v="Standard Class"/>
    <s v="DB-13210"/>
    <s v="Dean Braden"/>
    <x v="0"/>
    <s v="United States"/>
    <s v="Philadelphia"/>
    <x v="9"/>
    <n v="19134"/>
    <x v="3"/>
    <x v="64"/>
    <x v="0"/>
    <x v="1"/>
    <s v="Global Task Chair, Black"/>
    <n v="71.245999999999995"/>
    <n v="2"/>
    <n v="0.3"/>
    <n v="-19.338199999999993"/>
  </r>
  <r>
    <n v="7593"/>
    <x v="3764"/>
    <x v="0"/>
    <x v="64"/>
    <d v="2013-09-10T00:00:00"/>
    <s v="Standard Class"/>
    <s v="DB-13210"/>
    <s v="Dean Braden"/>
    <x v="0"/>
    <s v="United States"/>
    <s v="Philadelphia"/>
    <x v="9"/>
    <n v="19134"/>
    <x v="3"/>
    <x v="965"/>
    <x v="1"/>
    <x v="6"/>
    <s v="Newell 329"/>
    <n v="7.8719999999999999"/>
    <n v="3"/>
    <n v="0.2"/>
    <n v="0.59039999999999937"/>
  </r>
  <r>
    <n v="7594"/>
    <x v="3764"/>
    <x v="0"/>
    <x v="64"/>
    <d v="2013-09-10T00:00:00"/>
    <s v="Standard Class"/>
    <s v="DB-13210"/>
    <s v="Dean Braden"/>
    <x v="0"/>
    <s v="United States"/>
    <s v="Philadelphia"/>
    <x v="9"/>
    <n v="19134"/>
    <x v="3"/>
    <x v="774"/>
    <x v="0"/>
    <x v="1"/>
    <s v="Global Comet Stacking Arm Chair"/>
    <n v="887.27099999999984"/>
    <n v="3"/>
    <n v="0.3"/>
    <n v="-63.376499999999965"/>
  </r>
  <r>
    <n v="7595"/>
    <x v="3765"/>
    <x v="3"/>
    <x v="693"/>
    <d v="2014-04-25T00:00:00"/>
    <s v="Standard Class"/>
    <s v="CV-12295"/>
    <s v="Christina VanderZanden"/>
    <x v="0"/>
    <s v="United States"/>
    <s v="Detroit"/>
    <x v="12"/>
    <n v="48234"/>
    <x v="2"/>
    <x v="542"/>
    <x v="1"/>
    <x v="8"/>
    <s v="Premium Transparent Presentation Covers by GBC"/>
    <n v="146.86000000000001"/>
    <n v="7"/>
    <n v="0"/>
    <n v="70.492799999999988"/>
  </r>
  <r>
    <n v="7596"/>
    <x v="3765"/>
    <x v="3"/>
    <x v="693"/>
    <d v="2014-04-25T00:00:00"/>
    <s v="Standard Class"/>
    <s v="CV-12295"/>
    <s v="Christina VanderZanden"/>
    <x v="0"/>
    <s v="United States"/>
    <s v="Detroit"/>
    <x v="12"/>
    <n v="48234"/>
    <x v="2"/>
    <x v="624"/>
    <x v="1"/>
    <x v="8"/>
    <s v="Cardinal EasyOpen D-Ring Binders"/>
    <n v="36.56"/>
    <n v="4"/>
    <n v="0"/>
    <n v="18.28"/>
  </r>
  <r>
    <n v="7597"/>
    <x v="3766"/>
    <x v="1"/>
    <x v="925"/>
    <d v="2012-06-19T00:00:00"/>
    <s v="Standard Class"/>
    <s v="GK-14620"/>
    <s v="Grace Kelly"/>
    <x v="1"/>
    <s v="United States"/>
    <s v="Los Angeles"/>
    <x v="1"/>
    <n v="90004"/>
    <x v="1"/>
    <x v="539"/>
    <x v="2"/>
    <x v="7"/>
    <s v="Jabra SPEAK 410"/>
    <n v="225.57599999999996"/>
    <n v="3"/>
    <n v="0.2"/>
    <n v="22.557600000000008"/>
  </r>
  <r>
    <n v="7598"/>
    <x v="3767"/>
    <x v="2"/>
    <x v="328"/>
    <d v="2011-09-22T00:00:00"/>
    <s v="Standard Class"/>
    <s v="JA-15970"/>
    <s v="Joseph Airdo"/>
    <x v="0"/>
    <s v="United States"/>
    <s v="Springfield"/>
    <x v="21"/>
    <n v="97477"/>
    <x v="1"/>
    <x v="1355"/>
    <x v="1"/>
    <x v="6"/>
    <s v="Newell 313"/>
    <n v="5.2480000000000002"/>
    <n v="2"/>
    <n v="0.2"/>
    <n v="0.45920000000000027"/>
  </r>
  <r>
    <n v="7599"/>
    <x v="3767"/>
    <x v="2"/>
    <x v="328"/>
    <d v="2011-09-22T00:00:00"/>
    <s v="Standard Class"/>
    <s v="JA-15970"/>
    <s v="Joseph Airdo"/>
    <x v="0"/>
    <s v="United States"/>
    <s v="Springfield"/>
    <x v="21"/>
    <n v="97477"/>
    <x v="1"/>
    <x v="947"/>
    <x v="1"/>
    <x v="6"/>
    <s v="Boston 16701 Slimline Battery Pencil Sharpener"/>
    <n v="38.256"/>
    <n v="3"/>
    <n v="0.2"/>
    <n v="4.7819999999999947"/>
  </r>
  <r>
    <n v="7600"/>
    <x v="3767"/>
    <x v="2"/>
    <x v="328"/>
    <d v="2011-09-22T00:00:00"/>
    <s v="Standard Class"/>
    <s v="JA-15970"/>
    <s v="Joseph Airdo"/>
    <x v="0"/>
    <s v="United States"/>
    <s v="Springfield"/>
    <x v="21"/>
    <n v="97477"/>
    <x v="1"/>
    <x v="1603"/>
    <x v="1"/>
    <x v="10"/>
    <s v="Riverleaf Stik-Withit Designer Note Cubes"/>
    <n v="40.24"/>
    <n v="5"/>
    <n v="0.2"/>
    <n v="13.078000000000001"/>
  </r>
  <r>
    <n v="7601"/>
    <x v="3767"/>
    <x v="2"/>
    <x v="328"/>
    <d v="2011-09-22T00:00:00"/>
    <s v="Standard Class"/>
    <s v="JA-15970"/>
    <s v="Joseph Airdo"/>
    <x v="0"/>
    <s v="United States"/>
    <s v="Springfield"/>
    <x v="21"/>
    <n v="97477"/>
    <x v="1"/>
    <x v="1821"/>
    <x v="2"/>
    <x v="15"/>
    <s v="Plantronics Single Ear Headset"/>
    <n v="29.925000000000001"/>
    <n v="5"/>
    <n v="0.7"/>
    <n v="-21.944999999999993"/>
  </r>
  <r>
    <n v="7602"/>
    <x v="3767"/>
    <x v="2"/>
    <x v="328"/>
    <d v="2011-09-22T00:00:00"/>
    <s v="Standard Class"/>
    <s v="JA-15970"/>
    <s v="Joseph Airdo"/>
    <x v="0"/>
    <s v="United States"/>
    <s v="Springfield"/>
    <x v="21"/>
    <n v="97477"/>
    <x v="1"/>
    <x v="334"/>
    <x v="1"/>
    <x v="10"/>
    <s v="Xerox 1960"/>
    <n v="148.70400000000001"/>
    <n v="6"/>
    <n v="0.2"/>
    <n v="46.469999999999985"/>
  </r>
  <r>
    <n v="7603"/>
    <x v="3767"/>
    <x v="2"/>
    <x v="328"/>
    <d v="2011-09-22T00:00:00"/>
    <s v="Standard Class"/>
    <s v="JA-15970"/>
    <s v="Joseph Airdo"/>
    <x v="0"/>
    <s v="United States"/>
    <s v="Springfield"/>
    <x v="21"/>
    <n v="97477"/>
    <x v="1"/>
    <x v="60"/>
    <x v="2"/>
    <x v="11"/>
    <s v="Verbatim 25 GB 6x Blu-ray Single Layer Recordable Disc, 3/Pack"/>
    <n v="55.92"/>
    <n v="10"/>
    <n v="0.2"/>
    <n v="16.776000000000007"/>
  </r>
  <r>
    <n v="7604"/>
    <x v="3768"/>
    <x v="0"/>
    <x v="630"/>
    <d v="2013-07-13T00:00:00"/>
    <s v="Standard Class"/>
    <s v="TH-21115"/>
    <s v="Thea Hudgings"/>
    <x v="1"/>
    <s v="United States"/>
    <s v="Providence"/>
    <x v="34"/>
    <n v="2908"/>
    <x v="3"/>
    <x v="730"/>
    <x v="1"/>
    <x v="10"/>
    <s v="Xerox 213"/>
    <n v="12.96"/>
    <n v="2"/>
    <n v="0"/>
    <n v="6.2208000000000006"/>
  </r>
  <r>
    <n v="7605"/>
    <x v="3769"/>
    <x v="0"/>
    <x v="1022"/>
    <d v="2013-06-01T00:00:00"/>
    <s v="Standard Class"/>
    <s v="BS-11665"/>
    <s v="Brian Stugart"/>
    <x v="0"/>
    <s v="United States"/>
    <s v="Chicago"/>
    <x v="10"/>
    <n v="60623"/>
    <x v="2"/>
    <x v="1478"/>
    <x v="0"/>
    <x v="5"/>
    <s v="36X48 HARDFLOOR CHAIRMAT"/>
    <n v="25.176000000000002"/>
    <n v="3"/>
    <n v="0.6"/>
    <n v="-33.358199999999997"/>
  </r>
  <r>
    <n v="7606"/>
    <x v="3769"/>
    <x v="0"/>
    <x v="1022"/>
    <d v="2013-06-01T00:00:00"/>
    <s v="Standard Class"/>
    <s v="BS-11665"/>
    <s v="Brian Stugart"/>
    <x v="0"/>
    <s v="United States"/>
    <s v="Chicago"/>
    <x v="10"/>
    <n v="60623"/>
    <x v="2"/>
    <x v="770"/>
    <x v="0"/>
    <x v="5"/>
    <s v="G.E. Halogen Desk Lamp Bulbs"/>
    <n v="5.5840000000000005"/>
    <n v="2"/>
    <n v="0.6"/>
    <n v="-1.6751999999999994"/>
  </r>
  <r>
    <n v="7607"/>
    <x v="3769"/>
    <x v="0"/>
    <x v="1022"/>
    <d v="2013-06-01T00:00:00"/>
    <s v="Standard Class"/>
    <s v="BS-11665"/>
    <s v="Brian Stugart"/>
    <x v="0"/>
    <s v="United States"/>
    <s v="Chicago"/>
    <x v="10"/>
    <n v="60623"/>
    <x v="2"/>
    <x v="734"/>
    <x v="1"/>
    <x v="4"/>
    <s v="Standard Rollaway File with Lock"/>
    <n v="1297.3680000000002"/>
    <n v="9"/>
    <n v="0.2"/>
    <n v="97.302599999999984"/>
  </r>
  <r>
    <n v="7608"/>
    <x v="3770"/>
    <x v="3"/>
    <x v="165"/>
    <d v="2014-12-28T00:00:00"/>
    <s v="First Class"/>
    <s v="NS-18505"/>
    <s v="Neola Schneider"/>
    <x v="0"/>
    <s v="United States"/>
    <s v="Dallas"/>
    <x v="5"/>
    <n v="75220"/>
    <x v="2"/>
    <x v="546"/>
    <x v="1"/>
    <x v="4"/>
    <s v="Economy Rollaway Files"/>
    <n v="264.32"/>
    <n v="2"/>
    <n v="0.2"/>
    <n v="19.823999999999998"/>
  </r>
  <r>
    <n v="7609"/>
    <x v="3771"/>
    <x v="3"/>
    <x v="898"/>
    <d v="2014-05-08T00:00:00"/>
    <s v="Standard Class"/>
    <s v="MK-18160"/>
    <s v="Mike Kennedy"/>
    <x v="0"/>
    <s v="United States"/>
    <s v="San Francisco"/>
    <x v="1"/>
    <n v="94122"/>
    <x v="1"/>
    <x v="778"/>
    <x v="1"/>
    <x v="10"/>
    <s v="Xerox 2"/>
    <n v="25.92"/>
    <n v="4"/>
    <n v="0"/>
    <n v="12.441600000000001"/>
  </r>
  <r>
    <n v="7610"/>
    <x v="3771"/>
    <x v="3"/>
    <x v="898"/>
    <d v="2014-05-08T00:00:00"/>
    <s v="Standard Class"/>
    <s v="MK-18160"/>
    <s v="Mike Kennedy"/>
    <x v="0"/>
    <s v="United States"/>
    <s v="San Francisco"/>
    <x v="1"/>
    <n v="94122"/>
    <x v="1"/>
    <x v="279"/>
    <x v="1"/>
    <x v="6"/>
    <s v="Newell 350"/>
    <n v="22.959999999999997"/>
    <n v="7"/>
    <n v="0"/>
    <n v="6.6583999999999968"/>
  </r>
  <r>
    <n v="7611"/>
    <x v="3772"/>
    <x v="2"/>
    <x v="1165"/>
    <d v="2011-02-25T00:00:00"/>
    <s v="First Class"/>
    <s v="SA-20830"/>
    <s v="Sue Ann Reed"/>
    <x v="0"/>
    <s v="United States"/>
    <s v="Moreno Valley"/>
    <x v="1"/>
    <n v="92553"/>
    <x v="1"/>
    <x v="585"/>
    <x v="1"/>
    <x v="10"/>
    <s v="Xerox 220"/>
    <n v="19.440000000000001"/>
    <n v="3"/>
    <n v="0"/>
    <n v="9.3312000000000008"/>
  </r>
  <r>
    <n v="7612"/>
    <x v="3773"/>
    <x v="1"/>
    <x v="285"/>
    <d v="2012-02-11T00:00:00"/>
    <s v="First Class"/>
    <s v="BH-11710"/>
    <s v="Brosina Hoffman"/>
    <x v="0"/>
    <s v="United States"/>
    <s v="Garden City"/>
    <x v="41"/>
    <n v="67846"/>
    <x v="2"/>
    <x v="1446"/>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x v="195"/>
    <x v="1"/>
    <x v="13"/>
    <s v="Advantus Push Pins, Aluminum Head"/>
    <n v="5.81"/>
    <n v="1"/>
    <n v="0"/>
    <n v="1.8010999999999999"/>
  </r>
  <r>
    <n v="7614"/>
    <x v="3773"/>
    <x v="1"/>
    <x v="285"/>
    <d v="2012-02-11T00:00:00"/>
    <s v="First Class"/>
    <s v="BH-11710"/>
    <s v="Brosina Hoffman"/>
    <x v="0"/>
    <s v="United States"/>
    <s v="Garden City"/>
    <x v="41"/>
    <n v="67846"/>
    <x v="2"/>
    <x v="130"/>
    <x v="1"/>
    <x v="6"/>
    <s v="Sanford Colorific Colored Pencils, 12/Box"/>
    <n v="5.76"/>
    <n v="2"/>
    <n v="0"/>
    <n v="1.7279999999999998"/>
  </r>
  <r>
    <n v="7615"/>
    <x v="3774"/>
    <x v="1"/>
    <x v="252"/>
    <d v="2012-08-28T00:00:00"/>
    <s v="Second Class"/>
    <s v="SC-20380"/>
    <s v="Shahid Collister"/>
    <x v="0"/>
    <s v="United States"/>
    <s v="New York City"/>
    <x v="15"/>
    <n v="10035"/>
    <x v="3"/>
    <x v="527"/>
    <x v="0"/>
    <x v="5"/>
    <s v="DAX Value U-Channel Document Frames, Easel Back"/>
    <n v="14.91"/>
    <n v="3"/>
    <n v="0"/>
    <n v="4.6220999999999997"/>
  </r>
  <r>
    <n v="7616"/>
    <x v="3775"/>
    <x v="2"/>
    <x v="953"/>
    <d v="2011-12-04T00:00:00"/>
    <s v="Standard Class"/>
    <s v="RF-19345"/>
    <s v="Randy Ferguson"/>
    <x v="1"/>
    <s v="United States"/>
    <s v="Orlando"/>
    <x v="2"/>
    <n v="32839"/>
    <x v="0"/>
    <x v="1699"/>
    <x v="1"/>
    <x v="8"/>
    <s v="Avery Triangle Shaped Sheet Lifters, Black, 2/Pack"/>
    <n v="6.6420000000000012"/>
    <n v="9"/>
    <n v="0.7"/>
    <n v="-4.427999999999999"/>
  </r>
  <r>
    <n v="7617"/>
    <x v="3776"/>
    <x v="0"/>
    <x v="107"/>
    <d v="2013-12-17T00:00:00"/>
    <s v="Standard Class"/>
    <s v="CM-12235"/>
    <s v="Chris McAfee"/>
    <x v="0"/>
    <s v="United States"/>
    <s v="Watertown"/>
    <x v="15"/>
    <n v="13601"/>
    <x v="3"/>
    <x v="128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x v="13"/>
    <x v="1"/>
    <x v="8"/>
    <s v="Fellowes PB200 Plastic Comb Binding Machine"/>
    <n v="679.96"/>
    <n v="5"/>
    <n v="0.2"/>
    <n v="220.98699999999997"/>
  </r>
  <r>
    <n v="7619"/>
    <x v="3777"/>
    <x v="3"/>
    <x v="855"/>
    <d v="2014-10-30T00:00:00"/>
    <s v="First Class"/>
    <s v="JM-15655"/>
    <s v="Jim Mitchum"/>
    <x v="1"/>
    <s v="United States"/>
    <s v="Los Angeles"/>
    <x v="1"/>
    <n v="90032"/>
    <x v="1"/>
    <x v="10"/>
    <x v="0"/>
    <x v="3"/>
    <s v="Chromcraft Rectangular Conference Tables"/>
    <n v="189.57600000000002"/>
    <n v="1"/>
    <n v="0.2"/>
    <n v="9.4787999999999784"/>
  </r>
  <r>
    <n v="7620"/>
    <x v="3777"/>
    <x v="3"/>
    <x v="855"/>
    <d v="2014-10-30T00:00:00"/>
    <s v="First Class"/>
    <s v="JM-15655"/>
    <s v="Jim Mitchum"/>
    <x v="1"/>
    <s v="United States"/>
    <s v="Los Angeles"/>
    <x v="1"/>
    <n v="90032"/>
    <x v="1"/>
    <x v="1763"/>
    <x v="2"/>
    <x v="7"/>
    <s v="Griffin GC17055 Auxiliary Audio Cable"/>
    <n v="71.959999999999994"/>
    <n v="5"/>
    <n v="0.2"/>
    <n v="7.1960000000000015"/>
  </r>
  <r>
    <n v="7621"/>
    <x v="3778"/>
    <x v="2"/>
    <x v="641"/>
    <d v="2011-11-29T00:00:00"/>
    <s v="Standard Class"/>
    <s v="RB-19435"/>
    <s v="Richard Bierner"/>
    <x v="0"/>
    <s v="United States"/>
    <s v="Los Angeles"/>
    <x v="1"/>
    <n v="90004"/>
    <x v="1"/>
    <x v="233"/>
    <x v="2"/>
    <x v="7"/>
    <s v="Logitech Mobile Speakerphone P710e - speaker phone"/>
    <n v="539.91999999999996"/>
    <n v="5"/>
    <n v="0.2"/>
    <n v="47.242999999999967"/>
  </r>
  <r>
    <n v="7622"/>
    <x v="3778"/>
    <x v="2"/>
    <x v="641"/>
    <d v="2011-11-29T00:00:00"/>
    <s v="Standard Class"/>
    <s v="RB-19435"/>
    <s v="Richard Bierner"/>
    <x v="0"/>
    <s v="United States"/>
    <s v="Los Angeles"/>
    <x v="1"/>
    <n v="90004"/>
    <x v="1"/>
    <x v="629"/>
    <x v="0"/>
    <x v="1"/>
    <s v="Hon GuestStacker Chair"/>
    <n v="725.34400000000005"/>
    <n v="4"/>
    <n v="0.2"/>
    <n v="54.400800000000004"/>
  </r>
  <r>
    <n v="7623"/>
    <x v="3778"/>
    <x v="2"/>
    <x v="641"/>
    <d v="2011-11-29T00:00:00"/>
    <s v="Standard Class"/>
    <s v="RB-19435"/>
    <s v="Richard Bierner"/>
    <x v="0"/>
    <s v="United States"/>
    <s v="Los Angeles"/>
    <x v="1"/>
    <n v="90004"/>
    <x v="1"/>
    <x v="1820"/>
    <x v="1"/>
    <x v="6"/>
    <s v="Staples"/>
    <n v="7.4399999999999995"/>
    <n v="3"/>
    <n v="0"/>
    <n v="2.6039999999999996"/>
  </r>
  <r>
    <n v="7624"/>
    <x v="3779"/>
    <x v="2"/>
    <x v="686"/>
    <d v="2011-07-20T00:00:00"/>
    <s v="Standard Class"/>
    <s v="SS-20515"/>
    <s v="Shirley Schmidt"/>
    <x v="2"/>
    <s v="United States"/>
    <s v="Newark"/>
    <x v="13"/>
    <n v="19711"/>
    <x v="3"/>
    <x v="643"/>
    <x v="1"/>
    <x v="9"/>
    <s v="Belkin 7 Outlet SurgeMaster II"/>
    <n v="39.479999999999997"/>
    <n v="1"/>
    <n v="0"/>
    <n v="11.054400000000001"/>
  </r>
  <r>
    <n v="7625"/>
    <x v="3780"/>
    <x v="1"/>
    <x v="293"/>
    <d v="2012-05-27T00:00:00"/>
    <s v="Second Class"/>
    <s v="NM-18445"/>
    <s v="Nathan Mautz"/>
    <x v="2"/>
    <s v="United States"/>
    <s v="Detroit"/>
    <x v="12"/>
    <n v="48234"/>
    <x v="2"/>
    <x v="1141"/>
    <x v="1"/>
    <x v="9"/>
    <s v="Harmony Air Purifier"/>
    <n v="850.5"/>
    <n v="5"/>
    <n v="0.1"/>
    <n v="245.69999999999993"/>
  </r>
  <r>
    <n v="7626"/>
    <x v="3780"/>
    <x v="1"/>
    <x v="293"/>
    <d v="2012-05-27T00:00:00"/>
    <s v="Second Class"/>
    <s v="NM-18445"/>
    <s v="Nathan Mautz"/>
    <x v="2"/>
    <s v="United States"/>
    <s v="Detroit"/>
    <x v="12"/>
    <n v="48234"/>
    <x v="2"/>
    <x v="904"/>
    <x v="0"/>
    <x v="5"/>
    <s v="Westinghouse Clip-On Gooseneck Lamps"/>
    <n v="75.33"/>
    <n v="9"/>
    <n v="0"/>
    <n v="19.585799999999999"/>
  </r>
  <r>
    <n v="7627"/>
    <x v="3781"/>
    <x v="1"/>
    <x v="82"/>
    <d v="2012-11-23T00:00:00"/>
    <s v="Second Class"/>
    <s v="EM-14095"/>
    <s v="Eudokia Martin"/>
    <x v="1"/>
    <s v="United States"/>
    <s v="Phoenix"/>
    <x v="16"/>
    <n v="85023"/>
    <x v="1"/>
    <x v="1527"/>
    <x v="1"/>
    <x v="9"/>
    <s v="Fellowes Command Center 5-outlet power strip"/>
    <n v="325.63200000000006"/>
    <n v="6"/>
    <n v="0.2"/>
    <n v="28.492799999999988"/>
  </r>
  <r>
    <n v="7628"/>
    <x v="3781"/>
    <x v="1"/>
    <x v="82"/>
    <d v="2012-11-23T00:00:00"/>
    <s v="Second Class"/>
    <s v="EM-14095"/>
    <s v="Eudokia Martin"/>
    <x v="1"/>
    <s v="United States"/>
    <s v="Phoenix"/>
    <x v="16"/>
    <n v="85023"/>
    <x v="1"/>
    <x v="1207"/>
    <x v="2"/>
    <x v="11"/>
    <s v="Belkin Standard 104 key USB Keyboard"/>
    <n v="23.344000000000001"/>
    <n v="2"/>
    <n v="0.2"/>
    <n v="-1.4590000000000014"/>
  </r>
  <r>
    <n v="7629"/>
    <x v="3781"/>
    <x v="1"/>
    <x v="82"/>
    <d v="2012-11-23T00:00:00"/>
    <s v="Second Class"/>
    <s v="EM-14095"/>
    <s v="Eudokia Martin"/>
    <x v="1"/>
    <s v="United States"/>
    <s v="Phoenix"/>
    <x v="16"/>
    <n v="85023"/>
    <x v="1"/>
    <x v="1008"/>
    <x v="1"/>
    <x v="2"/>
    <s v="Avery 506"/>
    <n v="16.520000000000003"/>
    <n v="5"/>
    <n v="0.2"/>
    <n v="5.368999999999998"/>
  </r>
  <r>
    <n v="7630"/>
    <x v="3782"/>
    <x v="2"/>
    <x v="809"/>
    <d v="2011-04-01T00:00:00"/>
    <s v="First Class"/>
    <s v="MP-17470"/>
    <s v="Mark Packer"/>
    <x v="2"/>
    <s v="United States"/>
    <s v="Brownsville"/>
    <x v="5"/>
    <n v="78521"/>
    <x v="2"/>
    <x v="556"/>
    <x v="1"/>
    <x v="12"/>
    <s v="Airmail Envelopes"/>
    <n v="335.72"/>
    <n v="5"/>
    <n v="0.2"/>
    <n v="113.30549999999999"/>
  </r>
  <r>
    <n v="7631"/>
    <x v="3782"/>
    <x v="2"/>
    <x v="809"/>
    <d v="2011-04-01T00:00:00"/>
    <s v="First Class"/>
    <s v="MP-17470"/>
    <s v="Mark Packer"/>
    <x v="2"/>
    <s v="United States"/>
    <s v="Brownsville"/>
    <x v="5"/>
    <n v="78521"/>
    <x v="2"/>
    <x v="817"/>
    <x v="2"/>
    <x v="7"/>
    <s v="Innergie mMini Combo Duo USB Travel Charging Kit"/>
    <n v="251.94400000000002"/>
    <n v="7"/>
    <n v="0.2"/>
    <n v="88.180399999999977"/>
  </r>
  <r>
    <n v="7632"/>
    <x v="3782"/>
    <x v="2"/>
    <x v="809"/>
    <d v="2011-04-01T00:00:00"/>
    <s v="First Class"/>
    <s v="MP-17470"/>
    <s v="Mark Packer"/>
    <x v="2"/>
    <s v="United States"/>
    <s v="Brownsville"/>
    <x v="5"/>
    <n v="78521"/>
    <x v="2"/>
    <x v="792"/>
    <x v="0"/>
    <x v="1"/>
    <s v="Global Stack Chair without Arms, Black"/>
    <n v="127.30199999999999"/>
    <n v="7"/>
    <n v="0.3"/>
    <n v="-9.0929999999999964"/>
  </r>
  <r>
    <n v="7633"/>
    <x v="3783"/>
    <x v="3"/>
    <x v="614"/>
    <d v="2015-01-02T00:00:00"/>
    <s v="Second Class"/>
    <s v="KH-16360"/>
    <s v="Katherine Hughes"/>
    <x v="0"/>
    <s v="United States"/>
    <s v="Louisville"/>
    <x v="0"/>
    <n v="40214"/>
    <x v="0"/>
    <x v="291"/>
    <x v="0"/>
    <x v="1"/>
    <s v="DMI Arturo Collection Mission-style Design Wood Chair"/>
    <n v="1207.8399999999999"/>
    <n v="8"/>
    <n v="0"/>
    <n v="314.03840000000002"/>
  </r>
  <r>
    <n v="7634"/>
    <x v="3783"/>
    <x v="3"/>
    <x v="614"/>
    <d v="2015-01-02T00:00:00"/>
    <s v="Second Class"/>
    <s v="KH-16360"/>
    <s v="Katherine Hughes"/>
    <x v="0"/>
    <s v="United States"/>
    <s v="Louisville"/>
    <x v="0"/>
    <n v="40214"/>
    <x v="0"/>
    <x v="1095"/>
    <x v="1"/>
    <x v="8"/>
    <s v="GBC ProClick Spines for 32-Hole Punch"/>
    <n v="12.53"/>
    <n v="1"/>
    <n v="0"/>
    <n v="5.8890999999999991"/>
  </r>
  <r>
    <n v="7635"/>
    <x v="3783"/>
    <x v="3"/>
    <x v="614"/>
    <d v="2015-01-02T00:00:00"/>
    <s v="Second Class"/>
    <s v="KH-16360"/>
    <s v="Katherine Hughes"/>
    <x v="0"/>
    <s v="United States"/>
    <s v="Louisville"/>
    <x v="0"/>
    <n v="40214"/>
    <x v="0"/>
    <x v="1261"/>
    <x v="1"/>
    <x v="6"/>
    <s v="Panasonic KP-350BK Electric Pencil Sharpener with Auto Stop"/>
    <n v="34.58"/>
    <n v="1"/>
    <n v="0"/>
    <n v="10.028199999999998"/>
  </r>
  <r>
    <n v="7636"/>
    <x v="3783"/>
    <x v="3"/>
    <x v="614"/>
    <d v="2015-01-02T00:00:00"/>
    <s v="Second Class"/>
    <s v="KH-16360"/>
    <s v="Katherine Hughes"/>
    <x v="0"/>
    <s v="United States"/>
    <s v="Louisville"/>
    <x v="0"/>
    <n v="40214"/>
    <x v="0"/>
    <x v="1496"/>
    <x v="0"/>
    <x v="1"/>
    <s v="Global Leather and Oak Executive Chair, Black"/>
    <n v="300.98"/>
    <n v="1"/>
    <n v="0"/>
    <n v="87.28419999999997"/>
  </r>
  <r>
    <n v="7637"/>
    <x v="3783"/>
    <x v="3"/>
    <x v="614"/>
    <d v="2015-01-02T00:00:00"/>
    <s v="Second Class"/>
    <s v="KH-16360"/>
    <s v="Katherine Hughes"/>
    <x v="0"/>
    <s v="United States"/>
    <s v="Louisville"/>
    <x v="0"/>
    <n v="40214"/>
    <x v="0"/>
    <x v="866"/>
    <x v="0"/>
    <x v="1"/>
    <s v="Harbour Creations Steel Folding Chair"/>
    <n v="258.75"/>
    <n v="3"/>
    <n v="0"/>
    <n v="77.624999999999972"/>
  </r>
  <r>
    <n v="7638"/>
    <x v="3784"/>
    <x v="3"/>
    <x v="580"/>
    <d v="2014-03-09T00:00:00"/>
    <s v="Standard Class"/>
    <s v="DB-13555"/>
    <s v="Dorothy Badders"/>
    <x v="1"/>
    <s v="United States"/>
    <s v="Newark"/>
    <x v="13"/>
    <n v="19711"/>
    <x v="3"/>
    <x v="1500"/>
    <x v="1"/>
    <x v="6"/>
    <s v="Newell 34"/>
    <n v="59.519999999999996"/>
    <n v="3"/>
    <n v="0"/>
    <n v="15.475200000000001"/>
  </r>
  <r>
    <n v="7639"/>
    <x v="3784"/>
    <x v="3"/>
    <x v="580"/>
    <d v="2014-03-09T00:00:00"/>
    <s v="Standard Class"/>
    <s v="DB-13555"/>
    <s v="Dorothy Badders"/>
    <x v="1"/>
    <s v="United States"/>
    <s v="Newark"/>
    <x v="13"/>
    <n v="19711"/>
    <x v="3"/>
    <x v="1451"/>
    <x v="1"/>
    <x v="12"/>
    <s v="Staples"/>
    <n v="57.959999999999994"/>
    <n v="7"/>
    <n v="0"/>
    <n v="27.241199999999996"/>
  </r>
  <r>
    <n v="7640"/>
    <x v="3784"/>
    <x v="3"/>
    <x v="580"/>
    <d v="2014-03-09T00:00:00"/>
    <s v="Standard Class"/>
    <s v="DB-13555"/>
    <s v="Dorothy Badders"/>
    <x v="1"/>
    <s v="United States"/>
    <s v="Newark"/>
    <x v="13"/>
    <n v="19711"/>
    <x v="3"/>
    <x v="1487"/>
    <x v="0"/>
    <x v="0"/>
    <s v="Bush Cubix Collection Bookcases, Fully Assembled"/>
    <n v="441.96"/>
    <n v="2"/>
    <n v="0"/>
    <n v="101.6508"/>
  </r>
  <r>
    <n v="7641"/>
    <x v="3784"/>
    <x v="3"/>
    <x v="580"/>
    <d v="2014-03-09T00:00:00"/>
    <s v="Standard Class"/>
    <s v="DB-13555"/>
    <s v="Dorothy Badders"/>
    <x v="1"/>
    <s v="United States"/>
    <s v="Newark"/>
    <x v="13"/>
    <n v="19711"/>
    <x v="3"/>
    <x v="1713"/>
    <x v="1"/>
    <x v="10"/>
    <s v="Staples"/>
    <n v="68.039999999999992"/>
    <n v="6"/>
    <n v="0"/>
    <n v="33.339599999999997"/>
  </r>
  <r>
    <n v="7642"/>
    <x v="3785"/>
    <x v="0"/>
    <x v="1099"/>
    <d v="2013-10-08T00:00:00"/>
    <s v="First Class"/>
    <s v="LB-16795"/>
    <s v="Laurel Beltran"/>
    <x v="2"/>
    <s v="United States"/>
    <s v="Pueblo"/>
    <x v="22"/>
    <n v="81001"/>
    <x v="1"/>
    <x v="1822"/>
    <x v="2"/>
    <x v="15"/>
    <s v="Zebra GK420t Direct Thermal/Thermal Transfer Printer"/>
    <n v="703.71"/>
    <n v="6"/>
    <n v="0.7"/>
    <n v="-938.28"/>
  </r>
  <r>
    <n v="7643"/>
    <x v="3785"/>
    <x v="0"/>
    <x v="1099"/>
    <d v="2013-10-08T00:00:00"/>
    <s v="First Class"/>
    <s v="LB-16795"/>
    <s v="Laurel Beltran"/>
    <x v="2"/>
    <s v="United States"/>
    <s v="Pueblo"/>
    <x v="22"/>
    <n v="81001"/>
    <x v="1"/>
    <x v="528"/>
    <x v="1"/>
    <x v="8"/>
    <s v="Recycled Easel Ring Binders"/>
    <n v="17.904000000000003"/>
    <n v="4"/>
    <n v="0.7"/>
    <n v="-14.920000000000002"/>
  </r>
  <r>
    <n v="7644"/>
    <x v="3785"/>
    <x v="0"/>
    <x v="1099"/>
    <d v="2013-10-08T00:00:00"/>
    <s v="First Class"/>
    <s v="LB-16795"/>
    <s v="Laurel Beltran"/>
    <x v="2"/>
    <s v="United States"/>
    <s v="Pueblo"/>
    <x v="22"/>
    <n v="81001"/>
    <x v="1"/>
    <x v="1230"/>
    <x v="1"/>
    <x v="8"/>
    <s v="Avery Framed View Binder, EZD Ring (Locking), Navy, 1 1/2&quot;"/>
    <n v="11.976000000000003"/>
    <n v="4"/>
    <n v="0.7"/>
    <n v="-9.1815999999999995"/>
  </r>
  <r>
    <n v="7645"/>
    <x v="3785"/>
    <x v="0"/>
    <x v="1099"/>
    <d v="2013-10-08T00:00:00"/>
    <s v="First Class"/>
    <s v="LB-16795"/>
    <s v="Laurel Beltran"/>
    <x v="2"/>
    <s v="United States"/>
    <s v="Pueblo"/>
    <x v="22"/>
    <n v="81001"/>
    <x v="1"/>
    <x v="1617"/>
    <x v="2"/>
    <x v="11"/>
    <s v="Memorex 25GB 6X Branded Blu-Ray Recordable Disc, 15/Pack"/>
    <n v="67.959999999999994"/>
    <n v="5"/>
    <n v="0.2"/>
    <n v="0.84950000000000259"/>
  </r>
  <r>
    <n v="7646"/>
    <x v="3786"/>
    <x v="1"/>
    <x v="57"/>
    <d v="2012-04-11T00:00:00"/>
    <s v="Standard Class"/>
    <s v="CA-11965"/>
    <s v="Carol Adams"/>
    <x v="1"/>
    <s v="United States"/>
    <s v="Los Angeles"/>
    <x v="1"/>
    <n v="90036"/>
    <x v="1"/>
    <x v="873"/>
    <x v="0"/>
    <x v="1"/>
    <s v="GuestStacker Chair with Chrome Finish Legs"/>
    <n v="892.22400000000005"/>
    <n v="3"/>
    <n v="0.2"/>
    <n v="89.222400000000022"/>
  </r>
  <r>
    <n v="7647"/>
    <x v="3787"/>
    <x v="2"/>
    <x v="340"/>
    <d v="2011-09-13T00:00:00"/>
    <s v="Standard Class"/>
    <s v="DL-12925"/>
    <s v="Daniel Lacy"/>
    <x v="0"/>
    <s v="United States"/>
    <s v="Greenville"/>
    <x v="3"/>
    <n v="27834"/>
    <x v="0"/>
    <x v="1782"/>
    <x v="2"/>
    <x v="15"/>
    <s v="3D Systems Cube Printer, 2nd Generation, White"/>
    <n v="1299.99"/>
    <n v="2"/>
    <n v="0.5"/>
    <n v="-571.99559999999997"/>
  </r>
  <r>
    <n v="7648"/>
    <x v="3788"/>
    <x v="0"/>
    <x v="543"/>
    <d v="2013-03-17T00:00:00"/>
    <s v="First Class"/>
    <s v="FC-14335"/>
    <s v="Fred Chung"/>
    <x v="1"/>
    <s v="United States"/>
    <s v="San Francisco"/>
    <x v="1"/>
    <n v="94110"/>
    <x v="1"/>
    <x v="798"/>
    <x v="1"/>
    <x v="8"/>
    <s v="Avery Round Ring Poly Binders"/>
    <n v="4.5439999999999996"/>
    <n v="2"/>
    <n v="0.2"/>
    <n v="1.6472"/>
  </r>
  <r>
    <n v="7649"/>
    <x v="3788"/>
    <x v="0"/>
    <x v="543"/>
    <d v="2013-03-17T00:00:00"/>
    <s v="First Class"/>
    <s v="FC-14335"/>
    <s v="Fred Chung"/>
    <x v="1"/>
    <s v="United States"/>
    <s v="San Francisco"/>
    <x v="1"/>
    <n v="94110"/>
    <x v="1"/>
    <x v="774"/>
    <x v="0"/>
    <x v="1"/>
    <s v="Global Comet Stacking Arm Chair"/>
    <n v="1352.0320000000002"/>
    <n v="4"/>
    <n v="0.2"/>
    <n v="84.501999999999953"/>
  </r>
  <r>
    <n v="7650"/>
    <x v="3789"/>
    <x v="1"/>
    <x v="17"/>
    <d v="2012-12-31T00:00:00"/>
    <s v="Standard Class"/>
    <s v="DB-13120"/>
    <s v="David Bremer"/>
    <x v="1"/>
    <s v="United States"/>
    <s v="Marion"/>
    <x v="24"/>
    <n v="43302"/>
    <x v="3"/>
    <x v="738"/>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x v="1451"/>
    <x v="1"/>
    <x v="12"/>
    <s v="Staples"/>
    <n v="19.872"/>
    <n v="3"/>
    <n v="0.2"/>
    <n v="6.7067999999999977"/>
  </r>
  <r>
    <n v="7652"/>
    <x v="3790"/>
    <x v="3"/>
    <x v="783"/>
    <d v="2014-08-09T00:00:00"/>
    <s v="First Class"/>
    <s v="CK-12205"/>
    <s v="Chloris Kastensmidt"/>
    <x v="0"/>
    <s v="United States"/>
    <s v="Dallas"/>
    <x v="5"/>
    <n v="75081"/>
    <x v="2"/>
    <x v="100"/>
    <x v="2"/>
    <x v="11"/>
    <s v="Logitech K350 2.4Ghz Wireless Keyboard"/>
    <n v="119.44800000000001"/>
    <n v="3"/>
    <n v="0.2"/>
    <n v="-13.437900000000006"/>
  </r>
  <r>
    <n v="7653"/>
    <x v="3790"/>
    <x v="3"/>
    <x v="783"/>
    <d v="2014-08-09T00:00:00"/>
    <s v="First Class"/>
    <s v="CK-12205"/>
    <s v="Chloris Kastensmidt"/>
    <x v="0"/>
    <s v="United States"/>
    <s v="Dallas"/>
    <x v="5"/>
    <n v="75081"/>
    <x v="2"/>
    <x v="235"/>
    <x v="1"/>
    <x v="4"/>
    <s v="Safco Industrial Shelving"/>
    <n v="118.16"/>
    <n v="2"/>
    <n v="0.2"/>
    <n v="-25.108999999999988"/>
  </r>
  <r>
    <n v="7654"/>
    <x v="3791"/>
    <x v="1"/>
    <x v="204"/>
    <d v="2012-03-27T00:00:00"/>
    <s v="Standard Class"/>
    <s v="FW-14395"/>
    <s v="Fred Wasserman"/>
    <x v="1"/>
    <s v="United States"/>
    <s v="Huntsville"/>
    <x v="19"/>
    <n v="35810"/>
    <x v="0"/>
    <x v="1661"/>
    <x v="1"/>
    <x v="6"/>
    <s v="Newell 316"/>
    <n v="19.559999999999999"/>
    <n v="4"/>
    <n v="0"/>
    <n v="5.4768000000000008"/>
  </r>
  <r>
    <n v="7655"/>
    <x v="3792"/>
    <x v="1"/>
    <x v="672"/>
    <d v="2012-12-02T00:00:00"/>
    <s v="Second Class"/>
    <s v="JM-15865"/>
    <s v="John Murray"/>
    <x v="0"/>
    <s v="United States"/>
    <s v="Las Vegas"/>
    <x v="33"/>
    <n v="89115"/>
    <x v="1"/>
    <x v="1702"/>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x v="1465"/>
    <x v="1"/>
    <x v="10"/>
    <s v="Xerox 1997"/>
    <n v="25.92"/>
    <n v="4"/>
    <n v="0"/>
    <n v="12.441600000000001"/>
  </r>
  <r>
    <n v="7657"/>
    <x v="3793"/>
    <x v="2"/>
    <x v="1166"/>
    <d v="2011-04-15T00:00:00"/>
    <s v="Same Day"/>
    <s v="PS-18970"/>
    <s v="Paul Stevenson"/>
    <x v="2"/>
    <s v="United States"/>
    <s v="Los Angeles"/>
    <x v="1"/>
    <n v="90049"/>
    <x v="1"/>
    <x v="650"/>
    <x v="1"/>
    <x v="9"/>
    <s v="Belkin F9G930V10-GRY 9 Outlet Surge"/>
    <n v="106.96"/>
    <n v="2"/>
    <n v="0"/>
    <n v="31.018399999999986"/>
  </r>
  <r>
    <n v="7658"/>
    <x v="3793"/>
    <x v="2"/>
    <x v="1166"/>
    <d v="2011-04-15T00:00:00"/>
    <s v="Same Day"/>
    <s v="PS-18970"/>
    <s v="Paul Stevenson"/>
    <x v="2"/>
    <s v="United States"/>
    <s v="Los Angeles"/>
    <x v="1"/>
    <n v="90049"/>
    <x v="1"/>
    <x v="267"/>
    <x v="0"/>
    <x v="5"/>
    <s v="Howard Miller 13&quot; Diameter Goldtone Round Wall Clock"/>
    <n v="187.76"/>
    <n v="4"/>
    <n v="0"/>
    <n v="76.9816"/>
  </r>
  <r>
    <n v="7659"/>
    <x v="3794"/>
    <x v="3"/>
    <x v="245"/>
    <d v="2014-08-03T00:00:00"/>
    <s v="First Class"/>
    <s v="TC-21475"/>
    <s v="Tony Chapman"/>
    <x v="2"/>
    <s v="United States"/>
    <s v="Lakewood"/>
    <x v="24"/>
    <n v="44107"/>
    <x v="3"/>
    <x v="669"/>
    <x v="1"/>
    <x v="8"/>
    <s v="GBC ProClick Punch Binding System"/>
    <n v="76.77600000000001"/>
    <n v="4"/>
    <n v="0.7"/>
    <n v="-53.743199999999973"/>
  </r>
  <r>
    <n v="7660"/>
    <x v="3795"/>
    <x v="3"/>
    <x v="702"/>
    <d v="2014-06-06T00:00:00"/>
    <s v="Standard Class"/>
    <s v="CV-12805"/>
    <s v="Cynthia Voltz"/>
    <x v="1"/>
    <s v="United States"/>
    <s v="Fremont"/>
    <x v="8"/>
    <n v="68025"/>
    <x v="2"/>
    <x v="828"/>
    <x v="1"/>
    <x v="8"/>
    <s v="GBC Standard Recycled Report Covers, Clear Plastic Sheets"/>
    <n v="53.9"/>
    <n v="5"/>
    <n v="0"/>
    <n v="25.871999999999996"/>
  </r>
  <r>
    <n v="7661"/>
    <x v="3796"/>
    <x v="2"/>
    <x v="1167"/>
    <d v="2011-01-13T00:00:00"/>
    <s v="Standard Class"/>
    <s v="VS-21820"/>
    <s v="Vivek Sundaresam"/>
    <x v="0"/>
    <s v="United States"/>
    <s v="Huntsville"/>
    <x v="5"/>
    <n v="77340"/>
    <x v="2"/>
    <x v="441"/>
    <x v="0"/>
    <x v="5"/>
    <s v="Howard Miller 14-1/2&quot; Diameter Chrome Round Wall Clock"/>
    <n v="76.728000000000009"/>
    <n v="3"/>
    <n v="0.6"/>
    <n v="-53.709599999999988"/>
  </r>
  <r>
    <n v="7662"/>
    <x v="3796"/>
    <x v="2"/>
    <x v="1167"/>
    <d v="2011-01-13T00:00:00"/>
    <s v="Standard Class"/>
    <s v="VS-21820"/>
    <s v="Vivek Sundaresam"/>
    <x v="0"/>
    <s v="United States"/>
    <s v="Huntsville"/>
    <x v="5"/>
    <n v="77340"/>
    <x v="2"/>
    <x v="985"/>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x v="1167"/>
    <x v="1"/>
    <x v="6"/>
    <s v="Newell 334"/>
    <n v="99.2"/>
    <n v="5"/>
    <n v="0"/>
    <n v="25.792000000000002"/>
  </r>
  <r>
    <n v="7664"/>
    <x v="3798"/>
    <x v="3"/>
    <x v="1168"/>
    <d v="2014-09-20T00:00:00"/>
    <s v="Standard Class"/>
    <s v="SG-20605"/>
    <s v="Speros Goranitis"/>
    <x v="0"/>
    <s v="United States"/>
    <s v="Asheville"/>
    <x v="3"/>
    <n v="28806"/>
    <x v="0"/>
    <x v="703"/>
    <x v="1"/>
    <x v="6"/>
    <s v="Fluorescent Highlighters by Dixon"/>
    <n v="15.920000000000002"/>
    <n v="5"/>
    <n v="0.2"/>
    <n v="2.7859999999999978"/>
  </r>
  <r>
    <n v="7665"/>
    <x v="3799"/>
    <x v="2"/>
    <x v="68"/>
    <d v="2011-10-26T00:00:00"/>
    <s v="Standard Class"/>
    <s v="NB-18580"/>
    <s v="Nicole Brennan"/>
    <x v="1"/>
    <s v="United States"/>
    <s v="Bossier City"/>
    <x v="28"/>
    <n v="71111"/>
    <x v="0"/>
    <x v="1525"/>
    <x v="0"/>
    <x v="5"/>
    <s v="Tenex Chairmats For Use with Hard Floors"/>
    <n v="129.91999999999999"/>
    <n v="4"/>
    <n v="0"/>
    <n v="10.393599999999992"/>
  </r>
  <r>
    <n v="7666"/>
    <x v="3800"/>
    <x v="0"/>
    <x v="964"/>
    <d v="2013-10-09T00:00:00"/>
    <s v="Standard Class"/>
    <s v="DR-12940"/>
    <s v="Daniel Raglin"/>
    <x v="2"/>
    <s v="United States"/>
    <s v="Providence"/>
    <x v="34"/>
    <n v="2908"/>
    <x v="3"/>
    <x v="999"/>
    <x v="1"/>
    <x v="8"/>
    <s v="Ibico Plastic Spiral Binding Combs"/>
    <n v="30.4"/>
    <n v="1"/>
    <n v="0"/>
    <n v="13.983999999999998"/>
  </r>
  <r>
    <n v="7667"/>
    <x v="3800"/>
    <x v="0"/>
    <x v="964"/>
    <d v="2013-10-09T00:00:00"/>
    <s v="Standard Class"/>
    <s v="DR-12940"/>
    <s v="Daniel Raglin"/>
    <x v="2"/>
    <s v="United States"/>
    <s v="Providence"/>
    <x v="34"/>
    <n v="2908"/>
    <x v="3"/>
    <x v="306"/>
    <x v="2"/>
    <x v="16"/>
    <s v="Hewlett Packard LaserJet 3310 Copier"/>
    <n v="5399.91"/>
    <n v="9"/>
    <n v="0"/>
    <n v="2591.9567999999999"/>
  </r>
  <r>
    <n v="7668"/>
    <x v="3800"/>
    <x v="0"/>
    <x v="964"/>
    <d v="2013-10-09T00:00:00"/>
    <s v="Standard Class"/>
    <s v="DR-12940"/>
    <s v="Daniel Raglin"/>
    <x v="2"/>
    <s v="United States"/>
    <s v="Providence"/>
    <x v="34"/>
    <n v="2908"/>
    <x v="3"/>
    <x v="1716"/>
    <x v="1"/>
    <x v="4"/>
    <s v="Letter Size File"/>
    <n v="119.10000000000001"/>
    <n v="3"/>
    <n v="0"/>
    <n v="34.538999999999994"/>
  </r>
  <r>
    <n v="7669"/>
    <x v="3801"/>
    <x v="1"/>
    <x v="154"/>
    <d v="2012-11-29T00:00:00"/>
    <s v="Second Class"/>
    <s v="MA-17560"/>
    <s v="Matt Abelman"/>
    <x v="2"/>
    <s v="United States"/>
    <s v="Everett"/>
    <x v="31"/>
    <n v="2149"/>
    <x v="3"/>
    <x v="578"/>
    <x v="1"/>
    <x v="10"/>
    <s v="Xerox 1977"/>
    <n v="40.08"/>
    <n v="6"/>
    <n v="0"/>
    <n v="19.238399999999999"/>
  </r>
  <r>
    <n v="7670"/>
    <x v="3801"/>
    <x v="1"/>
    <x v="154"/>
    <d v="2012-11-29T00:00:00"/>
    <s v="Second Class"/>
    <s v="MA-17560"/>
    <s v="Matt Abelman"/>
    <x v="2"/>
    <s v="United States"/>
    <s v="Everett"/>
    <x v="31"/>
    <n v="2149"/>
    <x v="3"/>
    <x v="681"/>
    <x v="1"/>
    <x v="10"/>
    <s v="Xerox 1884"/>
    <n v="59.94"/>
    <n v="3"/>
    <n v="0"/>
    <n v="28.171799999999998"/>
  </r>
  <r>
    <n v="7671"/>
    <x v="3801"/>
    <x v="1"/>
    <x v="154"/>
    <d v="2012-11-29T00:00:00"/>
    <s v="Second Class"/>
    <s v="MA-17560"/>
    <s v="Matt Abelman"/>
    <x v="2"/>
    <s v="United States"/>
    <s v="Everett"/>
    <x v="31"/>
    <n v="2149"/>
    <x v="3"/>
    <x v="1301"/>
    <x v="2"/>
    <x v="11"/>
    <s v="Logitech G35 7.1-Channel Surround Sound Headset"/>
    <n v="259.98"/>
    <n v="2"/>
    <n v="0"/>
    <n v="88.393200000000007"/>
  </r>
  <r>
    <n v="7672"/>
    <x v="3801"/>
    <x v="1"/>
    <x v="154"/>
    <d v="2012-11-29T00:00:00"/>
    <s v="Second Class"/>
    <s v="MA-17560"/>
    <s v="Matt Abelman"/>
    <x v="2"/>
    <s v="United States"/>
    <s v="Everett"/>
    <x v="31"/>
    <n v="2149"/>
    <x v="3"/>
    <x v="1528"/>
    <x v="0"/>
    <x v="0"/>
    <s v="Rush Hierlooms Collection 1&quot; Thick Stackable Bookcases"/>
    <n v="170.98"/>
    <n v="1"/>
    <n v="0"/>
    <n v="32.486199999999997"/>
  </r>
  <r>
    <n v="7673"/>
    <x v="3801"/>
    <x v="1"/>
    <x v="154"/>
    <d v="2012-11-29T00:00:00"/>
    <s v="Second Class"/>
    <s v="MA-17560"/>
    <s v="Matt Abelman"/>
    <x v="2"/>
    <s v="United States"/>
    <s v="Everett"/>
    <x v="31"/>
    <n v="2149"/>
    <x v="3"/>
    <x v="1823"/>
    <x v="0"/>
    <x v="5"/>
    <s v="Tensor &quot;Hersey Kiss&quot; Styled Floor Lamp"/>
    <n v="38.97"/>
    <n v="3"/>
    <n v="0"/>
    <n v="4.6763999999999992"/>
  </r>
  <r>
    <n v="7674"/>
    <x v="3801"/>
    <x v="1"/>
    <x v="154"/>
    <d v="2012-11-29T00:00:00"/>
    <s v="Second Class"/>
    <s v="MA-17560"/>
    <s v="Matt Abelman"/>
    <x v="2"/>
    <s v="United States"/>
    <s v="Everett"/>
    <x v="31"/>
    <n v="2149"/>
    <x v="3"/>
    <x v="1019"/>
    <x v="1"/>
    <x v="10"/>
    <s v="Xerox 197"/>
    <n v="154.9"/>
    <n v="5"/>
    <n v="0"/>
    <n v="69.704999999999998"/>
  </r>
  <r>
    <n v="7675"/>
    <x v="3801"/>
    <x v="1"/>
    <x v="154"/>
    <d v="2012-11-29T00:00:00"/>
    <s v="Second Class"/>
    <s v="MA-17560"/>
    <s v="Matt Abelman"/>
    <x v="2"/>
    <s v="United States"/>
    <s v="Everett"/>
    <x v="31"/>
    <n v="2149"/>
    <x v="3"/>
    <x v="898"/>
    <x v="0"/>
    <x v="3"/>
    <s v="Hon Non-Folding Utility Tables"/>
    <n v="446.06799999999998"/>
    <n v="4"/>
    <n v="0.3"/>
    <n v="0"/>
  </r>
  <r>
    <n v="7676"/>
    <x v="3802"/>
    <x v="3"/>
    <x v="636"/>
    <d v="2014-05-10T00:00:00"/>
    <s v="Second Class"/>
    <s v="TS-21655"/>
    <s v="Trudy Schmidt"/>
    <x v="0"/>
    <s v="United States"/>
    <s v="Rancho Cucamonga"/>
    <x v="1"/>
    <n v="91730"/>
    <x v="1"/>
    <x v="473"/>
    <x v="1"/>
    <x v="9"/>
    <s v="Eureka The Boss Cordless Rechargeable Stick Vac"/>
    <n v="152.94"/>
    <n v="3"/>
    <n v="0"/>
    <n v="41.293800000000005"/>
  </r>
  <r>
    <n v="7677"/>
    <x v="3803"/>
    <x v="2"/>
    <x v="1169"/>
    <d v="2011-10-08T00:00:00"/>
    <s v="Same Day"/>
    <s v="JG-15115"/>
    <s v="Jack Garza"/>
    <x v="0"/>
    <s v="United States"/>
    <s v="Charlotte"/>
    <x v="3"/>
    <n v="28205"/>
    <x v="0"/>
    <x v="1599"/>
    <x v="2"/>
    <x v="11"/>
    <s v="Maxell 74 Minute CDR, 10/Pack"/>
    <n v="23.472000000000001"/>
    <n v="3"/>
    <n v="0.2"/>
    <n v="4.9877999999999982"/>
  </r>
  <r>
    <n v="7678"/>
    <x v="3804"/>
    <x v="2"/>
    <x v="520"/>
    <d v="2012-01-07T00:00:00"/>
    <s v="Standard Class"/>
    <s v="KM-16375"/>
    <s v="Katherine Murray"/>
    <x v="2"/>
    <s v="United States"/>
    <s v="Providence"/>
    <x v="34"/>
    <n v="2908"/>
    <x v="3"/>
    <x v="1689"/>
    <x v="1"/>
    <x v="10"/>
    <s v="Xerox 1917"/>
    <n v="195.64"/>
    <n v="4"/>
    <n v="0"/>
    <n v="91.950799999999987"/>
  </r>
  <r>
    <n v="7679"/>
    <x v="3804"/>
    <x v="2"/>
    <x v="520"/>
    <d v="2012-01-07T00:00:00"/>
    <s v="Standard Class"/>
    <s v="KM-16375"/>
    <s v="Katherine Murray"/>
    <x v="2"/>
    <s v="United States"/>
    <s v="Providence"/>
    <x v="34"/>
    <n v="2908"/>
    <x v="3"/>
    <x v="1025"/>
    <x v="1"/>
    <x v="10"/>
    <s v="Xerox 1970"/>
    <n v="14.940000000000001"/>
    <n v="3"/>
    <n v="0"/>
    <n v="7.0218000000000007"/>
  </r>
  <r>
    <n v="7680"/>
    <x v="3804"/>
    <x v="2"/>
    <x v="520"/>
    <d v="2012-01-07T00:00:00"/>
    <s v="Standard Class"/>
    <s v="KM-16375"/>
    <s v="Katherine Murray"/>
    <x v="2"/>
    <s v="United States"/>
    <s v="Providence"/>
    <x v="34"/>
    <n v="2908"/>
    <x v="3"/>
    <x v="695"/>
    <x v="2"/>
    <x v="11"/>
    <s v="Plantronics Savi W720 Multi-Device Wireless Headset System"/>
    <n v="1687.8"/>
    <n v="4"/>
    <n v="0"/>
    <n v="742.63200000000006"/>
  </r>
  <r>
    <n v="7681"/>
    <x v="3804"/>
    <x v="2"/>
    <x v="520"/>
    <d v="2012-01-07T00:00:00"/>
    <s v="Standard Class"/>
    <s v="KM-16375"/>
    <s v="Katherine Murray"/>
    <x v="2"/>
    <s v="United States"/>
    <s v="Providence"/>
    <x v="34"/>
    <n v="2908"/>
    <x v="3"/>
    <x v="1057"/>
    <x v="0"/>
    <x v="0"/>
    <s v="Sauder Inglewood Library Bookcases"/>
    <n v="341.96"/>
    <n v="2"/>
    <n v="0"/>
    <n v="78.650800000000004"/>
  </r>
  <r>
    <n v="7682"/>
    <x v="3804"/>
    <x v="2"/>
    <x v="520"/>
    <d v="2012-01-07T00:00:00"/>
    <s v="Standard Class"/>
    <s v="KM-16375"/>
    <s v="Katherine Murray"/>
    <x v="2"/>
    <s v="United States"/>
    <s v="Providence"/>
    <x v="34"/>
    <n v="2908"/>
    <x v="3"/>
    <x v="38"/>
    <x v="0"/>
    <x v="1"/>
    <s v="Global Fabric Manager's Chair, Dark Gray"/>
    <n v="605.88"/>
    <n v="6"/>
    <n v="0"/>
    <n v="151.47000000000003"/>
  </r>
  <r>
    <n v="7683"/>
    <x v="3805"/>
    <x v="1"/>
    <x v="152"/>
    <d v="2012-05-01T00:00:00"/>
    <s v="First Class"/>
    <s v="SD-20485"/>
    <s v="Shirley Daniels"/>
    <x v="2"/>
    <s v="United States"/>
    <s v="Midland"/>
    <x v="12"/>
    <n v="48640"/>
    <x v="2"/>
    <x v="1470"/>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x v="450"/>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x v="1812"/>
    <x v="1"/>
    <x v="8"/>
    <s v="Black Avery Memo-Size 3-Ring Binder, 5 1/2&quot; x 8 1/2&quot;"/>
    <n v="26.423999999999999"/>
    <n v="9"/>
    <n v="0.2"/>
    <n v="9.5786999999999995"/>
  </r>
  <r>
    <n v="7686"/>
    <x v="3806"/>
    <x v="1"/>
    <x v="966"/>
    <d v="2012-02-21T00:00:00"/>
    <s v="Standard Class"/>
    <s v="TT-21070"/>
    <s v="Ted Trevino"/>
    <x v="0"/>
    <s v="United States"/>
    <s v="Rochester"/>
    <x v="15"/>
    <n v="14609"/>
    <x v="3"/>
    <x v="1718"/>
    <x v="2"/>
    <x v="7"/>
    <s v="Samsung Galaxy S4"/>
    <n v="625.99"/>
    <n v="1"/>
    <n v="0"/>
    <n v="187.79699999999997"/>
  </r>
  <r>
    <n v="7687"/>
    <x v="3807"/>
    <x v="0"/>
    <x v="881"/>
    <d v="2013-11-30T00:00:00"/>
    <s v="Standard Class"/>
    <s v="BB-11545"/>
    <s v="Brenda Bowman"/>
    <x v="1"/>
    <s v="United States"/>
    <s v="Jackson"/>
    <x v="12"/>
    <n v="49201"/>
    <x v="2"/>
    <x v="616"/>
    <x v="0"/>
    <x v="3"/>
    <s v="Chromcraft Round Conference Tables"/>
    <n v="1568.61"/>
    <n v="9"/>
    <n v="0"/>
    <n v="329.40809999999999"/>
  </r>
  <r>
    <n v="7688"/>
    <x v="3807"/>
    <x v="0"/>
    <x v="881"/>
    <d v="2013-11-30T00:00:00"/>
    <s v="Standard Class"/>
    <s v="BB-11545"/>
    <s v="Brenda Bowman"/>
    <x v="1"/>
    <s v="United States"/>
    <s v="Jackson"/>
    <x v="12"/>
    <n v="49201"/>
    <x v="2"/>
    <x v="153"/>
    <x v="1"/>
    <x v="8"/>
    <s v="Wilson Jones International Size A4 Ring Binders"/>
    <n v="17.3"/>
    <n v="1"/>
    <n v="0"/>
    <n v="8.3040000000000003"/>
  </r>
  <r>
    <n v="7689"/>
    <x v="3807"/>
    <x v="0"/>
    <x v="881"/>
    <d v="2013-11-30T00:00:00"/>
    <s v="Standard Class"/>
    <s v="BB-11545"/>
    <s v="Brenda Bowman"/>
    <x v="1"/>
    <s v="United States"/>
    <s v="Jackson"/>
    <x v="12"/>
    <n v="49201"/>
    <x v="2"/>
    <x v="1824"/>
    <x v="2"/>
    <x v="11"/>
    <s v="Memorex Mini Travel Drive 32 GB USB 2.0 Flash Drive"/>
    <n v="160"/>
    <n v="8"/>
    <n v="0"/>
    <n v="62.400000000000006"/>
  </r>
  <r>
    <n v="7690"/>
    <x v="3808"/>
    <x v="3"/>
    <x v="663"/>
    <d v="2014-07-18T00:00:00"/>
    <s v="First Class"/>
    <s v="RS-19420"/>
    <s v="Ricardo Sperren"/>
    <x v="1"/>
    <s v="United States"/>
    <s v="Suffolk"/>
    <x v="17"/>
    <n v="23434"/>
    <x v="0"/>
    <x v="810"/>
    <x v="1"/>
    <x v="9"/>
    <s v="Belkin 8 Outlet SurgeMaster II Gold Surge Protector"/>
    <n v="179.94"/>
    <n v="3"/>
    <n v="0"/>
    <n v="50.383200000000009"/>
  </r>
  <r>
    <n v="7691"/>
    <x v="3808"/>
    <x v="3"/>
    <x v="663"/>
    <d v="2014-07-18T00:00:00"/>
    <s v="First Class"/>
    <s v="RS-19420"/>
    <s v="Ricardo Sperren"/>
    <x v="1"/>
    <s v="United States"/>
    <s v="Suffolk"/>
    <x v="17"/>
    <n v="23434"/>
    <x v="0"/>
    <x v="309"/>
    <x v="0"/>
    <x v="3"/>
    <s v="Hon 5100 Series Wood Tables"/>
    <n v="872.94"/>
    <n v="3"/>
    <n v="0"/>
    <n v="157.12919999999997"/>
  </r>
  <r>
    <n v="7692"/>
    <x v="3808"/>
    <x v="3"/>
    <x v="663"/>
    <d v="2014-07-18T00:00:00"/>
    <s v="First Class"/>
    <s v="RS-19420"/>
    <s v="Ricardo Sperren"/>
    <x v="1"/>
    <s v="United States"/>
    <s v="Suffolk"/>
    <x v="17"/>
    <n v="23434"/>
    <x v="0"/>
    <x v="89"/>
    <x v="1"/>
    <x v="10"/>
    <s v="Xerox 1999"/>
    <n v="12.96"/>
    <n v="2"/>
    <n v="0"/>
    <n v="6.2208000000000006"/>
  </r>
  <r>
    <n v="7693"/>
    <x v="3809"/>
    <x v="2"/>
    <x v="282"/>
    <d v="2012-01-03T00:00:00"/>
    <s v="Standard Class"/>
    <s v="AI-10855"/>
    <s v="Arianne Irving"/>
    <x v="0"/>
    <s v="United States"/>
    <s v="Brentwood"/>
    <x v="1"/>
    <n v="94513"/>
    <x v="1"/>
    <x v="429"/>
    <x v="1"/>
    <x v="2"/>
    <s v="Alphabetical Labels for Top Tab Filing"/>
    <n v="88.800000000000011"/>
    <n v="6"/>
    <n v="0"/>
    <n v="44.400000000000006"/>
  </r>
  <r>
    <n v="7694"/>
    <x v="3809"/>
    <x v="2"/>
    <x v="282"/>
    <d v="2012-01-03T00:00:00"/>
    <s v="Standard Class"/>
    <s v="AI-10855"/>
    <s v="Arianne Irving"/>
    <x v="0"/>
    <s v="United States"/>
    <s v="Brentwood"/>
    <x v="1"/>
    <n v="94513"/>
    <x v="1"/>
    <x v="1278"/>
    <x v="2"/>
    <x v="7"/>
    <s v="HTC One"/>
    <n v="319.96800000000002"/>
    <n v="4"/>
    <n v="0.2"/>
    <n v="35.996399999999952"/>
  </r>
  <r>
    <n v="7695"/>
    <x v="3810"/>
    <x v="0"/>
    <x v="554"/>
    <d v="2013-03-23T00:00:00"/>
    <s v="Same Day"/>
    <s v="MC-17275"/>
    <s v="Marc Crier"/>
    <x v="0"/>
    <s v="United States"/>
    <s v="Seattle"/>
    <x v="4"/>
    <n v="98103"/>
    <x v="1"/>
    <x v="1144"/>
    <x v="0"/>
    <x v="1"/>
    <s v="Global Stack Chair with Arms, Black"/>
    <n v="167.88800000000001"/>
    <n v="7"/>
    <n v="0.2"/>
    <n v="14.690199999999997"/>
  </r>
  <r>
    <n v="7696"/>
    <x v="3811"/>
    <x v="3"/>
    <x v="1170"/>
    <d v="2014-07-06T00:00:00"/>
    <s v="First Class"/>
    <s v="AH-10120"/>
    <s v="Adrian Hane"/>
    <x v="2"/>
    <s v="United States"/>
    <s v="Houston"/>
    <x v="5"/>
    <n v="77036"/>
    <x v="2"/>
    <x v="44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x v="1504"/>
    <x v="1"/>
    <x v="8"/>
    <s v="Wilson Jones Four-Pocket Poly Binders"/>
    <n v="5.2319999999999984"/>
    <n v="4"/>
    <n v="0.8"/>
    <n v="-8.1096000000000004"/>
  </r>
  <r>
    <n v="7698"/>
    <x v="3812"/>
    <x v="3"/>
    <x v="817"/>
    <d v="2014-12-19T00:00:00"/>
    <s v="Standard Class"/>
    <s v="BF-11170"/>
    <s v="Ben Ferrer"/>
    <x v="2"/>
    <s v="United States"/>
    <s v="Lawrence"/>
    <x v="31"/>
    <n v="1841"/>
    <x v="3"/>
    <x v="349"/>
    <x v="2"/>
    <x v="16"/>
    <s v="Canon PC1080F Personal Copier"/>
    <n v="1199.98"/>
    <n v="2"/>
    <n v="0"/>
    <n v="467.99220000000003"/>
  </r>
  <r>
    <n v="7699"/>
    <x v="3812"/>
    <x v="3"/>
    <x v="817"/>
    <d v="2014-12-19T00:00:00"/>
    <s v="Standard Class"/>
    <s v="BF-11170"/>
    <s v="Ben Ferrer"/>
    <x v="2"/>
    <s v="United States"/>
    <s v="Lawrence"/>
    <x v="31"/>
    <n v="1841"/>
    <x v="3"/>
    <x v="235"/>
    <x v="1"/>
    <x v="4"/>
    <s v="Safco Industrial Shelving"/>
    <n v="73.849999999999994"/>
    <n v="1"/>
    <n v="0"/>
    <n v="2.2155000000000058"/>
  </r>
  <r>
    <n v="7700"/>
    <x v="3812"/>
    <x v="3"/>
    <x v="817"/>
    <d v="2014-12-19T00:00:00"/>
    <s v="Standard Class"/>
    <s v="BF-11170"/>
    <s v="Ben Ferrer"/>
    <x v="2"/>
    <s v="United States"/>
    <s v="Lawrence"/>
    <x v="31"/>
    <n v="1841"/>
    <x v="3"/>
    <x v="1257"/>
    <x v="1"/>
    <x v="14"/>
    <s v="Acme Office Executive Series Stainless Steel Trimmers"/>
    <n v="25.71"/>
    <n v="3"/>
    <n v="0"/>
    <n v="6.6846000000000005"/>
  </r>
  <r>
    <n v="7701"/>
    <x v="3812"/>
    <x v="3"/>
    <x v="817"/>
    <d v="2014-12-19T00:00:00"/>
    <s v="Standard Class"/>
    <s v="BF-11170"/>
    <s v="Ben Ferrer"/>
    <x v="2"/>
    <s v="United States"/>
    <s v="Lawrence"/>
    <x v="31"/>
    <n v="1841"/>
    <x v="3"/>
    <x v="1579"/>
    <x v="1"/>
    <x v="13"/>
    <s v="Acco Banker's Clasps, 5 3/4&quot;-Long"/>
    <n v="17.28"/>
    <n v="6"/>
    <n v="0"/>
    <n v="8.121599999999999"/>
  </r>
  <r>
    <n v="7702"/>
    <x v="3812"/>
    <x v="3"/>
    <x v="817"/>
    <d v="2014-12-19T00:00:00"/>
    <s v="Standard Class"/>
    <s v="BF-11170"/>
    <s v="Ben Ferrer"/>
    <x v="2"/>
    <s v="United States"/>
    <s v="Lawrence"/>
    <x v="31"/>
    <n v="1841"/>
    <x v="3"/>
    <x v="215"/>
    <x v="0"/>
    <x v="3"/>
    <s v="Bretford Rectangular Conference Table Tops"/>
    <n v="526.58199999999999"/>
    <n v="2"/>
    <n v="0.3"/>
    <n v="-52.658199999999965"/>
  </r>
  <r>
    <n v="7703"/>
    <x v="3813"/>
    <x v="0"/>
    <x v="370"/>
    <d v="2013-09-03T00:00:00"/>
    <s v="Standard Class"/>
    <s v="AA-10480"/>
    <s v="Andrew Allen"/>
    <x v="0"/>
    <s v="United States"/>
    <s v="Detroit"/>
    <x v="12"/>
    <n v="48234"/>
    <x v="2"/>
    <x v="820"/>
    <x v="1"/>
    <x v="10"/>
    <s v="Xerox 1950"/>
    <n v="11.56"/>
    <n v="2"/>
    <n v="0"/>
    <n v="5.6644000000000005"/>
  </r>
  <r>
    <n v="7704"/>
    <x v="3813"/>
    <x v="0"/>
    <x v="370"/>
    <d v="2013-09-03T00:00:00"/>
    <s v="Standard Class"/>
    <s v="AA-10480"/>
    <s v="Andrew Allen"/>
    <x v="0"/>
    <s v="United States"/>
    <s v="Detroit"/>
    <x v="12"/>
    <n v="48234"/>
    <x v="2"/>
    <x v="599"/>
    <x v="2"/>
    <x v="7"/>
    <s v="ClearSounds CSC500 Amplified Spirit Phone Corded phone"/>
    <n v="209.96999999999997"/>
    <n v="3"/>
    <n v="0"/>
    <n v="58.791600000000003"/>
  </r>
  <r>
    <n v="7705"/>
    <x v="3813"/>
    <x v="0"/>
    <x v="370"/>
    <d v="2013-09-03T00:00:00"/>
    <s v="Standard Class"/>
    <s v="AA-10480"/>
    <s v="Andrew Allen"/>
    <x v="0"/>
    <s v="United States"/>
    <s v="Detroit"/>
    <x v="12"/>
    <n v="48234"/>
    <x v="2"/>
    <x v="823"/>
    <x v="0"/>
    <x v="3"/>
    <s v="Hon 4060 Series Tables"/>
    <n v="447.84"/>
    <n v="4"/>
    <n v="0"/>
    <n v="98.524799999999971"/>
  </r>
  <r>
    <n v="7706"/>
    <x v="3813"/>
    <x v="0"/>
    <x v="370"/>
    <d v="2013-09-03T00:00:00"/>
    <s v="Standard Class"/>
    <s v="AA-10480"/>
    <s v="Andrew Allen"/>
    <x v="0"/>
    <s v="United States"/>
    <s v="Detroit"/>
    <x v="12"/>
    <n v="48234"/>
    <x v="2"/>
    <x v="331"/>
    <x v="2"/>
    <x v="11"/>
    <s v="NETGEAR AC1750 Dual Band Gigabit Smart WiFi Router"/>
    <n v="479.97"/>
    <n v="3"/>
    <n v="0"/>
    <n v="163.18979999999999"/>
  </r>
  <r>
    <n v="7707"/>
    <x v="3813"/>
    <x v="0"/>
    <x v="370"/>
    <d v="2013-09-03T00:00:00"/>
    <s v="Standard Class"/>
    <s v="AA-10480"/>
    <s v="Andrew Allen"/>
    <x v="0"/>
    <s v="United States"/>
    <s v="Detroit"/>
    <x v="12"/>
    <n v="48234"/>
    <x v="2"/>
    <x v="671"/>
    <x v="1"/>
    <x v="6"/>
    <s v="Newell 335"/>
    <n v="8.64"/>
    <n v="3"/>
    <n v="0"/>
    <n v="2.5055999999999998"/>
  </r>
  <r>
    <n v="7708"/>
    <x v="3814"/>
    <x v="3"/>
    <x v="453"/>
    <d v="2014-10-20T00:00:00"/>
    <s v="Standard Class"/>
    <s v="SV-20815"/>
    <s v="Stuart Van"/>
    <x v="1"/>
    <s v="United States"/>
    <s v="Orem"/>
    <x v="7"/>
    <n v="84057"/>
    <x v="1"/>
    <x v="1663"/>
    <x v="1"/>
    <x v="6"/>
    <s v="Avery Hi-Liter Smear-Safe Highlighters"/>
    <n v="11.68"/>
    <n v="2"/>
    <n v="0"/>
    <n v="4.2047999999999996"/>
  </r>
  <r>
    <n v="7709"/>
    <x v="3815"/>
    <x v="2"/>
    <x v="1089"/>
    <d v="2011-10-29T00:00:00"/>
    <s v="Standard Class"/>
    <s v="EH-14185"/>
    <s v="Evan Henry"/>
    <x v="0"/>
    <s v="United States"/>
    <s v="Philadelphia"/>
    <x v="9"/>
    <n v="19120"/>
    <x v="3"/>
    <x v="1617"/>
    <x v="2"/>
    <x v="11"/>
    <s v="Memorex 25GB 6X Branded Blu-Ray Recordable Disc, 15/Pack"/>
    <n v="40.775999999999996"/>
    <n v="3"/>
    <n v="0.2"/>
    <n v="0.50970000000000049"/>
  </r>
  <r>
    <n v="7710"/>
    <x v="3815"/>
    <x v="2"/>
    <x v="1089"/>
    <d v="2011-10-29T00:00:00"/>
    <s v="Standard Class"/>
    <s v="EH-14185"/>
    <s v="Evan Henry"/>
    <x v="0"/>
    <s v="United States"/>
    <s v="Philadelphia"/>
    <x v="9"/>
    <n v="19120"/>
    <x v="3"/>
    <x v="338"/>
    <x v="1"/>
    <x v="8"/>
    <s v="GBC Twin Loop Wire Binding Elements, 9/16&quot; Spine, Black"/>
    <n v="13.698000000000002"/>
    <n v="3"/>
    <n v="0.7"/>
    <n v="-9.5885999999999996"/>
  </r>
  <r>
    <n v="7711"/>
    <x v="3816"/>
    <x v="1"/>
    <x v="788"/>
    <d v="2012-04-07T00:00:00"/>
    <s v="Standard Class"/>
    <s v="JL-15850"/>
    <s v="John Lucas"/>
    <x v="0"/>
    <s v="United States"/>
    <s v="Mesa"/>
    <x v="16"/>
    <n v="85204"/>
    <x v="1"/>
    <x v="1513"/>
    <x v="2"/>
    <x v="7"/>
    <s v="Samsung HM1900 Bluetooth Headset"/>
    <n v="87.8"/>
    <n v="5"/>
    <n v="0.2"/>
    <n v="32.924999999999997"/>
  </r>
  <r>
    <n v="7712"/>
    <x v="3817"/>
    <x v="3"/>
    <x v="960"/>
    <d v="2014-10-31T00:00:00"/>
    <s v="Second Class"/>
    <s v="JM-15250"/>
    <s v="Janet Martin"/>
    <x v="0"/>
    <s v="United States"/>
    <s v="Fayetteville"/>
    <x v="3"/>
    <n v="28314"/>
    <x v="0"/>
    <x v="1416"/>
    <x v="0"/>
    <x v="5"/>
    <s v="Computer Room Manger, 14&quot;"/>
    <n v="77.951999999999998"/>
    <n v="3"/>
    <n v="0.2"/>
    <n v="15.590399999999995"/>
  </r>
  <r>
    <n v="7713"/>
    <x v="3817"/>
    <x v="3"/>
    <x v="960"/>
    <d v="2014-10-31T00:00:00"/>
    <s v="Second Class"/>
    <s v="JM-15250"/>
    <s v="Janet Martin"/>
    <x v="0"/>
    <s v="United States"/>
    <s v="Fayetteville"/>
    <x v="3"/>
    <n v="28314"/>
    <x v="0"/>
    <x v="196"/>
    <x v="1"/>
    <x v="4"/>
    <s v="Gould Plastics 18-Pocket Panel Bin, 34w x 5-1/4d x 20-1/2h"/>
    <n v="147.184"/>
    <n v="2"/>
    <n v="0.2"/>
    <n v="-29.436800000000012"/>
  </r>
  <r>
    <n v="7714"/>
    <x v="3817"/>
    <x v="3"/>
    <x v="960"/>
    <d v="2014-10-31T00:00:00"/>
    <s v="Second Class"/>
    <s v="JM-15250"/>
    <s v="Janet Martin"/>
    <x v="0"/>
    <s v="United States"/>
    <s v="Fayetteville"/>
    <x v="3"/>
    <n v="28314"/>
    <x v="0"/>
    <x v="1785"/>
    <x v="1"/>
    <x v="10"/>
    <s v="Xerox 1936"/>
    <n v="47.952000000000005"/>
    <n v="3"/>
    <n v="0.2"/>
    <n v="16.183799999999998"/>
  </r>
  <r>
    <n v="7715"/>
    <x v="3818"/>
    <x v="2"/>
    <x v="29"/>
    <d v="2011-12-07T00:00:00"/>
    <s v="First Class"/>
    <s v="JB-15925"/>
    <s v="Joni Blumstein"/>
    <x v="0"/>
    <s v="United States"/>
    <s v="Los Angeles"/>
    <x v="1"/>
    <n v="90032"/>
    <x v="1"/>
    <x v="586"/>
    <x v="1"/>
    <x v="9"/>
    <s v="Fellowes 8 Outlet Superior Workstation Surge Protector"/>
    <n v="250.26"/>
    <n v="6"/>
    <n v="0"/>
    <n v="72.575399999999973"/>
  </r>
  <r>
    <n v="7716"/>
    <x v="3819"/>
    <x v="3"/>
    <x v="132"/>
    <d v="2014-11-09T00:00:00"/>
    <s v="Standard Class"/>
    <s v="PB-19105"/>
    <s v="Peter Bühler"/>
    <x v="0"/>
    <s v="United States"/>
    <s v="Philadelphia"/>
    <x v="9"/>
    <n v="19140"/>
    <x v="3"/>
    <x v="1617"/>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x v="956"/>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x v="507"/>
    <x v="1"/>
    <x v="8"/>
    <s v="Recycled Pressboard Report Cover with Reinforced Top Hinge"/>
    <n v="1.9380000000000002"/>
    <n v="2"/>
    <n v="0.7"/>
    <n v="-1.3565999999999994"/>
  </r>
  <r>
    <n v="7719"/>
    <x v="3821"/>
    <x v="3"/>
    <x v="428"/>
    <d v="2014-09-15T00:00:00"/>
    <s v="Standard Class"/>
    <s v="MC-17605"/>
    <s v="Matt Connell"/>
    <x v="1"/>
    <s v="United States"/>
    <s v="Los Angeles"/>
    <x v="1"/>
    <n v="90032"/>
    <x v="1"/>
    <x v="1227"/>
    <x v="2"/>
    <x v="11"/>
    <s v="Microsoft Wireless Mobile Mouse 4000"/>
    <n v="159.96"/>
    <n v="4"/>
    <n v="0"/>
    <n v="51.18719999999999"/>
  </r>
  <r>
    <n v="7720"/>
    <x v="3822"/>
    <x v="1"/>
    <x v="956"/>
    <d v="2012-01-10T00:00:00"/>
    <s v="Standard Class"/>
    <s v="BG-11695"/>
    <s v="Brooke Gillingham"/>
    <x v="1"/>
    <s v="United States"/>
    <s v="New York City"/>
    <x v="15"/>
    <n v="10009"/>
    <x v="3"/>
    <x v="1500"/>
    <x v="1"/>
    <x v="6"/>
    <s v="Newell 34"/>
    <n v="59.519999999999996"/>
    <n v="3"/>
    <n v="0"/>
    <n v="15.475200000000001"/>
  </r>
  <r>
    <n v="7721"/>
    <x v="3822"/>
    <x v="1"/>
    <x v="956"/>
    <d v="2012-01-10T00:00:00"/>
    <s v="Standard Class"/>
    <s v="BG-11695"/>
    <s v="Brooke Gillingham"/>
    <x v="1"/>
    <s v="United States"/>
    <s v="New York City"/>
    <x v="15"/>
    <n v="10009"/>
    <x v="3"/>
    <x v="755"/>
    <x v="1"/>
    <x v="12"/>
    <s v="#10- 4 1/8&quot; x 9 1/2&quot; Recycled Envelopes"/>
    <n v="17.48"/>
    <n v="2"/>
    <n v="0"/>
    <n v="8.2156000000000002"/>
  </r>
  <r>
    <n v="7722"/>
    <x v="3822"/>
    <x v="1"/>
    <x v="956"/>
    <d v="2012-01-10T00:00:00"/>
    <s v="Standard Class"/>
    <s v="BG-11695"/>
    <s v="Brooke Gillingham"/>
    <x v="1"/>
    <s v="United States"/>
    <s v="New York City"/>
    <x v="15"/>
    <n v="10009"/>
    <x v="3"/>
    <x v="1263"/>
    <x v="1"/>
    <x v="8"/>
    <s v="Wilson Jones data.warehouse D-Ring Binders with DublLock"/>
    <n v="13.168000000000001"/>
    <n v="2"/>
    <n v="0.2"/>
    <n v="4.6088000000000005"/>
  </r>
  <r>
    <n v="7723"/>
    <x v="3823"/>
    <x v="3"/>
    <x v="513"/>
    <d v="2014-04-21T00:00:00"/>
    <s v="Standard Class"/>
    <s v="JO-15550"/>
    <s v="Jesus Ocampo"/>
    <x v="2"/>
    <s v="United States"/>
    <s v="San Francisco"/>
    <x v="1"/>
    <n v="94109"/>
    <x v="1"/>
    <x v="1825"/>
    <x v="1"/>
    <x v="9"/>
    <s v="Hoover Commercial SteamVac"/>
    <n v="40.74"/>
    <n v="3"/>
    <n v="0"/>
    <n v="12.222"/>
  </r>
  <r>
    <n v="7724"/>
    <x v="3824"/>
    <x v="1"/>
    <x v="229"/>
    <d v="2012-09-14T00:00:00"/>
    <s v="Standard Class"/>
    <s v="AR-10345"/>
    <s v="Alex Russell"/>
    <x v="1"/>
    <s v="United States"/>
    <s v="Austin"/>
    <x v="5"/>
    <n v="78745"/>
    <x v="2"/>
    <x v="1189"/>
    <x v="0"/>
    <x v="1"/>
    <s v="Global Commerce Series Low-Back Swivel/Tilt Chairs"/>
    <n v="179.886"/>
    <n v="1"/>
    <n v="0.3"/>
    <n v="-2.5698000000000292"/>
  </r>
  <r>
    <n v="7725"/>
    <x v="3825"/>
    <x v="0"/>
    <x v="477"/>
    <d v="2013-09-30T00:00:00"/>
    <s v="Standard Class"/>
    <s v="TS-21505"/>
    <s v="Tony Sayre"/>
    <x v="0"/>
    <s v="United States"/>
    <s v="Cleveland"/>
    <x v="24"/>
    <n v="44105"/>
    <x v="3"/>
    <x v="847"/>
    <x v="1"/>
    <x v="9"/>
    <s v="Hoover Shoulder Vac Commercial Portable Vacuum"/>
    <n v="286.25600000000003"/>
    <n v="1"/>
    <n v="0.2"/>
    <n v="17.890999999999977"/>
  </r>
  <r>
    <n v="7726"/>
    <x v="3825"/>
    <x v="0"/>
    <x v="477"/>
    <d v="2013-09-30T00:00:00"/>
    <s v="Standard Class"/>
    <s v="TS-21505"/>
    <s v="Tony Sayre"/>
    <x v="0"/>
    <s v="United States"/>
    <s v="Cleveland"/>
    <x v="24"/>
    <n v="44105"/>
    <x v="3"/>
    <x v="464"/>
    <x v="1"/>
    <x v="4"/>
    <s v="Eldon Gobal File Keepers"/>
    <n v="24.224000000000004"/>
    <n v="2"/>
    <n v="0.2"/>
    <n v="-4.8448000000000029"/>
  </r>
  <r>
    <n v="7727"/>
    <x v="3825"/>
    <x v="0"/>
    <x v="477"/>
    <d v="2013-09-30T00:00:00"/>
    <s v="Standard Class"/>
    <s v="TS-21505"/>
    <s v="Tony Sayre"/>
    <x v="0"/>
    <s v="United States"/>
    <s v="Cleveland"/>
    <x v="24"/>
    <n v="44105"/>
    <x v="3"/>
    <x v="942"/>
    <x v="1"/>
    <x v="4"/>
    <s v="SAFCO Commercial Wire Shelving, Black"/>
    <n v="331.536"/>
    <n v="3"/>
    <n v="0.2"/>
    <n v="-82.884"/>
  </r>
  <r>
    <n v="7728"/>
    <x v="3826"/>
    <x v="1"/>
    <x v="199"/>
    <d v="2012-03-20T00:00:00"/>
    <s v="Second Class"/>
    <s v="JK-15640"/>
    <s v="Jim Kriz"/>
    <x v="2"/>
    <s v="United States"/>
    <s v="New York City"/>
    <x v="15"/>
    <n v="10009"/>
    <x v="3"/>
    <x v="1663"/>
    <x v="1"/>
    <x v="6"/>
    <s v="Avery Hi-Liter Smear-Safe Highlighters"/>
    <n v="17.52"/>
    <n v="3"/>
    <n v="0"/>
    <n v="6.3071999999999999"/>
  </r>
  <r>
    <n v="7729"/>
    <x v="3827"/>
    <x v="0"/>
    <x v="491"/>
    <d v="2013-12-03T00:00:00"/>
    <s v="Standard Class"/>
    <s v="GA-14515"/>
    <s v="George Ashbrook"/>
    <x v="0"/>
    <s v="United States"/>
    <s v="El Paso"/>
    <x v="5"/>
    <n v="79907"/>
    <x v="2"/>
    <x v="796"/>
    <x v="1"/>
    <x v="6"/>
    <s v="DIXON Ticonderoga Erasable Checking Pencils"/>
    <n v="17.856000000000002"/>
    <n v="4"/>
    <n v="0.2"/>
    <n v="4.2408000000000001"/>
  </r>
  <r>
    <n v="7730"/>
    <x v="3828"/>
    <x v="0"/>
    <x v="182"/>
    <d v="2013-10-02T00:00:00"/>
    <s v="Standard Class"/>
    <s v="TN-21040"/>
    <s v="Tanja Norvell"/>
    <x v="2"/>
    <s v="United States"/>
    <s v="Tallahassee"/>
    <x v="2"/>
    <n v="32303"/>
    <x v="0"/>
    <x v="1332"/>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x v="1209"/>
    <x v="0"/>
    <x v="1"/>
    <s v="Global Wood Trimmed Manager's Task Chair, Khaki"/>
    <n v="291.13600000000002"/>
    <n v="4"/>
    <n v="0.2"/>
    <n v="-25.474400000000017"/>
  </r>
  <r>
    <n v="7732"/>
    <x v="3830"/>
    <x v="3"/>
    <x v="65"/>
    <d v="2014-09-22T00:00:00"/>
    <s v="First Class"/>
    <s v="PA-19060"/>
    <s v="Pete Armstrong"/>
    <x v="2"/>
    <s v="United States"/>
    <s v="Dallas"/>
    <x v="5"/>
    <n v="75220"/>
    <x v="2"/>
    <x v="81"/>
    <x v="1"/>
    <x v="12"/>
    <s v="Jet-Pak Recycled Peel 'N' Seal Padded Mailers"/>
    <n v="114.84800000000001"/>
    <n v="4"/>
    <n v="0.2"/>
    <n v="35.889999999999986"/>
  </r>
  <r>
    <n v="7733"/>
    <x v="3831"/>
    <x v="3"/>
    <x v="455"/>
    <d v="2014-06-09T00:00:00"/>
    <s v="Standard Class"/>
    <s v="JD-15790"/>
    <s v="John Dryer"/>
    <x v="0"/>
    <s v="United States"/>
    <s v="Houston"/>
    <x v="5"/>
    <n v="77070"/>
    <x v="2"/>
    <x v="578"/>
    <x v="1"/>
    <x v="10"/>
    <s v="Xerox 1977"/>
    <n v="10.688000000000001"/>
    <n v="2"/>
    <n v="0.2"/>
    <n v="3.7407999999999997"/>
  </r>
  <r>
    <n v="7734"/>
    <x v="3832"/>
    <x v="0"/>
    <x v="666"/>
    <d v="2013-05-20T00:00:00"/>
    <s v="Second Class"/>
    <s v="MN-17935"/>
    <s v="Michael Nguyen"/>
    <x v="0"/>
    <s v="United States"/>
    <s v="Springfield"/>
    <x v="24"/>
    <n v="45503"/>
    <x v="3"/>
    <x v="1393"/>
    <x v="1"/>
    <x v="10"/>
    <s v="TOPS Voice Message Log Book, Flash Format"/>
    <n v="15.231999999999999"/>
    <n v="4"/>
    <n v="0.2"/>
    <n v="5.5215999999999994"/>
  </r>
  <r>
    <n v="7735"/>
    <x v="3833"/>
    <x v="3"/>
    <x v="175"/>
    <d v="2014-09-21T00:00:00"/>
    <s v="Standard Class"/>
    <s v="GM-14500"/>
    <s v="Gene McClure"/>
    <x v="0"/>
    <s v="United States"/>
    <s v="Seattle"/>
    <x v="4"/>
    <n v="98103"/>
    <x v="1"/>
    <x v="154"/>
    <x v="1"/>
    <x v="6"/>
    <s v="BIC Brite Liner Highlighters"/>
    <n v="12.419999999999998"/>
    <n v="3"/>
    <n v="0"/>
    <n v="5.2164000000000001"/>
  </r>
  <r>
    <n v="7736"/>
    <x v="3834"/>
    <x v="0"/>
    <x v="250"/>
    <d v="2013-08-27T00:00:00"/>
    <s v="Standard Class"/>
    <s v="DG-13300"/>
    <s v="Deirdre Greer"/>
    <x v="1"/>
    <s v="United States"/>
    <s v="Seattle"/>
    <x v="4"/>
    <n v="98105"/>
    <x v="1"/>
    <x v="680"/>
    <x v="1"/>
    <x v="10"/>
    <s v="Xerox 202"/>
    <n v="19.440000000000001"/>
    <n v="3"/>
    <n v="0"/>
    <n v="9.3312000000000008"/>
  </r>
  <r>
    <n v="7737"/>
    <x v="3835"/>
    <x v="2"/>
    <x v="992"/>
    <d v="2011-06-06T00:00:00"/>
    <s v="Standard Class"/>
    <s v="JG-15160"/>
    <s v="James Galang"/>
    <x v="0"/>
    <s v="United States"/>
    <s v="New York City"/>
    <x v="15"/>
    <n v="10024"/>
    <x v="3"/>
    <x v="715"/>
    <x v="1"/>
    <x v="8"/>
    <s v="Wilson Jones Legal Size Ring Binders"/>
    <n v="70.367999999999995"/>
    <n v="4"/>
    <n v="0.2"/>
    <n v="26.387999999999998"/>
  </r>
  <r>
    <n v="7738"/>
    <x v="3836"/>
    <x v="3"/>
    <x v="404"/>
    <d v="2014-12-21T00:00:00"/>
    <s v="First Class"/>
    <s v="AG-10330"/>
    <s v="Alex Grayson"/>
    <x v="0"/>
    <s v="United States"/>
    <s v="Charlotte"/>
    <x v="3"/>
    <n v="28205"/>
    <x v="0"/>
    <x v="1039"/>
    <x v="1"/>
    <x v="6"/>
    <s v="Newell 310"/>
    <n v="12.672000000000001"/>
    <n v="9"/>
    <n v="0.2"/>
    <n v="1.4255999999999993"/>
  </r>
  <r>
    <n v="7739"/>
    <x v="3837"/>
    <x v="3"/>
    <x v="245"/>
    <d v="2014-08-07T00:00:00"/>
    <s v="Standard Class"/>
    <s v="JF-15355"/>
    <s v="Jay Fein"/>
    <x v="0"/>
    <s v="United States"/>
    <s v="Baltimore"/>
    <x v="39"/>
    <n v="21215"/>
    <x v="3"/>
    <x v="831"/>
    <x v="2"/>
    <x v="7"/>
    <s v="invisibleSHIELD by ZAGG Smudge-Free Screen Protector"/>
    <n v="89.949999999999989"/>
    <n v="5"/>
    <n v="0"/>
    <n v="43.175999999999995"/>
  </r>
  <r>
    <n v="7740"/>
    <x v="3838"/>
    <x v="2"/>
    <x v="871"/>
    <d v="2011-11-26T00:00:00"/>
    <s v="Standard Class"/>
    <s v="SC-20680"/>
    <s v="Steve Carroll"/>
    <x v="2"/>
    <s v="United States"/>
    <s v="San Francisco"/>
    <x v="1"/>
    <n v="94110"/>
    <x v="1"/>
    <x v="1128"/>
    <x v="1"/>
    <x v="10"/>
    <s v="Tops Wirebound Message Log Books"/>
    <n v="6.58"/>
    <n v="2"/>
    <n v="0"/>
    <n v="3.0267999999999997"/>
  </r>
  <r>
    <n v="7741"/>
    <x v="3838"/>
    <x v="2"/>
    <x v="871"/>
    <d v="2011-11-26T00:00:00"/>
    <s v="Standard Class"/>
    <s v="SC-20680"/>
    <s v="Steve Carroll"/>
    <x v="2"/>
    <s v="United States"/>
    <s v="San Francisco"/>
    <x v="1"/>
    <n v="94110"/>
    <x v="1"/>
    <x v="1523"/>
    <x v="2"/>
    <x v="11"/>
    <s v="Kensington Expert Mouse Optical USB Trackball for PC or Mac"/>
    <n v="94.99"/>
    <n v="1"/>
    <n v="0"/>
    <n v="28.496999999999986"/>
  </r>
  <r>
    <n v="7742"/>
    <x v="3839"/>
    <x v="1"/>
    <x v="496"/>
    <d v="2012-09-26T00:00:00"/>
    <s v="Second Class"/>
    <s v="CM-11935"/>
    <s v="Carlos Meador"/>
    <x v="0"/>
    <s v="United States"/>
    <s v="Tucson"/>
    <x v="16"/>
    <n v="85705"/>
    <x v="1"/>
    <x v="1513"/>
    <x v="2"/>
    <x v="7"/>
    <s v="Samsung HM1900 Bluetooth Headset"/>
    <n v="35.119999999999997"/>
    <n v="2"/>
    <n v="0.2"/>
    <n v="13.17"/>
  </r>
  <r>
    <n v="7743"/>
    <x v="3840"/>
    <x v="3"/>
    <x v="648"/>
    <d v="2014-08-28T00:00:00"/>
    <s v="Standard Class"/>
    <s v="KT-16480"/>
    <s v="Kean Thornton"/>
    <x v="0"/>
    <s v="United States"/>
    <s v="Los Angeles"/>
    <x v="1"/>
    <n v="90036"/>
    <x v="1"/>
    <x v="988"/>
    <x v="1"/>
    <x v="10"/>
    <s v="Xerox 203"/>
    <n v="25.92"/>
    <n v="4"/>
    <n v="0"/>
    <n v="12.441600000000001"/>
  </r>
  <r>
    <n v="7744"/>
    <x v="3841"/>
    <x v="0"/>
    <x v="26"/>
    <d v="2013-06-23T00:00:00"/>
    <s v="Standard Class"/>
    <s v="CP-12340"/>
    <s v="Christine Phan"/>
    <x v="1"/>
    <s v="United States"/>
    <s v="Waterbury"/>
    <x v="29"/>
    <n v="6708"/>
    <x v="3"/>
    <x v="1406"/>
    <x v="1"/>
    <x v="8"/>
    <s v="Ibico Presentation Index for Binding Systems"/>
    <n v="7.96"/>
    <n v="2"/>
    <n v="0"/>
    <n v="3.7412000000000001"/>
  </r>
  <r>
    <n v="7745"/>
    <x v="3841"/>
    <x v="0"/>
    <x v="26"/>
    <d v="2013-06-23T00:00:00"/>
    <s v="Standard Class"/>
    <s v="CP-12340"/>
    <s v="Christine Phan"/>
    <x v="1"/>
    <s v="United States"/>
    <s v="Waterbury"/>
    <x v="29"/>
    <n v="6708"/>
    <x v="3"/>
    <x v="867"/>
    <x v="2"/>
    <x v="7"/>
    <s v="Wireless Extenders zBoost YX545 SOHO Signal Booster"/>
    <n v="566.97"/>
    <n v="3"/>
    <n v="0"/>
    <n v="153.08189999999999"/>
  </r>
  <r>
    <n v="7746"/>
    <x v="3841"/>
    <x v="0"/>
    <x v="26"/>
    <d v="2013-06-23T00:00:00"/>
    <s v="Standard Class"/>
    <s v="CP-12340"/>
    <s v="Christine Phan"/>
    <x v="1"/>
    <s v="United States"/>
    <s v="Waterbury"/>
    <x v="29"/>
    <n v="6708"/>
    <x v="3"/>
    <x v="950"/>
    <x v="1"/>
    <x v="6"/>
    <s v="Newell 35"/>
    <n v="9.84"/>
    <n v="3"/>
    <n v="0"/>
    <n v="2.8535999999999988"/>
  </r>
  <r>
    <n v="7747"/>
    <x v="3842"/>
    <x v="1"/>
    <x v="546"/>
    <d v="2012-12-23T00:00:00"/>
    <s v="Standard Class"/>
    <s v="EK-13795"/>
    <s v="Eileen Kiefer"/>
    <x v="2"/>
    <s v="United States"/>
    <s v="Chicago"/>
    <x v="10"/>
    <n v="60610"/>
    <x v="2"/>
    <x v="788"/>
    <x v="2"/>
    <x v="11"/>
    <s v="Maxell 4.7GB DVD+RW 3/Pack"/>
    <n v="25.488"/>
    <n v="2"/>
    <n v="0.2"/>
    <n v="4.7789999999999999"/>
  </r>
  <r>
    <n v="7748"/>
    <x v="3843"/>
    <x v="1"/>
    <x v="70"/>
    <d v="2012-06-02T00:00:00"/>
    <s v="Second Class"/>
    <s v="CW-11905"/>
    <s v="Carl Weiss"/>
    <x v="2"/>
    <s v="United States"/>
    <s v="Long Beach"/>
    <x v="15"/>
    <n v="11561"/>
    <x v="3"/>
    <x v="242"/>
    <x v="1"/>
    <x v="13"/>
    <s v="Bagged Rubber Bands"/>
    <n v="7.5600000000000005"/>
    <n v="6"/>
    <n v="0"/>
    <n v="0.3024"/>
  </r>
  <r>
    <n v="7749"/>
    <x v="3844"/>
    <x v="1"/>
    <x v="652"/>
    <d v="2012-06-24T00:00:00"/>
    <s v="Standard Class"/>
    <s v="KH-16510"/>
    <s v="Keith Herrera"/>
    <x v="0"/>
    <s v="United States"/>
    <s v="Arlington"/>
    <x v="17"/>
    <n v="22204"/>
    <x v="0"/>
    <x v="1492"/>
    <x v="0"/>
    <x v="5"/>
    <s v="Seth Thomas 8 1/2&quot; Cubicle Clock"/>
    <n v="60.84"/>
    <n v="3"/>
    <n v="0"/>
    <n v="19.468799999999998"/>
  </r>
  <r>
    <n v="7750"/>
    <x v="3844"/>
    <x v="1"/>
    <x v="652"/>
    <d v="2012-06-24T00:00:00"/>
    <s v="Standard Class"/>
    <s v="KH-16510"/>
    <s v="Keith Herrera"/>
    <x v="0"/>
    <s v="United States"/>
    <s v="Arlington"/>
    <x v="17"/>
    <n v="22204"/>
    <x v="0"/>
    <x v="906"/>
    <x v="1"/>
    <x v="4"/>
    <s v="Tennsco Double-Tier Lockers"/>
    <n v="450.04"/>
    <n v="2"/>
    <n v="0"/>
    <n v="58.505200000000002"/>
  </r>
  <r>
    <n v="7751"/>
    <x v="3844"/>
    <x v="1"/>
    <x v="652"/>
    <d v="2012-06-24T00:00:00"/>
    <s v="Standard Class"/>
    <s v="KH-16510"/>
    <s v="Keith Herrera"/>
    <x v="0"/>
    <s v="United States"/>
    <s v="Arlington"/>
    <x v="17"/>
    <n v="22204"/>
    <x v="0"/>
    <x v="153"/>
    <x v="1"/>
    <x v="8"/>
    <s v="Wilson Jones International Size A4 Ring Binders"/>
    <n v="34.6"/>
    <n v="2"/>
    <n v="0"/>
    <n v="16.608000000000001"/>
  </r>
  <r>
    <n v="7752"/>
    <x v="3844"/>
    <x v="1"/>
    <x v="652"/>
    <d v="2012-06-24T00:00:00"/>
    <s v="Standard Class"/>
    <s v="KH-16510"/>
    <s v="Keith Herrera"/>
    <x v="0"/>
    <s v="United States"/>
    <s v="Arlington"/>
    <x v="17"/>
    <n v="22204"/>
    <x v="0"/>
    <x v="495"/>
    <x v="2"/>
    <x v="7"/>
    <s v="Cisco SPA301"/>
    <n v="467.97"/>
    <n v="3"/>
    <n v="0"/>
    <n v="140.39099999999999"/>
  </r>
  <r>
    <n v="7753"/>
    <x v="3844"/>
    <x v="1"/>
    <x v="652"/>
    <d v="2012-06-24T00:00:00"/>
    <s v="Standard Class"/>
    <s v="KH-16510"/>
    <s v="Keith Herrera"/>
    <x v="0"/>
    <s v="United States"/>
    <s v="Arlington"/>
    <x v="17"/>
    <n v="22204"/>
    <x v="0"/>
    <x v="729"/>
    <x v="1"/>
    <x v="8"/>
    <s v="JM Magazine Binder"/>
    <n v="33.020000000000003"/>
    <n v="2"/>
    <n v="0"/>
    <n v="15.849600000000002"/>
  </r>
  <r>
    <n v="7754"/>
    <x v="3845"/>
    <x v="1"/>
    <x v="672"/>
    <d v="2012-12-03T00:00:00"/>
    <s v="First Class"/>
    <s v="AB-10600"/>
    <s v="Ann Blume"/>
    <x v="1"/>
    <s v="United States"/>
    <s v="Jacksonville"/>
    <x v="3"/>
    <n v="28540"/>
    <x v="0"/>
    <x v="1445"/>
    <x v="0"/>
    <x v="5"/>
    <s v="Dana Swing-Arm Lamps"/>
    <n v="17.088000000000001"/>
    <n v="2"/>
    <n v="0.2"/>
    <n v="1.0679999999999996"/>
  </r>
  <r>
    <n v="7755"/>
    <x v="3846"/>
    <x v="1"/>
    <x v="379"/>
    <d v="2012-12-23T00:00:00"/>
    <s v="Second Class"/>
    <s v="AH-10075"/>
    <s v="Adam Hart"/>
    <x v="1"/>
    <s v="United States"/>
    <s v="Columbus"/>
    <x v="24"/>
    <n v="43229"/>
    <x v="3"/>
    <x v="868"/>
    <x v="1"/>
    <x v="6"/>
    <s v="OIC #2 Pencils, Medium Soft"/>
    <n v="3.008"/>
    <n v="2"/>
    <n v="0.2"/>
    <n v="0.33839999999999981"/>
  </r>
  <r>
    <n v="7756"/>
    <x v="3847"/>
    <x v="3"/>
    <x v="701"/>
    <d v="2014-11-22T00:00:00"/>
    <s v="Standard Class"/>
    <s v="CK-12595"/>
    <s v="Clytie Kelty"/>
    <x v="0"/>
    <s v="United States"/>
    <s v="Charlotte"/>
    <x v="3"/>
    <n v="28205"/>
    <x v="0"/>
    <x v="1826"/>
    <x v="1"/>
    <x v="10"/>
    <s v="Xerox 1938"/>
    <n v="268.24"/>
    <n v="7"/>
    <n v="0.2"/>
    <n v="93.883999999999986"/>
  </r>
  <r>
    <n v="7757"/>
    <x v="3847"/>
    <x v="3"/>
    <x v="701"/>
    <d v="2014-11-22T00:00:00"/>
    <s v="Standard Class"/>
    <s v="CK-12595"/>
    <s v="Clytie Kelty"/>
    <x v="0"/>
    <s v="United States"/>
    <s v="Charlotte"/>
    <x v="3"/>
    <n v="28205"/>
    <x v="0"/>
    <x v="619"/>
    <x v="2"/>
    <x v="11"/>
    <s v="Plantronics S12 Corded Telephone Headset System"/>
    <n v="431.16000000000008"/>
    <n v="5"/>
    <n v="0.2"/>
    <n v="107.78999999999996"/>
  </r>
  <r>
    <n v="7758"/>
    <x v="3848"/>
    <x v="3"/>
    <x v="38"/>
    <d v="2014-11-17T00:00:00"/>
    <s v="Second Class"/>
    <s v="SP-20620"/>
    <s v="Stefania Perrino"/>
    <x v="1"/>
    <s v="United States"/>
    <s v="Buffalo"/>
    <x v="15"/>
    <n v="14215"/>
    <x v="3"/>
    <x v="47"/>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x v="1704"/>
    <x v="0"/>
    <x v="5"/>
    <s v="Deflect-o EconoMat Nonstudded, No Bevel Mat"/>
    <n v="154.94999999999999"/>
    <n v="3"/>
    <n v="0"/>
    <n v="30.989999999999995"/>
  </r>
  <r>
    <n v="7760"/>
    <x v="3849"/>
    <x v="0"/>
    <x v="1057"/>
    <d v="2013-10-29T00:00:00"/>
    <s v="Standard Class"/>
    <s v="JP-15460"/>
    <s v="Jennifer Patt"/>
    <x v="1"/>
    <s v="United States"/>
    <s v="Houston"/>
    <x v="5"/>
    <n v="77041"/>
    <x v="2"/>
    <x v="934"/>
    <x v="1"/>
    <x v="10"/>
    <s v="Eureka Recycled Copy Paper 8 1/2&quot; x 11&quot;, Ream"/>
    <n v="15.552000000000003"/>
    <n v="3"/>
    <n v="0.2"/>
    <n v="5.4432"/>
  </r>
  <r>
    <n v="7761"/>
    <x v="3850"/>
    <x v="2"/>
    <x v="776"/>
    <d v="2011-12-11T00:00:00"/>
    <s v="Standard Class"/>
    <s v="BG-11035"/>
    <s v="Barry Gonzalez"/>
    <x v="0"/>
    <s v="United States"/>
    <s v="Memphis"/>
    <x v="18"/>
    <n v="38109"/>
    <x v="0"/>
    <x v="954"/>
    <x v="1"/>
    <x v="10"/>
    <s v="Xerox 1909"/>
    <n v="42.207999999999998"/>
    <n v="2"/>
    <n v="0.2"/>
    <n v="13.717599999999997"/>
  </r>
  <r>
    <n v="7762"/>
    <x v="3851"/>
    <x v="3"/>
    <x v="734"/>
    <d v="2014-12-07T00:00:00"/>
    <s v="First Class"/>
    <s v="CC-12550"/>
    <s v="Clay Cheatham"/>
    <x v="0"/>
    <s v="United States"/>
    <s v="Plano"/>
    <x v="5"/>
    <n v="75023"/>
    <x v="2"/>
    <x v="1151"/>
    <x v="1"/>
    <x v="10"/>
    <s v="Xerox 1998"/>
    <n v="10.368000000000002"/>
    <n v="2"/>
    <n v="0.2"/>
    <n v="3.6288"/>
  </r>
  <r>
    <n v="7763"/>
    <x v="3852"/>
    <x v="3"/>
    <x v="986"/>
    <d v="2014-09-29T00:00:00"/>
    <s v="First Class"/>
    <s v="SL-20155"/>
    <s v="Sara Luxemburg"/>
    <x v="2"/>
    <s v="United States"/>
    <s v="Salem"/>
    <x v="21"/>
    <n v="97301"/>
    <x v="1"/>
    <x v="1061"/>
    <x v="1"/>
    <x v="6"/>
    <s v="Prang Drawing Pencil Set"/>
    <n v="2.2239999999999998"/>
    <n v="1"/>
    <n v="0.2"/>
    <n v="0.55599999999999994"/>
  </r>
  <r>
    <n v="7764"/>
    <x v="3853"/>
    <x v="1"/>
    <x v="302"/>
    <d v="2012-02-07T00:00:00"/>
    <s v="Standard Class"/>
    <s v="FO-14305"/>
    <s v="Frank Olsen"/>
    <x v="0"/>
    <s v="United States"/>
    <s v="Columbus"/>
    <x v="32"/>
    <n v="31907"/>
    <x v="0"/>
    <x v="1451"/>
    <x v="1"/>
    <x v="12"/>
    <s v="Staples"/>
    <n v="74.52"/>
    <n v="9"/>
    <n v="0"/>
    <n v="35.024399999999993"/>
  </r>
  <r>
    <n v="7765"/>
    <x v="3854"/>
    <x v="3"/>
    <x v="801"/>
    <d v="2014-08-13T00:00:00"/>
    <s v="Same Day"/>
    <s v="BB-11545"/>
    <s v="Brenda Bowman"/>
    <x v="1"/>
    <s v="United States"/>
    <s v="Columbia"/>
    <x v="39"/>
    <n v="21044"/>
    <x v="3"/>
    <x v="512"/>
    <x v="1"/>
    <x v="6"/>
    <s v="Newell 312"/>
    <n v="17.52"/>
    <n v="3"/>
    <n v="0"/>
    <n v="5.2559999999999993"/>
  </r>
  <r>
    <n v="7766"/>
    <x v="3854"/>
    <x v="3"/>
    <x v="801"/>
    <d v="2014-08-13T00:00:00"/>
    <s v="Same Day"/>
    <s v="BB-11545"/>
    <s v="Brenda Bowman"/>
    <x v="1"/>
    <s v="United States"/>
    <s v="Columbia"/>
    <x v="39"/>
    <n v="21044"/>
    <x v="3"/>
    <x v="406"/>
    <x v="0"/>
    <x v="1"/>
    <s v="Hon 4700 Series Mobuis Mid-Back Task Chairs with Adjustable Arms"/>
    <n v="1779.9"/>
    <n v="5"/>
    <n v="0"/>
    <n v="373.77899999999983"/>
  </r>
  <r>
    <n v="7767"/>
    <x v="3854"/>
    <x v="3"/>
    <x v="801"/>
    <d v="2014-08-13T00:00:00"/>
    <s v="Same Day"/>
    <s v="BB-11545"/>
    <s v="Brenda Bowman"/>
    <x v="1"/>
    <s v="United States"/>
    <s v="Columbia"/>
    <x v="39"/>
    <n v="21044"/>
    <x v="3"/>
    <x v="399"/>
    <x v="1"/>
    <x v="6"/>
    <s v="Boston 1645 Deluxe Heavier-Duty Electric Pencil Sharpener"/>
    <n v="219.89999999999998"/>
    <n v="5"/>
    <n v="0"/>
    <n v="59.373000000000005"/>
  </r>
  <r>
    <n v="7768"/>
    <x v="3855"/>
    <x v="1"/>
    <x v="252"/>
    <d v="2012-08-26T00:00:00"/>
    <s v="First Class"/>
    <s v="DO-13435"/>
    <s v="Denny Ordway"/>
    <x v="0"/>
    <s v="United States"/>
    <s v="Portland"/>
    <x v="21"/>
    <n v="97206"/>
    <x v="1"/>
    <x v="79"/>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x v="652"/>
    <x v="1"/>
    <x v="10"/>
    <s v="Xerox 1968"/>
    <n v="26.720000000000002"/>
    <n v="5"/>
    <n v="0.2"/>
    <n v="9.3520000000000003"/>
  </r>
  <r>
    <n v="7770"/>
    <x v="3857"/>
    <x v="0"/>
    <x v="1147"/>
    <d v="2013-08-02T00:00:00"/>
    <s v="Same Day"/>
    <s v="TS-21205"/>
    <s v="Thomas Seio"/>
    <x v="1"/>
    <s v="United States"/>
    <s v="Riverside"/>
    <x v="1"/>
    <n v="92503"/>
    <x v="1"/>
    <x v="1148"/>
    <x v="2"/>
    <x v="7"/>
    <s v="Apple iPhone 5"/>
    <n v="1039.7280000000001"/>
    <n v="2"/>
    <n v="0.2"/>
    <n v="90.976200000000063"/>
  </r>
  <r>
    <n v="7771"/>
    <x v="3857"/>
    <x v="0"/>
    <x v="1147"/>
    <d v="2013-08-02T00:00:00"/>
    <s v="Same Day"/>
    <s v="TS-21205"/>
    <s v="Thomas Seio"/>
    <x v="1"/>
    <s v="United States"/>
    <s v="Riverside"/>
    <x v="1"/>
    <n v="92503"/>
    <x v="1"/>
    <x v="9"/>
    <x v="1"/>
    <x v="9"/>
    <s v="Belkin F5C206VTEL 6 Outlet Surge"/>
    <n v="45.96"/>
    <n v="2"/>
    <n v="0"/>
    <n v="13.787999999999997"/>
  </r>
  <r>
    <n v="7772"/>
    <x v="3858"/>
    <x v="0"/>
    <x v="881"/>
    <d v="2013-12-03T00:00:00"/>
    <s v="Standard Class"/>
    <s v="CS-12505"/>
    <s v="Cindy Stewart"/>
    <x v="0"/>
    <s v="United States"/>
    <s v="Lancaster"/>
    <x v="24"/>
    <n v="43130"/>
    <x v="3"/>
    <x v="692"/>
    <x v="1"/>
    <x v="8"/>
    <s v="GBC Ibimaster 500 Manual ProClick Binding System"/>
    <n v="456.58800000000008"/>
    <n v="2"/>
    <n v="0.7"/>
    <n v="-304.39200000000005"/>
  </r>
  <r>
    <n v="7773"/>
    <x v="3858"/>
    <x v="0"/>
    <x v="881"/>
    <d v="2013-12-03T00:00:00"/>
    <s v="Standard Class"/>
    <s v="CS-12505"/>
    <s v="Cindy Stewart"/>
    <x v="0"/>
    <s v="United States"/>
    <s v="Lancaster"/>
    <x v="24"/>
    <n v="43130"/>
    <x v="3"/>
    <x v="1497"/>
    <x v="2"/>
    <x v="15"/>
    <s v="Cubify CubeX 3D Printer Double Head Print"/>
    <n v="4499.9850000000006"/>
    <n v="5"/>
    <n v="0.7"/>
    <n v="-6599.978000000001"/>
  </r>
  <r>
    <n v="7774"/>
    <x v="3858"/>
    <x v="0"/>
    <x v="881"/>
    <d v="2013-12-03T00:00:00"/>
    <s v="Standard Class"/>
    <s v="CS-12505"/>
    <s v="Cindy Stewart"/>
    <x v="0"/>
    <s v="United States"/>
    <s v="Lancaster"/>
    <x v="24"/>
    <n v="43130"/>
    <x v="3"/>
    <x v="1827"/>
    <x v="2"/>
    <x v="11"/>
    <s v="NETGEAR RangeMax WNR1000 Wireless Router"/>
    <n v="59.975999999999999"/>
    <n v="3"/>
    <n v="0.2"/>
    <n v="11.995199999999997"/>
  </r>
  <r>
    <n v="7775"/>
    <x v="3859"/>
    <x v="0"/>
    <x v="1172"/>
    <d v="2013-04-16T00:00:00"/>
    <s v="First Class"/>
    <s v="SP-20920"/>
    <s v="Susan Pistek"/>
    <x v="0"/>
    <s v="United States"/>
    <s v="San Francisco"/>
    <x v="1"/>
    <n v="94109"/>
    <x v="1"/>
    <x v="29"/>
    <x v="1"/>
    <x v="12"/>
    <s v="Poly String Tie Envelopes"/>
    <n v="6.12"/>
    <n v="3"/>
    <n v="0"/>
    <n v="2.8763999999999994"/>
  </r>
  <r>
    <n v="7776"/>
    <x v="3860"/>
    <x v="2"/>
    <x v="422"/>
    <d v="2011-12-31T00:00:00"/>
    <s v="Standard Class"/>
    <s v="CD-12790"/>
    <s v="Cynthia Delaney"/>
    <x v="2"/>
    <s v="United States"/>
    <s v="Moreno Valley"/>
    <x v="1"/>
    <n v="92553"/>
    <x v="1"/>
    <x v="1644"/>
    <x v="1"/>
    <x v="9"/>
    <s v="Staples"/>
    <n v="10.98"/>
    <n v="1"/>
    <n v="0"/>
    <n v="2.9646000000000008"/>
  </r>
  <r>
    <n v="7777"/>
    <x v="3860"/>
    <x v="2"/>
    <x v="422"/>
    <d v="2011-12-31T00:00:00"/>
    <s v="Standard Class"/>
    <s v="CD-12790"/>
    <s v="Cynthia Delaney"/>
    <x v="2"/>
    <s v="United States"/>
    <s v="Moreno Valley"/>
    <x v="1"/>
    <n v="92553"/>
    <x v="1"/>
    <x v="1711"/>
    <x v="1"/>
    <x v="13"/>
    <s v="Staples"/>
    <n v="7.86"/>
    <n v="3"/>
    <n v="0"/>
    <n v="3.6156000000000001"/>
  </r>
  <r>
    <n v="7778"/>
    <x v="3860"/>
    <x v="2"/>
    <x v="422"/>
    <d v="2011-12-31T00:00:00"/>
    <s v="Standard Class"/>
    <s v="CD-12790"/>
    <s v="Cynthia Delaney"/>
    <x v="2"/>
    <s v="United States"/>
    <s v="Moreno Valley"/>
    <x v="1"/>
    <n v="92553"/>
    <x v="1"/>
    <x v="456"/>
    <x v="1"/>
    <x v="4"/>
    <s v="Advantus Rolling Storage Box"/>
    <n v="51.449999999999996"/>
    <n v="3"/>
    <n v="0"/>
    <n v="13.891499999999999"/>
  </r>
  <r>
    <n v="7779"/>
    <x v="3860"/>
    <x v="2"/>
    <x v="422"/>
    <d v="2011-12-31T00:00:00"/>
    <s v="Standard Class"/>
    <s v="CD-12790"/>
    <s v="Cynthia Delaney"/>
    <x v="2"/>
    <s v="United States"/>
    <s v="Moreno Valley"/>
    <x v="1"/>
    <n v="92553"/>
    <x v="1"/>
    <x v="1087"/>
    <x v="1"/>
    <x v="8"/>
    <s v="GBC VeloBind Cover Sets"/>
    <n v="37.055999999999997"/>
    <n v="3"/>
    <n v="0.2"/>
    <n v="13.896000000000001"/>
  </r>
  <r>
    <n v="7780"/>
    <x v="3861"/>
    <x v="0"/>
    <x v="724"/>
    <d v="2013-04-23T00:00:00"/>
    <s v="Standard Class"/>
    <s v="RF-19840"/>
    <s v="Roy Französisch"/>
    <x v="0"/>
    <s v="United States"/>
    <s v="Chesapeake"/>
    <x v="17"/>
    <n v="23320"/>
    <x v="0"/>
    <x v="473"/>
    <x v="1"/>
    <x v="9"/>
    <s v="Eureka The Boss Cordless Rechargeable Stick Vac"/>
    <n v="203.92"/>
    <n v="4"/>
    <n v="0"/>
    <n v="55.058400000000006"/>
  </r>
  <r>
    <n v="7781"/>
    <x v="3861"/>
    <x v="0"/>
    <x v="724"/>
    <d v="2013-04-23T00:00:00"/>
    <s v="Standard Class"/>
    <s v="RF-19840"/>
    <s v="Roy Französisch"/>
    <x v="0"/>
    <s v="United States"/>
    <s v="Chesapeake"/>
    <x v="17"/>
    <n v="23320"/>
    <x v="0"/>
    <x v="1179"/>
    <x v="2"/>
    <x v="7"/>
    <s v="SKILCRAFT Telephone Shoulder Rest, 2&quot; x 6.5&quot; x 2.5&quot;, Black"/>
    <n v="29.56"/>
    <n v="4"/>
    <n v="0"/>
    <n v="7.9812000000000012"/>
  </r>
  <r>
    <n v="7782"/>
    <x v="3862"/>
    <x v="1"/>
    <x v="936"/>
    <d v="2012-03-12T00:00:00"/>
    <s v="Standard Class"/>
    <s v="FO-14305"/>
    <s v="Frank Olsen"/>
    <x v="0"/>
    <s v="United States"/>
    <s v="Chicago"/>
    <x v="10"/>
    <n v="60623"/>
    <x v="2"/>
    <x v="276"/>
    <x v="1"/>
    <x v="8"/>
    <s v="Avery Premier Heavy-Duty Binder with Round Locking Rings"/>
    <n v="8.5679999999999978"/>
    <n v="3"/>
    <n v="0.8"/>
    <n v="-14.5656"/>
  </r>
  <r>
    <n v="7783"/>
    <x v="3863"/>
    <x v="0"/>
    <x v="254"/>
    <d v="2013-11-07T00:00:00"/>
    <s v="Second Class"/>
    <s v="ER-13855"/>
    <s v="Elpida Rittenbach"/>
    <x v="1"/>
    <s v="United States"/>
    <s v="Charlotte"/>
    <x v="3"/>
    <n v="28205"/>
    <x v="0"/>
    <x v="86"/>
    <x v="1"/>
    <x v="4"/>
    <s v="Eldon Portable Mobile Manager"/>
    <n v="45.248000000000005"/>
    <n v="2"/>
    <n v="0.2"/>
    <n v="3.9591999999999992"/>
  </r>
  <r>
    <n v="7784"/>
    <x v="3863"/>
    <x v="0"/>
    <x v="254"/>
    <d v="2013-11-07T00:00:00"/>
    <s v="Second Class"/>
    <s v="ER-13855"/>
    <s v="Elpida Rittenbach"/>
    <x v="1"/>
    <s v="United States"/>
    <s v="Charlotte"/>
    <x v="3"/>
    <n v="28205"/>
    <x v="0"/>
    <x v="277"/>
    <x v="0"/>
    <x v="3"/>
    <s v="BPI Conference Tables"/>
    <n v="876.30000000000007"/>
    <n v="10"/>
    <n v="0.4"/>
    <n v="-292.10000000000014"/>
  </r>
  <r>
    <n v="7785"/>
    <x v="3863"/>
    <x v="0"/>
    <x v="254"/>
    <d v="2013-11-07T00:00:00"/>
    <s v="Second Class"/>
    <s v="ER-13855"/>
    <s v="Elpida Rittenbach"/>
    <x v="1"/>
    <s v="United States"/>
    <s v="Charlotte"/>
    <x v="3"/>
    <n v="28205"/>
    <x v="0"/>
    <x v="413"/>
    <x v="1"/>
    <x v="14"/>
    <s v="Premier Electric Letter Opener"/>
    <n v="185.376"/>
    <n v="2"/>
    <n v="0.2"/>
    <n v="-34.758000000000017"/>
  </r>
  <r>
    <n v="7786"/>
    <x v="3864"/>
    <x v="2"/>
    <x v="503"/>
    <d v="2011-12-06T00:00:00"/>
    <s v="Standard Class"/>
    <s v="PB-19150"/>
    <s v="Philip Brown"/>
    <x v="0"/>
    <s v="United States"/>
    <s v="New York City"/>
    <x v="15"/>
    <n v="10009"/>
    <x v="3"/>
    <x v="49"/>
    <x v="1"/>
    <x v="2"/>
    <s v="Avery 485"/>
    <n v="25.06"/>
    <n v="2"/>
    <n v="0"/>
    <n v="11.778199999999998"/>
  </r>
  <r>
    <n v="7787"/>
    <x v="3865"/>
    <x v="0"/>
    <x v="624"/>
    <d v="2013-05-21T00:00:00"/>
    <s v="First Class"/>
    <s v="LW-17215"/>
    <s v="Luke Weiss"/>
    <x v="0"/>
    <s v="United States"/>
    <s v="Chicago"/>
    <x v="10"/>
    <n v="60653"/>
    <x v="2"/>
    <x v="1784"/>
    <x v="1"/>
    <x v="8"/>
    <s v="Acco Recycled 2&quot; Capacity Laser Printer Hanging Data Binders"/>
    <n v="2.8899999999999992"/>
    <n v="1"/>
    <n v="0.8"/>
    <n v="-4.7685000000000013"/>
  </r>
  <r>
    <n v="7788"/>
    <x v="3865"/>
    <x v="0"/>
    <x v="624"/>
    <d v="2013-05-21T00:00:00"/>
    <s v="First Class"/>
    <s v="LW-17215"/>
    <s v="Luke Weiss"/>
    <x v="0"/>
    <s v="United States"/>
    <s v="Chicago"/>
    <x v="10"/>
    <n v="60653"/>
    <x v="2"/>
    <x v="1321"/>
    <x v="1"/>
    <x v="13"/>
    <s v="Acco Hot Clips Clips to Go"/>
    <n v="7.8960000000000008"/>
    <n v="3"/>
    <n v="0.2"/>
    <n v="2.4674999999999994"/>
  </r>
  <r>
    <n v="7789"/>
    <x v="3865"/>
    <x v="0"/>
    <x v="624"/>
    <d v="2013-05-21T00:00:00"/>
    <s v="First Class"/>
    <s v="LW-17215"/>
    <s v="Luke Weiss"/>
    <x v="0"/>
    <s v="United States"/>
    <s v="Chicago"/>
    <x v="10"/>
    <n v="60653"/>
    <x v="2"/>
    <x v="1155"/>
    <x v="0"/>
    <x v="5"/>
    <s v="Flat Face Poster Frame"/>
    <n v="22.608000000000001"/>
    <n v="3"/>
    <n v="0.6"/>
    <n v="-10.173599999999997"/>
  </r>
  <r>
    <n v="7790"/>
    <x v="3865"/>
    <x v="0"/>
    <x v="624"/>
    <d v="2013-05-21T00:00:00"/>
    <s v="First Class"/>
    <s v="LW-17215"/>
    <s v="Luke Weiss"/>
    <x v="0"/>
    <s v="United States"/>
    <s v="Chicago"/>
    <x v="10"/>
    <n v="60653"/>
    <x v="2"/>
    <x v="1446"/>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x v="636"/>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x v="751"/>
    <x v="1"/>
    <x v="8"/>
    <s v="Wilson Jones Easy Flow II Sheet Lifters"/>
    <n v="1.7999999999999996"/>
    <n v="5"/>
    <n v="0.8"/>
    <n v="-2.8800000000000008"/>
  </r>
  <r>
    <n v="7793"/>
    <x v="3868"/>
    <x v="3"/>
    <x v="386"/>
    <d v="2014-10-16T00:00:00"/>
    <s v="First Class"/>
    <s v="SP-20860"/>
    <s v="Sung Pak"/>
    <x v="1"/>
    <s v="United States"/>
    <s v="Dallas"/>
    <x v="5"/>
    <n v="75217"/>
    <x v="2"/>
    <x v="606"/>
    <x v="2"/>
    <x v="11"/>
    <s v="Logitech Wireless Touch Keyboard K400"/>
    <n v="39.984000000000002"/>
    <n v="2"/>
    <n v="0.2"/>
    <n v="-1.4994000000000067"/>
  </r>
  <r>
    <n v="7794"/>
    <x v="3869"/>
    <x v="1"/>
    <x v="295"/>
    <d v="2012-12-15T00:00:00"/>
    <s v="Second Class"/>
    <s v="JD-15895"/>
    <s v="Jonathan Doherty"/>
    <x v="1"/>
    <s v="United States"/>
    <s v="Las Vegas"/>
    <x v="33"/>
    <n v="89115"/>
    <x v="1"/>
    <x v="329"/>
    <x v="1"/>
    <x v="10"/>
    <s v="Xerox 1930"/>
    <n v="32.400000000000006"/>
    <n v="5"/>
    <n v="0"/>
    <n v="15.876000000000001"/>
  </r>
  <r>
    <n v="7795"/>
    <x v="3869"/>
    <x v="1"/>
    <x v="295"/>
    <d v="2012-12-15T00:00:00"/>
    <s v="Second Class"/>
    <s v="JD-15895"/>
    <s v="Jonathan Doherty"/>
    <x v="1"/>
    <s v="United States"/>
    <s v="Las Vegas"/>
    <x v="33"/>
    <n v="89115"/>
    <x v="1"/>
    <x v="126"/>
    <x v="1"/>
    <x v="10"/>
    <s v="Xerox 1916"/>
    <n v="97.88"/>
    <n v="2"/>
    <n v="0"/>
    <n v="48.94"/>
  </r>
  <r>
    <n v="7796"/>
    <x v="3870"/>
    <x v="1"/>
    <x v="984"/>
    <d v="2012-07-18T00:00:00"/>
    <s v="Standard Class"/>
    <s v="FM-14380"/>
    <s v="Fred McMath"/>
    <x v="0"/>
    <s v="United States"/>
    <s v="Amarillo"/>
    <x v="5"/>
    <n v="79109"/>
    <x v="2"/>
    <x v="1485"/>
    <x v="2"/>
    <x v="7"/>
    <s v="Vtech CS6719"/>
    <n v="307.16800000000001"/>
    <n v="4"/>
    <n v="0.2"/>
    <n v="30.716800000000006"/>
  </r>
  <r>
    <n v="7797"/>
    <x v="3871"/>
    <x v="1"/>
    <x v="653"/>
    <d v="2012-10-06T00:00:00"/>
    <s v="Standard Class"/>
    <s v="MP-17965"/>
    <s v="Michael Paige"/>
    <x v="1"/>
    <s v="United States"/>
    <s v="Middletown"/>
    <x v="29"/>
    <n v="6457"/>
    <x v="3"/>
    <x v="61"/>
    <x v="1"/>
    <x v="8"/>
    <s v="Acco PRESSTEX Data Binder with Storage Hooks, Dark Blue, 14 7/8&quot; X 11&quot;"/>
    <n v="26.9"/>
    <n v="5"/>
    <n v="0"/>
    <n v="13.181000000000001"/>
  </r>
  <r>
    <n v="7798"/>
    <x v="3872"/>
    <x v="3"/>
    <x v="668"/>
    <d v="2014-03-28T00:00:00"/>
    <s v="First Class"/>
    <s v="HR-14830"/>
    <s v="Harold Ryan"/>
    <x v="1"/>
    <s v="United States"/>
    <s v="New York City"/>
    <x v="15"/>
    <n v="10035"/>
    <x v="3"/>
    <x v="1358"/>
    <x v="1"/>
    <x v="12"/>
    <s v="#10 White Business Envelopes,4 1/8 x 9 1/2"/>
    <n v="47.01"/>
    <n v="3"/>
    <n v="0"/>
    <n v="22.094699999999996"/>
  </r>
  <r>
    <n v="7799"/>
    <x v="3872"/>
    <x v="3"/>
    <x v="668"/>
    <d v="2014-03-28T00:00:00"/>
    <s v="First Class"/>
    <s v="HR-14830"/>
    <s v="Harold Ryan"/>
    <x v="1"/>
    <s v="United States"/>
    <s v="New York City"/>
    <x v="15"/>
    <n v="10035"/>
    <x v="3"/>
    <x v="1147"/>
    <x v="2"/>
    <x v="7"/>
    <s v="Samsung Galaxy S4 Mini"/>
    <n v="469.99"/>
    <n v="1"/>
    <n v="0"/>
    <n v="136.29709999999994"/>
  </r>
  <r>
    <n v="7800"/>
    <x v="3872"/>
    <x v="3"/>
    <x v="668"/>
    <d v="2014-03-28T00:00:00"/>
    <s v="First Class"/>
    <s v="HR-14830"/>
    <s v="Harold Ryan"/>
    <x v="1"/>
    <s v="United States"/>
    <s v="New York City"/>
    <x v="15"/>
    <n v="10035"/>
    <x v="3"/>
    <x v="389"/>
    <x v="0"/>
    <x v="1"/>
    <s v="Global Deluxe Steno Chair"/>
    <n v="207.84600000000003"/>
    <n v="3"/>
    <n v="0.1"/>
    <n v="2.3093999999999895"/>
  </r>
  <r>
    <n v="7801"/>
    <x v="3873"/>
    <x v="3"/>
    <x v="702"/>
    <d v="2014-06-07T00:00:00"/>
    <s v="Standard Class"/>
    <s v="BW-11065"/>
    <s v="Barry Weirich"/>
    <x v="0"/>
    <s v="United States"/>
    <s v="Philadelphia"/>
    <x v="9"/>
    <n v="19120"/>
    <x v="3"/>
    <x v="273"/>
    <x v="1"/>
    <x v="4"/>
    <s v="Tennsco Stur-D-Stor Boltless Shelving, 5 Shelves, 24&quot; Deep, Sand"/>
    <n v="324.74400000000003"/>
    <n v="3"/>
    <n v="0.2"/>
    <n v="-77.126699999999971"/>
  </r>
  <r>
    <n v="7802"/>
    <x v="3874"/>
    <x v="2"/>
    <x v="977"/>
    <d v="2011-03-29T00:00:00"/>
    <s v="Second Class"/>
    <s v="MS-17710"/>
    <s v="Maurice Satty"/>
    <x v="0"/>
    <s v="United States"/>
    <s v="Fresno"/>
    <x v="1"/>
    <n v="93727"/>
    <x v="1"/>
    <x v="1702"/>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x v="1171"/>
    <x v="1"/>
    <x v="2"/>
    <s v="Avery 510"/>
    <n v="12"/>
    <n v="4"/>
    <n v="0.2"/>
    <n v="4.1999999999999993"/>
  </r>
  <r>
    <n v="7804"/>
    <x v="3875"/>
    <x v="1"/>
    <x v="357"/>
    <d v="2012-09-26T00:00:00"/>
    <s v="Standard Class"/>
    <s v="SJ-20125"/>
    <s v="Sanjit Jacobs"/>
    <x v="2"/>
    <s v="United States"/>
    <s v="Franklin"/>
    <x v="18"/>
    <n v="37064"/>
    <x v="0"/>
    <x v="906"/>
    <x v="1"/>
    <x v="4"/>
    <s v="Tennsco Double-Tier Lockers"/>
    <n v="720.06400000000008"/>
    <n v="4"/>
    <n v="0.2"/>
    <n v="-63.005600000000015"/>
  </r>
  <r>
    <n v="7805"/>
    <x v="3875"/>
    <x v="1"/>
    <x v="357"/>
    <d v="2012-09-26T00:00:00"/>
    <s v="Standard Class"/>
    <s v="SJ-20125"/>
    <s v="Sanjit Jacobs"/>
    <x v="2"/>
    <s v="United States"/>
    <s v="Franklin"/>
    <x v="18"/>
    <n v="37064"/>
    <x v="0"/>
    <x v="967"/>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x v="1039"/>
    <x v="1"/>
    <x v="6"/>
    <s v="Newell 310"/>
    <n v="2.8160000000000003"/>
    <n v="2"/>
    <n v="0.2"/>
    <n v="0.31679999999999986"/>
  </r>
  <r>
    <n v="7807"/>
    <x v="3875"/>
    <x v="1"/>
    <x v="357"/>
    <d v="2012-09-26T00:00:00"/>
    <s v="Standard Class"/>
    <s v="SJ-20125"/>
    <s v="Sanjit Jacobs"/>
    <x v="2"/>
    <s v="United States"/>
    <s v="Franklin"/>
    <x v="18"/>
    <n v="37064"/>
    <x v="0"/>
    <x v="961"/>
    <x v="1"/>
    <x v="8"/>
    <s v="Pressboard Data Binder, Crimson, 12&quot; X 8 1/2&quot;"/>
    <n v="3.2040000000000002"/>
    <n v="2"/>
    <n v="0.7"/>
    <n v="-2.5631999999999993"/>
  </r>
  <r>
    <n v="7808"/>
    <x v="3876"/>
    <x v="0"/>
    <x v="1134"/>
    <d v="2013-01-13T00:00:00"/>
    <s v="Standard Class"/>
    <s v="VS-21820"/>
    <s v="Vivek Sundaresam"/>
    <x v="0"/>
    <s v="United States"/>
    <s v="Raleigh"/>
    <x v="3"/>
    <n v="27604"/>
    <x v="0"/>
    <x v="908"/>
    <x v="1"/>
    <x v="8"/>
    <s v="XtraLife ClearVue Slant-D Ring Binder, White, 3&quot;"/>
    <n v="30.828000000000007"/>
    <n v="7"/>
    <n v="0.7"/>
    <n v="-24.662400000000005"/>
  </r>
  <r>
    <n v="7809"/>
    <x v="3876"/>
    <x v="0"/>
    <x v="1134"/>
    <d v="2013-01-13T00:00:00"/>
    <s v="Standard Class"/>
    <s v="VS-21820"/>
    <s v="Vivek Sundaresam"/>
    <x v="0"/>
    <s v="United States"/>
    <s v="Raleigh"/>
    <x v="3"/>
    <n v="27604"/>
    <x v="0"/>
    <x v="1041"/>
    <x v="1"/>
    <x v="6"/>
    <s v="Newell 319"/>
    <n v="47.616"/>
    <n v="3"/>
    <n v="0.2"/>
    <n v="5.9519999999999946"/>
  </r>
  <r>
    <n v="7810"/>
    <x v="3876"/>
    <x v="0"/>
    <x v="1134"/>
    <d v="2013-01-13T00:00:00"/>
    <s v="Standard Class"/>
    <s v="VS-21820"/>
    <s v="Vivek Sundaresam"/>
    <x v="0"/>
    <s v="United States"/>
    <s v="Raleigh"/>
    <x v="3"/>
    <n v="27604"/>
    <x v="0"/>
    <x v="1787"/>
    <x v="2"/>
    <x v="7"/>
    <s v="Avaya 5410 Digital phone"/>
    <n v="108.78399999999999"/>
    <n v="2"/>
    <n v="0.2"/>
    <n v="10.878399999999999"/>
  </r>
  <r>
    <n v="7811"/>
    <x v="3877"/>
    <x v="0"/>
    <x v="1173"/>
    <d v="2013-02-15T00:00:00"/>
    <s v="First Class"/>
    <s v="DK-13090"/>
    <s v="Dave Kipp"/>
    <x v="0"/>
    <s v="United States"/>
    <s v="Clinton"/>
    <x v="39"/>
    <n v="20735"/>
    <x v="3"/>
    <x v="1446"/>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x v="1596"/>
    <x v="1"/>
    <x v="6"/>
    <s v="Economy #2 Pencils"/>
    <n v="7.98"/>
    <n v="3"/>
    <n v="0"/>
    <n v="2.0747999999999998"/>
  </r>
  <r>
    <n v="7813"/>
    <x v="3877"/>
    <x v="0"/>
    <x v="1173"/>
    <d v="2013-02-15T00:00:00"/>
    <s v="First Class"/>
    <s v="DK-13090"/>
    <s v="Dave Kipp"/>
    <x v="0"/>
    <s v="United States"/>
    <s v="Clinton"/>
    <x v="39"/>
    <n v="20735"/>
    <x v="3"/>
    <x v="736"/>
    <x v="0"/>
    <x v="3"/>
    <s v="Bevis Boat-Shaped Conference Table"/>
    <n v="550.43100000000004"/>
    <n v="3"/>
    <n v="0.3"/>
    <n v="-47.179800000000029"/>
  </r>
  <r>
    <n v="7814"/>
    <x v="3877"/>
    <x v="0"/>
    <x v="1173"/>
    <d v="2013-02-15T00:00:00"/>
    <s v="First Class"/>
    <s v="DK-13090"/>
    <s v="Dave Kipp"/>
    <x v="0"/>
    <s v="United States"/>
    <s v="Clinton"/>
    <x v="39"/>
    <n v="20735"/>
    <x v="3"/>
    <x v="247"/>
    <x v="0"/>
    <x v="5"/>
    <s v="Regeneration Desk Collection"/>
    <n v="10.56"/>
    <n v="6"/>
    <n v="0"/>
    <n v="4.6464000000000008"/>
  </r>
  <r>
    <n v="7815"/>
    <x v="3878"/>
    <x v="3"/>
    <x v="110"/>
    <d v="2014-06-11T00:00:00"/>
    <s v="First Class"/>
    <s v="MG-17680"/>
    <s v="Maureen Gastineau"/>
    <x v="2"/>
    <s v="United States"/>
    <s v="Los Angeles"/>
    <x v="1"/>
    <n v="90049"/>
    <x v="1"/>
    <x v="26"/>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x v="850"/>
    <x v="2"/>
    <x v="7"/>
    <s v="Shocksock Galaxy S4 Armband"/>
    <n v="17.52"/>
    <n v="2"/>
    <n v="0.2"/>
    <n v="-3.5040000000000022"/>
  </r>
  <r>
    <n v="7817"/>
    <x v="3879"/>
    <x v="0"/>
    <x v="147"/>
    <d v="2013-10-27T00:00:00"/>
    <s v="Second Class"/>
    <s v="DP-13390"/>
    <s v="Dennis Pardue"/>
    <x v="2"/>
    <s v="United States"/>
    <s v="North Las Vegas"/>
    <x v="33"/>
    <n v="89031"/>
    <x v="1"/>
    <x v="978"/>
    <x v="1"/>
    <x v="6"/>
    <s v="Panasonic KP-150 Electric Pencil Sharpener"/>
    <n v="113.22"/>
    <n v="3"/>
    <n v="0"/>
    <n v="29.437200000000001"/>
  </r>
  <r>
    <n v="7818"/>
    <x v="3879"/>
    <x v="0"/>
    <x v="147"/>
    <d v="2013-10-27T00:00:00"/>
    <s v="Second Class"/>
    <s v="DP-13390"/>
    <s v="Dennis Pardue"/>
    <x v="2"/>
    <s v="United States"/>
    <s v="North Las Vegas"/>
    <x v="33"/>
    <n v="89031"/>
    <x v="1"/>
    <x v="1776"/>
    <x v="1"/>
    <x v="10"/>
    <s v="Xerox 193"/>
    <n v="35.880000000000003"/>
    <n v="6"/>
    <n v="0"/>
    <n v="17.581200000000003"/>
  </r>
  <r>
    <n v="7819"/>
    <x v="3879"/>
    <x v="0"/>
    <x v="147"/>
    <d v="2013-10-27T00:00:00"/>
    <s v="Second Class"/>
    <s v="DP-13390"/>
    <s v="Dennis Pardue"/>
    <x v="2"/>
    <s v="United States"/>
    <s v="North Las Vegas"/>
    <x v="33"/>
    <n v="89031"/>
    <x v="1"/>
    <x v="1625"/>
    <x v="1"/>
    <x v="8"/>
    <s v="Ibico EPK-21 Electric Binding System"/>
    <n v="4535.9760000000006"/>
    <n v="3"/>
    <n v="0.2"/>
    <n v="1644.2912999999999"/>
  </r>
  <r>
    <n v="7820"/>
    <x v="3880"/>
    <x v="3"/>
    <x v="795"/>
    <d v="2014-01-31T00:00:00"/>
    <s v="Standard Class"/>
    <s v="CJ-12010"/>
    <s v="Caroline Jumper"/>
    <x v="0"/>
    <s v="United States"/>
    <s v="San Francisco"/>
    <x v="1"/>
    <n v="94109"/>
    <x v="1"/>
    <x v="1084"/>
    <x v="1"/>
    <x v="13"/>
    <s v="Binder Clips by OIC"/>
    <n v="11.84"/>
    <n v="8"/>
    <n v="0"/>
    <n v="5.6831999999999994"/>
  </r>
  <r>
    <n v="7821"/>
    <x v="3881"/>
    <x v="3"/>
    <x v="166"/>
    <d v="2014-12-11T00:00:00"/>
    <s v="Second Class"/>
    <s v="CW-11905"/>
    <s v="Carl Weiss"/>
    <x v="2"/>
    <s v="United States"/>
    <s v="Cranston"/>
    <x v="34"/>
    <n v="2920"/>
    <x v="3"/>
    <x v="595"/>
    <x v="1"/>
    <x v="4"/>
    <s v="Recycled Data-Pak for Archival Bound Computer Printouts, 12-1/2 x 12-1/2 x 16"/>
    <n v="592.74"/>
    <n v="6"/>
    <n v="0"/>
    <n v="160.03979999999999"/>
  </r>
  <r>
    <n v="7822"/>
    <x v="3882"/>
    <x v="0"/>
    <x v="147"/>
    <d v="2013-10-25T00:00:00"/>
    <s v="Second Class"/>
    <s v="GW-14605"/>
    <s v="Giulietta Weimer"/>
    <x v="0"/>
    <s v="United States"/>
    <s v="Jackson"/>
    <x v="18"/>
    <n v="38301"/>
    <x v="0"/>
    <x v="1018"/>
    <x v="1"/>
    <x v="4"/>
    <s v="Tenex Personal Filing Tote With Secure Closure Lid, Black/Frost"/>
    <n v="111.67200000000001"/>
    <n v="9"/>
    <n v="0.2"/>
    <n v="6.9794999999999909"/>
  </r>
  <r>
    <n v="7823"/>
    <x v="3883"/>
    <x v="2"/>
    <x v="86"/>
    <d v="2011-09-01T00:00:00"/>
    <s v="Standard Class"/>
    <s v="PP-18955"/>
    <s v="Paul Prost"/>
    <x v="2"/>
    <s v="United States"/>
    <s v="Newark"/>
    <x v="13"/>
    <n v="19711"/>
    <x v="3"/>
    <x v="1007"/>
    <x v="1"/>
    <x v="6"/>
    <s v="Newell 340"/>
    <n v="8.64"/>
    <n v="3"/>
    <n v="0"/>
    <n v="2.5055999999999998"/>
  </r>
  <r>
    <n v="7824"/>
    <x v="3883"/>
    <x v="2"/>
    <x v="86"/>
    <d v="2011-09-01T00:00:00"/>
    <s v="Standard Class"/>
    <s v="PP-18955"/>
    <s v="Paul Prost"/>
    <x v="2"/>
    <s v="United States"/>
    <s v="Newark"/>
    <x v="13"/>
    <n v="19711"/>
    <x v="3"/>
    <x v="1233"/>
    <x v="2"/>
    <x v="11"/>
    <s v="Plantronics Audio 478 Stereo USB Headset"/>
    <n v="149.97"/>
    <n v="3"/>
    <n v="0"/>
    <n v="52.489499999999992"/>
  </r>
  <r>
    <n v="7825"/>
    <x v="3884"/>
    <x v="2"/>
    <x v="1174"/>
    <d v="2011-05-23T00:00:00"/>
    <s v="Standard Class"/>
    <s v="PW-19030"/>
    <s v="Pauline Webber"/>
    <x v="1"/>
    <s v="United States"/>
    <s v="Los Angeles"/>
    <x v="1"/>
    <n v="90036"/>
    <x v="1"/>
    <x v="1340"/>
    <x v="0"/>
    <x v="1"/>
    <s v="Iceberg Nesting Folding Chair, 19w x 6d x 43h"/>
    <n v="232.88"/>
    <n v="5"/>
    <n v="0.2"/>
    <n v="17.466000000000008"/>
  </r>
  <r>
    <n v="7826"/>
    <x v="3885"/>
    <x v="1"/>
    <x v="302"/>
    <d v="2012-02-07T00:00:00"/>
    <s v="Standard Class"/>
    <s v="PW-19030"/>
    <s v="Pauline Webber"/>
    <x v="1"/>
    <s v="United States"/>
    <s v="Rome"/>
    <x v="15"/>
    <n v="13440"/>
    <x v="3"/>
    <x v="38"/>
    <x v="0"/>
    <x v="1"/>
    <s v="Global Fabric Manager's Chair, Dark Gray"/>
    <n v="90.882000000000005"/>
    <n v="1"/>
    <n v="0.1"/>
    <n v="15.147000000000004"/>
  </r>
  <r>
    <n v="7827"/>
    <x v="3886"/>
    <x v="3"/>
    <x v="1108"/>
    <d v="2014-11-06T00:00:00"/>
    <s v="Standard Class"/>
    <s v="CY-12745"/>
    <s v="Craig Yedwab"/>
    <x v="1"/>
    <s v="United States"/>
    <s v="Chicago"/>
    <x v="10"/>
    <n v="60610"/>
    <x v="2"/>
    <x v="559"/>
    <x v="2"/>
    <x v="7"/>
    <s v="ClearOne Communications CHAT 70 OC Speaker Phone"/>
    <n v="508.76800000000003"/>
    <n v="4"/>
    <n v="0.2"/>
    <n v="38.157600000000002"/>
  </r>
  <r>
    <n v="7828"/>
    <x v="3886"/>
    <x v="3"/>
    <x v="1108"/>
    <d v="2014-11-06T00:00:00"/>
    <s v="Standard Class"/>
    <s v="CY-12745"/>
    <s v="Craig Yedwab"/>
    <x v="1"/>
    <s v="United States"/>
    <s v="Chicago"/>
    <x v="10"/>
    <n v="60610"/>
    <x v="2"/>
    <x v="318"/>
    <x v="1"/>
    <x v="12"/>
    <s v="#10 Gummed Flap White Envelopes, 100/Box"/>
    <n v="9.9120000000000008"/>
    <n v="3"/>
    <n v="0.2"/>
    <n v="3.2213999999999996"/>
  </r>
  <r>
    <n v="7829"/>
    <x v="3887"/>
    <x v="1"/>
    <x v="33"/>
    <d v="2012-05-01T00:00:00"/>
    <s v="Standard Class"/>
    <s v="BW-11110"/>
    <s v="Bart Watters"/>
    <x v="1"/>
    <s v="United States"/>
    <s v="San Diego"/>
    <x v="1"/>
    <n v="92105"/>
    <x v="1"/>
    <x v="1391"/>
    <x v="0"/>
    <x v="1"/>
    <s v="SAFCO Optional Arm Kit for Workspace Cribbage Stacking Chair"/>
    <n v="63.936000000000007"/>
    <n v="3"/>
    <n v="0.2"/>
    <n v="6.3935999999999957"/>
  </r>
  <r>
    <n v="7830"/>
    <x v="3887"/>
    <x v="1"/>
    <x v="33"/>
    <d v="2012-05-01T00:00:00"/>
    <s v="Standard Class"/>
    <s v="BW-11110"/>
    <s v="Bart Watters"/>
    <x v="1"/>
    <s v="United States"/>
    <s v="San Diego"/>
    <x v="1"/>
    <n v="92105"/>
    <x v="1"/>
    <x v="397"/>
    <x v="1"/>
    <x v="6"/>
    <s v="Newell 345"/>
    <n v="59.519999999999996"/>
    <n v="3"/>
    <n v="0"/>
    <n v="15.475200000000001"/>
  </r>
  <r>
    <n v="7831"/>
    <x v="3887"/>
    <x v="1"/>
    <x v="33"/>
    <d v="2012-05-01T00:00:00"/>
    <s v="Standard Class"/>
    <s v="BW-11110"/>
    <s v="Bart Watters"/>
    <x v="1"/>
    <s v="United States"/>
    <s v="San Diego"/>
    <x v="1"/>
    <n v="92105"/>
    <x v="1"/>
    <x v="1765"/>
    <x v="2"/>
    <x v="7"/>
    <s v="RCA ViSYS 25825 Wireless digital phone"/>
    <n v="311.97600000000006"/>
    <n v="3"/>
    <n v="0.2"/>
    <n v="38.996999999999986"/>
  </r>
  <r>
    <n v="7832"/>
    <x v="3887"/>
    <x v="1"/>
    <x v="33"/>
    <d v="2012-05-01T00:00:00"/>
    <s v="Standard Class"/>
    <s v="BW-11110"/>
    <s v="Bart Watters"/>
    <x v="1"/>
    <s v="United States"/>
    <s v="San Diego"/>
    <x v="1"/>
    <n v="92105"/>
    <x v="1"/>
    <x v="301"/>
    <x v="1"/>
    <x v="8"/>
    <s v="GBC Premium Transparent Covers with Diagonal Lined Pattern"/>
    <n v="50.352000000000004"/>
    <n v="3"/>
    <n v="0.2"/>
    <n v="17.623199999999997"/>
  </r>
  <r>
    <n v="7833"/>
    <x v="3888"/>
    <x v="0"/>
    <x v="195"/>
    <d v="2013-05-14T00:00:00"/>
    <s v="Standard Class"/>
    <s v="MB-18085"/>
    <s v="Mick Brown"/>
    <x v="0"/>
    <s v="United States"/>
    <s v="Houston"/>
    <x v="5"/>
    <n v="77036"/>
    <x v="2"/>
    <x v="179"/>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x v="346"/>
    <x v="1"/>
    <x v="6"/>
    <s v="Crayola Colored Pencils"/>
    <n v="13.120000000000001"/>
    <n v="5"/>
    <n v="0.2"/>
    <n v="2.1319999999999988"/>
  </r>
  <r>
    <n v="7835"/>
    <x v="3890"/>
    <x v="1"/>
    <x v="657"/>
    <d v="2012-04-17T00:00:00"/>
    <s v="Second Class"/>
    <s v="EB-14110"/>
    <s v="Eugene Barchas"/>
    <x v="0"/>
    <s v="United States"/>
    <s v="Los Angeles"/>
    <x v="1"/>
    <n v="90045"/>
    <x v="1"/>
    <x v="1000"/>
    <x v="0"/>
    <x v="3"/>
    <s v="Iceberg OfficeWorks 42&quot; Round Tables"/>
    <n v="241.56799999999998"/>
    <n v="2"/>
    <n v="0.2"/>
    <n v="-15.098000000000013"/>
  </r>
  <r>
    <n v="7836"/>
    <x v="3890"/>
    <x v="1"/>
    <x v="657"/>
    <d v="2012-04-17T00:00:00"/>
    <s v="Second Class"/>
    <s v="EB-14110"/>
    <s v="Eugene Barchas"/>
    <x v="0"/>
    <s v="United States"/>
    <s v="Los Angeles"/>
    <x v="1"/>
    <n v="90045"/>
    <x v="1"/>
    <x v="716"/>
    <x v="2"/>
    <x v="7"/>
    <s v="Polycom CX600 IP Phone VoIP phone"/>
    <n v="479.92"/>
    <n v="2"/>
    <n v="0.2"/>
    <n v="41.993000000000009"/>
  </r>
  <r>
    <n v="7837"/>
    <x v="3891"/>
    <x v="1"/>
    <x v="12"/>
    <d v="2012-09-30T00:00:00"/>
    <s v="Standard Class"/>
    <s v="SH-19975"/>
    <s v="Sally Hughsby"/>
    <x v="1"/>
    <s v="United States"/>
    <s v="Seattle"/>
    <x v="4"/>
    <n v="98103"/>
    <x v="1"/>
    <x v="992"/>
    <x v="0"/>
    <x v="1"/>
    <s v="Global Super Steno Chair"/>
    <n v="307.13600000000002"/>
    <n v="4"/>
    <n v="0.2"/>
    <n v="-11.51760000000003"/>
  </r>
  <r>
    <n v="7838"/>
    <x v="3891"/>
    <x v="1"/>
    <x v="12"/>
    <d v="2012-09-30T00:00:00"/>
    <s v="Standard Class"/>
    <s v="SH-19975"/>
    <s v="Sally Hughsby"/>
    <x v="1"/>
    <s v="United States"/>
    <s v="Seattle"/>
    <x v="4"/>
    <n v="98103"/>
    <x v="1"/>
    <x v="1621"/>
    <x v="1"/>
    <x v="2"/>
    <s v="Permanent Self-Adhesive File Folder Labels for Typewriters, 1 1/8 x 3 1/2, White"/>
    <n v="12.6"/>
    <n v="2"/>
    <n v="0"/>
    <n v="5.7959999999999994"/>
  </r>
  <r>
    <n v="7839"/>
    <x v="3891"/>
    <x v="1"/>
    <x v="12"/>
    <d v="2012-09-30T00:00:00"/>
    <s v="Standard Class"/>
    <s v="SH-19975"/>
    <s v="Sally Hughsby"/>
    <x v="1"/>
    <s v="United States"/>
    <s v="Seattle"/>
    <x v="4"/>
    <n v="98103"/>
    <x v="1"/>
    <x v="428"/>
    <x v="2"/>
    <x v="11"/>
    <s v="Logitech G602 Wireless Gaming Mouse"/>
    <n v="159.97999999999999"/>
    <n v="2"/>
    <n v="0"/>
    <n v="57.592799999999997"/>
  </r>
  <r>
    <n v="7840"/>
    <x v="3892"/>
    <x v="2"/>
    <x v="1176"/>
    <d v="2011-04-02T00:00:00"/>
    <s v="Standard Class"/>
    <s v="CV-12295"/>
    <s v="Christina VanderZanden"/>
    <x v="0"/>
    <s v="United States"/>
    <s v="Des Moines"/>
    <x v="23"/>
    <n v="50315"/>
    <x v="2"/>
    <x v="29"/>
    <x v="1"/>
    <x v="12"/>
    <s v="Poly String Tie Envelopes"/>
    <n v="6.12"/>
    <n v="3"/>
    <n v="0"/>
    <n v="2.8763999999999994"/>
  </r>
  <r>
    <n v="7841"/>
    <x v="3892"/>
    <x v="2"/>
    <x v="1176"/>
    <d v="2011-04-02T00:00:00"/>
    <s v="Standard Class"/>
    <s v="CV-12295"/>
    <s v="Christina VanderZanden"/>
    <x v="0"/>
    <s v="United States"/>
    <s v="Des Moines"/>
    <x v="23"/>
    <n v="50315"/>
    <x v="2"/>
    <x v="1234"/>
    <x v="0"/>
    <x v="3"/>
    <s v="Hon 94000 Series Round Tables"/>
    <n v="1184.72"/>
    <n v="4"/>
    <n v="0"/>
    <n v="106.62480000000005"/>
  </r>
  <r>
    <n v="7842"/>
    <x v="3893"/>
    <x v="0"/>
    <x v="19"/>
    <d v="2013-07-23T00:00:00"/>
    <s v="Standard Class"/>
    <s v="AT-10735"/>
    <s v="Annie Thurman"/>
    <x v="0"/>
    <s v="United States"/>
    <s v="New York City"/>
    <x v="15"/>
    <n v="10024"/>
    <x v="3"/>
    <x v="9"/>
    <x v="1"/>
    <x v="9"/>
    <s v="Belkin F5C206VTEL 6 Outlet Surge"/>
    <n v="45.96"/>
    <n v="2"/>
    <n v="0"/>
    <n v="13.787999999999997"/>
  </r>
  <r>
    <n v="7843"/>
    <x v="3894"/>
    <x v="2"/>
    <x v="987"/>
    <d v="2011-04-23T00:00:00"/>
    <s v="Second Class"/>
    <s v="AG-10390"/>
    <s v="Allen Goldenen"/>
    <x v="0"/>
    <s v="United States"/>
    <s v="Arlington"/>
    <x v="17"/>
    <n v="22204"/>
    <x v="0"/>
    <x v="612"/>
    <x v="1"/>
    <x v="8"/>
    <s v="GBC Durable Plastic Covers"/>
    <n v="58.050000000000004"/>
    <n v="3"/>
    <n v="0"/>
    <n v="26.702999999999999"/>
  </r>
  <r>
    <n v="7844"/>
    <x v="3894"/>
    <x v="2"/>
    <x v="987"/>
    <d v="2011-04-23T00:00:00"/>
    <s v="Second Class"/>
    <s v="AG-10390"/>
    <s v="Allen Goldenen"/>
    <x v="0"/>
    <s v="United States"/>
    <s v="Arlington"/>
    <x v="17"/>
    <n v="22204"/>
    <x v="0"/>
    <x v="55"/>
    <x v="1"/>
    <x v="10"/>
    <s v="Xerox 232"/>
    <n v="71.28"/>
    <n v="11"/>
    <n v="0"/>
    <n v="34.214400000000005"/>
  </r>
  <r>
    <n v="7845"/>
    <x v="3895"/>
    <x v="3"/>
    <x v="246"/>
    <d v="2014-07-26T00:00:00"/>
    <s v="Standard Class"/>
    <s v="GM-14500"/>
    <s v="Gene McClure"/>
    <x v="0"/>
    <s v="United States"/>
    <s v="Pharr"/>
    <x v="5"/>
    <n v="78577"/>
    <x v="2"/>
    <x v="972"/>
    <x v="0"/>
    <x v="3"/>
    <s v="Hon 61000 Series Interactive Training Tables"/>
    <n v="124.404"/>
    <n v="4"/>
    <n v="0.3"/>
    <n v="-21.3264"/>
  </r>
  <r>
    <n v="7846"/>
    <x v="3896"/>
    <x v="1"/>
    <x v="874"/>
    <d v="2012-10-02T00:00:00"/>
    <s v="Standard Class"/>
    <s v="JK-15205"/>
    <s v="Jamie Kunitz"/>
    <x v="0"/>
    <s v="United States"/>
    <s v="Arlington"/>
    <x v="17"/>
    <n v="22204"/>
    <x v="0"/>
    <x v="1030"/>
    <x v="1"/>
    <x v="10"/>
    <s v="Xerox 1988"/>
    <n v="154.9"/>
    <n v="5"/>
    <n v="0"/>
    <n v="69.704999999999998"/>
  </r>
  <r>
    <n v="7847"/>
    <x v="3896"/>
    <x v="1"/>
    <x v="874"/>
    <d v="2012-10-02T00:00:00"/>
    <s v="Standard Class"/>
    <s v="JK-15205"/>
    <s v="Jamie Kunitz"/>
    <x v="0"/>
    <s v="United States"/>
    <s v="Arlington"/>
    <x v="17"/>
    <n v="22204"/>
    <x v="0"/>
    <x v="495"/>
    <x v="2"/>
    <x v="7"/>
    <s v="Cisco SPA301"/>
    <n v="1871.88"/>
    <n v="12"/>
    <n v="0"/>
    <n v="561.56399999999996"/>
  </r>
  <r>
    <n v="7848"/>
    <x v="3897"/>
    <x v="0"/>
    <x v="535"/>
    <d v="2013-03-03T00:00:00"/>
    <s v="Standard Class"/>
    <s v="DW-13540"/>
    <s v="Don Weiss"/>
    <x v="0"/>
    <s v="United States"/>
    <s v="Houston"/>
    <x v="5"/>
    <n v="77070"/>
    <x v="2"/>
    <x v="1653"/>
    <x v="0"/>
    <x v="5"/>
    <s v="DAX Two-Tone Silver Metal Document Frame"/>
    <n v="16.192"/>
    <n v="2"/>
    <n v="0.6"/>
    <n v="-6.8815999999999953"/>
  </r>
  <r>
    <n v="7849"/>
    <x v="3898"/>
    <x v="0"/>
    <x v="440"/>
    <d v="2013-05-07T00:00:00"/>
    <s v="Standard Class"/>
    <s v="AS-10090"/>
    <s v="Adam Shillingsburg"/>
    <x v="0"/>
    <s v="United States"/>
    <s v="Irving"/>
    <x v="5"/>
    <n v="75061"/>
    <x v="2"/>
    <x v="1555"/>
    <x v="1"/>
    <x v="4"/>
    <s v="Akro Stacking Bins"/>
    <n v="18.936"/>
    <n v="3"/>
    <n v="0.2"/>
    <n v="-3.787200000000003"/>
  </r>
  <r>
    <n v="7850"/>
    <x v="3898"/>
    <x v="0"/>
    <x v="440"/>
    <d v="2013-05-07T00:00:00"/>
    <s v="Standard Class"/>
    <s v="AS-10090"/>
    <s v="Adam Shillingsburg"/>
    <x v="0"/>
    <s v="United States"/>
    <s v="Irving"/>
    <x v="5"/>
    <n v="75061"/>
    <x v="2"/>
    <x v="1505"/>
    <x v="1"/>
    <x v="4"/>
    <s v="Sterilite Show Offs Storage Containers"/>
    <n v="12.672000000000001"/>
    <n v="3"/>
    <n v="0.2"/>
    <n v="-3.1680000000000001"/>
  </r>
  <r>
    <n v="7851"/>
    <x v="3898"/>
    <x v="0"/>
    <x v="440"/>
    <d v="2013-05-07T00:00:00"/>
    <s v="Standard Class"/>
    <s v="AS-10090"/>
    <s v="Adam Shillingsburg"/>
    <x v="0"/>
    <s v="United States"/>
    <s v="Irving"/>
    <x v="5"/>
    <n v="75061"/>
    <x v="2"/>
    <x v="840"/>
    <x v="1"/>
    <x v="2"/>
    <s v="Avery 502"/>
    <n v="5.04"/>
    <n v="2"/>
    <n v="0.2"/>
    <n v="1.764"/>
  </r>
  <r>
    <n v="7852"/>
    <x v="3899"/>
    <x v="2"/>
    <x v="337"/>
    <d v="2011-12-15T00:00:00"/>
    <s v="Standard Class"/>
    <s v="TS-21205"/>
    <s v="Thomas Seio"/>
    <x v="1"/>
    <s v="United States"/>
    <s v="Chicago"/>
    <x v="10"/>
    <n v="60653"/>
    <x v="2"/>
    <x v="1714"/>
    <x v="1"/>
    <x v="10"/>
    <s v="Astroparche Fine Business Paper"/>
    <n v="8.4480000000000004"/>
    <n v="2"/>
    <n v="0.2"/>
    <n v="2.9568000000000003"/>
  </r>
  <r>
    <n v="7853"/>
    <x v="3899"/>
    <x v="2"/>
    <x v="337"/>
    <d v="2011-12-15T00:00:00"/>
    <s v="Standard Class"/>
    <s v="TS-21205"/>
    <s v="Thomas Seio"/>
    <x v="1"/>
    <s v="United States"/>
    <s v="Chicago"/>
    <x v="10"/>
    <n v="60653"/>
    <x v="2"/>
    <x v="543"/>
    <x v="1"/>
    <x v="9"/>
    <s v="Tripp Lite TLP810NET Broadband Surge for Modem/Fax"/>
    <n v="20.387999999999995"/>
    <n v="2"/>
    <n v="0.8"/>
    <n v="-53.008800000000008"/>
  </r>
  <r>
    <n v="7854"/>
    <x v="3900"/>
    <x v="1"/>
    <x v="707"/>
    <d v="2012-12-29T00:00:00"/>
    <s v="Standard Class"/>
    <s v="SM-20320"/>
    <s v="Sean Miller"/>
    <x v="2"/>
    <s v="United States"/>
    <s v="Los Angeles"/>
    <x v="1"/>
    <n v="90049"/>
    <x v="1"/>
    <x v="1050"/>
    <x v="1"/>
    <x v="10"/>
    <s v="Xerox 1949"/>
    <n v="9.9600000000000009"/>
    <n v="2"/>
    <n v="0"/>
    <n v="4.8804000000000007"/>
  </r>
  <r>
    <n v="7855"/>
    <x v="3901"/>
    <x v="3"/>
    <x v="226"/>
    <d v="2014-12-13T00:00:00"/>
    <s v="Standard Class"/>
    <s v="BH-11710"/>
    <s v="Brosina Hoffman"/>
    <x v="0"/>
    <s v="United States"/>
    <s v="Hattiesburg"/>
    <x v="35"/>
    <n v="39401"/>
    <x v="0"/>
    <x v="1317"/>
    <x v="1"/>
    <x v="9"/>
    <s v="Eureka The Boss Lite 10-Amp Upright Vacuum, Blue"/>
    <n v="320.64"/>
    <n v="4"/>
    <n v="0"/>
    <n v="89.779200000000003"/>
  </r>
  <r>
    <n v="7856"/>
    <x v="3901"/>
    <x v="3"/>
    <x v="226"/>
    <d v="2014-12-13T00:00:00"/>
    <s v="Standard Class"/>
    <s v="BH-11710"/>
    <s v="Brosina Hoffman"/>
    <x v="0"/>
    <s v="United States"/>
    <s v="Hattiesburg"/>
    <x v="35"/>
    <n v="39401"/>
    <x v="0"/>
    <x v="197"/>
    <x v="2"/>
    <x v="11"/>
    <s v="Memorex Micro Travel Drive 8 GB"/>
    <n v="52"/>
    <n v="4"/>
    <n v="0"/>
    <n v="23.4"/>
  </r>
  <r>
    <n v="7857"/>
    <x v="3902"/>
    <x v="2"/>
    <x v="992"/>
    <d v="2011-06-01T00:00:00"/>
    <s v="First Class"/>
    <s v="LW-16825"/>
    <s v="Laurel Workman"/>
    <x v="1"/>
    <s v="United States"/>
    <s v="New York City"/>
    <x v="15"/>
    <n v="10024"/>
    <x v="3"/>
    <x v="1399"/>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x v="918"/>
    <x v="2"/>
    <x v="7"/>
    <s v="Geemarc AmpliPOWER60"/>
    <n v="464"/>
    <n v="5"/>
    <n v="0"/>
    <n v="134.55999999999995"/>
  </r>
  <r>
    <n v="7859"/>
    <x v="3902"/>
    <x v="2"/>
    <x v="992"/>
    <d v="2011-06-01T00:00:00"/>
    <s v="First Class"/>
    <s v="LW-16825"/>
    <s v="Laurel Workman"/>
    <x v="1"/>
    <s v="United States"/>
    <s v="New York City"/>
    <x v="15"/>
    <n v="10024"/>
    <x v="3"/>
    <x v="1152"/>
    <x v="1"/>
    <x v="9"/>
    <s v="Honeywell Quietcare HEPA Air Cleaner"/>
    <n v="235.95000000000002"/>
    <n v="3"/>
    <n v="0"/>
    <n v="77.863499999999988"/>
  </r>
  <r>
    <n v="7860"/>
    <x v="3902"/>
    <x v="2"/>
    <x v="992"/>
    <d v="2011-06-01T00:00:00"/>
    <s v="First Class"/>
    <s v="LW-16825"/>
    <s v="Laurel Workman"/>
    <x v="1"/>
    <s v="United States"/>
    <s v="New York City"/>
    <x v="15"/>
    <n v="10024"/>
    <x v="3"/>
    <x v="991"/>
    <x v="1"/>
    <x v="10"/>
    <s v="Xerox 1948"/>
    <n v="39.96"/>
    <n v="4"/>
    <n v="0"/>
    <n v="17.981999999999999"/>
  </r>
  <r>
    <n v="7861"/>
    <x v="3903"/>
    <x v="3"/>
    <x v="580"/>
    <d v="2014-03-07T00:00:00"/>
    <s v="Standard Class"/>
    <s v="JA-15970"/>
    <s v="Joseph Airdo"/>
    <x v="0"/>
    <s v="United States"/>
    <s v="Cuyahoga Falls"/>
    <x v="24"/>
    <n v="44221"/>
    <x v="3"/>
    <x v="1087"/>
    <x v="1"/>
    <x v="8"/>
    <s v="GBC VeloBind Cover Sets"/>
    <n v="18.528000000000002"/>
    <n v="4"/>
    <n v="0.7"/>
    <n v="-12.352"/>
  </r>
  <r>
    <n v="7862"/>
    <x v="3904"/>
    <x v="1"/>
    <x v="88"/>
    <d v="2012-10-17T00:00:00"/>
    <s v="Standard Class"/>
    <s v="KA-16525"/>
    <s v="Kelly Andreada"/>
    <x v="0"/>
    <s v="United States"/>
    <s v="Seattle"/>
    <x v="4"/>
    <n v="98103"/>
    <x v="1"/>
    <x v="1044"/>
    <x v="2"/>
    <x v="11"/>
    <s v="Kingston Digital DataTraveler 16GB USB 2.0"/>
    <n v="17.899999999999999"/>
    <n v="2"/>
    <n v="0"/>
    <n v="3.400999999999998"/>
  </r>
  <r>
    <n v="7863"/>
    <x v="3904"/>
    <x v="1"/>
    <x v="88"/>
    <d v="2012-10-17T00:00:00"/>
    <s v="Standard Class"/>
    <s v="KA-16525"/>
    <s v="Kelly Andreada"/>
    <x v="0"/>
    <s v="United States"/>
    <s v="Seattle"/>
    <x v="4"/>
    <n v="98103"/>
    <x v="1"/>
    <x v="356"/>
    <x v="1"/>
    <x v="4"/>
    <s v="Contico 72&quot;H Heavy-Duty Storage System"/>
    <n v="81.96"/>
    <n v="2"/>
    <n v="0"/>
    <n v="0"/>
  </r>
  <r>
    <n v="7864"/>
    <x v="3905"/>
    <x v="1"/>
    <x v="1177"/>
    <d v="2012-07-19T00:00:00"/>
    <s v="Second Class"/>
    <s v="TG-21310"/>
    <s v="Toby Gnade"/>
    <x v="0"/>
    <s v="United States"/>
    <s v="Mesa"/>
    <x v="16"/>
    <n v="85204"/>
    <x v="1"/>
    <x v="418"/>
    <x v="1"/>
    <x v="4"/>
    <s v="SAFCO Boltless Steel Shelving"/>
    <n v="272.73599999999999"/>
    <n v="3"/>
    <n v="0.2"/>
    <n v="-64.774800000000013"/>
  </r>
  <r>
    <n v="7865"/>
    <x v="3905"/>
    <x v="1"/>
    <x v="1177"/>
    <d v="2012-07-19T00:00:00"/>
    <s v="Second Class"/>
    <s v="TG-21310"/>
    <s v="Toby Gnade"/>
    <x v="0"/>
    <s v="United States"/>
    <s v="Mesa"/>
    <x v="16"/>
    <n v="85204"/>
    <x v="1"/>
    <x v="1828"/>
    <x v="1"/>
    <x v="10"/>
    <s v="Xerox 1899"/>
    <n v="18.496000000000002"/>
    <n v="4"/>
    <n v="0.2"/>
    <n v="6.7048000000000005"/>
  </r>
  <r>
    <n v="7866"/>
    <x v="3905"/>
    <x v="1"/>
    <x v="1177"/>
    <d v="2012-07-19T00:00:00"/>
    <s v="Second Class"/>
    <s v="TG-21310"/>
    <s v="Toby Gnade"/>
    <x v="0"/>
    <s v="United States"/>
    <s v="Mesa"/>
    <x v="16"/>
    <n v="85204"/>
    <x v="1"/>
    <x v="157"/>
    <x v="0"/>
    <x v="1"/>
    <s v="SAFCO Arco Folding Chair"/>
    <n v="441.92"/>
    <n v="2"/>
    <n v="0.2"/>
    <n v="49.715999999999966"/>
  </r>
  <r>
    <n v="7867"/>
    <x v="3905"/>
    <x v="1"/>
    <x v="1177"/>
    <d v="2012-07-19T00:00:00"/>
    <s v="Second Class"/>
    <s v="TG-21310"/>
    <s v="Toby Gnade"/>
    <x v="0"/>
    <s v="United States"/>
    <s v="Mesa"/>
    <x v="16"/>
    <n v="85204"/>
    <x v="1"/>
    <x v="1544"/>
    <x v="0"/>
    <x v="0"/>
    <s v="Hon Metal Bookcases, Black"/>
    <n v="127.76400000000002"/>
    <n v="6"/>
    <n v="0.7"/>
    <n v="-191.64599999999996"/>
  </r>
  <r>
    <n v="7868"/>
    <x v="3906"/>
    <x v="2"/>
    <x v="84"/>
    <d v="2011-11-24T00:00:00"/>
    <s v="Second Class"/>
    <s v="DB-13360"/>
    <s v="Dennis Bolton"/>
    <x v="2"/>
    <s v="United States"/>
    <s v="Salt Lake City"/>
    <x v="7"/>
    <n v="84106"/>
    <x v="1"/>
    <x v="447"/>
    <x v="1"/>
    <x v="10"/>
    <s v="Xerox 1888"/>
    <n v="166.44"/>
    <n v="3"/>
    <n v="0"/>
    <n v="79.891199999999998"/>
  </r>
  <r>
    <n v="7869"/>
    <x v="3907"/>
    <x v="0"/>
    <x v="1022"/>
    <d v="2013-06-03T00:00:00"/>
    <s v="Standard Class"/>
    <s v="LS-17245"/>
    <s v="Lynn Smith"/>
    <x v="0"/>
    <s v="United States"/>
    <s v="Los Angeles"/>
    <x v="1"/>
    <n v="90045"/>
    <x v="1"/>
    <x v="1070"/>
    <x v="1"/>
    <x v="10"/>
    <s v="Wirebound Message Books, Four 2 3/4 x 5 White Forms per Page"/>
    <n v="13.38"/>
    <n v="2"/>
    <n v="0"/>
    <n v="6.1547999999999998"/>
  </r>
  <r>
    <n v="7870"/>
    <x v="3908"/>
    <x v="3"/>
    <x v="445"/>
    <d v="2014-07-10T00:00:00"/>
    <s v="Standard Class"/>
    <s v="MO-17950"/>
    <s v="Michael Oakman"/>
    <x v="0"/>
    <s v="United States"/>
    <s v="Jacksonville"/>
    <x v="3"/>
    <n v="28540"/>
    <x v="0"/>
    <x v="46"/>
    <x v="2"/>
    <x v="11"/>
    <s v="Imation 8gb Micro Traveldrive Usb 2.0 Flash Drive"/>
    <n v="24"/>
    <n v="2"/>
    <n v="0.2"/>
    <n v="-2.6999999999999993"/>
  </r>
  <r>
    <n v="7871"/>
    <x v="3909"/>
    <x v="3"/>
    <x v="145"/>
    <d v="2014-09-30T00:00:00"/>
    <s v="Standard Class"/>
    <s v="CA-11965"/>
    <s v="Carol Adams"/>
    <x v="1"/>
    <s v="United States"/>
    <s v="Lakewood"/>
    <x v="24"/>
    <n v="44107"/>
    <x v="3"/>
    <x v="661"/>
    <x v="1"/>
    <x v="12"/>
    <s v="Security-Tint Envelopes"/>
    <n v="24.448"/>
    <n v="4"/>
    <n v="0.2"/>
    <n v="8.8623999999999992"/>
  </r>
  <r>
    <n v="7872"/>
    <x v="3910"/>
    <x v="0"/>
    <x v="339"/>
    <d v="2013-10-08T00:00:00"/>
    <s v="Standard Class"/>
    <s v="DB-12910"/>
    <s v="Daniel Byrd"/>
    <x v="2"/>
    <s v="United States"/>
    <s v="Lake Forest"/>
    <x v="1"/>
    <n v="92630"/>
    <x v="1"/>
    <x v="641"/>
    <x v="1"/>
    <x v="2"/>
    <s v="Smead Alpha-Z Color-Coded Second Alphabetical Labels and Starter Set"/>
    <n v="6.16"/>
    <n v="2"/>
    <n v="0"/>
    <n v="2.9567999999999999"/>
  </r>
  <r>
    <n v="7873"/>
    <x v="3910"/>
    <x v="0"/>
    <x v="339"/>
    <d v="2013-10-08T00:00:00"/>
    <s v="Standard Class"/>
    <s v="DB-12910"/>
    <s v="Daniel Byrd"/>
    <x v="2"/>
    <s v="United States"/>
    <s v="Lake Forest"/>
    <x v="1"/>
    <n v="92630"/>
    <x v="1"/>
    <x v="120"/>
    <x v="0"/>
    <x v="1"/>
    <s v="Global Deluxe High-Back Manager's Chair"/>
    <n v="915.13600000000008"/>
    <n v="4"/>
    <n v="0.2"/>
    <n v="102.95279999999988"/>
  </r>
  <r>
    <n v="7874"/>
    <x v="3910"/>
    <x v="0"/>
    <x v="339"/>
    <d v="2013-10-08T00:00:00"/>
    <s v="Standard Class"/>
    <s v="DB-12910"/>
    <s v="Daniel Byrd"/>
    <x v="2"/>
    <s v="United States"/>
    <s v="Lake Forest"/>
    <x v="1"/>
    <n v="92630"/>
    <x v="1"/>
    <x v="1532"/>
    <x v="1"/>
    <x v="10"/>
    <s v="Xerox 1900"/>
    <n v="8.56"/>
    <n v="2"/>
    <n v="0"/>
    <n v="3.8519999999999994"/>
  </r>
  <r>
    <n v="7875"/>
    <x v="3910"/>
    <x v="0"/>
    <x v="339"/>
    <d v="2013-10-08T00:00:00"/>
    <s v="Standard Class"/>
    <s v="DB-12910"/>
    <s v="Daniel Byrd"/>
    <x v="2"/>
    <s v="United States"/>
    <s v="Lake Forest"/>
    <x v="1"/>
    <n v="92630"/>
    <x v="1"/>
    <x v="1184"/>
    <x v="1"/>
    <x v="10"/>
    <s v="Xerox 1891"/>
    <n v="97.82"/>
    <n v="2"/>
    <n v="0"/>
    <n v="45.975399999999993"/>
  </r>
  <r>
    <n v="7876"/>
    <x v="3911"/>
    <x v="3"/>
    <x v="428"/>
    <d v="2014-09-16T00:00:00"/>
    <s v="Standard Class"/>
    <s v="DK-12835"/>
    <s v="Damala Kotsonis"/>
    <x v="1"/>
    <s v="United States"/>
    <s v="Portland"/>
    <x v="21"/>
    <n v="97206"/>
    <x v="1"/>
    <x v="329"/>
    <x v="1"/>
    <x v="10"/>
    <s v="Xerox 1930"/>
    <n v="31.104000000000006"/>
    <n v="6"/>
    <n v="0.2"/>
    <n v="11.2752"/>
  </r>
  <r>
    <n v="7877"/>
    <x v="3911"/>
    <x v="3"/>
    <x v="428"/>
    <d v="2014-09-16T00:00:00"/>
    <s v="Standard Class"/>
    <s v="DK-12835"/>
    <s v="Damala Kotsonis"/>
    <x v="1"/>
    <s v="United States"/>
    <s v="Portland"/>
    <x v="21"/>
    <n v="97206"/>
    <x v="1"/>
    <x v="1803"/>
    <x v="1"/>
    <x v="9"/>
    <s v="Belkin 7-Outlet SurgeMaster Home Series"/>
    <n v="11.176000000000002"/>
    <n v="1"/>
    <n v="0.2"/>
    <n v="0.8382000000000005"/>
  </r>
  <r>
    <n v="7878"/>
    <x v="3912"/>
    <x v="1"/>
    <x v="899"/>
    <d v="2012-03-18T00:00:00"/>
    <s v="Standard Class"/>
    <s v="EB-14170"/>
    <s v="Evan Bailliet"/>
    <x v="0"/>
    <s v="United States"/>
    <s v="Charlotte"/>
    <x v="3"/>
    <n v="28205"/>
    <x v="0"/>
    <x v="1042"/>
    <x v="1"/>
    <x v="2"/>
    <s v="Avery 518"/>
    <n v="5.04"/>
    <n v="2"/>
    <n v="0.2"/>
    <n v="1.764"/>
  </r>
  <r>
    <n v="7879"/>
    <x v="3913"/>
    <x v="0"/>
    <x v="896"/>
    <d v="2013-12-05T00:00:00"/>
    <s v="Second Class"/>
    <s v="DR-12940"/>
    <s v="Daniel Raglin"/>
    <x v="2"/>
    <s v="United States"/>
    <s v="Aurora"/>
    <x v="10"/>
    <n v="60505"/>
    <x v="2"/>
    <x v="1814"/>
    <x v="0"/>
    <x v="5"/>
    <s v="Tenex Chairmat w/ Average Lip, 45&quot; x 53&quot;"/>
    <n v="242.17600000000004"/>
    <n v="4"/>
    <n v="0.6"/>
    <n v="-302.72000000000003"/>
  </r>
  <r>
    <n v="7880"/>
    <x v="3914"/>
    <x v="0"/>
    <x v="403"/>
    <d v="2013-06-22T00:00:00"/>
    <s v="Standard Class"/>
    <s v="JS-15685"/>
    <s v="Jim Sink"/>
    <x v="1"/>
    <s v="United States"/>
    <s v="Philadelphia"/>
    <x v="9"/>
    <n v="19140"/>
    <x v="3"/>
    <x v="1660"/>
    <x v="0"/>
    <x v="3"/>
    <s v="Global Adaptabilities Conference Tables"/>
    <n v="337.17599999999999"/>
    <n v="2"/>
    <n v="0.4"/>
    <n v="-118.01160000000002"/>
  </r>
  <r>
    <n v="7881"/>
    <x v="3915"/>
    <x v="3"/>
    <x v="734"/>
    <d v="2014-12-07T00:00:00"/>
    <s v="Second Class"/>
    <s v="LC-16870"/>
    <s v="Lena Cacioppo"/>
    <x v="0"/>
    <s v="United States"/>
    <s v="Thornton"/>
    <x v="22"/>
    <n v="80229"/>
    <x v="1"/>
    <x v="449"/>
    <x v="1"/>
    <x v="6"/>
    <s v="Newell 344"/>
    <n v="13.343999999999998"/>
    <n v="6"/>
    <n v="0.2"/>
    <n v="1.0007999999999999"/>
  </r>
  <r>
    <n v="7882"/>
    <x v="3915"/>
    <x v="3"/>
    <x v="734"/>
    <d v="2014-12-07T00:00:00"/>
    <s v="Second Class"/>
    <s v="LC-16870"/>
    <s v="Lena Cacioppo"/>
    <x v="0"/>
    <s v="United States"/>
    <s v="Thornton"/>
    <x v="22"/>
    <n v="80229"/>
    <x v="1"/>
    <x v="1097"/>
    <x v="2"/>
    <x v="11"/>
    <s v="Memorex Micro Travel Drive 16 GB"/>
    <n v="76.75200000000001"/>
    <n v="6"/>
    <n v="0.2"/>
    <n v="10.553399999999993"/>
  </r>
  <r>
    <n v="7883"/>
    <x v="3915"/>
    <x v="3"/>
    <x v="734"/>
    <d v="2014-12-07T00:00:00"/>
    <s v="Second Class"/>
    <s v="LC-16870"/>
    <s v="Lena Cacioppo"/>
    <x v="0"/>
    <s v="United States"/>
    <s v="Thornton"/>
    <x v="22"/>
    <n v="80229"/>
    <x v="1"/>
    <x v="1097"/>
    <x v="2"/>
    <x v="11"/>
    <s v="Memorex Micro Travel Drive 16 GB"/>
    <n v="102.33600000000001"/>
    <n v="8"/>
    <n v="0.2"/>
    <n v="14.07119999999999"/>
  </r>
  <r>
    <n v="7884"/>
    <x v="3915"/>
    <x v="3"/>
    <x v="734"/>
    <d v="2014-12-07T00:00:00"/>
    <s v="Second Class"/>
    <s v="LC-16870"/>
    <s v="Lena Cacioppo"/>
    <x v="0"/>
    <s v="United States"/>
    <s v="Thornton"/>
    <x v="22"/>
    <n v="80229"/>
    <x v="1"/>
    <x v="1408"/>
    <x v="1"/>
    <x v="10"/>
    <s v="Wirebound Four 2-3/4 x 5 Forms per Page, 400 Sets per Book"/>
    <n v="10.32"/>
    <n v="2"/>
    <n v="0.2"/>
    <n v="3.7409999999999997"/>
  </r>
  <r>
    <n v="7885"/>
    <x v="3915"/>
    <x v="3"/>
    <x v="734"/>
    <d v="2014-12-07T00:00:00"/>
    <s v="Second Class"/>
    <s v="LC-16870"/>
    <s v="Lena Cacioppo"/>
    <x v="0"/>
    <s v="United States"/>
    <s v="Thornton"/>
    <x v="22"/>
    <n v="80229"/>
    <x v="1"/>
    <x v="1566"/>
    <x v="1"/>
    <x v="14"/>
    <s v="Elite 5&quot; Scissors"/>
    <n v="47.32"/>
    <n v="7"/>
    <n v="0.2"/>
    <n v="5.9149999999999938"/>
  </r>
  <r>
    <n v="7886"/>
    <x v="3915"/>
    <x v="3"/>
    <x v="734"/>
    <d v="2014-12-07T00:00:00"/>
    <s v="Second Class"/>
    <s v="LC-16870"/>
    <s v="Lena Cacioppo"/>
    <x v="0"/>
    <s v="United States"/>
    <s v="Thornton"/>
    <x v="22"/>
    <n v="80229"/>
    <x v="1"/>
    <x v="221"/>
    <x v="0"/>
    <x v="5"/>
    <s v="Staples"/>
    <n v="23.376000000000001"/>
    <n v="3"/>
    <n v="0.2"/>
    <n v="7.0128000000000013"/>
  </r>
  <r>
    <n v="7887"/>
    <x v="3915"/>
    <x v="3"/>
    <x v="734"/>
    <d v="2014-12-07T00:00:00"/>
    <s v="Second Class"/>
    <s v="LC-16870"/>
    <s v="Lena Cacioppo"/>
    <x v="0"/>
    <s v="United States"/>
    <s v="Thornton"/>
    <x v="22"/>
    <n v="80229"/>
    <x v="1"/>
    <x v="1006"/>
    <x v="0"/>
    <x v="5"/>
    <s v="Eldon Image Series Desk Accessories, Burgundy"/>
    <n v="16.72"/>
    <n v="5"/>
    <n v="0.2"/>
    <n v="3.3439999999999994"/>
  </r>
  <r>
    <n v="7888"/>
    <x v="3915"/>
    <x v="3"/>
    <x v="734"/>
    <d v="2014-12-07T00:00:00"/>
    <s v="Second Class"/>
    <s v="LC-16870"/>
    <s v="Lena Cacioppo"/>
    <x v="0"/>
    <s v="United States"/>
    <s v="Thornton"/>
    <x v="22"/>
    <n v="80229"/>
    <x v="1"/>
    <x v="1653"/>
    <x v="0"/>
    <x v="5"/>
    <s v="DAX Two-Tone Silver Metal Document Frame"/>
    <n v="16.192"/>
    <n v="1"/>
    <n v="0.2"/>
    <n v="4.6552000000000007"/>
  </r>
  <r>
    <n v="7889"/>
    <x v="3916"/>
    <x v="0"/>
    <x v="765"/>
    <d v="2013-08-23T00:00:00"/>
    <s v="Standard Class"/>
    <s v="JP-15520"/>
    <s v="Jeremy Pistek"/>
    <x v="0"/>
    <s v="United States"/>
    <s v="Davis"/>
    <x v="1"/>
    <n v="95616"/>
    <x v="1"/>
    <x v="712"/>
    <x v="1"/>
    <x v="10"/>
    <s v="Xerox 1931"/>
    <n v="32.400000000000006"/>
    <n v="5"/>
    <n v="0"/>
    <n v="15.552000000000001"/>
  </r>
  <r>
    <n v="7890"/>
    <x v="3917"/>
    <x v="0"/>
    <x v="591"/>
    <d v="2013-12-30T00:00:00"/>
    <s v="Standard Class"/>
    <s v="TS-21655"/>
    <s v="Trudy Schmidt"/>
    <x v="0"/>
    <s v="United States"/>
    <s v="Fayetteville"/>
    <x v="36"/>
    <n v="72701"/>
    <x v="0"/>
    <x v="453"/>
    <x v="1"/>
    <x v="6"/>
    <s v="Newell 327"/>
    <n v="19.89"/>
    <n v="9"/>
    <n v="0"/>
    <n v="5.3703000000000003"/>
  </r>
  <r>
    <n v="7891"/>
    <x v="3917"/>
    <x v="0"/>
    <x v="591"/>
    <d v="2013-12-30T00:00:00"/>
    <s v="Standard Class"/>
    <s v="TS-21655"/>
    <s v="Trudy Schmidt"/>
    <x v="0"/>
    <s v="United States"/>
    <s v="Fayetteville"/>
    <x v="36"/>
    <n v="72701"/>
    <x v="0"/>
    <x v="651"/>
    <x v="2"/>
    <x v="11"/>
    <s v="Razer Tiamat Over Ear 7.1 Surround Sound PC Gaming Headset"/>
    <n v="399.98"/>
    <n v="2"/>
    <n v="0"/>
    <n v="171.99140000000003"/>
  </r>
  <r>
    <n v="7892"/>
    <x v="3917"/>
    <x v="0"/>
    <x v="591"/>
    <d v="2013-12-30T00:00:00"/>
    <s v="Standard Class"/>
    <s v="TS-21655"/>
    <s v="Trudy Schmidt"/>
    <x v="0"/>
    <s v="United States"/>
    <s v="Fayetteville"/>
    <x v="36"/>
    <n v="72701"/>
    <x v="0"/>
    <x v="568"/>
    <x v="0"/>
    <x v="5"/>
    <s v="Howard Miller 13-1/2&quot; Diameter Rosebrook Wall Clock"/>
    <n v="343.84999999999997"/>
    <n v="5"/>
    <n v="0"/>
    <n v="137.54000000000002"/>
  </r>
  <r>
    <n v="7893"/>
    <x v="3917"/>
    <x v="0"/>
    <x v="591"/>
    <d v="2013-12-30T00:00:00"/>
    <s v="Standard Class"/>
    <s v="TS-21655"/>
    <s v="Trudy Schmidt"/>
    <x v="0"/>
    <s v="United States"/>
    <s v="Fayetteville"/>
    <x v="36"/>
    <n v="72701"/>
    <x v="0"/>
    <x v="1733"/>
    <x v="1"/>
    <x v="10"/>
    <s v="Xerox 1906"/>
    <n v="106.32"/>
    <n v="3"/>
    <n v="0"/>
    <n v="49.970399999999991"/>
  </r>
  <r>
    <n v="7894"/>
    <x v="3918"/>
    <x v="3"/>
    <x v="283"/>
    <d v="2014-07-31T00:00:00"/>
    <s v="Standard Class"/>
    <s v="NM-18445"/>
    <s v="Nathan Mautz"/>
    <x v="2"/>
    <s v="United States"/>
    <s v="New York City"/>
    <x v="15"/>
    <n v="10011"/>
    <x v="3"/>
    <x v="326"/>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x v="91"/>
    <x v="1"/>
    <x v="8"/>
    <s v="Ibico Standard Transparent Covers"/>
    <n v="82.4"/>
    <n v="5"/>
    <n v="0"/>
    <n v="40.376000000000005"/>
  </r>
  <r>
    <n v="7896"/>
    <x v="3919"/>
    <x v="3"/>
    <x v="548"/>
    <d v="2014-06-26T00:00:00"/>
    <s v="Standard Class"/>
    <s v="EH-14125"/>
    <s v="Eugene Hildebrand"/>
    <x v="2"/>
    <s v="United States"/>
    <s v="Wheeling"/>
    <x v="48"/>
    <n v="26003"/>
    <x v="3"/>
    <x v="744"/>
    <x v="1"/>
    <x v="8"/>
    <s v="Zipper Ring Binder Pockets"/>
    <n v="6.24"/>
    <n v="2"/>
    <n v="0"/>
    <n v="3.0575999999999999"/>
  </r>
  <r>
    <n v="7897"/>
    <x v="3919"/>
    <x v="3"/>
    <x v="548"/>
    <d v="2014-06-26T00:00:00"/>
    <s v="Standard Class"/>
    <s v="EH-14125"/>
    <s v="Eugene Hildebrand"/>
    <x v="2"/>
    <s v="United States"/>
    <s v="Wheeling"/>
    <x v="48"/>
    <n v="26003"/>
    <x v="3"/>
    <x v="314"/>
    <x v="1"/>
    <x v="10"/>
    <s v="Xerox 1908"/>
    <n v="447.84"/>
    <n v="8"/>
    <n v="0"/>
    <n v="219.44159999999999"/>
  </r>
  <r>
    <n v="7898"/>
    <x v="3920"/>
    <x v="3"/>
    <x v="802"/>
    <d v="2014-08-19T00:00:00"/>
    <s v="Standard Class"/>
    <s v="DC-12850"/>
    <s v="Dan Campbell"/>
    <x v="0"/>
    <s v="United States"/>
    <s v="Memphis"/>
    <x v="18"/>
    <n v="38109"/>
    <x v="0"/>
    <x v="535"/>
    <x v="1"/>
    <x v="9"/>
    <s v="Belkin Premiere Surge Master II 8-outlet surge protector"/>
    <n v="272.048"/>
    <n v="7"/>
    <n v="0.2"/>
    <n v="30.605399999999946"/>
  </r>
  <r>
    <n v="7899"/>
    <x v="3920"/>
    <x v="3"/>
    <x v="802"/>
    <d v="2014-08-19T00:00:00"/>
    <s v="Standard Class"/>
    <s v="DC-12850"/>
    <s v="Dan Campbell"/>
    <x v="0"/>
    <s v="United States"/>
    <s v="Memphis"/>
    <x v="18"/>
    <n v="38109"/>
    <x v="0"/>
    <x v="1176"/>
    <x v="1"/>
    <x v="8"/>
    <s v="GBC DocuBind TL300 Electric Binding System"/>
    <n v="1614.5820000000003"/>
    <n v="6"/>
    <n v="0.7"/>
    <n v="-1237.8461999999995"/>
  </r>
  <r>
    <n v="7900"/>
    <x v="3920"/>
    <x v="3"/>
    <x v="802"/>
    <d v="2014-08-19T00:00:00"/>
    <s v="Standard Class"/>
    <s v="DC-12850"/>
    <s v="Dan Campbell"/>
    <x v="0"/>
    <s v="United States"/>
    <s v="Memphis"/>
    <x v="18"/>
    <n v="38109"/>
    <x v="0"/>
    <x v="829"/>
    <x v="1"/>
    <x v="13"/>
    <s v="Staples"/>
    <n v="24.320000000000004"/>
    <n v="5"/>
    <n v="0.2"/>
    <n v="9.1199999999999974"/>
  </r>
  <r>
    <n v="7901"/>
    <x v="3920"/>
    <x v="3"/>
    <x v="802"/>
    <d v="2014-08-19T00:00:00"/>
    <s v="Standard Class"/>
    <s v="DC-12850"/>
    <s v="Dan Campbell"/>
    <x v="0"/>
    <s v="United States"/>
    <s v="Memphis"/>
    <x v="18"/>
    <n v="38109"/>
    <x v="0"/>
    <x v="1425"/>
    <x v="2"/>
    <x v="11"/>
    <s v="Maxell 4.7GB DVD-R 5/Pack"/>
    <n v="1.5840000000000001"/>
    <n v="2"/>
    <n v="0.2"/>
    <n v="0.47520000000000018"/>
  </r>
  <r>
    <n v="7902"/>
    <x v="3920"/>
    <x v="3"/>
    <x v="802"/>
    <d v="2014-08-19T00:00:00"/>
    <s v="Standard Class"/>
    <s v="DC-12850"/>
    <s v="Dan Campbell"/>
    <x v="0"/>
    <s v="United States"/>
    <s v="Memphis"/>
    <x v="18"/>
    <n v="38109"/>
    <x v="0"/>
    <x v="892"/>
    <x v="0"/>
    <x v="5"/>
    <s v="Eldon Radial Chair Mat for Low to Medium Pile Carpets"/>
    <n v="31.983999999999998"/>
    <n v="1"/>
    <n v="0.2"/>
    <n v="0"/>
  </r>
  <r>
    <n v="7903"/>
    <x v="3920"/>
    <x v="3"/>
    <x v="802"/>
    <d v="2014-08-19T00:00:00"/>
    <s v="Standard Class"/>
    <s v="DC-12850"/>
    <s v="Dan Campbell"/>
    <x v="0"/>
    <s v="United States"/>
    <s v="Memphis"/>
    <x v="18"/>
    <n v="38109"/>
    <x v="0"/>
    <x v="436"/>
    <x v="1"/>
    <x v="12"/>
    <s v="Colored Envelopes"/>
    <n v="14.76"/>
    <n v="5"/>
    <n v="0.2"/>
    <n v="4.7969999999999988"/>
  </r>
  <r>
    <n v="7904"/>
    <x v="3920"/>
    <x v="3"/>
    <x v="802"/>
    <d v="2014-08-19T00:00:00"/>
    <s v="Standard Class"/>
    <s v="DC-12850"/>
    <s v="Dan Campbell"/>
    <x v="0"/>
    <s v="United States"/>
    <s v="Memphis"/>
    <x v="18"/>
    <n v="38109"/>
    <x v="0"/>
    <x v="1802"/>
    <x v="0"/>
    <x v="1"/>
    <s v="Hon Olson Stacker Chairs"/>
    <n v="423.64799999999997"/>
    <n v="2"/>
    <n v="0.2"/>
    <n v="47.660399999999967"/>
  </r>
  <r>
    <n v="7905"/>
    <x v="3921"/>
    <x v="1"/>
    <x v="209"/>
    <d v="2012-11-13T00:00:00"/>
    <s v="Standard Class"/>
    <s v="DO-13645"/>
    <s v="Doug O'Connell"/>
    <x v="0"/>
    <s v="United States"/>
    <s v="Houston"/>
    <x v="5"/>
    <n v="77036"/>
    <x v="2"/>
    <x v="1052"/>
    <x v="1"/>
    <x v="10"/>
    <s v="Xerox 1886"/>
    <n v="76.64"/>
    <n v="2"/>
    <n v="0.2"/>
    <n v="26.823999999999995"/>
  </r>
  <r>
    <n v="7906"/>
    <x v="3922"/>
    <x v="1"/>
    <x v="52"/>
    <d v="2012-10-22T00:00:00"/>
    <s v="Standard Class"/>
    <s v="LS-16975"/>
    <s v="Lindsay Shagiari"/>
    <x v="2"/>
    <s v="United States"/>
    <s v="Dallas"/>
    <x v="5"/>
    <n v="75217"/>
    <x v="2"/>
    <x v="407"/>
    <x v="1"/>
    <x v="12"/>
    <s v="Staples"/>
    <n v="4.4640000000000004"/>
    <n v="1"/>
    <n v="0.2"/>
    <n v="1.6739999999999999"/>
  </r>
  <r>
    <n v="7907"/>
    <x v="3922"/>
    <x v="1"/>
    <x v="52"/>
    <d v="2012-10-22T00:00:00"/>
    <s v="Standard Class"/>
    <s v="LS-16975"/>
    <s v="Lindsay Shagiari"/>
    <x v="2"/>
    <s v="United States"/>
    <s v="Dallas"/>
    <x v="5"/>
    <n v="75217"/>
    <x v="2"/>
    <x v="922"/>
    <x v="1"/>
    <x v="8"/>
    <s v="Avery Reinforcements for Hole-Punch Pages"/>
    <n v="3.9599999999999991"/>
    <n v="10"/>
    <n v="0.8"/>
    <n v="-6.93"/>
  </r>
  <r>
    <n v="7908"/>
    <x v="3923"/>
    <x v="0"/>
    <x v="679"/>
    <d v="2013-08-03T00:00:00"/>
    <s v="First Class"/>
    <s v="RW-19630"/>
    <s v="Rob Williams"/>
    <x v="1"/>
    <s v="United States"/>
    <s v="San Francisco"/>
    <x v="1"/>
    <n v="94122"/>
    <x v="1"/>
    <x v="847"/>
    <x v="1"/>
    <x v="9"/>
    <s v="Hoover Shoulder Vac Commercial Portable Vacuum"/>
    <n v="715.64"/>
    <n v="2"/>
    <n v="0"/>
    <n v="178.90999999999997"/>
  </r>
  <r>
    <n v="7909"/>
    <x v="3924"/>
    <x v="0"/>
    <x v="275"/>
    <d v="2013-12-08T00:00:00"/>
    <s v="Standard Class"/>
    <s v="RD-19720"/>
    <s v="Roger Demir"/>
    <x v="0"/>
    <s v="United States"/>
    <s v="Morgan Hill"/>
    <x v="1"/>
    <n v="95037"/>
    <x v="1"/>
    <x v="823"/>
    <x v="0"/>
    <x v="3"/>
    <s v="Hon 4060 Series Tables"/>
    <n v="268.70400000000001"/>
    <n v="3"/>
    <n v="0.2"/>
    <n v="6.717599999999976"/>
  </r>
  <r>
    <n v="7910"/>
    <x v="3924"/>
    <x v="0"/>
    <x v="275"/>
    <d v="2013-12-08T00:00:00"/>
    <s v="Standard Class"/>
    <s v="RD-19720"/>
    <s v="Roger Demir"/>
    <x v="0"/>
    <s v="United States"/>
    <s v="Morgan Hill"/>
    <x v="1"/>
    <n v="95037"/>
    <x v="1"/>
    <x v="448"/>
    <x v="1"/>
    <x v="6"/>
    <s v="Rogers Handheld Barrel Pencil Sharpener"/>
    <n v="21.92"/>
    <n v="8"/>
    <n v="0"/>
    <n v="5.9184000000000019"/>
  </r>
  <r>
    <n v="7911"/>
    <x v="3924"/>
    <x v="0"/>
    <x v="275"/>
    <d v="2013-12-08T00:00:00"/>
    <s v="Standard Class"/>
    <s v="RD-19720"/>
    <s v="Roger Demir"/>
    <x v="0"/>
    <s v="United States"/>
    <s v="Morgan Hill"/>
    <x v="1"/>
    <n v="95037"/>
    <x v="1"/>
    <x v="720"/>
    <x v="1"/>
    <x v="4"/>
    <s v="Acco Perma 4000 Stacking Storage Drawers"/>
    <n v="48.72"/>
    <n v="3"/>
    <n v="0"/>
    <n v="7.3079999999999998"/>
  </r>
  <r>
    <n v="7912"/>
    <x v="3924"/>
    <x v="0"/>
    <x v="275"/>
    <d v="2013-12-08T00:00:00"/>
    <s v="Standard Class"/>
    <s v="RD-19720"/>
    <s v="Roger Demir"/>
    <x v="0"/>
    <s v="United States"/>
    <s v="Morgan Hill"/>
    <x v="1"/>
    <n v="95037"/>
    <x v="1"/>
    <x v="430"/>
    <x v="0"/>
    <x v="0"/>
    <s v="O'Sullivan Living Dimensions 2-Shelf Bookcases"/>
    <n v="205.666"/>
    <n v="2"/>
    <n v="0.15"/>
    <n v="-12.097999999999999"/>
  </r>
  <r>
    <n v="7913"/>
    <x v="3925"/>
    <x v="0"/>
    <x v="236"/>
    <d v="2013-05-01T00:00:00"/>
    <s v="Second Class"/>
    <s v="RB-19570"/>
    <s v="Rob Beeghly"/>
    <x v="0"/>
    <s v="United States"/>
    <s v="Saint Charles"/>
    <x v="10"/>
    <n v="60174"/>
    <x v="2"/>
    <x v="767"/>
    <x v="0"/>
    <x v="5"/>
    <s v="Eldon Delta Triangular Chair Mat, 52&quot; x 58&quot;, Clear"/>
    <n v="30.344000000000001"/>
    <n v="2"/>
    <n v="0.6"/>
    <n v="-31.861200000000004"/>
  </r>
  <r>
    <n v="7914"/>
    <x v="3926"/>
    <x v="3"/>
    <x v="326"/>
    <d v="2014-08-28T00:00:00"/>
    <s v="First Class"/>
    <s v="JE-15715"/>
    <s v="Joe Elijah"/>
    <x v="0"/>
    <s v="United States"/>
    <s v="Cleveland"/>
    <x v="24"/>
    <n v="44105"/>
    <x v="3"/>
    <x v="1229"/>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x v="1829"/>
    <x v="2"/>
    <x v="15"/>
    <s v="Hewlett-Packard Desktjet 6988DT Refurbished Printer"/>
    <n v="3404.5"/>
    <n v="5"/>
    <n v="0"/>
    <n v="1668.2049999999999"/>
  </r>
  <r>
    <n v="7916"/>
    <x v="3927"/>
    <x v="3"/>
    <x v="46"/>
    <d v="2014-06-22T00:00:00"/>
    <s v="Standard Class"/>
    <s v="SR-20740"/>
    <s v="Steven Roelle"/>
    <x v="2"/>
    <s v="United States"/>
    <s v="New York City"/>
    <x v="15"/>
    <n v="10024"/>
    <x v="3"/>
    <x v="1735"/>
    <x v="2"/>
    <x v="11"/>
    <s v="Kingston Digital DataTraveler 64GB USB 2.0"/>
    <n v="101.34"/>
    <n v="3"/>
    <n v="0"/>
    <n v="8.1071999999999917"/>
  </r>
  <r>
    <n v="7917"/>
    <x v="3928"/>
    <x v="1"/>
    <x v="312"/>
    <d v="2012-11-24T00:00:00"/>
    <s v="Standard Class"/>
    <s v="PO-19195"/>
    <s v="Phillina Ober"/>
    <x v="2"/>
    <s v="United States"/>
    <s v="Philadelphia"/>
    <x v="9"/>
    <n v="19140"/>
    <x v="3"/>
    <x v="812"/>
    <x v="0"/>
    <x v="1"/>
    <s v="Global High-Back Leather Tilter, Burgundy"/>
    <n v="344.37199999999996"/>
    <n v="4"/>
    <n v="0.3"/>
    <n v="-93.472400000000022"/>
  </r>
  <r>
    <n v="7918"/>
    <x v="3929"/>
    <x v="3"/>
    <x v="507"/>
    <d v="2014-09-09T00:00:00"/>
    <s v="Second Class"/>
    <s v="JK-16120"/>
    <s v="Julie Kriz"/>
    <x v="2"/>
    <s v="United States"/>
    <s v="Garland"/>
    <x v="5"/>
    <n v="75043"/>
    <x v="2"/>
    <x v="108"/>
    <x v="1"/>
    <x v="6"/>
    <s v="Hunt PowerHouse Electric Pencil Sharpener, Blue"/>
    <n v="30.384"/>
    <n v="1"/>
    <n v="0.2"/>
    <n v="3.7979999999999947"/>
  </r>
  <r>
    <n v="7919"/>
    <x v="3930"/>
    <x v="1"/>
    <x v="433"/>
    <d v="2012-07-08T00:00:00"/>
    <s v="Second Class"/>
    <s v="JP-16135"/>
    <s v="Julie Prescott"/>
    <x v="2"/>
    <s v="United States"/>
    <s v="San Diego"/>
    <x v="1"/>
    <n v="92024"/>
    <x v="1"/>
    <x v="276"/>
    <x v="1"/>
    <x v="8"/>
    <s v="Avery Premier Heavy-Duty Binder with Round Locking Rings"/>
    <n v="22.847999999999999"/>
    <n v="2"/>
    <n v="0.2"/>
    <n v="7.4255999999999993"/>
  </r>
  <r>
    <n v="7920"/>
    <x v="3931"/>
    <x v="3"/>
    <x v="175"/>
    <d v="2014-09-22T00:00:00"/>
    <s v="Standard Class"/>
    <s v="Dp-13240"/>
    <s v="Dean percer"/>
    <x v="2"/>
    <s v="United States"/>
    <s v="Waterbury"/>
    <x v="29"/>
    <n v="6708"/>
    <x v="3"/>
    <x v="1220"/>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x v="1600"/>
    <x v="2"/>
    <x v="11"/>
    <s v="Micro Innovations Wireless Classic Keyboard with Mouse"/>
    <n v="59.98"/>
    <n v="2"/>
    <n v="0"/>
    <n v="10.796399999999998"/>
  </r>
  <r>
    <n v="7922"/>
    <x v="3932"/>
    <x v="3"/>
    <x v="677"/>
    <d v="2014-03-18T00:00:00"/>
    <s v="Standard Class"/>
    <s v="JB-16000"/>
    <s v="Joy Bell-"/>
    <x v="0"/>
    <s v="United States"/>
    <s v="Columbia"/>
    <x v="39"/>
    <n v="21044"/>
    <x v="3"/>
    <x v="920"/>
    <x v="1"/>
    <x v="8"/>
    <s v="Avery Arch Ring Binders"/>
    <n v="174.3"/>
    <n v="3"/>
    <n v="0"/>
    <n v="81.920999999999992"/>
  </r>
  <r>
    <n v="7923"/>
    <x v="3933"/>
    <x v="3"/>
    <x v="241"/>
    <d v="2014-09-30T00:00:00"/>
    <s v="Standard Class"/>
    <s v="PP-18955"/>
    <s v="Paul Prost"/>
    <x v="2"/>
    <s v="United States"/>
    <s v="Hollywood"/>
    <x v="2"/>
    <n v="33021"/>
    <x v="0"/>
    <x v="1485"/>
    <x v="2"/>
    <x v="7"/>
    <s v="Vtech CS6719"/>
    <n v="383.96000000000004"/>
    <n v="5"/>
    <n v="0.2"/>
    <n v="38.396000000000015"/>
  </r>
  <r>
    <n v="7924"/>
    <x v="3933"/>
    <x v="3"/>
    <x v="241"/>
    <d v="2014-09-30T00:00:00"/>
    <s v="Standard Class"/>
    <s v="PP-18955"/>
    <s v="Paul Prost"/>
    <x v="2"/>
    <s v="United States"/>
    <s v="Hollywood"/>
    <x v="2"/>
    <n v="33021"/>
    <x v="0"/>
    <x v="153"/>
    <x v="1"/>
    <x v="8"/>
    <s v="Wilson Jones International Size A4 Ring Binders"/>
    <n v="15.570000000000004"/>
    <n v="3"/>
    <n v="0.7"/>
    <n v="-11.417999999999999"/>
  </r>
  <r>
    <n v="7925"/>
    <x v="3934"/>
    <x v="0"/>
    <x v="572"/>
    <d v="2013-08-17T00:00:00"/>
    <s v="First Class"/>
    <s v="RF-19840"/>
    <s v="Roy Französisch"/>
    <x v="0"/>
    <s v="United States"/>
    <s v="Springfield"/>
    <x v="17"/>
    <n v="22153"/>
    <x v="0"/>
    <x v="78"/>
    <x v="1"/>
    <x v="8"/>
    <s v="Avery Heavy-Duty EZD  Binder With Locking Rings"/>
    <n v="22.32"/>
    <n v="4"/>
    <n v="0"/>
    <n v="10.7136"/>
  </r>
  <r>
    <n v="7926"/>
    <x v="3934"/>
    <x v="0"/>
    <x v="572"/>
    <d v="2013-08-17T00:00:00"/>
    <s v="First Class"/>
    <s v="RF-19840"/>
    <s v="Roy Französisch"/>
    <x v="0"/>
    <s v="United States"/>
    <s v="Springfield"/>
    <x v="17"/>
    <n v="22153"/>
    <x v="0"/>
    <x v="429"/>
    <x v="1"/>
    <x v="2"/>
    <s v="Alphabetical Labels for Top Tab Filing"/>
    <n v="103.60000000000001"/>
    <n v="7"/>
    <n v="0"/>
    <n v="51.800000000000004"/>
  </r>
  <r>
    <n v="7927"/>
    <x v="3935"/>
    <x v="3"/>
    <x v="225"/>
    <d v="2014-11-25T00:00:00"/>
    <s v="Second Class"/>
    <s v="KH-16330"/>
    <s v="Katharine Harms"/>
    <x v="1"/>
    <s v="United States"/>
    <s v="New York City"/>
    <x v="15"/>
    <n v="10035"/>
    <x v="3"/>
    <x v="1430"/>
    <x v="2"/>
    <x v="11"/>
    <s v="Maxell 4.7GB DVD+R 5/Pack"/>
    <n v="2.9699999999999998"/>
    <n v="3"/>
    <n v="0"/>
    <n v="1.3365"/>
  </r>
  <r>
    <n v="7928"/>
    <x v="3935"/>
    <x v="3"/>
    <x v="225"/>
    <d v="2014-11-25T00:00:00"/>
    <s v="Second Class"/>
    <s v="KH-16330"/>
    <s v="Katharine Harms"/>
    <x v="1"/>
    <s v="United States"/>
    <s v="New York City"/>
    <x v="15"/>
    <n v="10035"/>
    <x v="3"/>
    <x v="432"/>
    <x v="2"/>
    <x v="7"/>
    <s v="Apple iPhone 5S"/>
    <n v="569.99"/>
    <n v="1"/>
    <n v="0"/>
    <n v="170.99699999999996"/>
  </r>
  <r>
    <n v="7929"/>
    <x v="3935"/>
    <x v="3"/>
    <x v="225"/>
    <d v="2014-11-25T00:00:00"/>
    <s v="Second Class"/>
    <s v="KH-16330"/>
    <s v="Katharine Harms"/>
    <x v="1"/>
    <s v="United States"/>
    <s v="New York City"/>
    <x v="15"/>
    <n v="10035"/>
    <x v="3"/>
    <x v="1793"/>
    <x v="0"/>
    <x v="5"/>
    <s v="Tensor Brushed Steel Torchiere Floor Lamp"/>
    <n v="50.97"/>
    <n v="3"/>
    <n v="0"/>
    <n v="9.1745999999999981"/>
  </r>
  <r>
    <n v="7930"/>
    <x v="3936"/>
    <x v="3"/>
    <x v="800"/>
    <d v="2014-07-28T00:00:00"/>
    <s v="First Class"/>
    <s v="EM-14200"/>
    <s v="Evan Minnotte"/>
    <x v="2"/>
    <s v="United States"/>
    <s v="Dallas"/>
    <x v="5"/>
    <n v="75217"/>
    <x v="2"/>
    <x v="1169"/>
    <x v="0"/>
    <x v="3"/>
    <s v="Safco Drafting Table"/>
    <n v="298.11599999999999"/>
    <n v="6"/>
    <n v="0.3"/>
    <n v="-4.2588000000000363"/>
  </r>
  <r>
    <n v="7931"/>
    <x v="3937"/>
    <x v="0"/>
    <x v="869"/>
    <d v="2013-03-28T00:00:00"/>
    <s v="Second Class"/>
    <s v="DK-12835"/>
    <s v="Damala Kotsonis"/>
    <x v="1"/>
    <s v="United States"/>
    <s v="New York City"/>
    <x v="15"/>
    <n v="10024"/>
    <x v="3"/>
    <x v="1041"/>
    <x v="1"/>
    <x v="6"/>
    <s v="Newell 319"/>
    <n v="59.519999999999996"/>
    <n v="3"/>
    <n v="0"/>
    <n v="17.855999999999995"/>
  </r>
  <r>
    <n v="7932"/>
    <x v="3938"/>
    <x v="0"/>
    <x v="692"/>
    <d v="2013-07-21T00:00:00"/>
    <s v="Standard Class"/>
    <s v="MC-17425"/>
    <s v="Mark Cousins"/>
    <x v="1"/>
    <s v="United States"/>
    <s v="Portland"/>
    <x v="21"/>
    <n v="97206"/>
    <x v="1"/>
    <x v="370"/>
    <x v="0"/>
    <x v="1"/>
    <s v="Bevis Steel Folding Chairs"/>
    <n v="230.28000000000003"/>
    <n v="3"/>
    <n v="0.2"/>
    <n v="23.027999999999992"/>
  </r>
  <r>
    <n v="7933"/>
    <x v="3938"/>
    <x v="0"/>
    <x v="692"/>
    <d v="2013-07-21T00:00:00"/>
    <s v="Standard Class"/>
    <s v="MC-17425"/>
    <s v="Mark Cousins"/>
    <x v="1"/>
    <s v="United States"/>
    <s v="Portland"/>
    <x v="21"/>
    <n v="97206"/>
    <x v="1"/>
    <x v="954"/>
    <x v="1"/>
    <x v="10"/>
    <s v="Xerox 1909"/>
    <n v="105.52"/>
    <n v="5"/>
    <n v="0.2"/>
    <n v="34.293999999999997"/>
  </r>
  <r>
    <n v="7934"/>
    <x v="3939"/>
    <x v="3"/>
    <x v="629"/>
    <d v="2014-08-25T00:00:00"/>
    <s v="Standard Class"/>
    <s v="RW-19540"/>
    <s v="Rick Wilson"/>
    <x v="1"/>
    <s v="United States"/>
    <s v="Brentwood"/>
    <x v="1"/>
    <n v="94513"/>
    <x v="1"/>
    <x v="1040"/>
    <x v="1"/>
    <x v="12"/>
    <s v="Staples"/>
    <n v="23.36"/>
    <n v="2"/>
    <n v="0"/>
    <n v="11.68"/>
  </r>
  <r>
    <n v="7935"/>
    <x v="3939"/>
    <x v="3"/>
    <x v="629"/>
    <d v="2014-08-25T00:00:00"/>
    <s v="Standard Class"/>
    <s v="RW-19540"/>
    <s v="Rick Wilson"/>
    <x v="1"/>
    <s v="United States"/>
    <s v="Brentwood"/>
    <x v="1"/>
    <n v="94513"/>
    <x v="1"/>
    <x v="993"/>
    <x v="2"/>
    <x v="7"/>
    <s v="OtterBox Defender Series Case - Samsung Galaxy S4"/>
    <n v="71.975999999999999"/>
    <n v="3"/>
    <n v="0.2"/>
    <n v="8.9969999999999892"/>
  </r>
  <r>
    <n v="7936"/>
    <x v="3939"/>
    <x v="3"/>
    <x v="629"/>
    <d v="2014-08-25T00:00:00"/>
    <s v="Standard Class"/>
    <s v="RW-19540"/>
    <s v="Rick Wilson"/>
    <x v="1"/>
    <s v="United States"/>
    <s v="Brentwood"/>
    <x v="1"/>
    <n v="94513"/>
    <x v="1"/>
    <x v="1117"/>
    <x v="1"/>
    <x v="10"/>
    <s v="Xerox 1962"/>
    <n v="8.56"/>
    <n v="2"/>
    <n v="0"/>
    <n v="3.8519999999999994"/>
  </r>
  <r>
    <n v="7937"/>
    <x v="3939"/>
    <x v="3"/>
    <x v="629"/>
    <d v="2014-08-25T00:00:00"/>
    <s v="Standard Class"/>
    <s v="RW-19540"/>
    <s v="Rick Wilson"/>
    <x v="1"/>
    <s v="United States"/>
    <s v="Brentwood"/>
    <x v="1"/>
    <n v="94513"/>
    <x v="1"/>
    <x v="1458"/>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x v="137"/>
    <x v="1"/>
    <x v="9"/>
    <s v="Sanyo 2.5 Cubic Foot Mid-Size Office Refrigerators"/>
    <n v="2518.29"/>
    <n v="9"/>
    <n v="0"/>
    <n v="654.7553999999999"/>
  </r>
  <r>
    <n v="7939"/>
    <x v="3939"/>
    <x v="3"/>
    <x v="629"/>
    <d v="2014-08-25T00:00:00"/>
    <s v="Standard Class"/>
    <s v="RW-19540"/>
    <s v="Rick Wilson"/>
    <x v="1"/>
    <s v="United States"/>
    <s v="Brentwood"/>
    <x v="1"/>
    <n v="94513"/>
    <x v="1"/>
    <x v="734"/>
    <x v="1"/>
    <x v="4"/>
    <s v="Standard Rollaway File with Lock"/>
    <n v="540.56999999999994"/>
    <n v="3"/>
    <n v="0"/>
    <n v="140.54820000000001"/>
  </r>
  <r>
    <n v="7940"/>
    <x v="3939"/>
    <x v="3"/>
    <x v="629"/>
    <d v="2014-08-25T00:00:00"/>
    <s v="Standard Class"/>
    <s v="RW-19540"/>
    <s v="Rick Wilson"/>
    <x v="1"/>
    <s v="United States"/>
    <s v="Brentwood"/>
    <x v="1"/>
    <n v="94513"/>
    <x v="1"/>
    <x v="655"/>
    <x v="1"/>
    <x v="8"/>
    <s v="GBC Recycled Grain Textured Covers"/>
    <n v="221.05600000000001"/>
    <n v="8"/>
    <n v="0.2"/>
    <n v="77.369599999999991"/>
  </r>
  <r>
    <n v="7941"/>
    <x v="3940"/>
    <x v="0"/>
    <x v="882"/>
    <d v="2013-12-18T00:00:00"/>
    <s v="First Class"/>
    <s v="DS-13180"/>
    <s v="David Smith"/>
    <x v="1"/>
    <s v="United States"/>
    <s v="San Diego"/>
    <x v="1"/>
    <n v="92037"/>
    <x v="1"/>
    <x v="64"/>
    <x v="0"/>
    <x v="1"/>
    <s v="Global Task Chair, Black"/>
    <n v="81.424000000000007"/>
    <n v="2"/>
    <n v="0.2"/>
    <n v="-9.1601999999999961"/>
  </r>
  <r>
    <n v="7942"/>
    <x v="3940"/>
    <x v="0"/>
    <x v="882"/>
    <d v="2013-12-18T00:00:00"/>
    <s v="First Class"/>
    <s v="DS-13180"/>
    <s v="David Smith"/>
    <x v="1"/>
    <s v="United States"/>
    <s v="San Diego"/>
    <x v="1"/>
    <n v="92037"/>
    <x v="1"/>
    <x v="146"/>
    <x v="1"/>
    <x v="4"/>
    <s v="Tenex Personal Project File with Scoop Front Design, Black"/>
    <n v="134.80000000000001"/>
    <n v="10"/>
    <n v="0"/>
    <n v="35.047999999999995"/>
  </r>
  <r>
    <n v="7943"/>
    <x v="3941"/>
    <x v="3"/>
    <x v="53"/>
    <d v="2015-01-02T00:00:00"/>
    <s v="Standard Class"/>
    <s v="GA-14725"/>
    <s v="Guy Armstrong"/>
    <x v="0"/>
    <s v="United States"/>
    <s v="Dallas"/>
    <x v="5"/>
    <n v="75081"/>
    <x v="2"/>
    <x v="715"/>
    <x v="1"/>
    <x v="8"/>
    <s v="Wilson Jones Legal Size Ring Binders"/>
    <n v="39.581999999999987"/>
    <n v="9"/>
    <n v="0.8"/>
    <n v="-59.372999999999976"/>
  </r>
  <r>
    <n v="7944"/>
    <x v="3941"/>
    <x v="3"/>
    <x v="53"/>
    <d v="2015-01-02T00:00:00"/>
    <s v="Standard Class"/>
    <s v="GA-14725"/>
    <s v="Guy Armstrong"/>
    <x v="0"/>
    <s v="United States"/>
    <s v="Dallas"/>
    <x v="5"/>
    <n v="75081"/>
    <x v="2"/>
    <x v="1444"/>
    <x v="1"/>
    <x v="14"/>
    <s v="Staples"/>
    <n v="44.688000000000002"/>
    <n v="7"/>
    <n v="0.2"/>
    <n v="5.0273999999999965"/>
  </r>
  <r>
    <n v="7945"/>
    <x v="3941"/>
    <x v="3"/>
    <x v="53"/>
    <d v="2015-01-02T00:00:00"/>
    <s v="Standard Class"/>
    <s v="GA-14725"/>
    <s v="Guy Armstrong"/>
    <x v="0"/>
    <s v="United States"/>
    <s v="Dallas"/>
    <x v="5"/>
    <n v="75081"/>
    <x v="2"/>
    <x v="1500"/>
    <x v="1"/>
    <x v="6"/>
    <s v="Newell 34"/>
    <n v="31.744"/>
    <n v="2"/>
    <n v="0.2"/>
    <n v="2.3808000000000007"/>
  </r>
  <r>
    <n v="7946"/>
    <x v="3941"/>
    <x v="3"/>
    <x v="53"/>
    <d v="2015-01-02T00:00:00"/>
    <s v="Standard Class"/>
    <s v="GA-14725"/>
    <s v="Guy Armstrong"/>
    <x v="0"/>
    <s v="United States"/>
    <s v="Dallas"/>
    <x v="5"/>
    <n v="75081"/>
    <x v="2"/>
    <x v="800"/>
    <x v="1"/>
    <x v="8"/>
    <s v="Wilson Jones Ledger-Size, Piano-Hinge Binder, 2&quot;, Blue"/>
    <n v="40.97999999999999"/>
    <n v="5"/>
    <n v="0.8"/>
    <n v="-65.567999999999998"/>
  </r>
  <r>
    <n v="7947"/>
    <x v="3941"/>
    <x v="3"/>
    <x v="53"/>
    <d v="2015-01-02T00:00:00"/>
    <s v="Standard Class"/>
    <s v="GA-14725"/>
    <s v="Guy Armstrong"/>
    <x v="0"/>
    <s v="United States"/>
    <s v="Dallas"/>
    <x v="5"/>
    <n v="75081"/>
    <x v="2"/>
    <x v="1085"/>
    <x v="1"/>
    <x v="8"/>
    <s v="Wilson Jones 1&quot; Hanging DublLock Ring Binders"/>
    <n v="3.1679999999999993"/>
    <n v="3"/>
    <n v="0.8"/>
    <n v="-5.0687999999999995"/>
  </r>
  <r>
    <n v="7948"/>
    <x v="3942"/>
    <x v="2"/>
    <x v="72"/>
    <d v="2011-03-05T00:00:00"/>
    <s v="Standard Class"/>
    <s v="SC-20380"/>
    <s v="Shahid Collister"/>
    <x v="0"/>
    <s v="United States"/>
    <s v="El Paso"/>
    <x v="5"/>
    <n v="79907"/>
    <x v="2"/>
    <x v="1217"/>
    <x v="1"/>
    <x v="13"/>
    <s v="Plymouth Boxed Rubber Bands by Plymouth"/>
    <n v="18.84"/>
    <n v="5"/>
    <n v="0.2"/>
    <n v="-3.5324999999999998"/>
  </r>
  <r>
    <n v="7949"/>
    <x v="3942"/>
    <x v="2"/>
    <x v="72"/>
    <d v="2011-03-05T00:00:00"/>
    <s v="Standard Class"/>
    <s v="SC-20380"/>
    <s v="Shahid Collister"/>
    <x v="0"/>
    <s v="United States"/>
    <s v="El Paso"/>
    <x v="5"/>
    <n v="79907"/>
    <x v="2"/>
    <x v="866"/>
    <x v="0"/>
    <x v="1"/>
    <s v="Harbour Creations Steel Folding Chair"/>
    <n v="362.24999999999994"/>
    <n v="6"/>
    <n v="0.3"/>
    <n v="0"/>
  </r>
  <r>
    <n v="7950"/>
    <x v="3942"/>
    <x v="2"/>
    <x v="72"/>
    <d v="2011-03-05T00:00:00"/>
    <s v="Standard Class"/>
    <s v="SC-20380"/>
    <s v="Shahid Collister"/>
    <x v="0"/>
    <s v="United States"/>
    <s v="El Paso"/>
    <x v="5"/>
    <n v="79907"/>
    <x v="2"/>
    <x v="750"/>
    <x v="0"/>
    <x v="5"/>
    <s v="DAX Black Cherry Wood-Tone Poster Frame"/>
    <n v="63.552000000000007"/>
    <n v="6"/>
    <n v="0.6"/>
    <n v="-34.953600000000002"/>
  </r>
  <r>
    <n v="7951"/>
    <x v="3942"/>
    <x v="2"/>
    <x v="72"/>
    <d v="2011-03-05T00:00:00"/>
    <s v="Standard Class"/>
    <s v="SC-20380"/>
    <s v="Shahid Collister"/>
    <x v="0"/>
    <s v="United States"/>
    <s v="El Paso"/>
    <x v="5"/>
    <n v="79907"/>
    <x v="2"/>
    <x v="398"/>
    <x v="1"/>
    <x v="4"/>
    <s v="Fellowes Bankers Box Recycled Super Stor/Drawer"/>
    <n v="129.55199999999999"/>
    <n v="3"/>
    <n v="0.2"/>
    <n v="-22.671600000000005"/>
  </r>
  <r>
    <n v="7952"/>
    <x v="3943"/>
    <x v="1"/>
    <x v="902"/>
    <d v="2012-11-24T00:00:00"/>
    <s v="Standard Class"/>
    <s v="KD-16345"/>
    <s v="Katherine Ducich"/>
    <x v="0"/>
    <s v="United States"/>
    <s v="New York City"/>
    <x v="15"/>
    <n v="10035"/>
    <x v="3"/>
    <x v="1390"/>
    <x v="1"/>
    <x v="8"/>
    <s v="Accohide Poly Flexible Ring Binders"/>
    <n v="5.9840000000000009"/>
    <n v="2"/>
    <n v="0.2"/>
    <n v="2.2439999999999998"/>
  </r>
  <r>
    <n v="7953"/>
    <x v="3943"/>
    <x v="1"/>
    <x v="902"/>
    <d v="2012-11-24T00:00:00"/>
    <s v="Standard Class"/>
    <s v="KD-16345"/>
    <s v="Katherine Ducich"/>
    <x v="0"/>
    <s v="United States"/>
    <s v="New York City"/>
    <x v="15"/>
    <n v="10035"/>
    <x v="3"/>
    <x v="883"/>
    <x v="2"/>
    <x v="7"/>
    <s v="Aastra 6757i CT Wireless VoIP phone"/>
    <n v="861.76"/>
    <n v="4"/>
    <n v="0"/>
    <n v="249.91039999999998"/>
  </r>
  <r>
    <n v="7954"/>
    <x v="3944"/>
    <x v="2"/>
    <x v="470"/>
    <d v="2011-04-06T00:00:00"/>
    <s v="Standard Class"/>
    <s v="KH-16330"/>
    <s v="Katharine Harms"/>
    <x v="1"/>
    <s v="United States"/>
    <s v="Revere"/>
    <x v="31"/>
    <n v="2151"/>
    <x v="3"/>
    <x v="1764"/>
    <x v="1"/>
    <x v="4"/>
    <s v="Rogers Profile Extra Capacity Storage Tub"/>
    <n v="66.959999999999994"/>
    <n v="4"/>
    <n v="0"/>
    <n v="2.6783999999999963"/>
  </r>
  <r>
    <n v="7955"/>
    <x v="3944"/>
    <x v="2"/>
    <x v="470"/>
    <d v="2011-04-06T00:00:00"/>
    <s v="Standard Class"/>
    <s v="KH-16330"/>
    <s v="Katharine Harms"/>
    <x v="1"/>
    <s v="United States"/>
    <s v="Revere"/>
    <x v="31"/>
    <n v="2151"/>
    <x v="3"/>
    <x v="744"/>
    <x v="1"/>
    <x v="8"/>
    <s v="Zipper Ring Binder Pockets"/>
    <n v="6.24"/>
    <n v="2"/>
    <n v="0"/>
    <n v="3.0575999999999999"/>
  </r>
  <r>
    <n v="7956"/>
    <x v="3945"/>
    <x v="3"/>
    <x v="361"/>
    <d v="2014-10-11T00:00:00"/>
    <s v="Standard Class"/>
    <s v="GG-14650"/>
    <s v="Greg Guthrie"/>
    <x v="1"/>
    <s v="United States"/>
    <s v="Chico"/>
    <x v="1"/>
    <n v="95928"/>
    <x v="1"/>
    <x v="1349"/>
    <x v="0"/>
    <x v="1"/>
    <s v="Global Deluxe High-Back Office Chair in Storm"/>
    <n v="435.16800000000006"/>
    <n v="4"/>
    <n v="0.2"/>
    <n v="-59.835600000000042"/>
  </r>
  <r>
    <n v="7957"/>
    <x v="3945"/>
    <x v="3"/>
    <x v="361"/>
    <d v="2014-10-11T00:00:00"/>
    <s v="Standard Class"/>
    <s v="GG-14650"/>
    <s v="Greg Guthrie"/>
    <x v="1"/>
    <s v="United States"/>
    <s v="Chico"/>
    <x v="1"/>
    <n v="95928"/>
    <x v="1"/>
    <x v="127"/>
    <x v="1"/>
    <x v="13"/>
    <s v="Staples"/>
    <n v="14.9"/>
    <n v="5"/>
    <n v="0"/>
    <n v="6.8539999999999992"/>
  </r>
  <r>
    <n v="7958"/>
    <x v="3945"/>
    <x v="3"/>
    <x v="361"/>
    <d v="2014-10-11T00:00:00"/>
    <s v="Standard Class"/>
    <s v="GG-14650"/>
    <s v="Greg Guthrie"/>
    <x v="1"/>
    <s v="United States"/>
    <s v="Chico"/>
    <x v="1"/>
    <n v="95928"/>
    <x v="1"/>
    <x v="1683"/>
    <x v="1"/>
    <x v="9"/>
    <s v="Hoover Replacement Belts For Soft Guard &amp; Commercial Ltweight Upright Vacs, 2/Pk"/>
    <n v="15.8"/>
    <n v="4"/>
    <n v="0"/>
    <n v="4.1080000000000005"/>
  </r>
  <r>
    <n v="7959"/>
    <x v="3945"/>
    <x v="3"/>
    <x v="361"/>
    <d v="2014-10-11T00:00:00"/>
    <s v="Standard Class"/>
    <s v="GG-14650"/>
    <s v="Greg Guthrie"/>
    <x v="1"/>
    <s v="United States"/>
    <s v="Chico"/>
    <x v="1"/>
    <n v="95928"/>
    <x v="1"/>
    <x v="1474"/>
    <x v="0"/>
    <x v="5"/>
    <s v="DAX Clear Channel Poster Frame"/>
    <n v="72.900000000000006"/>
    <n v="5"/>
    <n v="0"/>
    <n v="26.973000000000003"/>
  </r>
  <r>
    <n v="7960"/>
    <x v="3945"/>
    <x v="3"/>
    <x v="361"/>
    <d v="2014-10-11T00:00:00"/>
    <s v="Standard Class"/>
    <s v="GG-14650"/>
    <s v="Greg Guthrie"/>
    <x v="1"/>
    <s v="United States"/>
    <s v="Chico"/>
    <x v="1"/>
    <n v="95928"/>
    <x v="1"/>
    <x v="838"/>
    <x v="0"/>
    <x v="3"/>
    <s v="KI Adjustable-Height Table"/>
    <n v="206.35200000000003"/>
    <n v="3"/>
    <n v="0.2"/>
    <n v="5.1587999999999852"/>
  </r>
  <r>
    <n v="7961"/>
    <x v="3945"/>
    <x v="3"/>
    <x v="361"/>
    <d v="2014-10-11T00:00:00"/>
    <s v="Standard Class"/>
    <s v="GG-14650"/>
    <s v="Greg Guthrie"/>
    <x v="1"/>
    <s v="United States"/>
    <s v="Chico"/>
    <x v="1"/>
    <n v="95928"/>
    <x v="1"/>
    <x v="312"/>
    <x v="2"/>
    <x v="7"/>
    <s v="Square Credit Card Reader, 4 1/2&quot; x 4 1/2&quot; x 1&quot;, White"/>
    <n v="7.9920000000000009"/>
    <n v="1"/>
    <n v="0.2"/>
    <n v="2.6972999999999994"/>
  </r>
  <r>
    <n v="7962"/>
    <x v="3946"/>
    <x v="3"/>
    <x v="551"/>
    <d v="2014-11-24T00:00:00"/>
    <s v="Second Class"/>
    <s v="JS-15685"/>
    <s v="Jim Sink"/>
    <x v="1"/>
    <s v="United States"/>
    <s v="Miramar"/>
    <x v="2"/>
    <n v="33023"/>
    <x v="0"/>
    <x v="1512"/>
    <x v="1"/>
    <x v="4"/>
    <s v="Tennsco Commercial Shelving"/>
    <n v="81.360000000000014"/>
    <n v="5"/>
    <n v="0.2"/>
    <n v="-19.323000000000011"/>
  </r>
  <r>
    <n v="7963"/>
    <x v="3946"/>
    <x v="3"/>
    <x v="551"/>
    <d v="2014-11-24T00:00:00"/>
    <s v="Second Class"/>
    <s v="JS-15685"/>
    <s v="Jim Sink"/>
    <x v="1"/>
    <s v="United States"/>
    <s v="Miramar"/>
    <x v="2"/>
    <n v="33023"/>
    <x v="0"/>
    <x v="674"/>
    <x v="1"/>
    <x v="8"/>
    <s v="Ibico Plastic and Wire Spiral Binding Combs"/>
    <n v="20.232000000000003"/>
    <n v="8"/>
    <n v="0.7"/>
    <n v="-16.185600000000001"/>
  </r>
  <r>
    <n v="7964"/>
    <x v="3946"/>
    <x v="3"/>
    <x v="551"/>
    <d v="2014-11-24T00:00:00"/>
    <s v="Second Class"/>
    <s v="JS-15685"/>
    <s v="Jim Sink"/>
    <x v="1"/>
    <s v="United States"/>
    <s v="Miramar"/>
    <x v="2"/>
    <n v="33023"/>
    <x v="0"/>
    <x v="166"/>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x v="1516"/>
    <x v="1"/>
    <x v="10"/>
    <s v="Xerox 221"/>
    <n v="20.736000000000004"/>
    <n v="4"/>
    <n v="0.2"/>
    <n v="7.2576000000000001"/>
  </r>
  <r>
    <n v="7966"/>
    <x v="3946"/>
    <x v="3"/>
    <x v="551"/>
    <d v="2014-11-24T00:00:00"/>
    <s v="Second Class"/>
    <s v="JS-15685"/>
    <s v="Jim Sink"/>
    <x v="1"/>
    <s v="United States"/>
    <s v="Miramar"/>
    <x v="2"/>
    <n v="33023"/>
    <x v="0"/>
    <x v="1165"/>
    <x v="1"/>
    <x v="10"/>
    <s v="Xerox 211"/>
    <n v="41.472000000000008"/>
    <n v="8"/>
    <n v="0.2"/>
    <n v="14.5152"/>
  </r>
  <r>
    <n v="7967"/>
    <x v="3947"/>
    <x v="1"/>
    <x v="391"/>
    <d v="2012-03-30T00:00:00"/>
    <s v="Standard Class"/>
    <s v="BP-11095"/>
    <s v="Bart Pistole"/>
    <x v="1"/>
    <s v="United States"/>
    <s v="Los Angeles"/>
    <x v="1"/>
    <n v="90049"/>
    <x v="1"/>
    <x v="1305"/>
    <x v="1"/>
    <x v="10"/>
    <s v="REDIFORM Incoming/Outgoing Call Register, 11&quot; X 8 1/2&quot;, 100 Messages"/>
    <n v="33.36"/>
    <n v="4"/>
    <n v="0"/>
    <n v="16.68"/>
  </r>
  <r>
    <n v="7968"/>
    <x v="3948"/>
    <x v="0"/>
    <x v="1155"/>
    <d v="2013-10-13T00:00:00"/>
    <s v="First Class"/>
    <s v="CC-12610"/>
    <s v="Corey Catlett"/>
    <x v="1"/>
    <s v="United States"/>
    <s v="Denver"/>
    <x v="22"/>
    <n v="80219"/>
    <x v="1"/>
    <x v="1830"/>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x v="1730"/>
    <x v="2"/>
    <x v="7"/>
    <s v="iOttie HLCRIO102 Car Mount"/>
    <n v="15.991999999999999"/>
    <n v="1"/>
    <n v="0.2"/>
    <n v="-2.9985000000000022"/>
  </r>
  <r>
    <n v="7970"/>
    <x v="3948"/>
    <x v="0"/>
    <x v="1155"/>
    <d v="2013-10-13T00:00:00"/>
    <s v="First Class"/>
    <s v="CC-12610"/>
    <s v="Corey Catlett"/>
    <x v="1"/>
    <s v="United States"/>
    <s v="Denver"/>
    <x v="22"/>
    <n v="80219"/>
    <x v="1"/>
    <x v="531"/>
    <x v="0"/>
    <x v="1"/>
    <s v="Global Manager's Adjustable Task Chair, Storm"/>
    <n v="120.78399999999999"/>
    <n v="1"/>
    <n v="0.2"/>
    <n v="13.588199999999986"/>
  </r>
  <r>
    <n v="7971"/>
    <x v="3949"/>
    <x v="1"/>
    <x v="748"/>
    <d v="2012-08-20T00:00:00"/>
    <s v="Standard Class"/>
    <s v="SP-20860"/>
    <s v="Sung Pak"/>
    <x v="1"/>
    <s v="United States"/>
    <s v="Philadelphia"/>
    <x v="9"/>
    <n v="19134"/>
    <x v="3"/>
    <x v="1015"/>
    <x v="2"/>
    <x v="7"/>
    <s v="Cisco IP Phone 7961G-GE VoIP phone"/>
    <n v="519.79200000000003"/>
    <n v="4"/>
    <n v="0.4"/>
    <n v="-112.62159999999994"/>
  </r>
  <r>
    <n v="7972"/>
    <x v="3949"/>
    <x v="1"/>
    <x v="748"/>
    <d v="2012-08-20T00:00:00"/>
    <s v="Standard Class"/>
    <s v="SP-20860"/>
    <s v="Sung Pak"/>
    <x v="1"/>
    <s v="United States"/>
    <s v="Philadelphia"/>
    <x v="9"/>
    <n v="19134"/>
    <x v="3"/>
    <x v="1421"/>
    <x v="2"/>
    <x v="11"/>
    <s v="SanDisk Ultra 16 GB MicroSDHC Class 10 Memory Card"/>
    <n v="31.176000000000002"/>
    <n v="3"/>
    <n v="0.2"/>
    <n v="-5.4558000000000035"/>
  </r>
  <r>
    <n v="7973"/>
    <x v="3949"/>
    <x v="1"/>
    <x v="748"/>
    <d v="2012-08-20T00:00:00"/>
    <s v="Standard Class"/>
    <s v="SP-20860"/>
    <s v="Sung Pak"/>
    <x v="1"/>
    <s v="United States"/>
    <s v="Philadelphia"/>
    <x v="9"/>
    <n v="19134"/>
    <x v="3"/>
    <x v="1290"/>
    <x v="1"/>
    <x v="10"/>
    <s v="Xerox 227"/>
    <n v="10.368000000000002"/>
    <n v="2"/>
    <n v="0.2"/>
    <n v="3.6288"/>
  </r>
  <r>
    <n v="7974"/>
    <x v="3949"/>
    <x v="1"/>
    <x v="748"/>
    <d v="2012-08-20T00:00:00"/>
    <s v="Standard Class"/>
    <s v="SP-20860"/>
    <s v="Sung Pak"/>
    <x v="1"/>
    <s v="United States"/>
    <s v="Philadelphia"/>
    <x v="9"/>
    <n v="19134"/>
    <x v="3"/>
    <x v="109"/>
    <x v="1"/>
    <x v="8"/>
    <s v="Avery Durable Plastic 1&quot; Binders"/>
    <n v="2.7240000000000006"/>
    <n v="2"/>
    <n v="0.7"/>
    <n v="-1.9067999999999996"/>
  </r>
  <r>
    <n v="7975"/>
    <x v="3949"/>
    <x v="1"/>
    <x v="748"/>
    <d v="2012-08-20T00:00:00"/>
    <s v="Standard Class"/>
    <s v="SP-20860"/>
    <s v="Sung Pak"/>
    <x v="1"/>
    <s v="United States"/>
    <s v="Philadelphia"/>
    <x v="9"/>
    <n v="19134"/>
    <x v="3"/>
    <x v="1060"/>
    <x v="0"/>
    <x v="5"/>
    <s v="Tenex 46&quot; x 60&quot; Computer Anti-Static Chairmat, Rectangular Shaped"/>
    <n v="254.35200000000003"/>
    <n v="3"/>
    <n v="0.2"/>
    <n v="0"/>
  </r>
  <r>
    <n v="7976"/>
    <x v="3949"/>
    <x v="1"/>
    <x v="748"/>
    <d v="2012-08-20T00:00:00"/>
    <s v="Standard Class"/>
    <s v="SP-20860"/>
    <s v="Sung Pak"/>
    <x v="1"/>
    <s v="United States"/>
    <s v="Philadelphia"/>
    <x v="9"/>
    <n v="19134"/>
    <x v="3"/>
    <x v="807"/>
    <x v="1"/>
    <x v="8"/>
    <s v="Avery Durable Slant Ring Binders With Label Holder"/>
    <n v="3.762"/>
    <n v="3"/>
    <n v="0.7"/>
    <n v="-2.758799999999999"/>
  </r>
  <r>
    <n v="7977"/>
    <x v="3949"/>
    <x v="1"/>
    <x v="748"/>
    <d v="2012-08-20T00:00:00"/>
    <s v="Standard Class"/>
    <s v="SP-20860"/>
    <s v="Sung Pak"/>
    <x v="1"/>
    <s v="United States"/>
    <s v="Philadelphia"/>
    <x v="9"/>
    <n v="19134"/>
    <x v="3"/>
    <x v="1012"/>
    <x v="1"/>
    <x v="10"/>
    <s v="Xerox 199"/>
    <n v="10.272000000000002"/>
    <n v="3"/>
    <n v="0.2"/>
    <n v="3.2099999999999982"/>
  </r>
  <r>
    <n v="7978"/>
    <x v="3950"/>
    <x v="2"/>
    <x v="1178"/>
    <d v="2011-06-05T00:00:00"/>
    <s v="Standard Class"/>
    <s v="JK-15625"/>
    <s v="Jim Karlsson"/>
    <x v="0"/>
    <s v="United States"/>
    <s v="Jackson"/>
    <x v="35"/>
    <n v="39212"/>
    <x v="0"/>
    <x v="420"/>
    <x v="2"/>
    <x v="7"/>
    <s v="Samsung Galaxy Note 3"/>
    <n v="659.97"/>
    <n v="3"/>
    <n v="0"/>
    <n v="197.99099999999996"/>
  </r>
  <r>
    <n v="7979"/>
    <x v="3950"/>
    <x v="2"/>
    <x v="1178"/>
    <d v="2011-06-05T00:00:00"/>
    <s v="Standard Class"/>
    <s v="JK-15625"/>
    <s v="Jim Karlsson"/>
    <x v="0"/>
    <s v="United States"/>
    <s v="Jackson"/>
    <x v="35"/>
    <n v="39212"/>
    <x v="0"/>
    <x v="529"/>
    <x v="2"/>
    <x v="7"/>
    <s v="Grandstream GXP1160 VoIP phone"/>
    <n v="113.72999999999999"/>
    <n v="3"/>
    <n v="0"/>
    <n v="32.981699999999989"/>
  </r>
  <r>
    <n v="7980"/>
    <x v="3951"/>
    <x v="1"/>
    <x v="375"/>
    <d v="2012-08-31T00:00:00"/>
    <s v="Standard Class"/>
    <s v="CC-12100"/>
    <s v="Chad Cunningham"/>
    <x v="2"/>
    <s v="United States"/>
    <s v="Los Angeles"/>
    <x v="1"/>
    <n v="90045"/>
    <x v="1"/>
    <x v="1206"/>
    <x v="1"/>
    <x v="8"/>
    <s v="Avery Heavy-Duty EZD View Binder with Locking Rings"/>
    <n v="5.1040000000000001"/>
    <n v="1"/>
    <n v="0.2"/>
    <n v="1.6587999999999996"/>
  </r>
  <r>
    <n v="7981"/>
    <x v="3952"/>
    <x v="2"/>
    <x v="1179"/>
    <d v="2011-01-08T00:00:00"/>
    <s v="Standard Class"/>
    <s v="DP-13000"/>
    <s v="Darren Powers"/>
    <x v="0"/>
    <s v="United States"/>
    <s v="Houston"/>
    <x v="5"/>
    <n v="77095"/>
    <x v="2"/>
    <x v="1536"/>
    <x v="1"/>
    <x v="10"/>
    <s v="Message Book, Wirebound, Four 5 1/2&quot; X 4&quot; Forms/Pg., 200 Dupl. Sets/Book"/>
    <n v="16.448"/>
    <n v="2"/>
    <n v="0.2"/>
    <n v="5.5511999999999979"/>
  </r>
  <r>
    <n v="7982"/>
    <x v="3953"/>
    <x v="2"/>
    <x v="1076"/>
    <d v="2011-09-13T00:00:00"/>
    <s v="First Class"/>
    <s v="SF-20065"/>
    <s v="Sandra Flanagan"/>
    <x v="0"/>
    <s v="United States"/>
    <s v="Clifton"/>
    <x v="30"/>
    <n v="7011"/>
    <x v="3"/>
    <x v="564"/>
    <x v="1"/>
    <x v="9"/>
    <s v="Kensington 6 Outlet Guardian Standard Surge Protector"/>
    <n v="81.92"/>
    <n v="4"/>
    <n v="0"/>
    <n v="22.118400000000001"/>
  </r>
  <r>
    <n v="7983"/>
    <x v="3953"/>
    <x v="2"/>
    <x v="1076"/>
    <d v="2011-09-13T00:00:00"/>
    <s v="First Class"/>
    <s v="SF-20065"/>
    <s v="Sandra Flanagan"/>
    <x v="0"/>
    <s v="United States"/>
    <s v="Clifton"/>
    <x v="30"/>
    <n v="7011"/>
    <x v="3"/>
    <x v="1154"/>
    <x v="0"/>
    <x v="5"/>
    <s v="Dana Fluorescent Magnifying Lamp, White, 36&quot;"/>
    <n v="254.89999999999998"/>
    <n v="5"/>
    <n v="0"/>
    <n v="76.469999999999985"/>
  </r>
  <r>
    <n v="7984"/>
    <x v="3954"/>
    <x v="3"/>
    <x v="203"/>
    <d v="2014-01-26T00:00:00"/>
    <s v="Second Class"/>
    <s v="EH-13765"/>
    <s v="Edward Hooks"/>
    <x v="1"/>
    <s v="United States"/>
    <s v="Chicago"/>
    <x v="10"/>
    <n v="60623"/>
    <x v="2"/>
    <x v="1228"/>
    <x v="1"/>
    <x v="13"/>
    <s v="Staples"/>
    <n v="15.120000000000001"/>
    <n v="5"/>
    <n v="0.2"/>
    <n v="4.9139999999999988"/>
  </r>
  <r>
    <n v="7985"/>
    <x v="3954"/>
    <x v="3"/>
    <x v="203"/>
    <d v="2014-01-26T00:00:00"/>
    <s v="Second Class"/>
    <s v="EH-13765"/>
    <s v="Edward Hooks"/>
    <x v="1"/>
    <s v="United States"/>
    <s v="Chicago"/>
    <x v="10"/>
    <n v="60623"/>
    <x v="2"/>
    <x v="1609"/>
    <x v="1"/>
    <x v="6"/>
    <s v="Newell 348"/>
    <n v="7.8719999999999999"/>
    <n v="3"/>
    <n v="0.2"/>
    <n v="0.88559999999999883"/>
  </r>
  <r>
    <n v="7986"/>
    <x v="3955"/>
    <x v="0"/>
    <x v="438"/>
    <d v="2013-04-25T00:00:00"/>
    <s v="First Class"/>
    <s v="DN-13690"/>
    <s v="Duane Noonan"/>
    <x v="0"/>
    <s v="United States"/>
    <s v="Seattle"/>
    <x v="4"/>
    <n v="98115"/>
    <x v="1"/>
    <x v="255"/>
    <x v="1"/>
    <x v="8"/>
    <s v="Round Ring Binders"/>
    <n v="8.32"/>
    <n v="5"/>
    <n v="0.2"/>
    <n v="2.8079999999999998"/>
  </r>
  <r>
    <n v="7987"/>
    <x v="3956"/>
    <x v="0"/>
    <x v="1180"/>
    <d v="2013-07-24T00:00:00"/>
    <s v="Second Class"/>
    <s v="PJ-19015"/>
    <s v="Pauline Johnson"/>
    <x v="0"/>
    <s v="United States"/>
    <s v="Long Beach"/>
    <x v="15"/>
    <n v="11561"/>
    <x v="3"/>
    <x v="831"/>
    <x v="2"/>
    <x v="7"/>
    <s v="invisibleSHIELD by ZAGG Smudge-Free Screen Protector"/>
    <n v="89.949999999999989"/>
    <n v="5"/>
    <n v="0"/>
    <n v="43.175999999999995"/>
  </r>
  <r>
    <n v="7988"/>
    <x v="3957"/>
    <x v="0"/>
    <x v="828"/>
    <d v="2013-08-30T00:00:00"/>
    <s v="Standard Class"/>
    <s v="MA-17560"/>
    <s v="Matt Abelman"/>
    <x v="2"/>
    <s v="United States"/>
    <s v="Sheboygan"/>
    <x v="6"/>
    <n v="53081"/>
    <x v="2"/>
    <x v="1621"/>
    <x v="1"/>
    <x v="2"/>
    <s v="Permanent Self-Adhesive File Folder Labels for Typewriters, 1 1/8 x 3 1/2, White"/>
    <n v="25.2"/>
    <n v="4"/>
    <n v="0"/>
    <n v="11.591999999999999"/>
  </r>
  <r>
    <n v="7989"/>
    <x v="3957"/>
    <x v="0"/>
    <x v="828"/>
    <d v="2013-08-30T00:00:00"/>
    <s v="Standard Class"/>
    <s v="MA-17560"/>
    <s v="Matt Abelman"/>
    <x v="2"/>
    <s v="United States"/>
    <s v="Sheboygan"/>
    <x v="6"/>
    <n v="53081"/>
    <x v="2"/>
    <x v="1586"/>
    <x v="1"/>
    <x v="2"/>
    <s v="Avery 515"/>
    <n v="37.589999999999996"/>
    <n v="3"/>
    <n v="0"/>
    <n v="17.667299999999997"/>
  </r>
  <r>
    <n v="7990"/>
    <x v="3957"/>
    <x v="0"/>
    <x v="828"/>
    <d v="2013-08-30T00:00:00"/>
    <s v="Standard Class"/>
    <s v="MA-17560"/>
    <s v="Matt Abelman"/>
    <x v="2"/>
    <s v="United States"/>
    <s v="Sheboygan"/>
    <x v="6"/>
    <n v="53081"/>
    <x v="2"/>
    <x v="328"/>
    <x v="1"/>
    <x v="4"/>
    <s v="Pizazz Global Quick File"/>
    <n v="14.97"/>
    <n v="1"/>
    <n v="0"/>
    <n v="4.1916000000000011"/>
  </r>
  <r>
    <n v="7991"/>
    <x v="3957"/>
    <x v="0"/>
    <x v="828"/>
    <d v="2013-08-30T00:00:00"/>
    <s v="Standard Class"/>
    <s v="MA-17560"/>
    <s v="Matt Abelman"/>
    <x v="2"/>
    <s v="United States"/>
    <s v="Sheboygan"/>
    <x v="6"/>
    <n v="53081"/>
    <x v="2"/>
    <x v="1430"/>
    <x v="2"/>
    <x v="11"/>
    <s v="Maxell 4.7GB DVD+R 5/Pack"/>
    <n v="1.98"/>
    <n v="2"/>
    <n v="0"/>
    <n v="0.89100000000000001"/>
  </r>
  <r>
    <n v="7992"/>
    <x v="3958"/>
    <x v="0"/>
    <x v="403"/>
    <d v="2013-06-18T00:00:00"/>
    <s v="First Class"/>
    <s v="VM-21835"/>
    <s v="Vivian Mathis"/>
    <x v="0"/>
    <s v="United States"/>
    <s v="Boca Raton"/>
    <x v="2"/>
    <n v="33433"/>
    <x v="0"/>
    <x v="1197"/>
    <x v="1"/>
    <x v="8"/>
    <s v="GBC Twin Loop Wire Binding Elements"/>
    <n v="39.936000000000007"/>
    <n v="4"/>
    <n v="0.7"/>
    <n v="-26.623999999999995"/>
  </r>
  <r>
    <n v="7993"/>
    <x v="3958"/>
    <x v="0"/>
    <x v="403"/>
    <d v="2013-06-18T00:00:00"/>
    <s v="First Class"/>
    <s v="VM-21835"/>
    <s v="Vivian Mathis"/>
    <x v="0"/>
    <s v="United States"/>
    <s v="Boca Raton"/>
    <x v="2"/>
    <n v="33433"/>
    <x v="0"/>
    <x v="1575"/>
    <x v="2"/>
    <x v="11"/>
    <s v="Verbatim Slim CD and DVD Storage Cases, 50/Pack"/>
    <n v="18.463999999999999"/>
    <n v="2"/>
    <n v="0.2"/>
    <n v="2.3079999999999998"/>
  </r>
  <r>
    <n v="7994"/>
    <x v="3959"/>
    <x v="1"/>
    <x v="312"/>
    <d v="2012-11-23T00:00:00"/>
    <s v="Second Class"/>
    <s v="MM-18055"/>
    <s v="Michelle Moray"/>
    <x v="0"/>
    <s v="United States"/>
    <s v="Aurora"/>
    <x v="22"/>
    <n v="80013"/>
    <x v="1"/>
    <x v="304"/>
    <x v="1"/>
    <x v="8"/>
    <s v="Wilson Jones Custom Binder Spines &amp; Labels"/>
    <n v="4.8960000000000008"/>
    <n v="3"/>
    <n v="0.7"/>
    <n v="-3.4271999999999991"/>
  </r>
  <r>
    <n v="7995"/>
    <x v="3959"/>
    <x v="1"/>
    <x v="312"/>
    <d v="2012-11-23T00:00:00"/>
    <s v="Second Class"/>
    <s v="MM-18055"/>
    <s v="Michelle Moray"/>
    <x v="0"/>
    <s v="United States"/>
    <s v="Aurora"/>
    <x v="22"/>
    <n v="80013"/>
    <x v="1"/>
    <x v="317"/>
    <x v="0"/>
    <x v="0"/>
    <s v="Sauder Barrister Bookcases"/>
    <n v="145.76400000000001"/>
    <n v="6"/>
    <n v="0.7"/>
    <n v="-247.79879999999997"/>
  </r>
  <r>
    <n v="7996"/>
    <x v="3959"/>
    <x v="1"/>
    <x v="312"/>
    <d v="2012-11-23T00:00:00"/>
    <s v="Second Class"/>
    <s v="MM-18055"/>
    <s v="Michelle Moray"/>
    <x v="0"/>
    <s v="United States"/>
    <s v="Aurora"/>
    <x v="22"/>
    <n v="80013"/>
    <x v="1"/>
    <x v="951"/>
    <x v="1"/>
    <x v="8"/>
    <s v="Wilson Jones 14 Line Acrylic Coated Pressboard Data Binders"/>
    <n v="9.6120000000000001"/>
    <n v="6"/>
    <n v="0.7"/>
    <n v="-7.3691999999999993"/>
  </r>
  <r>
    <n v="7997"/>
    <x v="3960"/>
    <x v="3"/>
    <x v="132"/>
    <d v="2014-11-06T00:00:00"/>
    <s v="First Class"/>
    <s v="CR-12580"/>
    <s v="Clay Rozendal"/>
    <x v="2"/>
    <s v="United States"/>
    <s v="San Diego"/>
    <x v="1"/>
    <n v="92037"/>
    <x v="1"/>
    <x v="240"/>
    <x v="2"/>
    <x v="11"/>
    <s v="Microsoft Sculpt Comfort Mouse"/>
    <n v="199.75"/>
    <n v="5"/>
    <n v="0"/>
    <n v="87.890000000000015"/>
  </r>
  <r>
    <n v="7998"/>
    <x v="3960"/>
    <x v="3"/>
    <x v="132"/>
    <d v="2014-11-06T00:00:00"/>
    <s v="First Class"/>
    <s v="CR-12580"/>
    <s v="Clay Rozendal"/>
    <x v="2"/>
    <s v="United States"/>
    <s v="San Diego"/>
    <x v="1"/>
    <n v="92037"/>
    <x v="1"/>
    <x v="616"/>
    <x v="0"/>
    <x v="3"/>
    <s v="Chromcraft Round Conference Tables"/>
    <n v="1673.1839999999997"/>
    <n v="12"/>
    <n v="0.2"/>
    <n v="20.914800000000014"/>
  </r>
  <r>
    <n v="7999"/>
    <x v="3961"/>
    <x v="2"/>
    <x v="417"/>
    <d v="2011-05-07T00:00:00"/>
    <s v="First Class"/>
    <s v="BS-11365"/>
    <s v="Bill Shonely"/>
    <x v="1"/>
    <s v="United States"/>
    <s v="Seattle"/>
    <x v="4"/>
    <n v="98105"/>
    <x v="1"/>
    <x v="852"/>
    <x v="0"/>
    <x v="5"/>
    <s v="Eldon Regeneration Recycled Desk Accessories, Smoke"/>
    <n v="12.18"/>
    <n v="7"/>
    <n v="0"/>
    <n v="3.8975999999999997"/>
  </r>
  <r>
    <n v="8000"/>
    <x v="3961"/>
    <x v="2"/>
    <x v="417"/>
    <d v="2011-05-07T00:00:00"/>
    <s v="First Class"/>
    <s v="BS-11365"/>
    <s v="Bill Shonely"/>
    <x v="1"/>
    <s v="United States"/>
    <s v="Seattle"/>
    <x v="4"/>
    <n v="98105"/>
    <x v="1"/>
    <x v="336"/>
    <x v="1"/>
    <x v="9"/>
    <s v="Holmes Odor Grabber"/>
    <n v="57.68"/>
    <n v="4"/>
    <n v="0"/>
    <n v="19.034399999999998"/>
  </r>
  <r>
    <n v="8001"/>
    <x v="3962"/>
    <x v="1"/>
    <x v="627"/>
    <d v="2012-11-12T00:00:00"/>
    <s v="Standard Class"/>
    <s v="RD-19585"/>
    <s v="Rob Dowd"/>
    <x v="0"/>
    <s v="United States"/>
    <s v="Dubuque"/>
    <x v="23"/>
    <n v="52001"/>
    <x v="2"/>
    <x v="781"/>
    <x v="2"/>
    <x v="7"/>
    <s v="Cisco SPA508G"/>
    <n v="263.95999999999998"/>
    <n v="4"/>
    <n v="0"/>
    <n v="76.548399999999987"/>
  </r>
  <r>
    <n v="8002"/>
    <x v="3963"/>
    <x v="1"/>
    <x v="295"/>
    <d v="2012-12-15T00:00:00"/>
    <s v="First Class"/>
    <s v="KD-16270"/>
    <s v="Karen Daniels"/>
    <x v="0"/>
    <s v="United States"/>
    <s v="Los Angeles"/>
    <x v="1"/>
    <n v="90032"/>
    <x v="1"/>
    <x v="1135"/>
    <x v="2"/>
    <x v="11"/>
    <s v="Logitech Wireless Marathon Mouse M705"/>
    <n v="299.94"/>
    <n v="6"/>
    <n v="0"/>
    <n v="128.97420000000002"/>
  </r>
  <r>
    <n v="8003"/>
    <x v="3963"/>
    <x v="1"/>
    <x v="295"/>
    <d v="2012-12-15T00:00:00"/>
    <s v="First Class"/>
    <s v="KD-16270"/>
    <s v="Karen Daniels"/>
    <x v="0"/>
    <s v="United States"/>
    <s v="Los Angeles"/>
    <x v="1"/>
    <n v="90032"/>
    <x v="1"/>
    <x v="327"/>
    <x v="1"/>
    <x v="14"/>
    <s v="Staples"/>
    <n v="25.76"/>
    <n v="7"/>
    <n v="0"/>
    <n v="0.51519999999999921"/>
  </r>
  <r>
    <n v="8004"/>
    <x v="3964"/>
    <x v="2"/>
    <x v="588"/>
    <d v="2011-12-03T00:00:00"/>
    <s v="First Class"/>
    <s v="AA-10645"/>
    <s v="Anna Andreadi"/>
    <x v="0"/>
    <s v="United States"/>
    <s v="Lowell"/>
    <x v="31"/>
    <n v="1852"/>
    <x v="3"/>
    <x v="1623"/>
    <x v="2"/>
    <x v="7"/>
    <s v="Cisco IP Phone 7961G VoIP phone - Dark gray"/>
    <n v="271.89999999999998"/>
    <n v="2"/>
    <n v="0"/>
    <n v="78.850999999999971"/>
  </r>
  <r>
    <n v="8005"/>
    <x v="3964"/>
    <x v="2"/>
    <x v="588"/>
    <d v="2011-12-03T00:00:00"/>
    <s v="First Class"/>
    <s v="AA-10645"/>
    <s v="Anna Andreadi"/>
    <x v="0"/>
    <s v="United States"/>
    <s v="Lowell"/>
    <x v="31"/>
    <n v="1852"/>
    <x v="3"/>
    <x v="677"/>
    <x v="0"/>
    <x v="5"/>
    <s v="Linden 10&quot; Round Wall Clock, Black"/>
    <n v="45.839999999999996"/>
    <n v="3"/>
    <n v="0"/>
    <n v="15.585599999999999"/>
  </r>
  <r>
    <n v="8006"/>
    <x v="3964"/>
    <x v="2"/>
    <x v="588"/>
    <d v="2011-12-03T00:00:00"/>
    <s v="First Class"/>
    <s v="AA-10645"/>
    <s v="Anna Andreadi"/>
    <x v="0"/>
    <s v="United States"/>
    <s v="Lowell"/>
    <x v="31"/>
    <n v="1852"/>
    <x v="3"/>
    <x v="875"/>
    <x v="0"/>
    <x v="5"/>
    <s v="Ultra Door Push Plate"/>
    <n v="9.82"/>
    <n v="2"/>
    <n v="0"/>
    <n v="3.2405999999999997"/>
  </r>
  <r>
    <n v="8007"/>
    <x v="3965"/>
    <x v="0"/>
    <x v="877"/>
    <d v="2013-10-12T00:00:00"/>
    <s v="Standard Class"/>
    <s v="MC-18100"/>
    <s v="Mick Crebagga"/>
    <x v="0"/>
    <s v="United States"/>
    <s v="Marysville"/>
    <x v="4"/>
    <n v="98270"/>
    <x v="1"/>
    <x v="1506"/>
    <x v="1"/>
    <x v="13"/>
    <s v="Alliance Super-Size Bands, Assorted Sizes"/>
    <n v="93.36"/>
    <n v="12"/>
    <n v="0"/>
    <n v="0.93359999999999843"/>
  </r>
  <r>
    <n v="8008"/>
    <x v="3966"/>
    <x v="1"/>
    <x v="972"/>
    <d v="2012-11-24T00:00:00"/>
    <s v="Standard Class"/>
    <s v="AA-10645"/>
    <s v="Anna Andreadi"/>
    <x v="0"/>
    <s v="United States"/>
    <s v="Oklahoma City"/>
    <x v="26"/>
    <n v="73120"/>
    <x v="2"/>
    <x v="273"/>
    <x v="1"/>
    <x v="4"/>
    <s v="Tennsco Stur-D-Stor Boltless Shelving, 5 Shelves, 24&quot; Deep, Sand"/>
    <n v="541.24"/>
    <n v="4"/>
    <n v="0"/>
    <n v="5.4124000000000478"/>
  </r>
  <r>
    <n v="8009"/>
    <x v="3966"/>
    <x v="1"/>
    <x v="972"/>
    <d v="2012-11-24T00:00:00"/>
    <s v="Standard Class"/>
    <s v="AA-10645"/>
    <s v="Anna Andreadi"/>
    <x v="0"/>
    <s v="United States"/>
    <s v="Oklahoma City"/>
    <x v="26"/>
    <n v="73120"/>
    <x v="2"/>
    <x v="258"/>
    <x v="1"/>
    <x v="10"/>
    <s v="Staples"/>
    <n v="106.32"/>
    <n v="3"/>
    <n v="0"/>
    <n v="49.970399999999991"/>
  </r>
  <r>
    <n v="8010"/>
    <x v="3966"/>
    <x v="1"/>
    <x v="972"/>
    <d v="2012-11-24T00:00:00"/>
    <s v="Standard Class"/>
    <s v="AA-10645"/>
    <s v="Anna Andreadi"/>
    <x v="0"/>
    <s v="United States"/>
    <s v="Oklahoma City"/>
    <x v="26"/>
    <n v="73120"/>
    <x v="2"/>
    <x v="1802"/>
    <x v="0"/>
    <x v="1"/>
    <s v="Hon Olson Stacker Chairs"/>
    <n v="1323.8999999999999"/>
    <n v="5"/>
    <n v="0"/>
    <n v="383.93099999999993"/>
  </r>
  <r>
    <n v="8011"/>
    <x v="3967"/>
    <x v="2"/>
    <x v="461"/>
    <d v="2011-03-20T00:00:00"/>
    <s v="Second Class"/>
    <s v="QJ-19255"/>
    <s v="Quincy Jones"/>
    <x v="1"/>
    <s v="United States"/>
    <s v="Philadelphia"/>
    <x v="9"/>
    <n v="19134"/>
    <x v="3"/>
    <x v="954"/>
    <x v="1"/>
    <x v="10"/>
    <s v="Xerox 1909"/>
    <n v="126.624"/>
    <n v="6"/>
    <n v="0.2"/>
    <n v="41.152799999999992"/>
  </r>
  <r>
    <n v="8012"/>
    <x v="3968"/>
    <x v="1"/>
    <x v="782"/>
    <d v="2012-06-23T00:00:00"/>
    <s v="First Class"/>
    <s v="JM-16195"/>
    <s v="Justin MacKendrick"/>
    <x v="0"/>
    <s v="United States"/>
    <s v="Aurora"/>
    <x v="22"/>
    <n v="80013"/>
    <x v="1"/>
    <x v="1804"/>
    <x v="2"/>
    <x v="7"/>
    <s v="Griffin GC36547 PowerJolt SE Lightning Charger"/>
    <n v="125.944"/>
    <n v="7"/>
    <n v="0.2"/>
    <n v="15.742999999999984"/>
  </r>
  <r>
    <n v="8013"/>
    <x v="3969"/>
    <x v="3"/>
    <x v="1126"/>
    <d v="2014-05-26T00:00:00"/>
    <s v="Same Day"/>
    <s v="TB-21625"/>
    <s v="Trudy Brown"/>
    <x v="0"/>
    <s v="United States"/>
    <s v="New York City"/>
    <x v="15"/>
    <n v="10009"/>
    <x v="3"/>
    <x v="896"/>
    <x v="1"/>
    <x v="8"/>
    <s v="GBC DocuBind P100 Manual Binding Machine"/>
    <n v="663.92"/>
    <n v="5"/>
    <n v="0.2"/>
    <n v="207.47499999999994"/>
  </r>
  <r>
    <n v="8014"/>
    <x v="3969"/>
    <x v="3"/>
    <x v="1126"/>
    <d v="2014-05-26T00:00:00"/>
    <s v="Same Day"/>
    <s v="TB-21625"/>
    <s v="Trudy Brown"/>
    <x v="0"/>
    <s v="United States"/>
    <s v="New York City"/>
    <x v="15"/>
    <n v="10009"/>
    <x v="3"/>
    <x v="46"/>
    <x v="2"/>
    <x v="11"/>
    <s v="Imation 8gb Micro Traveldrive Usb 2.0 Flash Drive"/>
    <n v="120"/>
    <n v="8"/>
    <n v="0"/>
    <n v="13.200000000000003"/>
  </r>
  <r>
    <n v="8015"/>
    <x v="3969"/>
    <x v="3"/>
    <x v="1126"/>
    <d v="2014-05-26T00:00:00"/>
    <s v="Same Day"/>
    <s v="TB-21625"/>
    <s v="Trudy Brown"/>
    <x v="0"/>
    <s v="United States"/>
    <s v="New York City"/>
    <x v="15"/>
    <n v="10009"/>
    <x v="3"/>
    <x v="1321"/>
    <x v="1"/>
    <x v="13"/>
    <s v="Acco Hot Clips Clips to Go"/>
    <n v="3.29"/>
    <n v="1"/>
    <n v="0"/>
    <n v="1.4804999999999999"/>
  </r>
  <r>
    <n v="8016"/>
    <x v="3969"/>
    <x v="3"/>
    <x v="1126"/>
    <d v="2014-05-26T00:00:00"/>
    <s v="Same Day"/>
    <s v="TB-21625"/>
    <s v="Trudy Brown"/>
    <x v="0"/>
    <s v="United States"/>
    <s v="New York City"/>
    <x v="15"/>
    <n v="10009"/>
    <x v="3"/>
    <x v="545"/>
    <x v="0"/>
    <x v="5"/>
    <s v="Eldon 200 Class Desk Accessories"/>
    <n v="18.84"/>
    <n v="3"/>
    <n v="0"/>
    <n v="6.0287999999999995"/>
  </r>
  <r>
    <n v="8017"/>
    <x v="3970"/>
    <x v="2"/>
    <x v="340"/>
    <d v="2011-09-11T00:00:00"/>
    <s v="First Class"/>
    <s v="NF-18595"/>
    <s v="Nicole Fjeld"/>
    <x v="2"/>
    <s v="United States"/>
    <s v="Lancaster"/>
    <x v="24"/>
    <n v="43130"/>
    <x v="3"/>
    <x v="1308"/>
    <x v="0"/>
    <x v="5"/>
    <s v="Nu-Dell Executive Frame"/>
    <n v="60.672000000000011"/>
    <n v="6"/>
    <n v="0.2"/>
    <n v="12.892799999999998"/>
  </r>
  <r>
    <n v="8018"/>
    <x v="3970"/>
    <x v="2"/>
    <x v="340"/>
    <d v="2011-09-11T00:00:00"/>
    <s v="First Class"/>
    <s v="NF-18595"/>
    <s v="Nicole Fjeld"/>
    <x v="2"/>
    <s v="United States"/>
    <s v="Lancaster"/>
    <x v="24"/>
    <n v="43130"/>
    <x v="3"/>
    <x v="1005"/>
    <x v="1"/>
    <x v="6"/>
    <s v="Newell 320"/>
    <n v="30.816000000000003"/>
    <n v="9"/>
    <n v="0.2"/>
    <n v="2.6964000000000006"/>
  </r>
  <r>
    <n v="8019"/>
    <x v="3971"/>
    <x v="3"/>
    <x v="161"/>
    <d v="2014-10-20T00:00:00"/>
    <s v="Second Class"/>
    <s v="BF-11020"/>
    <s v="Barry Französisch"/>
    <x v="1"/>
    <s v="United States"/>
    <s v="Modesto"/>
    <x v="1"/>
    <n v="95351"/>
    <x v="1"/>
    <x v="194"/>
    <x v="2"/>
    <x v="7"/>
    <s v="Panasonic KX-TG6844B Expandable Digital Cordless Telephone"/>
    <n v="52.792000000000002"/>
    <n v="1"/>
    <n v="0.2"/>
    <n v="4.6193000000000026"/>
  </r>
  <r>
    <n v="8020"/>
    <x v="3972"/>
    <x v="3"/>
    <x v="808"/>
    <d v="2014-11-06T00:00:00"/>
    <s v="First Class"/>
    <s v="NP-18670"/>
    <s v="Nora Paige"/>
    <x v="0"/>
    <s v="United States"/>
    <s v="Saint Louis"/>
    <x v="25"/>
    <n v="63116"/>
    <x v="2"/>
    <x v="1612"/>
    <x v="1"/>
    <x v="9"/>
    <s v="Black &amp; Decker Filter for Double Action Dustbuster Cordless Vac BLDV7210"/>
    <n v="83.9"/>
    <n v="10"/>
    <n v="0"/>
    <n v="20.975000000000001"/>
  </r>
  <r>
    <n v="8021"/>
    <x v="3972"/>
    <x v="3"/>
    <x v="808"/>
    <d v="2014-11-06T00:00:00"/>
    <s v="First Class"/>
    <s v="NP-18670"/>
    <s v="Nora Paige"/>
    <x v="0"/>
    <s v="United States"/>
    <s v="Saint Louis"/>
    <x v="25"/>
    <n v="63116"/>
    <x v="2"/>
    <x v="1017"/>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x v="1252"/>
    <x v="1"/>
    <x v="9"/>
    <s v="Acco 6 Outlet Guardian Basic Surge Suppressor"/>
    <n v="4.9919999999999991"/>
    <n v="3"/>
    <n v="0.8"/>
    <n v="-12.979200000000002"/>
  </r>
  <r>
    <n v="8023"/>
    <x v="3973"/>
    <x v="2"/>
    <x v="609"/>
    <d v="2011-07-25T00:00:00"/>
    <s v="Standard Class"/>
    <s v="HM-14860"/>
    <s v="Harry Marie"/>
    <x v="1"/>
    <s v="United States"/>
    <s v="Dallas"/>
    <x v="5"/>
    <n v="75217"/>
    <x v="2"/>
    <x v="1664"/>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x v="499"/>
    <x v="0"/>
    <x v="1"/>
    <s v="Hon Every-Day Series Multi-Task Chairs"/>
    <n v="657.93"/>
    <n v="5"/>
    <n v="0.3"/>
    <n v="-93.989999999999952"/>
  </r>
  <r>
    <n v="8025"/>
    <x v="3973"/>
    <x v="2"/>
    <x v="609"/>
    <d v="2011-07-25T00:00:00"/>
    <s v="Standard Class"/>
    <s v="HM-14860"/>
    <s v="Harry Marie"/>
    <x v="1"/>
    <s v="United States"/>
    <s v="Dallas"/>
    <x v="5"/>
    <n v="75217"/>
    <x v="2"/>
    <x v="1581"/>
    <x v="1"/>
    <x v="8"/>
    <s v="Acco Economy Flexible Poly Round Ring Binder"/>
    <n v="1.0439999999999998"/>
    <n v="1"/>
    <n v="0.8"/>
    <n v="-1.8270000000000004"/>
  </r>
  <r>
    <n v="8026"/>
    <x v="3974"/>
    <x v="1"/>
    <x v="861"/>
    <d v="2012-09-15T00:00:00"/>
    <s v="Second Class"/>
    <s v="DM-13525"/>
    <s v="Don Miller"/>
    <x v="1"/>
    <s v="United States"/>
    <s v="New York City"/>
    <x v="15"/>
    <n v="10035"/>
    <x v="3"/>
    <x v="1805"/>
    <x v="0"/>
    <x v="5"/>
    <s v="Deflect-o DuraMat Antistatic Studded Beveled Mat for Medium Pile Carpeting"/>
    <n v="210.68"/>
    <n v="2"/>
    <n v="0"/>
    <n v="50.563199999999995"/>
  </r>
  <r>
    <n v="8027"/>
    <x v="3974"/>
    <x v="1"/>
    <x v="861"/>
    <d v="2012-09-15T00:00:00"/>
    <s v="Second Class"/>
    <s v="DM-13525"/>
    <s v="Don Miller"/>
    <x v="1"/>
    <s v="United States"/>
    <s v="New York City"/>
    <x v="15"/>
    <n v="10035"/>
    <x v="3"/>
    <x v="1819"/>
    <x v="1"/>
    <x v="4"/>
    <s v="Space Solutions Industrial Galvanized Steel Shelving."/>
    <n v="78.8"/>
    <n v="1"/>
    <n v="0"/>
    <n v="1.5760000000000076"/>
  </r>
  <r>
    <n v="8028"/>
    <x v="3974"/>
    <x v="1"/>
    <x v="861"/>
    <d v="2012-09-15T00:00:00"/>
    <s v="Second Class"/>
    <s v="DM-13525"/>
    <s v="Don Miller"/>
    <x v="1"/>
    <s v="United States"/>
    <s v="New York City"/>
    <x v="15"/>
    <n v="10035"/>
    <x v="3"/>
    <x v="84"/>
    <x v="2"/>
    <x v="11"/>
    <s v="Logitech LS21 Speaker System - PC Multimedia - 2.1-CH - Wired"/>
    <n v="19.989999999999998"/>
    <n v="1"/>
    <n v="0"/>
    <n v="6.796599999999998"/>
  </r>
  <r>
    <n v="8029"/>
    <x v="3974"/>
    <x v="1"/>
    <x v="861"/>
    <d v="2012-09-15T00:00:00"/>
    <s v="Second Class"/>
    <s v="DM-13525"/>
    <s v="Don Miller"/>
    <x v="1"/>
    <s v="United States"/>
    <s v="New York City"/>
    <x v="15"/>
    <n v="10035"/>
    <x v="3"/>
    <x v="1662"/>
    <x v="1"/>
    <x v="4"/>
    <s v="Fellowes Staxonsteel Drawer Files"/>
    <n v="772.68"/>
    <n v="4"/>
    <n v="0"/>
    <n v="108.17520000000002"/>
  </r>
  <r>
    <n v="8030"/>
    <x v="3975"/>
    <x v="0"/>
    <x v="147"/>
    <d v="2013-10-26T00:00:00"/>
    <s v="Standard Class"/>
    <s v="JF-15565"/>
    <s v="Jill Fjeld"/>
    <x v="0"/>
    <s v="United States"/>
    <s v="San Antonio"/>
    <x v="5"/>
    <n v="78207"/>
    <x v="2"/>
    <x v="176"/>
    <x v="2"/>
    <x v="11"/>
    <s v="SanDisk Ultra 32 GB MicroSDHC Class 10 Memory Card"/>
    <n v="106.08000000000001"/>
    <n v="6"/>
    <n v="0.2"/>
    <n v="-9.2819999999999965"/>
  </r>
  <r>
    <n v="8031"/>
    <x v="3976"/>
    <x v="0"/>
    <x v="676"/>
    <d v="2013-01-11T00:00:00"/>
    <s v="Standard Class"/>
    <s v="NM-18520"/>
    <s v="Neoma Murray"/>
    <x v="0"/>
    <s v="United States"/>
    <s v="Amarillo"/>
    <x v="5"/>
    <n v="79109"/>
    <x v="2"/>
    <x v="1006"/>
    <x v="0"/>
    <x v="5"/>
    <s v="Executive Impressions 13&quot; Clairmont Wall Clock"/>
    <n v="23.076000000000001"/>
    <n v="3"/>
    <n v="0.6"/>
    <n v="-10.961100000000002"/>
  </r>
  <r>
    <n v="8032"/>
    <x v="3976"/>
    <x v="0"/>
    <x v="676"/>
    <d v="2013-01-11T00:00:00"/>
    <s v="Standard Class"/>
    <s v="NM-18520"/>
    <s v="Neoma Murray"/>
    <x v="0"/>
    <s v="United States"/>
    <s v="Amarillo"/>
    <x v="5"/>
    <n v="79109"/>
    <x v="2"/>
    <x v="747"/>
    <x v="1"/>
    <x v="10"/>
    <s v="Xerox 212"/>
    <n v="25.920000000000005"/>
    <n v="5"/>
    <n v="0.2"/>
    <n v="9.0719999999999992"/>
  </r>
  <r>
    <n v="8033"/>
    <x v="3977"/>
    <x v="1"/>
    <x v="608"/>
    <d v="2012-06-28T00:00:00"/>
    <s v="First Class"/>
    <s v="MV-17485"/>
    <s v="Mark Van Huff"/>
    <x v="0"/>
    <s v="United States"/>
    <s v="Houston"/>
    <x v="5"/>
    <n v="77041"/>
    <x v="2"/>
    <x v="681"/>
    <x v="1"/>
    <x v="10"/>
    <s v="Xerox 1884"/>
    <n v="47.952000000000005"/>
    <n v="3"/>
    <n v="0.2"/>
    <n v="16.183799999999998"/>
  </r>
  <r>
    <n v="8034"/>
    <x v="3977"/>
    <x v="1"/>
    <x v="608"/>
    <d v="2012-06-28T00:00:00"/>
    <s v="First Class"/>
    <s v="MV-17485"/>
    <s v="Mark Van Huff"/>
    <x v="0"/>
    <s v="United States"/>
    <s v="Houston"/>
    <x v="5"/>
    <n v="77041"/>
    <x v="2"/>
    <x v="1699"/>
    <x v="1"/>
    <x v="8"/>
    <s v="Avery Triangle Shaped Sheet Lifters, Black, 2/Pack"/>
    <n v="0.98399999999999976"/>
    <n v="2"/>
    <n v="0.8"/>
    <n v="-1.476"/>
  </r>
  <r>
    <n v="8035"/>
    <x v="3977"/>
    <x v="1"/>
    <x v="608"/>
    <d v="2012-06-28T00:00:00"/>
    <s v="First Class"/>
    <s v="MV-17485"/>
    <s v="Mark Van Huff"/>
    <x v="0"/>
    <s v="United States"/>
    <s v="Houston"/>
    <x v="5"/>
    <n v="77041"/>
    <x v="2"/>
    <x v="1377"/>
    <x v="0"/>
    <x v="5"/>
    <s v="GE General Use Halogen Bulbs, 100 Watts, 1 Bulb per Pack"/>
    <n v="75.384000000000015"/>
    <n v="9"/>
    <n v="0.6"/>
    <n v="-20.730599999999995"/>
  </r>
  <r>
    <n v="8036"/>
    <x v="3977"/>
    <x v="1"/>
    <x v="608"/>
    <d v="2012-06-28T00:00:00"/>
    <s v="First Class"/>
    <s v="MV-17485"/>
    <s v="Mark Van Huff"/>
    <x v="0"/>
    <s v="United States"/>
    <s v="Houston"/>
    <x v="5"/>
    <n v="77041"/>
    <x v="2"/>
    <x v="745"/>
    <x v="1"/>
    <x v="2"/>
    <s v="Avery File Folder Labels"/>
    <n v="4.6079999999999997"/>
    <n v="2"/>
    <n v="0.2"/>
    <n v="1.6704000000000001"/>
  </r>
  <r>
    <n v="8037"/>
    <x v="3978"/>
    <x v="1"/>
    <x v="1181"/>
    <d v="2012-09-22T00:00:00"/>
    <s v="First Class"/>
    <s v="AG-10270"/>
    <s v="Alejandro Grove"/>
    <x v="0"/>
    <s v="United States"/>
    <s v="Lawrence"/>
    <x v="31"/>
    <n v="1841"/>
    <x v="3"/>
    <x v="1375"/>
    <x v="1"/>
    <x v="8"/>
    <s v="GBC Standard Plastic Binding Systems' Combs"/>
    <n v="37.68"/>
    <n v="6"/>
    <n v="0"/>
    <n v="16.955999999999996"/>
  </r>
  <r>
    <n v="8038"/>
    <x v="3979"/>
    <x v="3"/>
    <x v="815"/>
    <d v="2014-07-15T00:00:00"/>
    <s v="Standard Class"/>
    <s v="BF-11275"/>
    <s v="Beth Fritzler"/>
    <x v="1"/>
    <s v="United States"/>
    <s v="Columbus"/>
    <x v="32"/>
    <n v="31907"/>
    <x v="0"/>
    <x v="1803"/>
    <x v="1"/>
    <x v="9"/>
    <s v="Belkin 7-Outlet SurgeMaster Home Series"/>
    <n v="41.910000000000004"/>
    <n v="3"/>
    <n v="0"/>
    <n v="10.896600000000003"/>
  </r>
  <r>
    <n v="8039"/>
    <x v="3980"/>
    <x v="3"/>
    <x v="160"/>
    <d v="2014-07-03T00:00:00"/>
    <s v="Second Class"/>
    <s v="JC-15775"/>
    <s v="John Castell"/>
    <x v="0"/>
    <s v="United States"/>
    <s v="Los Angeles"/>
    <x v="1"/>
    <n v="90032"/>
    <x v="1"/>
    <x v="1106"/>
    <x v="0"/>
    <x v="0"/>
    <s v="Sauder Facets Collection Library, Sky Alder Finish"/>
    <n v="435.99900000000002"/>
    <n v="3"/>
    <n v="0.15"/>
    <n v="5.1293999999999755"/>
  </r>
  <r>
    <n v="8040"/>
    <x v="3981"/>
    <x v="3"/>
    <x v="170"/>
    <d v="2014-08-26T00:00:00"/>
    <s v="Second Class"/>
    <s v="CM-11815"/>
    <s v="Candace McMahon"/>
    <x v="1"/>
    <s v="United States"/>
    <s v="Seattle"/>
    <x v="4"/>
    <n v="98115"/>
    <x v="1"/>
    <x v="167"/>
    <x v="0"/>
    <x v="1"/>
    <s v="Padded Folding Chairs, Black, 4/Carton"/>
    <n v="388.70400000000006"/>
    <n v="6"/>
    <n v="0.2"/>
    <n v="38.870400000000018"/>
  </r>
  <r>
    <n v="8041"/>
    <x v="3981"/>
    <x v="3"/>
    <x v="170"/>
    <d v="2014-08-26T00:00:00"/>
    <s v="Second Class"/>
    <s v="CM-11815"/>
    <s v="Candace McMahon"/>
    <x v="1"/>
    <s v="United States"/>
    <s v="Seattle"/>
    <x v="4"/>
    <n v="98115"/>
    <x v="1"/>
    <x v="621"/>
    <x v="1"/>
    <x v="4"/>
    <s v="Fellowes Stor/Drawer Steel Plus Storage Drawers"/>
    <n v="572.58000000000004"/>
    <n v="6"/>
    <n v="0"/>
    <n v="34.354799999999955"/>
  </r>
  <r>
    <n v="8042"/>
    <x v="3981"/>
    <x v="3"/>
    <x v="170"/>
    <d v="2014-08-26T00:00:00"/>
    <s v="Second Class"/>
    <s v="CM-11815"/>
    <s v="Candace McMahon"/>
    <x v="1"/>
    <s v="United States"/>
    <s v="Seattle"/>
    <x v="4"/>
    <n v="98115"/>
    <x v="1"/>
    <x v="1350"/>
    <x v="2"/>
    <x v="11"/>
    <s v="Kensington K72356US Mouse-in-a-Box USB Desktop Mouse"/>
    <n v="33.18"/>
    <n v="2"/>
    <n v="0"/>
    <n v="11.613"/>
  </r>
  <r>
    <n v="8043"/>
    <x v="3982"/>
    <x v="3"/>
    <x v="825"/>
    <d v="2014-03-16T00:00:00"/>
    <s v="Standard Class"/>
    <s v="PV-18985"/>
    <s v="Paul Van Hugh"/>
    <x v="2"/>
    <s v="United States"/>
    <s v="Cambridge"/>
    <x v="31"/>
    <n v="2138"/>
    <x v="3"/>
    <x v="404"/>
    <x v="2"/>
    <x v="11"/>
    <s v="Memorex Mini Travel Drive 16 GB USB 2.0 Flash Drive"/>
    <n v="63.88"/>
    <n v="4"/>
    <n v="0"/>
    <n v="24.913200000000003"/>
  </r>
  <r>
    <n v="8044"/>
    <x v="3982"/>
    <x v="3"/>
    <x v="825"/>
    <d v="2014-03-16T00:00:00"/>
    <s v="Standard Class"/>
    <s v="PV-18985"/>
    <s v="Paul Van Hugh"/>
    <x v="2"/>
    <s v="United States"/>
    <s v="Cambridge"/>
    <x v="31"/>
    <n v="2138"/>
    <x v="3"/>
    <x v="1831"/>
    <x v="0"/>
    <x v="5"/>
    <s v="Executive Impressions 16-1/2&quot; Circular Wall Clock"/>
    <n v="26.72"/>
    <n v="1"/>
    <n v="0"/>
    <n v="11.756800000000002"/>
  </r>
  <r>
    <n v="8045"/>
    <x v="3983"/>
    <x v="3"/>
    <x v="175"/>
    <d v="2014-09-18T00:00:00"/>
    <s v="Second Class"/>
    <s v="DO-13645"/>
    <s v="Doug O'Connell"/>
    <x v="0"/>
    <s v="United States"/>
    <s v="Salt Lake City"/>
    <x v="7"/>
    <n v="84106"/>
    <x v="1"/>
    <x v="102"/>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x v="1152"/>
    <x v="1"/>
    <x v="9"/>
    <s v="Honeywell Quietcare HEPA Air Cleaner"/>
    <n v="393.25"/>
    <n v="5"/>
    <n v="0"/>
    <n v="129.77249999999998"/>
  </r>
  <r>
    <n v="8047"/>
    <x v="3985"/>
    <x v="0"/>
    <x v="272"/>
    <d v="2013-12-18T00:00:00"/>
    <s v="Second Class"/>
    <s v="SH-20395"/>
    <s v="Shahid Hopkins"/>
    <x v="0"/>
    <s v="United States"/>
    <s v="Cuyahoga Falls"/>
    <x v="24"/>
    <n v="44221"/>
    <x v="3"/>
    <x v="1699"/>
    <x v="1"/>
    <x v="8"/>
    <s v="Avery Triangle Shaped Sheet Lifters, Black, 2/Pack"/>
    <n v="2.2140000000000004"/>
    <n v="3"/>
    <n v="0.7"/>
    <n v="-1.4760000000000004"/>
  </r>
  <r>
    <n v="8048"/>
    <x v="3986"/>
    <x v="3"/>
    <x v="132"/>
    <d v="2014-11-07T00:00:00"/>
    <s v="Second Class"/>
    <s v="JM-16195"/>
    <s v="Justin MacKendrick"/>
    <x v="0"/>
    <s v="United States"/>
    <s v="Wilmington"/>
    <x v="3"/>
    <n v="28403"/>
    <x v="0"/>
    <x v="987"/>
    <x v="1"/>
    <x v="10"/>
    <s v="Strathmore Photo Mount Cards"/>
    <n v="16.272000000000002"/>
    <n v="3"/>
    <n v="0.2"/>
    <n v="5.2883999999999984"/>
  </r>
  <r>
    <n v="8049"/>
    <x v="3987"/>
    <x v="0"/>
    <x v="894"/>
    <d v="2013-07-08T00:00:00"/>
    <s v="Standard Class"/>
    <s v="DK-13225"/>
    <s v="Dean Katz"/>
    <x v="1"/>
    <s v="United States"/>
    <s v="New York City"/>
    <x v="15"/>
    <n v="10035"/>
    <x v="3"/>
    <x v="1725"/>
    <x v="1"/>
    <x v="9"/>
    <s v="Avanti 1.7 Cu. Ft. Refrigerator"/>
    <n v="706.86"/>
    <n v="7"/>
    <n v="0"/>
    <n v="197.92079999999999"/>
  </r>
  <r>
    <n v="8050"/>
    <x v="3988"/>
    <x v="2"/>
    <x v="467"/>
    <d v="2011-09-30T00:00:00"/>
    <s v="Standard Class"/>
    <s v="CM-12715"/>
    <s v="Craig Molinari"/>
    <x v="1"/>
    <s v="United States"/>
    <s v="Philadelphia"/>
    <x v="9"/>
    <n v="19140"/>
    <x v="3"/>
    <x v="122"/>
    <x v="1"/>
    <x v="8"/>
    <s v="Avery Durable Slant Ring Binders, No Labels"/>
    <n v="5.9700000000000006"/>
    <n v="5"/>
    <n v="0.7"/>
    <n v="-4.577"/>
  </r>
  <r>
    <n v="8051"/>
    <x v="3988"/>
    <x v="2"/>
    <x v="467"/>
    <d v="2011-09-30T00:00:00"/>
    <s v="Standard Class"/>
    <s v="CM-12715"/>
    <s v="Craig Molinari"/>
    <x v="1"/>
    <s v="United States"/>
    <s v="Philadelphia"/>
    <x v="9"/>
    <n v="19140"/>
    <x v="3"/>
    <x v="750"/>
    <x v="0"/>
    <x v="5"/>
    <s v="DAX Black Cherry Wood-Tone Poster Frame"/>
    <n v="21.184000000000001"/>
    <n v="1"/>
    <n v="0.2"/>
    <n v="4.7664"/>
  </r>
  <r>
    <n v="8052"/>
    <x v="3988"/>
    <x v="2"/>
    <x v="467"/>
    <d v="2011-09-30T00:00:00"/>
    <s v="Standard Class"/>
    <s v="CM-12715"/>
    <s v="Craig Molinari"/>
    <x v="1"/>
    <s v="United States"/>
    <s v="Philadelphia"/>
    <x v="9"/>
    <n v="19140"/>
    <x v="3"/>
    <x v="22"/>
    <x v="1"/>
    <x v="9"/>
    <s v="Acco Six-Outlet Power Strip, 4' Cord Length"/>
    <n v="41.375999999999998"/>
    <n v="6"/>
    <n v="0.2"/>
    <n v="3.1032000000000011"/>
  </r>
  <r>
    <n v="8053"/>
    <x v="3989"/>
    <x v="2"/>
    <x v="686"/>
    <d v="2011-07-17T00:00:00"/>
    <s v="Second Class"/>
    <s v="BF-10975"/>
    <s v="Barbara Fisher"/>
    <x v="1"/>
    <s v="United States"/>
    <s v="New York City"/>
    <x v="15"/>
    <n v="10009"/>
    <x v="3"/>
    <x v="879"/>
    <x v="1"/>
    <x v="6"/>
    <s v="Newell 315"/>
    <n v="17.940000000000001"/>
    <n v="3"/>
    <n v="0"/>
    <n v="4.4850000000000003"/>
  </r>
  <r>
    <n v="8054"/>
    <x v="3990"/>
    <x v="3"/>
    <x v="394"/>
    <d v="2014-10-06T00:00:00"/>
    <s v="Standard Class"/>
    <s v="SF-20965"/>
    <s v="Sylvia Foulston"/>
    <x v="1"/>
    <s v="United States"/>
    <s v="Philadelphia"/>
    <x v="9"/>
    <n v="19134"/>
    <x v="3"/>
    <x v="608"/>
    <x v="1"/>
    <x v="8"/>
    <s v="GBC Standard Plastic Binding Systems Combs"/>
    <n v="2.6550000000000002"/>
    <n v="1"/>
    <n v="0.7"/>
    <n v="-1.8584999999999994"/>
  </r>
  <r>
    <n v="8055"/>
    <x v="3991"/>
    <x v="1"/>
    <x v="834"/>
    <d v="2012-09-04T00:00:00"/>
    <s v="Standard Class"/>
    <s v="CB-12025"/>
    <s v="Cassandra Brandow"/>
    <x v="0"/>
    <s v="United States"/>
    <s v="Los Angeles"/>
    <x v="1"/>
    <n v="90049"/>
    <x v="1"/>
    <x v="518"/>
    <x v="1"/>
    <x v="4"/>
    <s v="Hot File 7-Pocket, Floor Stand"/>
    <n v="892.35"/>
    <n v="5"/>
    <n v="0"/>
    <n v="267.70499999999993"/>
  </r>
  <r>
    <n v="8056"/>
    <x v="3991"/>
    <x v="1"/>
    <x v="834"/>
    <d v="2012-09-04T00:00:00"/>
    <s v="Standard Class"/>
    <s v="CB-12025"/>
    <s v="Cassandra Brandow"/>
    <x v="0"/>
    <s v="United States"/>
    <s v="Los Angeles"/>
    <x v="1"/>
    <n v="90049"/>
    <x v="1"/>
    <x v="199"/>
    <x v="0"/>
    <x v="0"/>
    <s v="O'Sullivan 2-Door Barrister Bookcase in Odessa Pine"/>
    <n v="307.666"/>
    <n v="2"/>
    <n v="0.15"/>
    <n v="28.956799999999973"/>
  </r>
  <r>
    <n v="8057"/>
    <x v="3991"/>
    <x v="1"/>
    <x v="834"/>
    <d v="2012-09-04T00:00:00"/>
    <s v="Standard Class"/>
    <s v="CB-12025"/>
    <s v="Cassandra Brandow"/>
    <x v="0"/>
    <s v="United States"/>
    <s v="Los Angeles"/>
    <x v="1"/>
    <n v="90049"/>
    <x v="1"/>
    <x v="459"/>
    <x v="1"/>
    <x v="4"/>
    <s v="Carina Double Wide Media Storage Towers in Natural &amp; Black"/>
    <n v="728.82"/>
    <n v="9"/>
    <n v="0"/>
    <n v="29.152799999999971"/>
  </r>
  <r>
    <n v="8058"/>
    <x v="3991"/>
    <x v="1"/>
    <x v="834"/>
    <d v="2012-09-04T00:00:00"/>
    <s v="Standard Class"/>
    <s v="CB-12025"/>
    <s v="Cassandra Brandow"/>
    <x v="0"/>
    <s v="United States"/>
    <s v="Los Angeles"/>
    <x v="1"/>
    <n v="90049"/>
    <x v="1"/>
    <x v="1339"/>
    <x v="1"/>
    <x v="8"/>
    <s v="GBC Wire Binding Combs"/>
    <n v="41.36"/>
    <n v="5"/>
    <n v="0.2"/>
    <n v="13.959"/>
  </r>
  <r>
    <n v="8059"/>
    <x v="3991"/>
    <x v="1"/>
    <x v="834"/>
    <d v="2012-09-04T00:00:00"/>
    <s v="Standard Class"/>
    <s v="CB-12025"/>
    <s v="Cassandra Brandow"/>
    <x v="0"/>
    <s v="United States"/>
    <s v="Los Angeles"/>
    <x v="1"/>
    <n v="90049"/>
    <x v="1"/>
    <x v="831"/>
    <x v="2"/>
    <x v="7"/>
    <s v="invisibleSHIELD by ZAGG Smudge-Free Screen Protector"/>
    <n v="43.176000000000002"/>
    <n v="3"/>
    <n v="0.2"/>
    <n v="15.111599999999999"/>
  </r>
  <r>
    <n v="8060"/>
    <x v="3991"/>
    <x v="1"/>
    <x v="834"/>
    <d v="2012-09-04T00:00:00"/>
    <s v="Standard Class"/>
    <s v="CB-12025"/>
    <s v="Cassandra Brandow"/>
    <x v="0"/>
    <s v="United States"/>
    <s v="Los Angeles"/>
    <x v="1"/>
    <n v="90049"/>
    <x v="1"/>
    <x v="1035"/>
    <x v="0"/>
    <x v="5"/>
    <s v="Eldon Wave Desk Accessories"/>
    <n v="4.16"/>
    <n v="2"/>
    <n v="0"/>
    <n v="1.7472000000000003"/>
  </r>
  <r>
    <n v="8061"/>
    <x v="3992"/>
    <x v="1"/>
    <x v="1181"/>
    <d v="2012-09-26T00:00:00"/>
    <s v="Standard Class"/>
    <s v="TC-20980"/>
    <s v="Tamara Chand"/>
    <x v="1"/>
    <s v="United States"/>
    <s v="Long Beach"/>
    <x v="15"/>
    <n v="11561"/>
    <x v="3"/>
    <x v="314"/>
    <x v="1"/>
    <x v="10"/>
    <s v="Xerox 1881"/>
    <n v="61.4"/>
    <n v="5"/>
    <n v="0"/>
    <n v="28.857999999999997"/>
  </r>
  <r>
    <n v="8062"/>
    <x v="3992"/>
    <x v="1"/>
    <x v="1181"/>
    <d v="2012-09-26T00:00:00"/>
    <s v="Standard Class"/>
    <s v="TC-20980"/>
    <s v="Tamara Chand"/>
    <x v="1"/>
    <s v="United States"/>
    <s v="Long Beach"/>
    <x v="15"/>
    <n v="11561"/>
    <x v="3"/>
    <x v="1329"/>
    <x v="1"/>
    <x v="8"/>
    <s v="Recycled Premium Regency Composition Covers"/>
    <n v="24.448"/>
    <n v="2"/>
    <n v="0.2"/>
    <n v="8.8623999999999992"/>
  </r>
  <r>
    <n v="8063"/>
    <x v="3993"/>
    <x v="0"/>
    <x v="77"/>
    <d v="2013-11-10T00:00:00"/>
    <s v="First Class"/>
    <s v="LW-17215"/>
    <s v="Luke Weiss"/>
    <x v="0"/>
    <s v="United States"/>
    <s v="Rochester"/>
    <x v="15"/>
    <n v="14609"/>
    <x v="3"/>
    <x v="506"/>
    <x v="2"/>
    <x v="7"/>
    <s v="AT&amp;T SB67148 SynJ"/>
    <n v="263.95999999999998"/>
    <n v="4"/>
    <n v="0"/>
    <n v="71.269200000000012"/>
  </r>
  <r>
    <n v="8064"/>
    <x v="3993"/>
    <x v="0"/>
    <x v="77"/>
    <d v="2013-11-10T00:00:00"/>
    <s v="First Class"/>
    <s v="LW-17215"/>
    <s v="Luke Weiss"/>
    <x v="0"/>
    <s v="United States"/>
    <s v="Rochester"/>
    <x v="15"/>
    <n v="14609"/>
    <x v="3"/>
    <x v="1211"/>
    <x v="2"/>
    <x v="7"/>
    <s v="Jabra Supreme Plus Driver Edition Headset"/>
    <n v="359.96999999999997"/>
    <n v="3"/>
    <n v="0"/>
    <n v="100.7916"/>
  </r>
  <r>
    <n v="8065"/>
    <x v="3993"/>
    <x v="0"/>
    <x v="77"/>
    <d v="2013-11-10T00:00:00"/>
    <s v="First Class"/>
    <s v="LW-17215"/>
    <s v="Luke Weiss"/>
    <x v="0"/>
    <s v="United States"/>
    <s v="Rochester"/>
    <x v="15"/>
    <n v="14609"/>
    <x v="3"/>
    <x v="1347"/>
    <x v="1"/>
    <x v="10"/>
    <s v="Xerox 23"/>
    <n v="12.96"/>
    <n v="2"/>
    <n v="0"/>
    <n v="6.2208000000000006"/>
  </r>
  <r>
    <n v="8066"/>
    <x v="3993"/>
    <x v="0"/>
    <x v="77"/>
    <d v="2013-11-10T00:00:00"/>
    <s v="First Class"/>
    <s v="LW-17215"/>
    <s v="Luke Weiss"/>
    <x v="0"/>
    <s v="United States"/>
    <s v="Rochester"/>
    <x v="15"/>
    <n v="14609"/>
    <x v="3"/>
    <x v="41"/>
    <x v="1"/>
    <x v="4"/>
    <s v="Eldon Base for stackable storage shelf, platinum"/>
    <n v="116.82"/>
    <n v="3"/>
    <n v="0"/>
    <n v="5.8409999999999869"/>
  </r>
  <r>
    <n v="8067"/>
    <x v="3993"/>
    <x v="0"/>
    <x v="77"/>
    <d v="2013-11-10T00:00:00"/>
    <s v="First Class"/>
    <s v="LW-17215"/>
    <s v="Luke Weiss"/>
    <x v="0"/>
    <s v="United States"/>
    <s v="Rochester"/>
    <x v="15"/>
    <n v="14609"/>
    <x v="3"/>
    <x v="1591"/>
    <x v="1"/>
    <x v="8"/>
    <s v="Ibico EB-19 Dual Function Manual Binding System"/>
    <n v="276.78400000000005"/>
    <n v="2"/>
    <n v="0.2"/>
    <n v="89.954799999999992"/>
  </r>
  <r>
    <n v="8068"/>
    <x v="3994"/>
    <x v="1"/>
    <x v="1182"/>
    <d v="2012-10-24T00:00:00"/>
    <s v="Standard Class"/>
    <s v="NS-18640"/>
    <s v="Noel Staavos"/>
    <x v="1"/>
    <s v="United States"/>
    <s v="San Francisco"/>
    <x v="1"/>
    <n v="94109"/>
    <x v="1"/>
    <x v="428"/>
    <x v="2"/>
    <x v="11"/>
    <s v="Logitech G602 Wireless Gaming Mouse"/>
    <n v="239.96999999999997"/>
    <n v="3"/>
    <n v="0"/>
    <n v="86.389199999999988"/>
  </r>
  <r>
    <n v="8069"/>
    <x v="3994"/>
    <x v="1"/>
    <x v="1182"/>
    <d v="2012-10-24T00:00:00"/>
    <s v="Standard Class"/>
    <s v="NS-18640"/>
    <s v="Noel Staavos"/>
    <x v="1"/>
    <s v="United States"/>
    <s v="San Francisco"/>
    <x v="1"/>
    <n v="94109"/>
    <x v="1"/>
    <x v="1565"/>
    <x v="0"/>
    <x v="5"/>
    <s v="Acrylic Self-Standing Desk Frames"/>
    <n v="16.02"/>
    <n v="6"/>
    <n v="0"/>
    <n v="6.0876000000000001"/>
  </r>
  <r>
    <n v="8070"/>
    <x v="3995"/>
    <x v="3"/>
    <x v="314"/>
    <d v="2014-01-06T00:00:00"/>
    <s v="Standard Class"/>
    <s v="JM-15250"/>
    <s v="Janet Martin"/>
    <x v="0"/>
    <s v="United States"/>
    <s v="Huntsville"/>
    <x v="5"/>
    <n v="77340"/>
    <x v="2"/>
    <x v="418"/>
    <x v="1"/>
    <x v="4"/>
    <s v="SAFCO Boltless Steel Shelving"/>
    <n v="454.56000000000006"/>
    <n v="5"/>
    <n v="0.2"/>
    <n v="-107.95800000000004"/>
  </r>
  <r>
    <n v="8071"/>
    <x v="3995"/>
    <x v="3"/>
    <x v="314"/>
    <d v="2014-01-06T00:00:00"/>
    <s v="Standard Class"/>
    <s v="JM-15250"/>
    <s v="Janet Martin"/>
    <x v="0"/>
    <s v="United States"/>
    <s v="Huntsville"/>
    <x v="5"/>
    <n v="77340"/>
    <x v="2"/>
    <x v="1454"/>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x v="637"/>
    <x v="0"/>
    <x v="1"/>
    <s v="Office Star - Contemporary Task Swivel Chair"/>
    <n v="310.74399999999997"/>
    <n v="4"/>
    <n v="0.3"/>
    <n v="-26.635199999999998"/>
  </r>
  <r>
    <n v="8073"/>
    <x v="3995"/>
    <x v="3"/>
    <x v="314"/>
    <d v="2014-01-06T00:00:00"/>
    <s v="Standard Class"/>
    <s v="JM-15250"/>
    <s v="Janet Martin"/>
    <x v="0"/>
    <s v="United States"/>
    <s v="Huntsville"/>
    <x v="5"/>
    <n v="77340"/>
    <x v="2"/>
    <x v="703"/>
    <x v="1"/>
    <x v="6"/>
    <s v="Fluorescent Highlighters by Dixon"/>
    <n v="12.736000000000001"/>
    <n v="4"/>
    <n v="0.2"/>
    <n v="2.2287999999999988"/>
  </r>
  <r>
    <n v="8074"/>
    <x v="3995"/>
    <x v="3"/>
    <x v="314"/>
    <d v="2014-01-06T00:00:00"/>
    <s v="Standard Class"/>
    <s v="JM-15250"/>
    <s v="Janet Martin"/>
    <x v="0"/>
    <s v="United States"/>
    <s v="Huntsville"/>
    <x v="5"/>
    <n v="77340"/>
    <x v="2"/>
    <x v="625"/>
    <x v="1"/>
    <x v="8"/>
    <s v="GBC Instant Report Kit"/>
    <n v="6.469999999999998"/>
    <n v="5"/>
    <n v="0.8"/>
    <n v="-9.7050000000000018"/>
  </r>
  <r>
    <n v="8075"/>
    <x v="3995"/>
    <x v="3"/>
    <x v="314"/>
    <d v="2014-01-06T00:00:00"/>
    <s v="Standard Class"/>
    <s v="JM-15250"/>
    <s v="Janet Martin"/>
    <x v="0"/>
    <s v="United States"/>
    <s v="Huntsville"/>
    <x v="5"/>
    <n v="77340"/>
    <x v="2"/>
    <x v="185"/>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x v="513"/>
    <x v="1"/>
    <x v="9"/>
    <s v="Fellowes Superior 10 Outlet Split Surge Protector"/>
    <n v="15.223999999999997"/>
    <n v="2"/>
    <n v="0.8"/>
    <n v="-38.821200000000012"/>
  </r>
  <r>
    <n v="8077"/>
    <x v="3996"/>
    <x v="1"/>
    <x v="537"/>
    <d v="2012-06-29T00:00:00"/>
    <s v="Standard Class"/>
    <s v="RF-19345"/>
    <s v="Randy Ferguson"/>
    <x v="1"/>
    <s v="United States"/>
    <s v="East Point"/>
    <x v="32"/>
    <n v="30344"/>
    <x v="0"/>
    <x v="645"/>
    <x v="0"/>
    <x v="5"/>
    <s v="Eldon Stackable Tray, Side-Load, Legal, Smoke"/>
    <n v="27.42"/>
    <n v="3"/>
    <n v="0"/>
    <n v="9.3227999999999991"/>
  </r>
  <r>
    <n v="8078"/>
    <x v="3996"/>
    <x v="1"/>
    <x v="537"/>
    <d v="2012-06-29T00:00:00"/>
    <s v="Standard Class"/>
    <s v="RF-19345"/>
    <s v="Randy Ferguson"/>
    <x v="1"/>
    <s v="United States"/>
    <s v="East Point"/>
    <x v="32"/>
    <n v="30344"/>
    <x v="0"/>
    <x v="896"/>
    <x v="1"/>
    <x v="8"/>
    <s v="GBC DocuBind P100 Manual Binding Machine"/>
    <n v="165.98"/>
    <n v="1"/>
    <n v="0"/>
    <n v="74.690999999999988"/>
  </r>
  <r>
    <n v="8079"/>
    <x v="3996"/>
    <x v="1"/>
    <x v="537"/>
    <d v="2012-06-29T00:00:00"/>
    <s v="Standard Class"/>
    <s v="RF-19345"/>
    <s v="Randy Ferguson"/>
    <x v="1"/>
    <s v="United States"/>
    <s v="East Point"/>
    <x v="32"/>
    <n v="30344"/>
    <x v="0"/>
    <x v="1371"/>
    <x v="2"/>
    <x v="11"/>
    <s v="Dell Slim USB Multimedia Keyboard"/>
    <n v="75"/>
    <n v="3"/>
    <n v="0"/>
    <n v="18"/>
  </r>
  <r>
    <n v="8080"/>
    <x v="3997"/>
    <x v="0"/>
    <x v="441"/>
    <d v="2013-11-28T00:00:00"/>
    <s v="Standard Class"/>
    <s v="CA-12055"/>
    <s v="Cathy Armstrong"/>
    <x v="2"/>
    <s v="United States"/>
    <s v="New York City"/>
    <x v="15"/>
    <n v="10009"/>
    <x v="3"/>
    <x v="301"/>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x v="933"/>
    <x v="1"/>
    <x v="2"/>
    <s v="Avery 477"/>
    <n v="146.54400000000001"/>
    <n v="6"/>
    <n v="0.2"/>
    <n v="47.626799999999996"/>
  </r>
  <r>
    <n v="8082"/>
    <x v="3998"/>
    <x v="1"/>
    <x v="662"/>
    <d v="2012-11-01T00:00:00"/>
    <s v="Standard Class"/>
    <s v="KH-16690"/>
    <s v="Kristen Hastings"/>
    <x v="1"/>
    <s v="United States"/>
    <s v="Springfield"/>
    <x v="21"/>
    <n v="97477"/>
    <x v="1"/>
    <x v="1766"/>
    <x v="1"/>
    <x v="10"/>
    <s v="Xerox 1914"/>
    <n v="131.904"/>
    <n v="3"/>
    <n v="0.2"/>
    <n v="47.815200000000004"/>
  </r>
  <r>
    <n v="8083"/>
    <x v="3998"/>
    <x v="1"/>
    <x v="662"/>
    <d v="2012-11-01T00:00:00"/>
    <s v="Standard Class"/>
    <s v="KH-16690"/>
    <s v="Kristen Hastings"/>
    <x v="1"/>
    <s v="United States"/>
    <s v="Springfield"/>
    <x v="21"/>
    <n v="97477"/>
    <x v="1"/>
    <x v="543"/>
    <x v="1"/>
    <x v="9"/>
    <s v="Tripp Lite TLP810NET Broadband Surge for Modem/Fax"/>
    <n v="203.88000000000002"/>
    <n v="5"/>
    <n v="0.2"/>
    <n v="20.387999999999998"/>
  </r>
  <r>
    <n v="8084"/>
    <x v="3998"/>
    <x v="1"/>
    <x v="662"/>
    <d v="2012-11-01T00:00:00"/>
    <s v="Standard Class"/>
    <s v="KH-16690"/>
    <s v="Kristen Hastings"/>
    <x v="1"/>
    <s v="United States"/>
    <s v="Springfield"/>
    <x v="21"/>
    <n v="97477"/>
    <x v="1"/>
    <x v="1282"/>
    <x v="1"/>
    <x v="8"/>
    <s v="Avery Self-Adhesive Photo Pockets for Polaroid Photos"/>
    <n v="14.301000000000002"/>
    <n v="7"/>
    <n v="0.7"/>
    <n v="-10.487400000000001"/>
  </r>
  <r>
    <n v="8085"/>
    <x v="3998"/>
    <x v="1"/>
    <x v="662"/>
    <d v="2012-11-01T00:00:00"/>
    <s v="Standard Class"/>
    <s v="KH-16690"/>
    <s v="Kristen Hastings"/>
    <x v="1"/>
    <s v="United States"/>
    <s v="Springfield"/>
    <x v="21"/>
    <n v="97477"/>
    <x v="1"/>
    <x v="435"/>
    <x v="1"/>
    <x v="4"/>
    <s v="Fellowes Officeware Wire Shelving"/>
    <n v="718.6400000000001"/>
    <n v="10"/>
    <n v="0.2"/>
    <n v="-161.69400000000005"/>
  </r>
  <r>
    <n v="8086"/>
    <x v="3999"/>
    <x v="0"/>
    <x v="201"/>
    <d v="2013-10-27T00:00:00"/>
    <s v="Standard Class"/>
    <s v="LC-16960"/>
    <s v="Lindsay Castell"/>
    <x v="2"/>
    <s v="United States"/>
    <s v="Arlington"/>
    <x v="17"/>
    <n v="22204"/>
    <x v="0"/>
    <x v="390"/>
    <x v="0"/>
    <x v="5"/>
    <s v="Aluminum Document Frame"/>
    <n v="61.1"/>
    <n v="5"/>
    <n v="0"/>
    <n v="18.329999999999991"/>
  </r>
  <r>
    <n v="8087"/>
    <x v="4000"/>
    <x v="3"/>
    <x v="1045"/>
    <d v="2014-05-03T00:00:00"/>
    <s v="Standard Class"/>
    <s v="JL-15130"/>
    <s v="Jack Lebron"/>
    <x v="0"/>
    <s v="United States"/>
    <s v="Wilmington"/>
    <x v="3"/>
    <n v="28403"/>
    <x v="0"/>
    <x v="1267"/>
    <x v="1"/>
    <x v="9"/>
    <s v="Harmony HEPA Quiet Air Purifiers"/>
    <n v="28.08"/>
    <n v="3"/>
    <n v="0.2"/>
    <n v="5.2650000000000006"/>
  </r>
  <r>
    <n v="8088"/>
    <x v="4001"/>
    <x v="0"/>
    <x v="321"/>
    <d v="2013-10-02T00:00:00"/>
    <s v="Second Class"/>
    <s v="DM-12955"/>
    <s v="Dario Medina"/>
    <x v="1"/>
    <s v="United States"/>
    <s v="Yuma"/>
    <x v="16"/>
    <n v="85364"/>
    <x v="1"/>
    <x v="836"/>
    <x v="1"/>
    <x v="6"/>
    <s v="Newell 351"/>
    <n v="10.496"/>
    <n v="4"/>
    <n v="0.2"/>
    <n v="1.1807999999999983"/>
  </r>
  <r>
    <n v="8089"/>
    <x v="4002"/>
    <x v="1"/>
    <x v="848"/>
    <d v="2012-07-14T00:00:00"/>
    <s v="Standard Class"/>
    <s v="MV-18190"/>
    <s v="Mike Vittorini"/>
    <x v="0"/>
    <s v="United States"/>
    <s v="San Bernardino"/>
    <x v="1"/>
    <n v="92404"/>
    <x v="1"/>
    <x v="691"/>
    <x v="1"/>
    <x v="8"/>
    <s v="Large Capacity Hanging Post Binders"/>
    <n v="39.92"/>
    <n v="2"/>
    <n v="0.2"/>
    <n v="12.973999999999997"/>
  </r>
  <r>
    <n v="8090"/>
    <x v="4003"/>
    <x v="1"/>
    <x v="976"/>
    <d v="2012-08-09T00:00:00"/>
    <s v="First Class"/>
    <s v="NS-18640"/>
    <s v="Noel Staavos"/>
    <x v="1"/>
    <s v="United States"/>
    <s v="Baltimore"/>
    <x v="39"/>
    <n v="21215"/>
    <x v="3"/>
    <x v="22"/>
    <x v="1"/>
    <x v="9"/>
    <s v="Acco Six-Outlet Power Strip, 4' Cord Length"/>
    <n v="77.58"/>
    <n v="9"/>
    <n v="0"/>
    <n v="20.1708"/>
  </r>
  <r>
    <n v="8091"/>
    <x v="4004"/>
    <x v="2"/>
    <x v="1035"/>
    <d v="2011-12-13T00:00:00"/>
    <s v="Standard Class"/>
    <s v="AS-10630"/>
    <s v="Ann Steele"/>
    <x v="2"/>
    <s v="United States"/>
    <s v="Seattle"/>
    <x v="4"/>
    <n v="98103"/>
    <x v="1"/>
    <x v="1424"/>
    <x v="1"/>
    <x v="4"/>
    <s v="Advantus Rolling Drawer Organizers"/>
    <n v="269.35999999999996"/>
    <n v="7"/>
    <n v="0"/>
    <n v="70.033599999999993"/>
  </r>
  <r>
    <n v="8092"/>
    <x v="4005"/>
    <x v="1"/>
    <x v="895"/>
    <d v="2012-12-14T00:00:00"/>
    <s v="Standard Class"/>
    <s v="MT-17815"/>
    <s v="Meg Tillman"/>
    <x v="0"/>
    <s v="United States"/>
    <s v="San Francisco"/>
    <x v="1"/>
    <n v="94110"/>
    <x v="1"/>
    <x v="745"/>
    <x v="1"/>
    <x v="2"/>
    <s v="Avery File Folder Labels"/>
    <n v="5.76"/>
    <n v="2"/>
    <n v="0"/>
    <n v="2.8224"/>
  </r>
  <r>
    <n v="8093"/>
    <x v="4006"/>
    <x v="3"/>
    <x v="1183"/>
    <d v="2014-11-14T00:00:00"/>
    <s v="Second Class"/>
    <s v="SR-20425"/>
    <s v="Sharelle Roach"/>
    <x v="2"/>
    <s v="United States"/>
    <s v="New York City"/>
    <x v="15"/>
    <n v="10035"/>
    <x v="3"/>
    <x v="940"/>
    <x v="1"/>
    <x v="6"/>
    <s v="Panasonic KP-310 Heavy-Duty Electric Pencil Sharpener"/>
    <n v="109.9"/>
    <n v="5"/>
    <n v="0"/>
    <n v="32.97"/>
  </r>
  <r>
    <n v="8094"/>
    <x v="4007"/>
    <x v="3"/>
    <x v="944"/>
    <d v="2014-08-02T00:00:00"/>
    <s v="Second Class"/>
    <s v="DK-13375"/>
    <s v="Dennis Kane"/>
    <x v="0"/>
    <s v="United States"/>
    <s v="Seattle"/>
    <x v="4"/>
    <n v="98115"/>
    <x v="1"/>
    <x v="740"/>
    <x v="0"/>
    <x v="5"/>
    <s v="Staples"/>
    <n v="23.88"/>
    <n v="3"/>
    <n v="0"/>
    <n v="10.507200000000001"/>
  </r>
  <r>
    <n v="8095"/>
    <x v="4007"/>
    <x v="3"/>
    <x v="944"/>
    <d v="2014-08-02T00:00:00"/>
    <s v="Second Class"/>
    <s v="DK-13375"/>
    <s v="Dennis Kane"/>
    <x v="0"/>
    <s v="United States"/>
    <s v="Seattle"/>
    <x v="4"/>
    <n v="98115"/>
    <x v="1"/>
    <x v="1254"/>
    <x v="1"/>
    <x v="10"/>
    <s v="Message Book, Phone, Wirebound Standard Line Memo, 2 3/4&quot; X 5&quot;"/>
    <n v="26.2"/>
    <n v="4"/>
    <n v="0"/>
    <n v="12.052"/>
  </r>
  <r>
    <n v="8096"/>
    <x v="4007"/>
    <x v="3"/>
    <x v="944"/>
    <d v="2014-08-02T00:00:00"/>
    <s v="Second Class"/>
    <s v="DK-13375"/>
    <s v="Dennis Kane"/>
    <x v="0"/>
    <s v="United States"/>
    <s v="Seattle"/>
    <x v="4"/>
    <n v="98115"/>
    <x v="1"/>
    <x v="1290"/>
    <x v="1"/>
    <x v="10"/>
    <s v="Xerox 227"/>
    <n v="12.96"/>
    <n v="2"/>
    <n v="0"/>
    <n v="6.2208000000000006"/>
  </r>
  <r>
    <n v="8097"/>
    <x v="4007"/>
    <x v="3"/>
    <x v="944"/>
    <d v="2014-08-02T00:00:00"/>
    <s v="Second Class"/>
    <s v="DK-13375"/>
    <s v="Dennis Kane"/>
    <x v="0"/>
    <s v="United States"/>
    <s v="Seattle"/>
    <x v="4"/>
    <n v="98115"/>
    <x v="1"/>
    <x v="437"/>
    <x v="2"/>
    <x v="11"/>
    <s v="Sony Micro Vault Click 8 GB USB 2.0 Flash Drive"/>
    <n v="234.95000000000002"/>
    <n v="5"/>
    <n v="0"/>
    <n v="32.893000000000008"/>
  </r>
  <r>
    <n v="8098"/>
    <x v="4008"/>
    <x v="3"/>
    <x v="116"/>
    <d v="2015-01-02T00:00:00"/>
    <s v="Standard Class"/>
    <s v="SV-20935"/>
    <s v="Susan Vittorini"/>
    <x v="0"/>
    <s v="United States"/>
    <s v="Albuquerque"/>
    <x v="27"/>
    <n v="87105"/>
    <x v="1"/>
    <x v="392"/>
    <x v="1"/>
    <x v="4"/>
    <s v="Eldon Mobile Mega Data Cart  Mega Stackable  Add-On Trays"/>
    <n v="118.25"/>
    <n v="5"/>
    <n v="0"/>
    <n v="34.292499999999997"/>
  </r>
  <r>
    <n v="8099"/>
    <x v="4008"/>
    <x v="3"/>
    <x v="116"/>
    <d v="2015-01-02T00:00:00"/>
    <s v="Standard Class"/>
    <s v="SV-20935"/>
    <s v="Susan Vittorini"/>
    <x v="0"/>
    <s v="United States"/>
    <s v="Albuquerque"/>
    <x v="27"/>
    <n v="87105"/>
    <x v="1"/>
    <x v="1433"/>
    <x v="1"/>
    <x v="10"/>
    <s v="Xerox 1953"/>
    <n v="4.28"/>
    <n v="1"/>
    <n v="0"/>
    <n v="1.9259999999999997"/>
  </r>
  <r>
    <n v="8100"/>
    <x v="4009"/>
    <x v="0"/>
    <x v="612"/>
    <d v="2013-03-14T00:00:00"/>
    <s v="First Class"/>
    <s v="RH-19510"/>
    <s v="Rick Huthwaite"/>
    <x v="2"/>
    <s v="United States"/>
    <s v="Los Angeles"/>
    <x v="1"/>
    <n v="90045"/>
    <x v="1"/>
    <x v="1044"/>
    <x v="2"/>
    <x v="11"/>
    <s v="Kingston Digital DataTraveler 16GB USB 2.0"/>
    <n v="26.849999999999998"/>
    <n v="3"/>
    <n v="0"/>
    <n v="5.101499999999997"/>
  </r>
  <r>
    <n v="8101"/>
    <x v="4009"/>
    <x v="0"/>
    <x v="612"/>
    <d v="2013-03-14T00:00:00"/>
    <s v="First Class"/>
    <s v="RH-19510"/>
    <s v="Rick Huthwaite"/>
    <x v="2"/>
    <s v="United States"/>
    <s v="Los Angeles"/>
    <x v="1"/>
    <n v="90045"/>
    <x v="1"/>
    <x v="1832"/>
    <x v="2"/>
    <x v="15"/>
    <s v="Okidata MB760 Printer"/>
    <n v="3357.6000000000004"/>
    <n v="3"/>
    <n v="0.2"/>
    <n v="377.72999999999956"/>
  </r>
  <r>
    <n v="8102"/>
    <x v="4010"/>
    <x v="1"/>
    <x v="1184"/>
    <d v="2012-05-26T00:00:00"/>
    <s v="Standard Class"/>
    <s v="SB-20185"/>
    <s v="Sarah Brown"/>
    <x v="0"/>
    <s v="United States"/>
    <s v="Los Angeles"/>
    <x v="1"/>
    <n v="90045"/>
    <x v="1"/>
    <x v="617"/>
    <x v="1"/>
    <x v="2"/>
    <s v="Avery 476"/>
    <n v="8.26"/>
    <n v="2"/>
    <n v="0"/>
    <n v="3.7995999999999999"/>
  </r>
  <r>
    <n v="8103"/>
    <x v="4010"/>
    <x v="1"/>
    <x v="1184"/>
    <d v="2012-05-26T00:00:00"/>
    <s v="Standard Class"/>
    <s v="SB-20185"/>
    <s v="Sarah Brown"/>
    <x v="0"/>
    <s v="United States"/>
    <s v="Los Angeles"/>
    <x v="1"/>
    <n v="90045"/>
    <x v="1"/>
    <x v="668"/>
    <x v="2"/>
    <x v="15"/>
    <s v="Zebra GX420t Direct Thermal/Thermal Transfer Printer"/>
    <n v="2973.32"/>
    <n v="7"/>
    <n v="0.2"/>
    <n v="334.49849999999958"/>
  </r>
  <r>
    <n v="8104"/>
    <x v="4010"/>
    <x v="1"/>
    <x v="1184"/>
    <d v="2012-05-26T00:00:00"/>
    <s v="Standard Class"/>
    <s v="SB-20185"/>
    <s v="Sarah Brown"/>
    <x v="0"/>
    <s v="United States"/>
    <s v="Los Angeles"/>
    <x v="1"/>
    <n v="90045"/>
    <x v="1"/>
    <x v="328"/>
    <x v="1"/>
    <x v="4"/>
    <s v="Pizazz Global Quick File"/>
    <n v="104.79"/>
    <n v="7"/>
    <n v="0"/>
    <n v="29.341200000000008"/>
  </r>
  <r>
    <n v="8105"/>
    <x v="4010"/>
    <x v="1"/>
    <x v="1184"/>
    <d v="2012-05-26T00:00:00"/>
    <s v="Standard Class"/>
    <s v="SB-20185"/>
    <s v="Sarah Brown"/>
    <x v="0"/>
    <s v="United States"/>
    <s v="Los Angeles"/>
    <x v="1"/>
    <n v="90045"/>
    <x v="1"/>
    <x v="297"/>
    <x v="2"/>
    <x v="7"/>
    <s v="Aastra 57i VoIP phone"/>
    <n v="775.72800000000007"/>
    <n v="6"/>
    <n v="0.2"/>
    <n v="58.179600000000022"/>
  </r>
  <r>
    <n v="8106"/>
    <x v="4011"/>
    <x v="3"/>
    <x v="922"/>
    <d v="2014-02-20T00:00:00"/>
    <s v="First Class"/>
    <s v="CR-12820"/>
    <s v="Cyra Reiten"/>
    <x v="2"/>
    <s v="United States"/>
    <s v="Houston"/>
    <x v="5"/>
    <n v="77041"/>
    <x v="2"/>
    <x v="419"/>
    <x v="0"/>
    <x v="0"/>
    <s v="Sauder Mission Library with Doors, Fruitwood Finish"/>
    <n v="89.066399999999987"/>
    <n v="1"/>
    <n v="0.32"/>
    <n v="-17.027400000000007"/>
  </r>
  <r>
    <n v="8107"/>
    <x v="4011"/>
    <x v="3"/>
    <x v="922"/>
    <d v="2014-02-20T00:00:00"/>
    <s v="First Class"/>
    <s v="CR-12820"/>
    <s v="Cyra Reiten"/>
    <x v="2"/>
    <s v="United States"/>
    <s v="Houston"/>
    <x v="5"/>
    <n v="77041"/>
    <x v="2"/>
    <x v="1833"/>
    <x v="1"/>
    <x v="6"/>
    <s v="Dixon Ticonderoga Core-Lock Colored Pencils, 48-Color Set"/>
    <n v="175.44"/>
    <n v="6"/>
    <n v="0.2"/>
    <n v="52.632000000000005"/>
  </r>
  <r>
    <n v="8108"/>
    <x v="4011"/>
    <x v="3"/>
    <x v="922"/>
    <d v="2014-02-20T00:00:00"/>
    <s v="First Class"/>
    <s v="CR-12820"/>
    <s v="Cyra Reiten"/>
    <x v="2"/>
    <s v="United States"/>
    <s v="Houston"/>
    <x v="5"/>
    <n v="77041"/>
    <x v="2"/>
    <x v="1075"/>
    <x v="2"/>
    <x v="7"/>
    <s v="Jawbone MINI JAMBOX Wireless Bluetooth Speaker"/>
    <n v="438.33600000000001"/>
    <n v="4"/>
    <n v="0.2"/>
    <n v="-87.667200000000037"/>
  </r>
  <r>
    <n v="8109"/>
    <x v="4012"/>
    <x v="3"/>
    <x v="166"/>
    <d v="2014-12-16T00:00:00"/>
    <s v="Standard Class"/>
    <s v="EG-13900"/>
    <s v="Emily Grady"/>
    <x v="0"/>
    <s v="United States"/>
    <s v="Philadelphia"/>
    <x v="9"/>
    <n v="19140"/>
    <x v="3"/>
    <x v="389"/>
    <x v="0"/>
    <x v="1"/>
    <s v="Global Deluxe Steno Chair"/>
    <n v="215.54400000000001"/>
    <n v="4"/>
    <n v="0.3"/>
    <n v="-58.504800000000017"/>
  </r>
  <r>
    <n v="8110"/>
    <x v="4013"/>
    <x v="3"/>
    <x v="551"/>
    <d v="2014-11-24T00:00:00"/>
    <s v="Standard Class"/>
    <s v="RD-19930"/>
    <s v="Russell D'Ascenzo"/>
    <x v="0"/>
    <s v="United States"/>
    <s v="Chicago"/>
    <x v="10"/>
    <n v="60623"/>
    <x v="2"/>
    <x v="1758"/>
    <x v="1"/>
    <x v="12"/>
    <s v="Peel &amp; Seel Recycled Catalog Envelopes, Brown"/>
    <n v="55.584000000000003"/>
    <n v="6"/>
    <n v="0.2"/>
    <n v="20.844000000000001"/>
  </r>
  <r>
    <n v="8111"/>
    <x v="4013"/>
    <x v="3"/>
    <x v="551"/>
    <d v="2014-11-24T00:00:00"/>
    <s v="Standard Class"/>
    <s v="RD-19930"/>
    <s v="Russell D'Ascenzo"/>
    <x v="0"/>
    <s v="United States"/>
    <s v="Chicago"/>
    <x v="10"/>
    <n v="60623"/>
    <x v="2"/>
    <x v="1455"/>
    <x v="0"/>
    <x v="1"/>
    <s v="Global Highback Leather Tilter in Burgundy"/>
    <n v="127.38599999999998"/>
    <n v="2"/>
    <n v="0.3"/>
    <n v="-25.477199999999982"/>
  </r>
  <r>
    <n v="8112"/>
    <x v="4014"/>
    <x v="0"/>
    <x v="49"/>
    <d v="2013-12-04T00:00:00"/>
    <s v="Second Class"/>
    <s v="JM-15865"/>
    <s v="John Murray"/>
    <x v="0"/>
    <s v="United States"/>
    <s v="San Angelo"/>
    <x v="5"/>
    <n v="76903"/>
    <x v="2"/>
    <x v="474"/>
    <x v="0"/>
    <x v="1"/>
    <s v="Situations Contoured Folding Chairs, 4/Set"/>
    <n v="248.43"/>
    <n v="5"/>
    <n v="0.3"/>
    <n v="-17.744999999999976"/>
  </r>
  <r>
    <n v="8113"/>
    <x v="4014"/>
    <x v="0"/>
    <x v="49"/>
    <d v="2013-12-04T00:00:00"/>
    <s v="Second Class"/>
    <s v="JM-15865"/>
    <s v="John Murray"/>
    <x v="0"/>
    <s v="United States"/>
    <s v="San Angelo"/>
    <x v="5"/>
    <n v="76903"/>
    <x v="2"/>
    <x v="937"/>
    <x v="1"/>
    <x v="9"/>
    <s v="Acco 6 Outlet Guardian Premium Surge Suppressor"/>
    <n v="11.647999999999998"/>
    <n v="4"/>
    <n v="0.8"/>
    <n v="-30.867200000000004"/>
  </r>
  <r>
    <n v="8114"/>
    <x v="4014"/>
    <x v="0"/>
    <x v="49"/>
    <d v="2013-12-04T00:00:00"/>
    <s v="Second Class"/>
    <s v="JM-15865"/>
    <s v="John Murray"/>
    <x v="0"/>
    <s v="United States"/>
    <s v="San Angelo"/>
    <x v="5"/>
    <n v="76903"/>
    <x v="2"/>
    <x v="212"/>
    <x v="0"/>
    <x v="1"/>
    <s v="Global Push Button Manager's Chair, Indigo"/>
    <n v="85.245999999999995"/>
    <n v="2"/>
    <n v="0.3"/>
    <n v="-1.217800000000004"/>
  </r>
  <r>
    <n v="8115"/>
    <x v="4015"/>
    <x v="3"/>
    <x v="621"/>
    <d v="2014-10-08T00:00:00"/>
    <s v="Second Class"/>
    <s v="LW-16825"/>
    <s v="Laurel Workman"/>
    <x v="1"/>
    <s v="United States"/>
    <s v="Pasadena"/>
    <x v="5"/>
    <n v="77506"/>
    <x v="2"/>
    <x v="923"/>
    <x v="1"/>
    <x v="6"/>
    <s v="Colorific Watercolor Pencils"/>
    <n v="20.64"/>
    <n v="5"/>
    <n v="0.2"/>
    <n v="2.3219999999999974"/>
  </r>
  <r>
    <n v="8116"/>
    <x v="4016"/>
    <x v="3"/>
    <x v="635"/>
    <d v="2014-09-05T00:00:00"/>
    <s v="Standard Class"/>
    <s v="RW-19540"/>
    <s v="Rick Wilson"/>
    <x v="1"/>
    <s v="United States"/>
    <s v="Los Angeles"/>
    <x v="1"/>
    <n v="90049"/>
    <x v="1"/>
    <x v="1817"/>
    <x v="0"/>
    <x v="5"/>
    <s v="Electrix Fluorescent Magnifier Lamps &amp; Weighted Base"/>
    <n v="148.02000000000001"/>
    <n v="3"/>
    <n v="0"/>
    <n v="41.445600000000013"/>
  </r>
  <r>
    <n v="8117"/>
    <x v="4017"/>
    <x v="3"/>
    <x v="221"/>
    <d v="2014-11-25T00:00:00"/>
    <s v="Same Day"/>
    <s v="BG-11695"/>
    <s v="Brooke Gillingham"/>
    <x v="1"/>
    <s v="United States"/>
    <s v="Garden City"/>
    <x v="41"/>
    <n v="67846"/>
    <x v="2"/>
    <x v="1291"/>
    <x v="1"/>
    <x v="4"/>
    <s v="Fellowes Bases and Tops For Staxonsteel/High-Stak Systems"/>
    <n v="33.29"/>
    <n v="1"/>
    <n v="0"/>
    <n v="7.9895999999999994"/>
  </r>
  <r>
    <n v="8118"/>
    <x v="4018"/>
    <x v="3"/>
    <x v="160"/>
    <d v="2014-07-06T00:00:00"/>
    <s v="Standard Class"/>
    <s v="TT-21220"/>
    <s v="Thomas Thornton"/>
    <x v="0"/>
    <s v="United States"/>
    <s v="Los Angeles"/>
    <x v="1"/>
    <n v="90045"/>
    <x v="1"/>
    <x v="1127"/>
    <x v="1"/>
    <x v="10"/>
    <s v="Xerox 1919"/>
    <n v="204.95000000000002"/>
    <n v="5"/>
    <n v="0"/>
    <n v="100.4255"/>
  </r>
  <r>
    <n v="8119"/>
    <x v="4019"/>
    <x v="3"/>
    <x v="847"/>
    <d v="2014-07-28T00:00:00"/>
    <s v="Standard Class"/>
    <s v="EB-13930"/>
    <s v="Eric Barreto"/>
    <x v="0"/>
    <s v="United States"/>
    <s v="Chicago"/>
    <x v="10"/>
    <n v="60653"/>
    <x v="2"/>
    <x v="499"/>
    <x v="0"/>
    <x v="1"/>
    <s v="Hon Every-Day Series Multi-Task Chairs"/>
    <n v="526.34399999999994"/>
    <n v="4"/>
    <n v="0.3"/>
    <n v="-75.191999999999979"/>
  </r>
  <r>
    <n v="8120"/>
    <x v="4020"/>
    <x v="0"/>
    <x v="583"/>
    <d v="2013-11-17T00:00:00"/>
    <s v="Standard Class"/>
    <s v="LP-17080"/>
    <s v="Liz Pelletier"/>
    <x v="0"/>
    <s v="United States"/>
    <s v="San Francisco"/>
    <x v="1"/>
    <n v="94110"/>
    <x v="1"/>
    <x v="107"/>
    <x v="0"/>
    <x v="5"/>
    <s v="Magnifier Swing Arm Lamp"/>
    <n v="41.96"/>
    <n v="2"/>
    <n v="0"/>
    <n v="10.909600000000001"/>
  </r>
  <r>
    <n v="8121"/>
    <x v="4020"/>
    <x v="0"/>
    <x v="583"/>
    <d v="2013-11-17T00:00:00"/>
    <s v="Standard Class"/>
    <s v="LP-17080"/>
    <s v="Liz Pelletier"/>
    <x v="0"/>
    <s v="United States"/>
    <s v="San Francisco"/>
    <x v="1"/>
    <n v="94110"/>
    <x v="1"/>
    <x v="499"/>
    <x v="0"/>
    <x v="1"/>
    <s v="Hon Every-Day Series Multi-Task Chairs"/>
    <n v="451.15199999999993"/>
    <n v="3"/>
    <n v="0.2"/>
    <n v="0"/>
  </r>
  <r>
    <n v="8122"/>
    <x v="4020"/>
    <x v="0"/>
    <x v="583"/>
    <d v="2013-11-17T00:00:00"/>
    <s v="Standard Class"/>
    <s v="LP-17080"/>
    <s v="Liz Pelletier"/>
    <x v="0"/>
    <s v="United States"/>
    <s v="San Francisco"/>
    <x v="1"/>
    <n v="94110"/>
    <x v="1"/>
    <x v="175"/>
    <x v="1"/>
    <x v="8"/>
    <s v="Avery Poly Binder Pockets"/>
    <n v="31.504000000000005"/>
    <n v="11"/>
    <n v="0.2"/>
    <n v="11.026399999999999"/>
  </r>
  <r>
    <n v="8123"/>
    <x v="4021"/>
    <x v="2"/>
    <x v="337"/>
    <d v="2011-12-15T00:00:00"/>
    <s v="Standard Class"/>
    <s v="FP-14320"/>
    <s v="Frank Preis"/>
    <x v="0"/>
    <s v="United States"/>
    <s v="Philadelphia"/>
    <x v="9"/>
    <n v="19134"/>
    <x v="3"/>
    <x v="118"/>
    <x v="1"/>
    <x v="12"/>
    <s v="Globe Weis Peel &amp; Seel First Class Envelopes"/>
    <n v="30.672000000000001"/>
    <n v="3"/>
    <n v="0.2"/>
    <n v="9.5850000000000009"/>
  </r>
  <r>
    <n v="8124"/>
    <x v="4021"/>
    <x v="2"/>
    <x v="337"/>
    <d v="2011-12-15T00:00:00"/>
    <s v="Standard Class"/>
    <s v="FP-14320"/>
    <s v="Frank Preis"/>
    <x v="0"/>
    <s v="United States"/>
    <s v="Philadelphia"/>
    <x v="9"/>
    <n v="19134"/>
    <x v="3"/>
    <x v="1077"/>
    <x v="2"/>
    <x v="16"/>
    <s v="Canon PC940 Copier"/>
    <n v="1079.9759999999999"/>
    <n v="4"/>
    <n v="0.4"/>
    <n v="125.99719999999991"/>
  </r>
  <r>
    <n v="8125"/>
    <x v="4022"/>
    <x v="3"/>
    <x v="210"/>
    <d v="2014-09-13T00:00:00"/>
    <s v="Standard Class"/>
    <s v="JA-15970"/>
    <s v="Joseph Airdo"/>
    <x v="0"/>
    <s v="United States"/>
    <s v="Modesto"/>
    <x v="1"/>
    <n v="95351"/>
    <x v="1"/>
    <x v="211"/>
    <x v="0"/>
    <x v="1"/>
    <s v="Global Low Back Tilter Chair"/>
    <n v="161.56800000000001"/>
    <n v="2"/>
    <n v="0.2"/>
    <n v="-28.274400000000021"/>
  </r>
  <r>
    <n v="8126"/>
    <x v="4023"/>
    <x v="1"/>
    <x v="525"/>
    <d v="2012-02-13T00:00:00"/>
    <s v="Standard Class"/>
    <s v="TS-21655"/>
    <s v="Trudy Schmidt"/>
    <x v="0"/>
    <s v="United States"/>
    <s v="Houston"/>
    <x v="5"/>
    <n v="77070"/>
    <x v="2"/>
    <x v="766"/>
    <x v="1"/>
    <x v="8"/>
    <s v="UniKeep View Case Binders"/>
    <n v="2.9339999999999993"/>
    <n v="3"/>
    <n v="0.8"/>
    <n v="-4.9878000000000018"/>
  </r>
  <r>
    <n v="8127"/>
    <x v="4023"/>
    <x v="1"/>
    <x v="525"/>
    <d v="2012-02-13T00:00:00"/>
    <s v="Standard Class"/>
    <s v="TS-21655"/>
    <s v="Trudy Schmidt"/>
    <x v="0"/>
    <s v="United States"/>
    <s v="Houston"/>
    <x v="5"/>
    <n v="77070"/>
    <x v="2"/>
    <x v="103"/>
    <x v="2"/>
    <x v="11"/>
    <s v="Memorex Mini Travel Drive 8 GB USB 2.0 Flash Drive"/>
    <n v="18.528000000000002"/>
    <n v="2"/>
    <n v="0.2"/>
    <n v="4.4004000000000003"/>
  </r>
  <r>
    <n v="8128"/>
    <x v="4023"/>
    <x v="1"/>
    <x v="525"/>
    <d v="2012-02-13T00:00:00"/>
    <s v="Standard Class"/>
    <s v="TS-21655"/>
    <s v="Trudy Schmidt"/>
    <x v="0"/>
    <s v="United States"/>
    <s v="Houston"/>
    <x v="5"/>
    <n v="77070"/>
    <x v="2"/>
    <x v="1362"/>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x v="596"/>
    <x v="0"/>
    <x v="5"/>
    <s v="Seth Thomas 16&quot; Steel Case Clock"/>
    <n v="64.959999999999994"/>
    <n v="5"/>
    <n v="0.6"/>
    <n v="-43.847999999999985"/>
  </r>
  <r>
    <n v="8130"/>
    <x v="4025"/>
    <x v="2"/>
    <x v="836"/>
    <d v="2011-07-23T00:00:00"/>
    <s v="First Class"/>
    <s v="JD-15895"/>
    <s v="Jonathan Doherty"/>
    <x v="1"/>
    <s v="United States"/>
    <s v="Riverside"/>
    <x v="1"/>
    <n v="92503"/>
    <x v="1"/>
    <x v="917"/>
    <x v="2"/>
    <x v="11"/>
    <s v="Maxell 74 Minute CD-R Spindle, 50/Pack"/>
    <n v="41.94"/>
    <n v="2"/>
    <n v="0"/>
    <n v="15.098399999999998"/>
  </r>
  <r>
    <n v="8131"/>
    <x v="4025"/>
    <x v="2"/>
    <x v="836"/>
    <d v="2011-07-23T00:00:00"/>
    <s v="First Class"/>
    <s v="JD-15895"/>
    <s v="Jonathan Doherty"/>
    <x v="1"/>
    <s v="United States"/>
    <s v="Riverside"/>
    <x v="1"/>
    <n v="92503"/>
    <x v="1"/>
    <x v="1296"/>
    <x v="1"/>
    <x v="10"/>
    <s v="Xerox 1965"/>
    <n v="11.96"/>
    <n v="2"/>
    <n v="0"/>
    <n v="5.8604000000000003"/>
  </r>
  <r>
    <n v="8132"/>
    <x v="4025"/>
    <x v="2"/>
    <x v="836"/>
    <d v="2011-07-23T00:00:00"/>
    <s v="First Class"/>
    <s v="JD-15895"/>
    <s v="Jonathan Doherty"/>
    <x v="1"/>
    <s v="United States"/>
    <s v="Riverside"/>
    <x v="1"/>
    <n v="92503"/>
    <x v="1"/>
    <x v="1609"/>
    <x v="1"/>
    <x v="6"/>
    <s v="Newell 348"/>
    <n v="13.12"/>
    <n v="4"/>
    <n v="0"/>
    <n v="3.8047999999999984"/>
  </r>
  <r>
    <n v="8133"/>
    <x v="4025"/>
    <x v="2"/>
    <x v="836"/>
    <d v="2011-07-23T00:00:00"/>
    <s v="First Class"/>
    <s v="JD-15895"/>
    <s v="Jonathan Doherty"/>
    <x v="1"/>
    <s v="United States"/>
    <s v="Riverside"/>
    <x v="1"/>
    <n v="92503"/>
    <x v="1"/>
    <x v="518"/>
    <x v="1"/>
    <x v="4"/>
    <s v="Hot File 7-Pocket, Floor Stand"/>
    <n v="535.41"/>
    <n v="3"/>
    <n v="0"/>
    <n v="160.62299999999993"/>
  </r>
  <r>
    <n v="8134"/>
    <x v="4026"/>
    <x v="1"/>
    <x v="1049"/>
    <d v="2012-10-13T00:00:00"/>
    <s v="Standard Class"/>
    <s v="GH-14485"/>
    <s v="Gene Hale"/>
    <x v="1"/>
    <s v="United States"/>
    <s v="Dallas"/>
    <x v="5"/>
    <n v="75081"/>
    <x v="2"/>
    <x v="71"/>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x v="314"/>
    <x v="1"/>
    <x v="10"/>
    <s v="Xerox 1881"/>
    <n v="36.839999999999996"/>
    <n v="3"/>
    <n v="0"/>
    <n v="17.314799999999998"/>
  </r>
  <r>
    <n v="8136"/>
    <x v="4027"/>
    <x v="1"/>
    <x v="1130"/>
    <d v="2012-02-21T00:00:00"/>
    <s v="Standard Class"/>
    <s v="RD-19585"/>
    <s v="Rob Dowd"/>
    <x v="0"/>
    <s v="United States"/>
    <s v="Los Angeles"/>
    <x v="1"/>
    <n v="90008"/>
    <x v="1"/>
    <x v="49"/>
    <x v="1"/>
    <x v="2"/>
    <s v="Avery 485"/>
    <n v="87.71"/>
    <n v="7"/>
    <n v="0"/>
    <n v="41.223699999999994"/>
  </r>
  <r>
    <n v="8137"/>
    <x v="4028"/>
    <x v="0"/>
    <x v="399"/>
    <d v="2013-08-17T00:00:00"/>
    <s v="Standard Class"/>
    <s v="CS-12490"/>
    <s v="Cindy Schnelling"/>
    <x v="1"/>
    <s v="United States"/>
    <s v="Lakeland"/>
    <x v="2"/>
    <n v="33801"/>
    <x v="0"/>
    <x v="277"/>
    <x v="0"/>
    <x v="3"/>
    <s v="BPI Conference Tables"/>
    <n v="562.29250000000013"/>
    <n v="7"/>
    <n v="0.45"/>
    <n v="-255.58750000000009"/>
  </r>
  <r>
    <n v="8138"/>
    <x v="4029"/>
    <x v="2"/>
    <x v="187"/>
    <d v="2011-11-13T00:00:00"/>
    <s v="Standard Class"/>
    <s v="BF-11215"/>
    <s v="Benjamin Farhat"/>
    <x v="2"/>
    <s v="United States"/>
    <s v="New York City"/>
    <x v="15"/>
    <n v="10035"/>
    <x v="3"/>
    <x v="267"/>
    <x v="0"/>
    <x v="5"/>
    <s v="Eldon 200 Class Desk Accessories, Black"/>
    <n v="56.52"/>
    <n v="9"/>
    <n v="0"/>
    <n v="21.477600000000002"/>
  </r>
  <r>
    <n v="8139"/>
    <x v="4030"/>
    <x v="0"/>
    <x v="427"/>
    <d v="2013-07-23T00:00:00"/>
    <s v="Standard Class"/>
    <s v="NK-18490"/>
    <s v="Neil Knudson"/>
    <x v="2"/>
    <s v="United States"/>
    <s v="Philadelphia"/>
    <x v="9"/>
    <n v="19140"/>
    <x v="3"/>
    <x v="824"/>
    <x v="1"/>
    <x v="6"/>
    <s v="Newell 326"/>
    <n v="11.264000000000001"/>
    <n v="8"/>
    <n v="0.2"/>
    <n v="1.2671999999999994"/>
  </r>
  <r>
    <n v="8140"/>
    <x v="4030"/>
    <x v="0"/>
    <x v="427"/>
    <d v="2013-07-23T00:00:00"/>
    <s v="Standard Class"/>
    <s v="NK-18490"/>
    <s v="Neil Knudson"/>
    <x v="2"/>
    <s v="United States"/>
    <s v="Philadelphia"/>
    <x v="9"/>
    <n v="19140"/>
    <x v="3"/>
    <x v="841"/>
    <x v="1"/>
    <x v="4"/>
    <s v="Steel Personal Filing/Posting Tote"/>
    <n v="284.08000000000004"/>
    <n v="10"/>
    <n v="0.2"/>
    <n v="24.856999999999999"/>
  </r>
  <r>
    <n v="8141"/>
    <x v="4030"/>
    <x v="0"/>
    <x v="427"/>
    <d v="2013-07-23T00:00:00"/>
    <s v="Standard Class"/>
    <s v="NK-18490"/>
    <s v="Neil Knudson"/>
    <x v="2"/>
    <s v="United States"/>
    <s v="Philadelphia"/>
    <x v="9"/>
    <n v="19140"/>
    <x v="3"/>
    <x v="609"/>
    <x v="1"/>
    <x v="10"/>
    <s v="Xerox 196"/>
    <n v="18.496000000000002"/>
    <n v="4"/>
    <n v="0.2"/>
    <n v="6.7048000000000005"/>
  </r>
  <r>
    <n v="8142"/>
    <x v="4031"/>
    <x v="0"/>
    <x v="473"/>
    <d v="2013-02-10T00:00:00"/>
    <s v="Standard Class"/>
    <s v="AZ-10750"/>
    <s v="Annie Zypern"/>
    <x v="0"/>
    <s v="United States"/>
    <s v="San Diego"/>
    <x v="1"/>
    <n v="92037"/>
    <x v="1"/>
    <x v="607"/>
    <x v="1"/>
    <x v="2"/>
    <s v="Avery 508"/>
    <n v="14.73"/>
    <n v="3"/>
    <n v="0"/>
    <n v="7.2176999999999998"/>
  </r>
  <r>
    <n v="8143"/>
    <x v="4031"/>
    <x v="0"/>
    <x v="473"/>
    <d v="2013-02-10T00:00:00"/>
    <s v="Standard Class"/>
    <s v="AZ-10750"/>
    <s v="Annie Zypern"/>
    <x v="0"/>
    <s v="United States"/>
    <s v="San Diego"/>
    <x v="1"/>
    <n v="92037"/>
    <x v="1"/>
    <x v="821"/>
    <x v="1"/>
    <x v="4"/>
    <s v="Fellowes Mobile File Cart, Black"/>
    <n v="186.54"/>
    <n v="3"/>
    <n v="0"/>
    <n v="50.365800000000007"/>
  </r>
  <r>
    <n v="8144"/>
    <x v="4031"/>
    <x v="0"/>
    <x v="473"/>
    <d v="2013-02-10T00:00:00"/>
    <s v="Standard Class"/>
    <s v="AZ-10750"/>
    <s v="Annie Zypern"/>
    <x v="0"/>
    <s v="United States"/>
    <s v="San Diego"/>
    <x v="1"/>
    <n v="92037"/>
    <x v="1"/>
    <x v="616"/>
    <x v="0"/>
    <x v="3"/>
    <s v="Chromcraft Round Conference Tables"/>
    <n v="557.72799999999995"/>
    <n v="4"/>
    <n v="0.2"/>
    <n v="6.9715999999999951"/>
  </r>
  <r>
    <n v="8145"/>
    <x v="4031"/>
    <x v="0"/>
    <x v="473"/>
    <d v="2013-02-10T00:00:00"/>
    <s v="Standard Class"/>
    <s v="AZ-10750"/>
    <s v="Annie Zypern"/>
    <x v="0"/>
    <s v="United States"/>
    <s v="San Diego"/>
    <x v="1"/>
    <n v="92037"/>
    <x v="1"/>
    <x v="140"/>
    <x v="2"/>
    <x v="7"/>
    <s v="Anker Astro 15000mAh USB Portable Charger"/>
    <n v="159.96800000000002"/>
    <n v="4"/>
    <n v="0.2"/>
    <n v="-31.993600000000029"/>
  </r>
  <r>
    <n v="8146"/>
    <x v="4032"/>
    <x v="2"/>
    <x v="886"/>
    <d v="2011-06-27T00:00:00"/>
    <s v="Standard Class"/>
    <s v="Co-12640"/>
    <s v="Corey-Lock"/>
    <x v="0"/>
    <s v="United States"/>
    <s v="Lawton"/>
    <x v="26"/>
    <n v="73505"/>
    <x v="2"/>
    <x v="1152"/>
    <x v="1"/>
    <x v="9"/>
    <s v="Honeywell Quietcare HEPA Air Cleaner"/>
    <n v="471.90000000000003"/>
    <n v="6"/>
    <n v="0"/>
    <n v="155.72699999999998"/>
  </r>
  <r>
    <n v="8147"/>
    <x v="4032"/>
    <x v="2"/>
    <x v="886"/>
    <d v="2011-06-27T00:00:00"/>
    <s v="Standard Class"/>
    <s v="Co-12640"/>
    <s v="Corey-Lock"/>
    <x v="0"/>
    <s v="United States"/>
    <s v="Lawton"/>
    <x v="26"/>
    <n v="73505"/>
    <x v="2"/>
    <x v="1273"/>
    <x v="1"/>
    <x v="6"/>
    <s v="Nontoxic Chalk"/>
    <n v="3.52"/>
    <n v="2"/>
    <n v="0"/>
    <n v="1.6896"/>
  </r>
  <r>
    <n v="8148"/>
    <x v="4033"/>
    <x v="3"/>
    <x v="255"/>
    <d v="2014-06-15T00:00:00"/>
    <s v="Standard Class"/>
    <s v="AG-10675"/>
    <s v="Anna Gayman"/>
    <x v="0"/>
    <s v="United States"/>
    <s v="Salem"/>
    <x v="17"/>
    <n v="24153"/>
    <x v="0"/>
    <x v="33"/>
    <x v="1"/>
    <x v="10"/>
    <s v="Staples"/>
    <n v="49.12"/>
    <n v="4"/>
    <n v="0"/>
    <n v="23.086399999999998"/>
  </r>
  <r>
    <n v="8149"/>
    <x v="4034"/>
    <x v="0"/>
    <x v="797"/>
    <d v="2014-01-01T00:00:00"/>
    <s v="Standard Class"/>
    <s v="EM-14140"/>
    <s v="Eugene Moren"/>
    <x v="2"/>
    <s v="United States"/>
    <s v="Santa Ana"/>
    <x v="1"/>
    <n v="92704"/>
    <x v="1"/>
    <x v="745"/>
    <x v="1"/>
    <x v="2"/>
    <s v="Avery File Folder Labels"/>
    <n v="20.16"/>
    <n v="7"/>
    <n v="0"/>
    <n v="9.8783999999999992"/>
  </r>
  <r>
    <n v="8150"/>
    <x v="4035"/>
    <x v="2"/>
    <x v="755"/>
    <d v="2011-01-30T00:00:00"/>
    <s v="First Class"/>
    <s v="CA-11965"/>
    <s v="Carol Adams"/>
    <x v="1"/>
    <s v="United States"/>
    <s v="Rapid City"/>
    <x v="44"/>
    <n v="57701"/>
    <x v="2"/>
    <x v="951"/>
    <x v="1"/>
    <x v="8"/>
    <s v="Wilson Jones 14 Line Acrylic Coated Pressboard Data Binders"/>
    <n v="10.68"/>
    <n v="2"/>
    <n v="0"/>
    <n v="5.0195999999999996"/>
  </r>
  <r>
    <n v="8151"/>
    <x v="4035"/>
    <x v="2"/>
    <x v="755"/>
    <d v="2011-01-30T00:00:00"/>
    <s v="First Class"/>
    <s v="CA-11965"/>
    <s v="Carol Adams"/>
    <x v="1"/>
    <s v="United States"/>
    <s v="Rapid City"/>
    <x v="44"/>
    <n v="57701"/>
    <x v="2"/>
    <x v="631"/>
    <x v="0"/>
    <x v="0"/>
    <s v="Safco Value Mate Series Steel Bookcases, Baked Enamel Finish on Steel, Gray"/>
    <n v="141.96"/>
    <n v="2"/>
    <n v="0"/>
    <n v="39.748800000000003"/>
  </r>
  <r>
    <n v="8152"/>
    <x v="4036"/>
    <x v="3"/>
    <x v="721"/>
    <d v="2014-03-26T00:00:00"/>
    <s v="First Class"/>
    <s v="RB-19360"/>
    <s v="Raymond Buch"/>
    <x v="0"/>
    <s v="United States"/>
    <s v="Seattle"/>
    <x v="4"/>
    <n v="98115"/>
    <x v="1"/>
    <x v="720"/>
    <x v="1"/>
    <x v="4"/>
    <s v="Acco Perma 4000 Stacking Storage Drawers"/>
    <n v="32.479999999999997"/>
    <n v="2"/>
    <n v="0"/>
    <n v="4.8719999999999999"/>
  </r>
  <r>
    <n v="8153"/>
    <x v="4036"/>
    <x v="3"/>
    <x v="721"/>
    <d v="2014-03-26T00:00:00"/>
    <s v="First Class"/>
    <s v="RB-19360"/>
    <s v="Raymond Buch"/>
    <x v="0"/>
    <s v="United States"/>
    <s v="Seattle"/>
    <x v="4"/>
    <n v="98115"/>
    <x v="1"/>
    <x v="481"/>
    <x v="1"/>
    <x v="10"/>
    <s v="Xerox 1898"/>
    <n v="20.04"/>
    <n v="3"/>
    <n v="0"/>
    <n v="9.6191999999999993"/>
  </r>
  <r>
    <n v="8154"/>
    <x v="4036"/>
    <x v="3"/>
    <x v="721"/>
    <d v="2014-03-26T00:00:00"/>
    <s v="First Class"/>
    <s v="RB-19360"/>
    <s v="Raymond Buch"/>
    <x v="0"/>
    <s v="United States"/>
    <s v="Seattle"/>
    <x v="4"/>
    <n v="98115"/>
    <x v="1"/>
    <x v="1388"/>
    <x v="2"/>
    <x v="16"/>
    <s v="Canon imageCLASS 2200 Advanced Copier"/>
    <n v="13999.96"/>
    <n v="4"/>
    <n v="0"/>
    <n v="6719.9807999999994"/>
  </r>
  <r>
    <n v="8155"/>
    <x v="4037"/>
    <x v="3"/>
    <x v="177"/>
    <d v="2014-03-25T00:00:00"/>
    <s v="Standard Class"/>
    <s v="RD-19720"/>
    <s v="Roger Demir"/>
    <x v="0"/>
    <s v="United States"/>
    <s v="Middletown"/>
    <x v="29"/>
    <n v="6457"/>
    <x v="3"/>
    <x v="1200"/>
    <x v="2"/>
    <x v="11"/>
    <s v="WD My Passport Ultra 2TB Portable External Hard Drive"/>
    <n v="238"/>
    <n v="2"/>
    <n v="0"/>
    <n v="38.080000000000013"/>
  </r>
  <r>
    <n v="8156"/>
    <x v="4037"/>
    <x v="3"/>
    <x v="177"/>
    <d v="2014-03-25T00:00:00"/>
    <s v="Standard Class"/>
    <s v="RD-19720"/>
    <s v="Roger Demir"/>
    <x v="0"/>
    <s v="United States"/>
    <s v="Middletown"/>
    <x v="29"/>
    <n v="6457"/>
    <x v="3"/>
    <x v="1030"/>
    <x v="1"/>
    <x v="10"/>
    <s v="Xerox 1988"/>
    <n v="61.96"/>
    <n v="2"/>
    <n v="0"/>
    <n v="27.881999999999998"/>
  </r>
  <r>
    <n v="8157"/>
    <x v="4038"/>
    <x v="0"/>
    <x v="964"/>
    <d v="2013-10-10T00:00:00"/>
    <s v="Standard Class"/>
    <s v="MS-17830"/>
    <s v="Melanie Seite"/>
    <x v="0"/>
    <s v="United States"/>
    <s v="Baltimore"/>
    <x v="39"/>
    <n v="21215"/>
    <x v="3"/>
    <x v="975"/>
    <x v="0"/>
    <x v="3"/>
    <s v="Bush Andora Conference Table, Maple/Graphite Gray Finish"/>
    <n v="239.37199999999996"/>
    <n v="2"/>
    <n v="0.3"/>
    <n v="-23.93719999999999"/>
  </r>
  <r>
    <n v="8158"/>
    <x v="4039"/>
    <x v="0"/>
    <x v="741"/>
    <d v="2013-11-23T00:00:00"/>
    <s v="Standard Class"/>
    <s v="PG-18820"/>
    <s v="Patrick Gardner"/>
    <x v="0"/>
    <s v="United States"/>
    <s v="San Diego"/>
    <x v="1"/>
    <n v="92105"/>
    <x v="1"/>
    <x v="1200"/>
    <x v="2"/>
    <x v="11"/>
    <s v="WD My Passport Ultra 2TB Portable External Hard Drive"/>
    <n v="595"/>
    <n v="5"/>
    <n v="0"/>
    <n v="95.200000000000031"/>
  </r>
  <r>
    <n v="8159"/>
    <x v="4040"/>
    <x v="3"/>
    <x v="377"/>
    <d v="2015-01-02T00:00:00"/>
    <s v="Standard Class"/>
    <s v="KB-16240"/>
    <s v="Karen Bern"/>
    <x v="1"/>
    <s v="United States"/>
    <s v="Odessa"/>
    <x v="5"/>
    <n v="79762"/>
    <x v="2"/>
    <x v="1283"/>
    <x v="1"/>
    <x v="10"/>
    <s v="Xerox 1959"/>
    <n v="16.032"/>
    <n v="3"/>
    <n v="0.2"/>
    <n v="5.6111999999999993"/>
  </r>
  <r>
    <n v="8160"/>
    <x v="4041"/>
    <x v="0"/>
    <x v="1185"/>
    <d v="2013-03-14T00:00:00"/>
    <s v="Standard Class"/>
    <s v="RB-19465"/>
    <s v="Rick Bensley"/>
    <x v="2"/>
    <s v="United States"/>
    <s v="Milford"/>
    <x v="29"/>
    <n v="6460"/>
    <x v="3"/>
    <x v="240"/>
    <x v="2"/>
    <x v="11"/>
    <s v="Microsoft Sculpt Comfort Mouse"/>
    <n v="199.75"/>
    <n v="5"/>
    <n v="0"/>
    <n v="87.890000000000015"/>
  </r>
  <r>
    <n v="8161"/>
    <x v="4042"/>
    <x v="0"/>
    <x v="595"/>
    <d v="2013-02-20T00:00:00"/>
    <s v="Standard Class"/>
    <s v="JD-15790"/>
    <s v="John Dryer"/>
    <x v="0"/>
    <s v="United States"/>
    <s v="Belleville"/>
    <x v="30"/>
    <n v="7109"/>
    <x v="3"/>
    <x v="1756"/>
    <x v="0"/>
    <x v="1"/>
    <s v="Hon Comfortask Task/Swivel Chairs"/>
    <n v="227.96"/>
    <n v="2"/>
    <n v="0"/>
    <n v="36.473600000000005"/>
  </r>
  <r>
    <n v="8162"/>
    <x v="4043"/>
    <x v="1"/>
    <x v="694"/>
    <d v="2012-10-03T00:00:00"/>
    <s v="Second Class"/>
    <s v="JJ-15445"/>
    <s v="Jennifer Jackson"/>
    <x v="0"/>
    <s v="United States"/>
    <s v="New York City"/>
    <x v="15"/>
    <n v="10035"/>
    <x v="3"/>
    <x v="414"/>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x v="348"/>
    <x v="2"/>
    <x v="7"/>
    <s v="Nortel Meridian M3904 Professional Digital phone"/>
    <n v="307.98"/>
    <n v="2"/>
    <n v="0"/>
    <n v="89.314199999999971"/>
  </r>
  <r>
    <n v="8164"/>
    <x v="4044"/>
    <x v="1"/>
    <x v="121"/>
    <d v="2012-11-06T00:00:00"/>
    <s v="Standard Class"/>
    <s v="LT-17110"/>
    <s v="Liz Thompson"/>
    <x v="0"/>
    <s v="United States"/>
    <s v="San Diego"/>
    <x v="1"/>
    <n v="92105"/>
    <x v="1"/>
    <x v="1372"/>
    <x v="0"/>
    <x v="5"/>
    <s v="Contemporary Wood/Metal Frame"/>
    <n v="96.960000000000008"/>
    <n v="6"/>
    <n v="0"/>
    <n v="33.935999999999993"/>
  </r>
  <r>
    <n v="8165"/>
    <x v="4044"/>
    <x v="1"/>
    <x v="121"/>
    <d v="2012-11-06T00:00:00"/>
    <s v="Standard Class"/>
    <s v="LT-17110"/>
    <s v="Liz Thompson"/>
    <x v="0"/>
    <s v="United States"/>
    <s v="San Diego"/>
    <x v="1"/>
    <n v="92105"/>
    <x v="1"/>
    <x v="301"/>
    <x v="1"/>
    <x v="8"/>
    <s v="GBC Premium Transparent Covers with Diagonal Lined Pattern"/>
    <n v="117.48800000000001"/>
    <n v="7"/>
    <n v="0.2"/>
    <n v="41.120799999999988"/>
  </r>
  <r>
    <n v="8166"/>
    <x v="4044"/>
    <x v="1"/>
    <x v="121"/>
    <d v="2012-11-06T00:00:00"/>
    <s v="Standard Class"/>
    <s v="LT-17110"/>
    <s v="Liz Thompson"/>
    <x v="0"/>
    <s v="United States"/>
    <s v="San Diego"/>
    <x v="1"/>
    <n v="92105"/>
    <x v="1"/>
    <x v="591"/>
    <x v="1"/>
    <x v="8"/>
    <s v="Cardinal Holdit Business Card Pockets"/>
    <n v="11.952000000000002"/>
    <n v="3"/>
    <n v="0.2"/>
    <n v="4.1832000000000003"/>
  </r>
  <r>
    <n v="8167"/>
    <x v="4044"/>
    <x v="1"/>
    <x v="121"/>
    <d v="2012-11-06T00:00:00"/>
    <s v="Standard Class"/>
    <s v="LT-17110"/>
    <s v="Liz Thompson"/>
    <x v="0"/>
    <s v="United States"/>
    <s v="San Diego"/>
    <x v="1"/>
    <n v="92105"/>
    <x v="1"/>
    <x v="1373"/>
    <x v="0"/>
    <x v="0"/>
    <s v="O'Sullivan Living Dimensions 3-Shelf Bookcases"/>
    <n v="512.49900000000002"/>
    <n v="3"/>
    <n v="0.15"/>
    <n v="-30.147000000000048"/>
  </r>
  <r>
    <n v="8168"/>
    <x v="4045"/>
    <x v="0"/>
    <x v="995"/>
    <d v="2013-08-06T00:00:00"/>
    <s v="Standard Class"/>
    <s v="AH-10690"/>
    <s v="Anna Häberlin"/>
    <x v="1"/>
    <s v="United States"/>
    <s v="San Francisco"/>
    <x v="1"/>
    <n v="94122"/>
    <x v="1"/>
    <x v="584"/>
    <x v="0"/>
    <x v="3"/>
    <s v="Laminate Occasional Tables"/>
    <n v="863.12800000000004"/>
    <n v="7"/>
    <n v="0.2"/>
    <n v="-32.367300000000085"/>
  </r>
  <r>
    <n v="8169"/>
    <x v="4046"/>
    <x v="3"/>
    <x v="44"/>
    <d v="2014-11-14T00:00:00"/>
    <s v="Standard Class"/>
    <s v="AB-10060"/>
    <s v="Adam Bellavance"/>
    <x v="2"/>
    <s v="United States"/>
    <s v="Seattle"/>
    <x v="4"/>
    <n v="98105"/>
    <x v="1"/>
    <x v="309"/>
    <x v="0"/>
    <x v="3"/>
    <s v="Hon 5100 Series Wood Tables"/>
    <n v="2036.8600000000001"/>
    <n v="7"/>
    <n v="0"/>
    <n v="366.63479999999993"/>
  </r>
  <r>
    <n v="8170"/>
    <x v="4046"/>
    <x v="3"/>
    <x v="44"/>
    <d v="2014-11-14T00:00:00"/>
    <s v="Standard Class"/>
    <s v="AB-10060"/>
    <s v="Adam Bellavance"/>
    <x v="2"/>
    <s v="United States"/>
    <s v="Seattle"/>
    <x v="4"/>
    <n v="98105"/>
    <x v="1"/>
    <x v="299"/>
    <x v="0"/>
    <x v="1"/>
    <s v="Hon 2090 “Pillow Soft” Series Mid Back Swivel/Tilt Chairs"/>
    <n v="449.56800000000004"/>
    <n v="2"/>
    <n v="0.2"/>
    <n v="-73.054800000000071"/>
  </r>
  <r>
    <n v="8171"/>
    <x v="4046"/>
    <x v="3"/>
    <x v="44"/>
    <d v="2014-11-14T00:00:00"/>
    <s v="Standard Class"/>
    <s v="AB-10060"/>
    <s v="Adam Bellavance"/>
    <x v="2"/>
    <s v="United States"/>
    <s v="Seattle"/>
    <x v="4"/>
    <n v="98105"/>
    <x v="1"/>
    <x v="477"/>
    <x v="2"/>
    <x v="11"/>
    <s v="SanDisk Cruzer 64 GB USB Flash Drive"/>
    <n v="108.96000000000001"/>
    <n v="3"/>
    <n v="0"/>
    <n v="32.687999999999988"/>
  </r>
  <r>
    <n v="8172"/>
    <x v="4047"/>
    <x v="0"/>
    <x v="1173"/>
    <d v="2013-02-19T00:00:00"/>
    <s v="Standard Class"/>
    <s v="FM-14380"/>
    <s v="Fred McMath"/>
    <x v="0"/>
    <s v="United States"/>
    <s v="Jackson"/>
    <x v="35"/>
    <n v="39212"/>
    <x v="0"/>
    <x v="978"/>
    <x v="1"/>
    <x v="6"/>
    <s v="Panasonic KP-150 Electric Pencil Sharpener"/>
    <n v="264.18"/>
    <n v="7"/>
    <n v="0"/>
    <n v="68.686800000000005"/>
  </r>
  <r>
    <n v="8173"/>
    <x v="4048"/>
    <x v="2"/>
    <x v="868"/>
    <d v="2011-07-13T00:00:00"/>
    <s v="Standard Class"/>
    <s v="GH-14410"/>
    <s v="Gary Hansen"/>
    <x v="2"/>
    <s v="United States"/>
    <s v="Los Angeles"/>
    <x v="1"/>
    <n v="90049"/>
    <x v="1"/>
    <x v="1363"/>
    <x v="1"/>
    <x v="2"/>
    <s v="Avery 49"/>
    <n v="2.88"/>
    <n v="1"/>
    <n v="0"/>
    <n v="1.4112"/>
  </r>
  <r>
    <n v="8174"/>
    <x v="4048"/>
    <x v="2"/>
    <x v="868"/>
    <d v="2011-07-13T00:00:00"/>
    <s v="Standard Class"/>
    <s v="GH-14410"/>
    <s v="Gary Hansen"/>
    <x v="2"/>
    <s v="United States"/>
    <s v="Los Angeles"/>
    <x v="1"/>
    <n v="90049"/>
    <x v="1"/>
    <x v="44"/>
    <x v="1"/>
    <x v="8"/>
    <s v="Wilson Jones Leather-Like Binders with DublLock Round Rings"/>
    <n v="41.904000000000003"/>
    <n v="6"/>
    <n v="0.2"/>
    <n v="14.142599999999996"/>
  </r>
  <r>
    <n v="8175"/>
    <x v="4048"/>
    <x v="2"/>
    <x v="868"/>
    <d v="2011-07-13T00:00:00"/>
    <s v="Standard Class"/>
    <s v="GH-14410"/>
    <s v="Gary Hansen"/>
    <x v="2"/>
    <s v="United States"/>
    <s v="Los Angeles"/>
    <x v="1"/>
    <n v="90049"/>
    <x v="1"/>
    <x v="1198"/>
    <x v="1"/>
    <x v="4"/>
    <s v="Perma STOR-ALL Hanging File Box, 13 1/8&quot;W x 12 1/4&quot;D x 10 1/2&quot;H"/>
    <n v="23.92"/>
    <n v="4"/>
    <n v="0"/>
    <n v="4.066399999999998"/>
  </r>
  <r>
    <n v="8176"/>
    <x v="4049"/>
    <x v="0"/>
    <x v="806"/>
    <d v="2013-02-04T00:00:00"/>
    <s v="Standard Class"/>
    <s v="HE-14800"/>
    <s v="Harold Engle"/>
    <x v="1"/>
    <s v="United States"/>
    <s v="Chicago"/>
    <x v="10"/>
    <n v="60623"/>
    <x v="2"/>
    <x v="62"/>
    <x v="1"/>
    <x v="10"/>
    <s v="Xerox 1943"/>
    <n v="156.512"/>
    <n v="4"/>
    <n v="0.2"/>
    <n v="52.822799999999987"/>
  </r>
  <r>
    <n v="8177"/>
    <x v="4050"/>
    <x v="0"/>
    <x v="897"/>
    <d v="2013-09-26T00:00:00"/>
    <s v="First Class"/>
    <s v="SZ-20035"/>
    <s v="Sam Zeldin"/>
    <x v="2"/>
    <s v="United States"/>
    <s v="New York City"/>
    <x v="15"/>
    <n v="10035"/>
    <x v="3"/>
    <x v="80"/>
    <x v="1"/>
    <x v="4"/>
    <s v="Sortfiler Multipurpose Personal File Organizer, Black"/>
    <n v="128.34"/>
    <n v="6"/>
    <n v="0"/>
    <n v="37.218599999999995"/>
  </r>
  <r>
    <n v="8178"/>
    <x v="4051"/>
    <x v="3"/>
    <x v="66"/>
    <d v="2014-12-25T00:00:00"/>
    <s v="First Class"/>
    <s v="CM-12115"/>
    <s v="Chad McGuire"/>
    <x v="0"/>
    <s v="United States"/>
    <s v="Los Angeles"/>
    <x v="1"/>
    <n v="90008"/>
    <x v="1"/>
    <x v="1523"/>
    <x v="2"/>
    <x v="11"/>
    <s v="Kensington Expert Mouse Optical USB Trackball for PC or Mac"/>
    <n v="474.95"/>
    <n v="5"/>
    <n v="0"/>
    <n v="142.48499999999993"/>
  </r>
  <r>
    <n v="8179"/>
    <x v="4052"/>
    <x v="0"/>
    <x v="476"/>
    <d v="2013-09-09T00:00:00"/>
    <s v="Standard Class"/>
    <s v="TG-21310"/>
    <s v="Toby Gnade"/>
    <x v="0"/>
    <s v="United States"/>
    <s v="Des Moines"/>
    <x v="4"/>
    <n v="98198"/>
    <x v="1"/>
    <x v="615"/>
    <x v="2"/>
    <x v="16"/>
    <s v="Hewlett Packard 610 Color Digital Copier / Printer"/>
    <n v="999.98"/>
    <n v="2"/>
    <n v="0"/>
    <n v="449.99099999999999"/>
  </r>
  <r>
    <n v="8180"/>
    <x v="4053"/>
    <x v="1"/>
    <x v="991"/>
    <d v="2012-08-06T00:00:00"/>
    <s v="Standard Class"/>
    <s v="DK-12985"/>
    <s v="Darren Koutras"/>
    <x v="0"/>
    <s v="United States"/>
    <s v="Springfield"/>
    <x v="21"/>
    <n v="97477"/>
    <x v="1"/>
    <x v="1582"/>
    <x v="0"/>
    <x v="3"/>
    <s v="Balt Split Level Computer Training Table"/>
    <n v="277.5"/>
    <n v="4"/>
    <n v="0.5"/>
    <n v="-188.7"/>
  </r>
  <r>
    <n v="8181"/>
    <x v="4054"/>
    <x v="1"/>
    <x v="82"/>
    <d v="2012-11-25T00:00:00"/>
    <s v="Standard Class"/>
    <s v="SS-20410"/>
    <s v="Shahid Shariari"/>
    <x v="0"/>
    <s v="United States"/>
    <s v="Philadelphia"/>
    <x v="9"/>
    <n v="19120"/>
    <x v="3"/>
    <x v="971"/>
    <x v="0"/>
    <x v="3"/>
    <s v="Bevis Oval Conference Table, Walnut"/>
    <n v="1252.704"/>
    <n v="8"/>
    <n v="0.4"/>
    <n v="-480.20320000000027"/>
  </r>
  <r>
    <n v="8182"/>
    <x v="4054"/>
    <x v="1"/>
    <x v="82"/>
    <d v="2012-11-25T00:00:00"/>
    <s v="Standard Class"/>
    <s v="SS-20410"/>
    <s v="Shahid Shariari"/>
    <x v="0"/>
    <s v="United States"/>
    <s v="Philadelphia"/>
    <x v="9"/>
    <n v="19120"/>
    <x v="3"/>
    <x v="687"/>
    <x v="2"/>
    <x v="7"/>
    <s v="Logitech B530 USB Headset - headset - Full size, Binaural"/>
    <n v="110.97"/>
    <n v="5"/>
    <n v="0.4"/>
    <n v="-24.043499999999995"/>
  </r>
  <r>
    <n v="8183"/>
    <x v="4055"/>
    <x v="3"/>
    <x v="796"/>
    <d v="2014-05-23T00:00:00"/>
    <s v="Standard Class"/>
    <s v="BM-11575"/>
    <s v="Brendan Murry"/>
    <x v="1"/>
    <s v="United States"/>
    <s v="Chicago"/>
    <x v="10"/>
    <n v="60653"/>
    <x v="2"/>
    <x v="1155"/>
    <x v="0"/>
    <x v="5"/>
    <s v="Flat Face Poster Frame"/>
    <n v="22.608000000000001"/>
    <n v="3"/>
    <n v="0.6"/>
    <n v="-10.173599999999997"/>
  </r>
  <r>
    <n v="8184"/>
    <x v="4055"/>
    <x v="3"/>
    <x v="796"/>
    <d v="2014-05-23T00:00:00"/>
    <s v="Standard Class"/>
    <s v="BM-11575"/>
    <s v="Brendan Murry"/>
    <x v="1"/>
    <s v="United States"/>
    <s v="Chicago"/>
    <x v="10"/>
    <n v="60653"/>
    <x v="2"/>
    <x v="283"/>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x v="954"/>
    <x v="1"/>
    <x v="10"/>
    <s v="Xerox 1909"/>
    <n v="63.311999999999998"/>
    <n v="3"/>
    <n v="0.2"/>
    <n v="20.576399999999996"/>
  </r>
  <r>
    <n v="8186"/>
    <x v="4057"/>
    <x v="1"/>
    <x v="1023"/>
    <d v="2012-09-17T00:00:00"/>
    <s v="Second Class"/>
    <s v="AG-10900"/>
    <s v="Arthur Gainer"/>
    <x v="0"/>
    <s v="United States"/>
    <s v="Chicago"/>
    <x v="10"/>
    <n v="60623"/>
    <x v="2"/>
    <x v="1170"/>
    <x v="1"/>
    <x v="12"/>
    <s v="Staples"/>
    <n v="7.8239999999999998"/>
    <n v="1"/>
    <n v="0.2"/>
    <n v="2.9339999999999997"/>
  </r>
  <r>
    <n v="8187"/>
    <x v="4057"/>
    <x v="1"/>
    <x v="1023"/>
    <d v="2012-09-17T00:00:00"/>
    <s v="Second Class"/>
    <s v="AG-10900"/>
    <s v="Arthur Gainer"/>
    <x v="0"/>
    <s v="United States"/>
    <s v="Chicago"/>
    <x v="10"/>
    <n v="60623"/>
    <x v="2"/>
    <x v="163"/>
    <x v="0"/>
    <x v="1"/>
    <s v="Global Value Steno Chair, Gray"/>
    <n v="170.072"/>
    <n v="4"/>
    <n v="0.3"/>
    <n v="-12.147999999999996"/>
  </r>
  <r>
    <n v="8188"/>
    <x v="4058"/>
    <x v="0"/>
    <x v="107"/>
    <d v="2013-12-17T00:00:00"/>
    <s v="Standard Class"/>
    <s v="BW-11110"/>
    <s v="Bart Watters"/>
    <x v="1"/>
    <s v="United States"/>
    <s v="New York City"/>
    <x v="15"/>
    <n v="10024"/>
    <x v="3"/>
    <x v="161"/>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x v="680"/>
    <x v="1"/>
    <x v="10"/>
    <s v="Xerox 202"/>
    <n v="19.440000000000001"/>
    <n v="3"/>
    <n v="0"/>
    <n v="9.3312000000000008"/>
  </r>
  <r>
    <n v="8190"/>
    <x v="4059"/>
    <x v="1"/>
    <x v="653"/>
    <d v="2012-10-05T00:00:00"/>
    <s v="Second Class"/>
    <s v="SG-20470"/>
    <s v="Sheri Gordon"/>
    <x v="0"/>
    <s v="United States"/>
    <s v="Rockville"/>
    <x v="39"/>
    <n v="20852"/>
    <x v="3"/>
    <x v="777"/>
    <x v="1"/>
    <x v="8"/>
    <s v="GBC Plastic Binding Combs"/>
    <n v="7.38"/>
    <n v="1"/>
    <n v="0"/>
    <n v="3.6162000000000001"/>
  </r>
  <r>
    <n v="8191"/>
    <x v="4060"/>
    <x v="3"/>
    <x v="701"/>
    <d v="2014-11-22T00:00:00"/>
    <s v="Standard Class"/>
    <s v="CC-12370"/>
    <s v="Christopher Conant"/>
    <x v="0"/>
    <s v="United States"/>
    <s v="New York City"/>
    <x v="15"/>
    <n v="10011"/>
    <x v="3"/>
    <x v="832"/>
    <x v="1"/>
    <x v="10"/>
    <s v="Xerox 1905"/>
    <n v="38.880000000000003"/>
    <n v="6"/>
    <n v="0"/>
    <n v="18.662400000000002"/>
  </r>
  <r>
    <n v="8192"/>
    <x v="4060"/>
    <x v="3"/>
    <x v="701"/>
    <d v="2014-11-22T00:00:00"/>
    <s v="Standard Class"/>
    <s v="CC-12370"/>
    <s v="Christopher Conant"/>
    <x v="0"/>
    <s v="United States"/>
    <s v="New York City"/>
    <x v="15"/>
    <n v="10011"/>
    <x v="3"/>
    <x v="267"/>
    <x v="0"/>
    <x v="5"/>
    <s v="Howard Miller 13&quot; Diameter Goldtone Round Wall Clock"/>
    <n v="187.76"/>
    <n v="4"/>
    <n v="0"/>
    <n v="76.9816"/>
  </r>
  <r>
    <n v="8193"/>
    <x v="4061"/>
    <x v="1"/>
    <x v="672"/>
    <d v="2012-12-03T00:00:00"/>
    <s v="First Class"/>
    <s v="LR-16915"/>
    <s v="Lena Radford"/>
    <x v="0"/>
    <s v="United States"/>
    <s v="Durham"/>
    <x v="3"/>
    <n v="27707"/>
    <x v="0"/>
    <x v="614"/>
    <x v="1"/>
    <x v="8"/>
    <s v="Avery Durable Binders"/>
    <n v="6.0480000000000009"/>
    <n v="7"/>
    <n v="0.7"/>
    <n v="-4.2336000000000009"/>
  </r>
  <r>
    <n v="8194"/>
    <x v="4061"/>
    <x v="1"/>
    <x v="672"/>
    <d v="2012-12-03T00:00:00"/>
    <s v="First Class"/>
    <s v="LR-16915"/>
    <s v="Lena Radford"/>
    <x v="0"/>
    <s v="United States"/>
    <s v="Durham"/>
    <x v="3"/>
    <n v="27707"/>
    <x v="0"/>
    <x v="1360"/>
    <x v="1"/>
    <x v="9"/>
    <s v="Belkin 8 Outlet Surge Protector"/>
    <n v="98.352000000000004"/>
    <n v="3"/>
    <n v="0.2"/>
    <n v="9.8351999999999933"/>
  </r>
  <r>
    <n v="8195"/>
    <x v="4061"/>
    <x v="1"/>
    <x v="672"/>
    <d v="2012-12-03T00:00:00"/>
    <s v="First Class"/>
    <s v="LR-16915"/>
    <s v="Lena Radford"/>
    <x v="0"/>
    <s v="United States"/>
    <s v="Durham"/>
    <x v="3"/>
    <n v="27707"/>
    <x v="0"/>
    <x v="220"/>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x v="1056"/>
    <x v="1"/>
    <x v="10"/>
    <s v="Spiral Phone Message Books with Labels by Adams"/>
    <n v="8.9600000000000009"/>
    <n v="2"/>
    <n v="0"/>
    <n v="4.3904000000000005"/>
  </r>
  <r>
    <n v="8197"/>
    <x v="4063"/>
    <x v="3"/>
    <x v="528"/>
    <d v="2014-09-10T00:00:00"/>
    <s v="Standard Class"/>
    <s v="LP-17095"/>
    <s v="Liz Preis"/>
    <x v="0"/>
    <s v="United States"/>
    <s v="Knoxville"/>
    <x v="18"/>
    <n v="37918"/>
    <x v="0"/>
    <x v="1130"/>
    <x v="2"/>
    <x v="11"/>
    <s v="Maxell LTO Ultrium - 800 GB"/>
    <n v="89.567999999999998"/>
    <n v="4"/>
    <n v="0.2"/>
    <n v="-1.119600000000009"/>
  </r>
  <r>
    <n v="8198"/>
    <x v="4063"/>
    <x v="3"/>
    <x v="528"/>
    <d v="2014-09-10T00:00:00"/>
    <s v="Standard Class"/>
    <s v="LP-17095"/>
    <s v="Liz Preis"/>
    <x v="0"/>
    <s v="United States"/>
    <s v="Knoxville"/>
    <x v="18"/>
    <n v="37918"/>
    <x v="0"/>
    <x v="646"/>
    <x v="1"/>
    <x v="6"/>
    <s v="Model L Table or Wall-Mount Pencil Sharpener"/>
    <n v="71.959999999999994"/>
    <n v="5"/>
    <n v="0.2"/>
    <n v="7.1960000000000015"/>
  </r>
  <r>
    <n v="8199"/>
    <x v="4063"/>
    <x v="3"/>
    <x v="528"/>
    <d v="2014-09-10T00:00:00"/>
    <s v="Standard Class"/>
    <s v="LP-17095"/>
    <s v="Liz Preis"/>
    <x v="0"/>
    <s v="United States"/>
    <s v="Knoxville"/>
    <x v="18"/>
    <n v="37918"/>
    <x v="0"/>
    <x v="585"/>
    <x v="1"/>
    <x v="10"/>
    <s v="Xerox 220"/>
    <n v="15.552000000000003"/>
    <n v="3"/>
    <n v="0.2"/>
    <n v="5.4432"/>
  </r>
  <r>
    <n v="8200"/>
    <x v="4064"/>
    <x v="3"/>
    <x v="558"/>
    <d v="2014-05-01T00:00:00"/>
    <s v="Standard Class"/>
    <s v="AF-10870"/>
    <s v="Art Ferguson"/>
    <x v="0"/>
    <s v="United States"/>
    <s v="Chicago"/>
    <x v="10"/>
    <n v="60610"/>
    <x v="2"/>
    <x v="1124"/>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x v="72"/>
    <x v="1"/>
    <x v="4"/>
    <s v="Safco Industrial Wire Shelving System"/>
    <n v="72.784000000000006"/>
    <n v="1"/>
    <n v="0.2"/>
    <n v="-18.196000000000002"/>
  </r>
  <r>
    <n v="8202"/>
    <x v="4065"/>
    <x v="1"/>
    <x v="627"/>
    <d v="2012-11-08T00:00:00"/>
    <s v="Same Day"/>
    <s v="KD-16495"/>
    <s v="Keith Dawkins"/>
    <x v="1"/>
    <s v="United States"/>
    <s v="New York City"/>
    <x v="15"/>
    <n v="10024"/>
    <x v="3"/>
    <x v="1678"/>
    <x v="1"/>
    <x v="4"/>
    <s v="Fellowes Desktop Hanging File Manager"/>
    <n v="67.150000000000006"/>
    <n v="5"/>
    <n v="0"/>
    <n v="16.787500000000001"/>
  </r>
  <r>
    <n v="8203"/>
    <x v="4065"/>
    <x v="1"/>
    <x v="627"/>
    <d v="2012-11-08T00:00:00"/>
    <s v="Same Day"/>
    <s v="KD-16495"/>
    <s v="Keith Dawkins"/>
    <x v="1"/>
    <s v="United States"/>
    <s v="New York City"/>
    <x v="15"/>
    <n v="10024"/>
    <x v="3"/>
    <x v="903"/>
    <x v="2"/>
    <x v="7"/>
    <s v="Mitel MiVoice 5330e IP Phone"/>
    <n v="549.98"/>
    <n v="2"/>
    <n v="0"/>
    <n v="142.9948"/>
  </r>
  <r>
    <n v="8204"/>
    <x v="4065"/>
    <x v="1"/>
    <x v="627"/>
    <d v="2012-11-08T00:00:00"/>
    <s v="Same Day"/>
    <s v="KD-16495"/>
    <s v="Keith Dawkins"/>
    <x v="1"/>
    <s v="United States"/>
    <s v="New York City"/>
    <x v="15"/>
    <n v="10024"/>
    <x v="3"/>
    <x v="1800"/>
    <x v="0"/>
    <x v="5"/>
    <s v="Nu-Dell EZ-Mount Plastic Wall Frames"/>
    <n v="11.82"/>
    <n v="3"/>
    <n v="0"/>
    <n v="4.7279999999999998"/>
  </r>
  <r>
    <n v="8205"/>
    <x v="4065"/>
    <x v="1"/>
    <x v="627"/>
    <d v="2012-11-08T00:00:00"/>
    <s v="Same Day"/>
    <s v="KD-16495"/>
    <s v="Keith Dawkins"/>
    <x v="1"/>
    <s v="United States"/>
    <s v="New York City"/>
    <x v="15"/>
    <n v="10024"/>
    <x v="3"/>
    <x v="1715"/>
    <x v="2"/>
    <x v="15"/>
    <s v="Zebra ZM400 Thermal Label Printer"/>
    <n v="4643.8"/>
    <n v="4"/>
    <n v="0"/>
    <n v="2229.0239999999999"/>
  </r>
  <r>
    <n v="8206"/>
    <x v="4065"/>
    <x v="1"/>
    <x v="627"/>
    <d v="2012-11-08T00:00:00"/>
    <s v="Same Day"/>
    <s v="KD-16495"/>
    <s v="Keith Dawkins"/>
    <x v="1"/>
    <s v="United States"/>
    <s v="New York City"/>
    <x v="15"/>
    <n v="10024"/>
    <x v="3"/>
    <x v="623"/>
    <x v="0"/>
    <x v="1"/>
    <s v="Hon 4070 Series Pagoda Round Back Stacking Chairs"/>
    <n v="577.76400000000001"/>
    <n v="2"/>
    <n v="0.1"/>
    <n v="115.5528"/>
  </r>
  <r>
    <n v="8207"/>
    <x v="4066"/>
    <x v="1"/>
    <x v="33"/>
    <d v="2012-04-30T00:00:00"/>
    <s v="Standard Class"/>
    <s v="SA-20830"/>
    <s v="Sue Ann Reed"/>
    <x v="0"/>
    <s v="United States"/>
    <s v="Daytona Beach"/>
    <x v="2"/>
    <n v="32114"/>
    <x v="0"/>
    <x v="3"/>
    <x v="0"/>
    <x v="3"/>
    <s v="Bretford CR4500 Series Slim Rectangular Table"/>
    <n v="191.5155"/>
    <n v="1"/>
    <n v="0.45"/>
    <n v="-76.606200000000001"/>
  </r>
  <r>
    <n v="8208"/>
    <x v="4066"/>
    <x v="1"/>
    <x v="33"/>
    <d v="2012-04-30T00:00:00"/>
    <s v="Standard Class"/>
    <s v="SA-20830"/>
    <s v="Sue Ann Reed"/>
    <x v="0"/>
    <s v="United States"/>
    <s v="Daytona Beach"/>
    <x v="2"/>
    <n v="32114"/>
    <x v="0"/>
    <x v="346"/>
    <x v="1"/>
    <x v="6"/>
    <s v="Crayola Colored Pencils"/>
    <n v="2.6240000000000001"/>
    <n v="1"/>
    <n v="0.2"/>
    <n v="0.42639999999999978"/>
  </r>
  <r>
    <n v="8209"/>
    <x v="4067"/>
    <x v="1"/>
    <x v="1181"/>
    <d v="2012-09-24T00:00:00"/>
    <s v="Standard Class"/>
    <s v="BG-11035"/>
    <s v="Barry Gonzalez"/>
    <x v="0"/>
    <s v="United States"/>
    <s v="Nashville"/>
    <x v="18"/>
    <n v="37211"/>
    <x v="0"/>
    <x v="692"/>
    <x v="1"/>
    <x v="8"/>
    <s v="GBC Ibimaster 500 Manual ProClick Binding System"/>
    <n v="1369.7640000000001"/>
    <n v="6"/>
    <n v="0.7"/>
    <n v="-913.17599999999993"/>
  </r>
  <r>
    <n v="8210"/>
    <x v="4067"/>
    <x v="1"/>
    <x v="1181"/>
    <d v="2012-09-24T00:00:00"/>
    <s v="Standard Class"/>
    <s v="BG-11035"/>
    <s v="Barry Gonzalez"/>
    <x v="0"/>
    <s v="United States"/>
    <s v="Nashville"/>
    <x v="18"/>
    <n v="37211"/>
    <x v="0"/>
    <x v="196"/>
    <x v="1"/>
    <x v="4"/>
    <s v="Gould Plastics 18-Pocket Panel Bin, 34w x 5-1/4d x 20-1/2h"/>
    <n v="294.36799999999999"/>
    <n v="4"/>
    <n v="0.2"/>
    <n v="-58.873600000000025"/>
  </r>
  <r>
    <n v="8211"/>
    <x v="4068"/>
    <x v="3"/>
    <x v="210"/>
    <d v="2014-09-13T00:00:00"/>
    <s v="Standard Class"/>
    <s v="DM-12955"/>
    <s v="Dario Medina"/>
    <x v="1"/>
    <s v="United States"/>
    <s v="Nashville"/>
    <x v="18"/>
    <n v="37211"/>
    <x v="0"/>
    <x v="473"/>
    <x v="1"/>
    <x v="9"/>
    <s v="Eureka The Boss Cordless Rechargeable Stick Vac"/>
    <n v="81.567999999999998"/>
    <n v="2"/>
    <n v="0.2"/>
    <n v="7.1372000000000035"/>
  </r>
  <r>
    <n v="8212"/>
    <x v="4069"/>
    <x v="0"/>
    <x v="77"/>
    <d v="2013-11-13T00:00:00"/>
    <s v="Standard Class"/>
    <s v="MC-17845"/>
    <s v="Michael Chen"/>
    <x v="0"/>
    <s v="United States"/>
    <s v="Dallas"/>
    <x v="5"/>
    <n v="75220"/>
    <x v="2"/>
    <x v="1834"/>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x v="533"/>
    <x v="1"/>
    <x v="4"/>
    <s v="Mini 13-1/2 Capacity Data Binder Rack, Pearl"/>
    <n v="314.08800000000002"/>
    <n v="3"/>
    <n v="0.2"/>
    <n v="19.630499999999998"/>
  </r>
  <r>
    <n v="8214"/>
    <x v="4070"/>
    <x v="1"/>
    <x v="12"/>
    <d v="2012-10-02T00:00:00"/>
    <s v="Standard Class"/>
    <s v="ML-17395"/>
    <s v="Marina Lichtenstein"/>
    <x v="1"/>
    <s v="United States"/>
    <s v="Murfreesboro"/>
    <x v="18"/>
    <n v="37130"/>
    <x v="0"/>
    <x v="1085"/>
    <x v="1"/>
    <x v="8"/>
    <s v="Wilson Jones 1&quot; Hanging DublLock Ring Binders"/>
    <n v="6.3360000000000012"/>
    <n v="4"/>
    <n v="0.7"/>
    <n v="-4.6463999999999981"/>
  </r>
  <r>
    <n v="8215"/>
    <x v="4070"/>
    <x v="1"/>
    <x v="12"/>
    <d v="2012-10-02T00:00:00"/>
    <s v="Standard Class"/>
    <s v="ML-17395"/>
    <s v="Marina Lichtenstein"/>
    <x v="1"/>
    <s v="United States"/>
    <s v="Murfreesboro"/>
    <x v="18"/>
    <n v="37130"/>
    <x v="0"/>
    <x v="1402"/>
    <x v="1"/>
    <x v="10"/>
    <s v="Advantus Motivational Note Cards"/>
    <n v="10.48"/>
    <n v="1"/>
    <n v="0.2"/>
    <n v="3.7989999999999995"/>
  </r>
  <r>
    <n v="8216"/>
    <x v="4070"/>
    <x v="1"/>
    <x v="12"/>
    <d v="2012-10-02T00:00:00"/>
    <s v="Standard Class"/>
    <s v="ML-17395"/>
    <s v="Marina Lichtenstein"/>
    <x v="1"/>
    <s v="United States"/>
    <s v="Murfreesboro"/>
    <x v="18"/>
    <n v="37130"/>
    <x v="0"/>
    <x v="1263"/>
    <x v="1"/>
    <x v="8"/>
    <s v="Wilson Jones data.warehouse D-Ring Binders with DublLock"/>
    <n v="2.4690000000000003"/>
    <n v="1"/>
    <n v="0.7"/>
    <n v="-1.8106"/>
  </r>
  <r>
    <n v="8217"/>
    <x v="4070"/>
    <x v="1"/>
    <x v="12"/>
    <d v="2012-10-02T00:00:00"/>
    <s v="Standard Class"/>
    <s v="ML-17395"/>
    <s v="Marina Lichtenstein"/>
    <x v="1"/>
    <s v="United States"/>
    <s v="Murfreesboro"/>
    <x v="18"/>
    <n v="37130"/>
    <x v="0"/>
    <x v="304"/>
    <x v="1"/>
    <x v="8"/>
    <s v="Wilson Jones Custom Binder Spines &amp; Labels"/>
    <n v="3.2640000000000007"/>
    <n v="2"/>
    <n v="0.7"/>
    <n v="-2.2847999999999997"/>
  </r>
  <r>
    <n v="8218"/>
    <x v="4071"/>
    <x v="2"/>
    <x v="462"/>
    <d v="2011-10-07T00:00:00"/>
    <s v="Standard Class"/>
    <s v="RD-19930"/>
    <s v="Russell D'Ascenzo"/>
    <x v="0"/>
    <s v="United States"/>
    <s v="Dallas"/>
    <x v="5"/>
    <n v="75217"/>
    <x v="2"/>
    <x v="1088"/>
    <x v="1"/>
    <x v="13"/>
    <s v="Colored Push Pins"/>
    <n v="4.3440000000000003"/>
    <n v="3"/>
    <n v="0.2"/>
    <n v="0.86879999999999979"/>
  </r>
  <r>
    <n v="8219"/>
    <x v="4071"/>
    <x v="2"/>
    <x v="462"/>
    <d v="2011-10-07T00:00:00"/>
    <s v="Standard Class"/>
    <s v="RD-19930"/>
    <s v="Russell D'Ascenzo"/>
    <x v="0"/>
    <s v="United States"/>
    <s v="Dallas"/>
    <x v="5"/>
    <n v="75217"/>
    <x v="2"/>
    <x v="1092"/>
    <x v="0"/>
    <x v="5"/>
    <s v="DAX Natural Wood-Tone Poster Frame"/>
    <n v="31.776000000000003"/>
    <n v="3"/>
    <n v="0.6"/>
    <n v="-19.065600000000007"/>
  </r>
  <r>
    <n v="8220"/>
    <x v="4071"/>
    <x v="2"/>
    <x v="462"/>
    <d v="2011-10-07T00:00:00"/>
    <s v="Standard Class"/>
    <s v="RD-19930"/>
    <s v="Russell D'Ascenzo"/>
    <x v="0"/>
    <s v="United States"/>
    <s v="Dallas"/>
    <x v="5"/>
    <n v="75217"/>
    <x v="2"/>
    <x v="64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x v="98"/>
    <x v="1"/>
    <x v="8"/>
    <s v="Avery Hidden Tab Dividers for Binding Systems"/>
    <n v="1.7879999999999996"/>
    <n v="3"/>
    <n v="0.8"/>
    <n v="-3.0396000000000001"/>
  </r>
  <r>
    <n v="8222"/>
    <x v="4071"/>
    <x v="2"/>
    <x v="462"/>
    <d v="2011-10-07T00:00:00"/>
    <s v="Standard Class"/>
    <s v="RD-19930"/>
    <s v="Russell D'Ascenzo"/>
    <x v="0"/>
    <s v="United States"/>
    <s v="Dallas"/>
    <x v="5"/>
    <n v="75217"/>
    <x v="2"/>
    <x v="1835"/>
    <x v="1"/>
    <x v="13"/>
    <s v="Sterling Rubber Bands by Alliance"/>
    <n v="15.072000000000001"/>
    <n v="4"/>
    <n v="0.2"/>
    <n v="-3.7680000000000002"/>
  </r>
  <r>
    <n v="8223"/>
    <x v="4072"/>
    <x v="2"/>
    <x v="1087"/>
    <d v="2011-02-25T00:00:00"/>
    <s v="Standard Class"/>
    <s v="AB-10015"/>
    <s v="Aaron Bergman"/>
    <x v="0"/>
    <s v="United States"/>
    <s v="Arlington"/>
    <x v="5"/>
    <n v="76017"/>
    <x v="2"/>
    <x v="1555"/>
    <x v="1"/>
    <x v="4"/>
    <s v="Akro Stacking Bins"/>
    <n v="12.624000000000001"/>
    <n v="2"/>
    <n v="0.2"/>
    <n v="-2.5248000000000022"/>
  </r>
  <r>
    <n v="8224"/>
    <x v="4073"/>
    <x v="0"/>
    <x v="1"/>
    <d v="2013-06-17T00:00:00"/>
    <s v="Standard Class"/>
    <s v="EA-14035"/>
    <s v="Erin Ashbrook"/>
    <x v="1"/>
    <s v="United States"/>
    <s v="Pasadena"/>
    <x v="1"/>
    <n v="91104"/>
    <x v="1"/>
    <x v="1174"/>
    <x v="1"/>
    <x v="10"/>
    <s v="IBM Multi-Purpose Copy Paper, 8 1/2 x 11&quot;, Case"/>
    <n v="185.88"/>
    <n v="6"/>
    <n v="0"/>
    <n v="83.645999999999987"/>
  </r>
  <r>
    <n v="8225"/>
    <x v="4073"/>
    <x v="0"/>
    <x v="1"/>
    <d v="2013-06-17T00:00:00"/>
    <s v="Standard Class"/>
    <s v="EA-14035"/>
    <s v="Erin Ashbrook"/>
    <x v="1"/>
    <s v="United States"/>
    <s v="Pasadena"/>
    <x v="1"/>
    <n v="91104"/>
    <x v="1"/>
    <x v="1434"/>
    <x v="1"/>
    <x v="10"/>
    <s v="Xerox 228"/>
    <n v="12.96"/>
    <n v="2"/>
    <n v="0"/>
    <n v="6.2208000000000006"/>
  </r>
  <r>
    <n v="8226"/>
    <x v="4074"/>
    <x v="3"/>
    <x v="752"/>
    <d v="2014-11-05T00:00:00"/>
    <s v="Second Class"/>
    <s v="SF-20065"/>
    <s v="Sandra Flanagan"/>
    <x v="0"/>
    <s v="United States"/>
    <s v="Everett"/>
    <x v="31"/>
    <n v="2149"/>
    <x v="3"/>
    <x v="274"/>
    <x v="1"/>
    <x v="10"/>
    <s v="Xerox 1939"/>
    <n v="189.7"/>
    <n v="10"/>
    <n v="0"/>
    <n v="91.055999999999983"/>
  </r>
  <r>
    <n v="8227"/>
    <x v="4074"/>
    <x v="3"/>
    <x v="752"/>
    <d v="2014-11-05T00:00:00"/>
    <s v="Second Class"/>
    <s v="SF-20065"/>
    <s v="Sandra Flanagan"/>
    <x v="0"/>
    <s v="United States"/>
    <s v="Everett"/>
    <x v="31"/>
    <n v="2149"/>
    <x v="3"/>
    <x v="1522"/>
    <x v="1"/>
    <x v="10"/>
    <s v="Xerox 1893"/>
    <n v="40.99"/>
    <n v="1"/>
    <n v="0"/>
    <n v="20.085100000000001"/>
  </r>
  <r>
    <n v="8228"/>
    <x v="4075"/>
    <x v="0"/>
    <x v="958"/>
    <d v="2013-04-09T00:00:00"/>
    <s v="Second Class"/>
    <s v="BC-11125"/>
    <s v="Becky Castell"/>
    <x v="2"/>
    <s v="United States"/>
    <s v="Troy"/>
    <x v="15"/>
    <n v="12180"/>
    <x v="3"/>
    <x v="479"/>
    <x v="0"/>
    <x v="5"/>
    <s v="Deflect-o EconoMat Studded, No Bevel Mat for Low Pile Carpeting"/>
    <n v="82.64"/>
    <n v="2"/>
    <n v="0"/>
    <n v="7.4376000000000033"/>
  </r>
  <r>
    <n v="8229"/>
    <x v="4075"/>
    <x v="0"/>
    <x v="958"/>
    <d v="2013-04-09T00:00:00"/>
    <s v="Second Class"/>
    <s v="BC-11125"/>
    <s v="Becky Castell"/>
    <x v="2"/>
    <s v="United States"/>
    <s v="Troy"/>
    <x v="15"/>
    <n v="12180"/>
    <x v="3"/>
    <x v="170"/>
    <x v="1"/>
    <x v="4"/>
    <s v="Tenex File Box, Personal Filing Tote with Lid, Black"/>
    <n v="31.02"/>
    <n v="2"/>
    <n v="0"/>
    <n v="8.0652000000000008"/>
  </r>
  <r>
    <n v="8230"/>
    <x v="4075"/>
    <x v="0"/>
    <x v="958"/>
    <d v="2013-04-09T00:00:00"/>
    <s v="Second Class"/>
    <s v="BC-11125"/>
    <s v="Becky Castell"/>
    <x v="2"/>
    <s v="United States"/>
    <s v="Troy"/>
    <x v="15"/>
    <n v="12180"/>
    <x v="3"/>
    <x v="1016"/>
    <x v="2"/>
    <x v="11"/>
    <s v="Logitech Trackman Marble Mouse"/>
    <n v="89.97"/>
    <n v="3"/>
    <n v="0"/>
    <n v="37.787400000000005"/>
  </r>
  <r>
    <n v="8231"/>
    <x v="4076"/>
    <x v="0"/>
    <x v="1186"/>
    <d v="2013-07-03T00:00:00"/>
    <s v="Second Class"/>
    <s v="PF-19165"/>
    <s v="Philip Fox"/>
    <x v="0"/>
    <s v="United States"/>
    <s v="Sandy Springs"/>
    <x v="32"/>
    <n v="30328"/>
    <x v="0"/>
    <x v="369"/>
    <x v="1"/>
    <x v="6"/>
    <s v="Bulldog Vacuum Base Pencil Sharpener"/>
    <n v="35.97"/>
    <n v="3"/>
    <n v="0"/>
    <n v="9.7118999999999982"/>
  </r>
  <r>
    <n v="8232"/>
    <x v="4076"/>
    <x v="0"/>
    <x v="1186"/>
    <d v="2013-07-03T00:00:00"/>
    <s v="Second Class"/>
    <s v="PF-19165"/>
    <s v="Philip Fox"/>
    <x v="0"/>
    <s v="United States"/>
    <s v="Sandy Springs"/>
    <x v="32"/>
    <n v="30328"/>
    <x v="0"/>
    <x v="199"/>
    <x v="0"/>
    <x v="0"/>
    <s v="O'Sullivan 2-Door Barrister Bookcase in Odessa Pine"/>
    <n v="1266.8599999999999"/>
    <n v="7"/>
    <n v="0"/>
    <n v="291.37779999999987"/>
  </r>
  <r>
    <n v="8233"/>
    <x v="4077"/>
    <x v="2"/>
    <x v="358"/>
    <d v="2011-09-28T00:00:00"/>
    <s v="Standard Class"/>
    <s v="SE-20110"/>
    <s v="Sanjit Engle"/>
    <x v="0"/>
    <s v="United States"/>
    <s v="San Jose"/>
    <x v="1"/>
    <n v="95123"/>
    <x v="1"/>
    <x v="298"/>
    <x v="1"/>
    <x v="4"/>
    <s v="File Shuttle II and Handi-File, Black"/>
    <n v="169.45"/>
    <n v="5"/>
    <n v="0"/>
    <n v="42.362499999999997"/>
  </r>
  <r>
    <n v="8234"/>
    <x v="4077"/>
    <x v="2"/>
    <x v="358"/>
    <d v="2011-09-28T00:00:00"/>
    <s v="Standard Class"/>
    <s v="SE-20110"/>
    <s v="Sanjit Engle"/>
    <x v="0"/>
    <s v="United States"/>
    <s v="San Jose"/>
    <x v="1"/>
    <n v="95123"/>
    <x v="1"/>
    <x v="1512"/>
    <x v="1"/>
    <x v="4"/>
    <s v="Tennsco Commercial Shelving"/>
    <n v="40.68"/>
    <n v="2"/>
    <n v="0"/>
    <n v="0.40679999999999694"/>
  </r>
  <r>
    <n v="8235"/>
    <x v="4078"/>
    <x v="3"/>
    <x v="927"/>
    <d v="2014-05-07T00:00:00"/>
    <s v="Standard Class"/>
    <s v="CJ-12010"/>
    <s v="Caroline Jumper"/>
    <x v="0"/>
    <s v="United States"/>
    <s v="Jacksonville"/>
    <x v="2"/>
    <n v="32216"/>
    <x v="0"/>
    <x v="1698"/>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x v="411"/>
    <x v="0"/>
    <x v="3"/>
    <s v="Bush Advantage Collection Racetrack Conference Table"/>
    <n v="933.26200000000006"/>
    <n v="4"/>
    <n v="0.45"/>
    <n v="-458.14679999999998"/>
  </r>
  <r>
    <n v="8237"/>
    <x v="4078"/>
    <x v="3"/>
    <x v="927"/>
    <d v="2014-05-07T00:00:00"/>
    <s v="Standard Class"/>
    <s v="CJ-12010"/>
    <s v="Caroline Jumper"/>
    <x v="0"/>
    <s v="United States"/>
    <s v="Jacksonville"/>
    <x v="2"/>
    <n v="32216"/>
    <x v="0"/>
    <x v="483"/>
    <x v="0"/>
    <x v="1"/>
    <s v="HON 5400 Series Task Chairs for Big and Tall"/>
    <n v="2803.92"/>
    <n v="5"/>
    <n v="0.2"/>
    <n v="0"/>
  </r>
  <r>
    <n v="8238"/>
    <x v="4079"/>
    <x v="3"/>
    <x v="179"/>
    <d v="2014-10-21T00:00:00"/>
    <s v="Same Day"/>
    <s v="PT-19090"/>
    <s v="Pete Takahito"/>
    <x v="0"/>
    <s v="United States"/>
    <s v="Jacksonville"/>
    <x v="2"/>
    <n v="32216"/>
    <x v="0"/>
    <x v="383"/>
    <x v="1"/>
    <x v="4"/>
    <s v="Woodgrain Magazine Files by Perma"/>
    <n v="4.7679999999999998"/>
    <n v="2"/>
    <n v="0.2"/>
    <n v="-0.7748000000000006"/>
  </r>
  <r>
    <n v="8239"/>
    <x v="4079"/>
    <x v="3"/>
    <x v="179"/>
    <d v="2014-10-21T00:00:00"/>
    <s v="Same Day"/>
    <s v="PT-19090"/>
    <s v="Pete Takahito"/>
    <x v="0"/>
    <s v="United States"/>
    <s v="Jacksonville"/>
    <x v="2"/>
    <n v="32216"/>
    <x v="0"/>
    <x v="1305"/>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x v="1061"/>
    <x v="1"/>
    <x v="6"/>
    <s v="Prang Drawing Pencil Set"/>
    <n v="4.4479999999999995"/>
    <n v="2"/>
    <n v="0.2"/>
    <n v="1.1119999999999999"/>
  </r>
  <r>
    <n v="8241"/>
    <x v="4079"/>
    <x v="3"/>
    <x v="179"/>
    <d v="2014-10-21T00:00:00"/>
    <s v="Same Day"/>
    <s v="PT-19090"/>
    <s v="Pete Takahito"/>
    <x v="0"/>
    <s v="United States"/>
    <s v="Jacksonville"/>
    <x v="2"/>
    <n v="32216"/>
    <x v="0"/>
    <x v="1649"/>
    <x v="0"/>
    <x v="5"/>
    <s v="DAX Wood Document Frame."/>
    <n v="43.936000000000007"/>
    <n v="4"/>
    <n v="0.2"/>
    <n v="6.0411999999999964"/>
  </r>
  <r>
    <n v="8242"/>
    <x v="4080"/>
    <x v="2"/>
    <x v="416"/>
    <d v="2011-09-05T00:00:00"/>
    <s v="Standard Class"/>
    <s v="LH-16900"/>
    <s v="Lena Hernandez"/>
    <x v="0"/>
    <s v="United States"/>
    <s v="New York City"/>
    <x v="15"/>
    <n v="10009"/>
    <x v="3"/>
    <x v="708"/>
    <x v="1"/>
    <x v="8"/>
    <s v="Wilson Jones Hanging Recycled Pressboard Data Binders"/>
    <n v="23.744"/>
    <n v="2"/>
    <n v="0.2"/>
    <n v="8.3103999999999996"/>
  </r>
  <r>
    <n v="8243"/>
    <x v="4080"/>
    <x v="2"/>
    <x v="416"/>
    <d v="2011-09-05T00:00:00"/>
    <s v="Standard Class"/>
    <s v="LH-16900"/>
    <s v="Lena Hernandez"/>
    <x v="0"/>
    <s v="United States"/>
    <s v="New York City"/>
    <x v="15"/>
    <n v="10009"/>
    <x v="3"/>
    <x v="1200"/>
    <x v="2"/>
    <x v="11"/>
    <s v="WD My Passport Ultra 2TB Portable External Hard Drive"/>
    <n v="357"/>
    <n v="3"/>
    <n v="0"/>
    <n v="57.120000000000019"/>
  </r>
  <r>
    <n v="8244"/>
    <x v="4081"/>
    <x v="2"/>
    <x v="1132"/>
    <d v="2011-08-16T00:00:00"/>
    <s v="Standard Class"/>
    <s v="BW-11200"/>
    <s v="Ben Wallace"/>
    <x v="0"/>
    <s v="United States"/>
    <s v="San Francisco"/>
    <x v="1"/>
    <n v="94122"/>
    <x v="1"/>
    <x v="1419"/>
    <x v="2"/>
    <x v="7"/>
    <s v="BlackBerry Q10"/>
    <n v="806.33600000000001"/>
    <n v="8"/>
    <n v="0.2"/>
    <n v="50.396000000000015"/>
  </r>
  <r>
    <n v="8245"/>
    <x v="4081"/>
    <x v="2"/>
    <x v="1132"/>
    <d v="2011-08-16T00:00:00"/>
    <s v="Standard Class"/>
    <s v="BW-11200"/>
    <s v="Ben Wallace"/>
    <x v="0"/>
    <s v="United States"/>
    <s v="San Francisco"/>
    <x v="1"/>
    <n v="94122"/>
    <x v="1"/>
    <x v="1146"/>
    <x v="0"/>
    <x v="5"/>
    <s v="Seth Thomas 14&quot; Day/Date Wall Clock"/>
    <n v="85.44"/>
    <n v="3"/>
    <n v="0"/>
    <n v="31.612800000000004"/>
  </r>
  <r>
    <n v="8246"/>
    <x v="4082"/>
    <x v="2"/>
    <x v="710"/>
    <d v="2011-08-23T00:00:00"/>
    <s v="Standard Class"/>
    <s v="BS-11365"/>
    <s v="Bill Shonely"/>
    <x v="1"/>
    <s v="United States"/>
    <s v="Columbus"/>
    <x v="32"/>
    <n v="31907"/>
    <x v="0"/>
    <x v="156"/>
    <x v="1"/>
    <x v="4"/>
    <s v="Space Solutions HD Industrial Steel Shelving."/>
    <n v="344.90999999999997"/>
    <n v="3"/>
    <n v="0"/>
    <n v="10.347300000000004"/>
  </r>
  <r>
    <n v="8247"/>
    <x v="4083"/>
    <x v="1"/>
    <x v="1187"/>
    <d v="2012-05-10T00:00:00"/>
    <s v="Same Day"/>
    <s v="DP-13390"/>
    <s v="Dennis Pardue"/>
    <x v="2"/>
    <s v="United States"/>
    <s v="Aurora"/>
    <x v="10"/>
    <n v="60505"/>
    <x v="2"/>
    <x v="554"/>
    <x v="1"/>
    <x v="9"/>
    <s v="Tripp Lite Isotel 8 Ultra 8 Outlet Metal Surge"/>
    <n v="70.969999999999985"/>
    <n v="5"/>
    <n v="0.8"/>
    <n v="-191.619"/>
  </r>
  <r>
    <n v="8248"/>
    <x v="4083"/>
    <x v="1"/>
    <x v="1187"/>
    <d v="2012-05-10T00:00:00"/>
    <s v="Same Day"/>
    <s v="DP-13390"/>
    <s v="Dennis Pardue"/>
    <x v="2"/>
    <s v="United States"/>
    <s v="Aurora"/>
    <x v="10"/>
    <n v="60505"/>
    <x v="2"/>
    <x v="1243"/>
    <x v="1"/>
    <x v="6"/>
    <s v="Boston KS Multi-Size Manual Pencil Sharpener"/>
    <n v="36.783999999999999"/>
    <n v="2"/>
    <n v="0.2"/>
    <n v="3.6784000000000017"/>
  </r>
  <r>
    <n v="8249"/>
    <x v="4084"/>
    <x v="0"/>
    <x v="1120"/>
    <d v="2013-05-14T00:00:00"/>
    <s v="Second Class"/>
    <s v="CS-12400"/>
    <s v="Christopher Schild"/>
    <x v="2"/>
    <s v="United States"/>
    <s v="Philadelphia"/>
    <x v="9"/>
    <n v="19134"/>
    <x v="3"/>
    <x v="647"/>
    <x v="2"/>
    <x v="7"/>
    <s v="ClearOne CHATAttach 160 - speaker phone"/>
    <n v="743.98799999999994"/>
    <n v="2"/>
    <n v="0.4"/>
    <n v="-123.9980000000001"/>
  </r>
  <r>
    <n v="8250"/>
    <x v="4085"/>
    <x v="1"/>
    <x v="616"/>
    <d v="2012-03-09T00:00:00"/>
    <s v="Second Class"/>
    <s v="MS-17365"/>
    <s v="Maribeth Schnelling"/>
    <x v="0"/>
    <s v="United States"/>
    <s v="Chicago"/>
    <x v="10"/>
    <n v="60653"/>
    <x v="2"/>
    <x v="912"/>
    <x v="1"/>
    <x v="8"/>
    <s v="Performers Binder/Pad Holder, Black"/>
    <n v="11.211999999999998"/>
    <n v="2"/>
    <n v="0.8"/>
    <n v="-16.818000000000005"/>
  </r>
  <r>
    <n v="8251"/>
    <x v="4085"/>
    <x v="1"/>
    <x v="616"/>
    <d v="2012-03-09T00:00:00"/>
    <s v="Second Class"/>
    <s v="MS-17365"/>
    <s v="Maribeth Schnelling"/>
    <x v="0"/>
    <s v="United States"/>
    <s v="Chicago"/>
    <x v="10"/>
    <n v="60653"/>
    <x v="2"/>
    <x v="325"/>
    <x v="0"/>
    <x v="5"/>
    <s v="Eldon Wave Desk Accessories"/>
    <n v="4.7119999999999997"/>
    <n v="2"/>
    <n v="0.6"/>
    <n v="-1.8847999999999994"/>
  </r>
  <r>
    <n v="8252"/>
    <x v="4085"/>
    <x v="1"/>
    <x v="616"/>
    <d v="2012-03-09T00:00:00"/>
    <s v="Second Class"/>
    <s v="MS-17365"/>
    <s v="Maribeth Schnelling"/>
    <x v="0"/>
    <s v="United States"/>
    <s v="Chicago"/>
    <x v="10"/>
    <n v="60653"/>
    <x v="2"/>
    <x v="1107"/>
    <x v="1"/>
    <x v="9"/>
    <s v="Avanti 4.4 Cu. Ft. Refrigerator"/>
    <n v="180.97999999999996"/>
    <n v="5"/>
    <n v="0.8"/>
    <n v="-470.548"/>
  </r>
  <r>
    <n v="8253"/>
    <x v="4085"/>
    <x v="1"/>
    <x v="616"/>
    <d v="2012-03-09T00:00:00"/>
    <s v="Second Class"/>
    <s v="MS-17365"/>
    <s v="Maribeth Schnelling"/>
    <x v="0"/>
    <s v="United States"/>
    <s v="Chicago"/>
    <x v="10"/>
    <n v="60653"/>
    <x v="2"/>
    <x v="117"/>
    <x v="1"/>
    <x v="4"/>
    <s v="Companion Letter/Legal File, Black"/>
    <n v="60.415999999999997"/>
    <n v="2"/>
    <n v="0.2"/>
    <n v="6.0416000000000025"/>
  </r>
  <r>
    <n v="8254"/>
    <x v="4086"/>
    <x v="3"/>
    <x v="801"/>
    <d v="2014-08-20T00:00:00"/>
    <s v="Standard Class"/>
    <s v="DK-12895"/>
    <s v="Dana Kaydos"/>
    <x v="0"/>
    <s v="United States"/>
    <s v="Seattle"/>
    <x v="4"/>
    <n v="98103"/>
    <x v="1"/>
    <x v="1327"/>
    <x v="2"/>
    <x v="16"/>
    <s v="Hewlett Packard 310 Color Digital Copier"/>
    <n v="299.99"/>
    <n v="1"/>
    <n v="0"/>
    <n v="89.996999999999986"/>
  </r>
  <r>
    <n v="8255"/>
    <x v="4086"/>
    <x v="3"/>
    <x v="801"/>
    <d v="2014-08-20T00:00:00"/>
    <s v="Standard Class"/>
    <s v="DK-12895"/>
    <s v="Dana Kaydos"/>
    <x v="0"/>
    <s v="United States"/>
    <s v="Seattle"/>
    <x v="4"/>
    <n v="98103"/>
    <x v="1"/>
    <x v="1684"/>
    <x v="1"/>
    <x v="10"/>
    <s v="Xerox 1937"/>
    <n v="192.16"/>
    <n v="4"/>
    <n v="0"/>
    <n v="92.236799999999988"/>
  </r>
  <r>
    <n v="8256"/>
    <x v="4086"/>
    <x v="3"/>
    <x v="801"/>
    <d v="2014-08-20T00:00:00"/>
    <s v="Standard Class"/>
    <s v="DK-12895"/>
    <s v="Dana Kaydos"/>
    <x v="0"/>
    <s v="United States"/>
    <s v="Seattle"/>
    <x v="4"/>
    <n v="98103"/>
    <x v="1"/>
    <x v="529"/>
    <x v="2"/>
    <x v="7"/>
    <s v="Grandstream GXP1160 VoIP phone"/>
    <n v="242.624"/>
    <n v="8"/>
    <n v="0.2"/>
    <n v="27.295199999999973"/>
  </r>
  <r>
    <n v="8257"/>
    <x v="4086"/>
    <x v="3"/>
    <x v="801"/>
    <d v="2014-08-20T00:00:00"/>
    <s v="Standard Class"/>
    <s v="DK-12895"/>
    <s v="Dana Kaydos"/>
    <x v="0"/>
    <s v="United States"/>
    <s v="Seattle"/>
    <x v="4"/>
    <n v="98103"/>
    <x v="1"/>
    <x v="230"/>
    <x v="1"/>
    <x v="4"/>
    <s v="Personal File Boxes with Fold-Down Carry Handle"/>
    <n v="46.74"/>
    <n v="3"/>
    <n v="0"/>
    <n v="11.684999999999999"/>
  </r>
  <r>
    <n v="8258"/>
    <x v="4086"/>
    <x v="3"/>
    <x v="801"/>
    <d v="2014-08-20T00:00:00"/>
    <s v="Standard Class"/>
    <s v="DK-12895"/>
    <s v="Dana Kaydos"/>
    <x v="0"/>
    <s v="United States"/>
    <s v="Seattle"/>
    <x v="4"/>
    <n v="98103"/>
    <x v="1"/>
    <x v="1481"/>
    <x v="2"/>
    <x v="11"/>
    <s v="Perixx PERIBOARD-512B, Ergonomic Split Keyboard"/>
    <n v="174.95000000000002"/>
    <n v="5"/>
    <n v="0"/>
    <n v="12.246500000000005"/>
  </r>
  <r>
    <n v="8259"/>
    <x v="4086"/>
    <x v="3"/>
    <x v="801"/>
    <d v="2014-08-20T00:00:00"/>
    <s v="Standard Class"/>
    <s v="DK-12895"/>
    <s v="Dana Kaydos"/>
    <x v="0"/>
    <s v="United States"/>
    <s v="Seattle"/>
    <x v="4"/>
    <n v="98103"/>
    <x v="1"/>
    <x v="1786"/>
    <x v="1"/>
    <x v="8"/>
    <s v="Avery Legal 4-Ring Binder"/>
    <n v="100.70400000000001"/>
    <n v="6"/>
    <n v="0.2"/>
    <n v="37.763999999999996"/>
  </r>
  <r>
    <n v="8260"/>
    <x v="4087"/>
    <x v="0"/>
    <x v="190"/>
    <d v="2013-06-27T00:00:00"/>
    <s v="Same Day"/>
    <s v="SN-20560"/>
    <s v="Skye Norling"/>
    <x v="2"/>
    <s v="United States"/>
    <s v="Roseville"/>
    <x v="12"/>
    <n v="48066"/>
    <x v="2"/>
    <x v="44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x v="385"/>
    <x v="1"/>
    <x v="8"/>
    <s v="Insertable Tab Post Binder Dividers"/>
    <n v="8.02"/>
    <n v="1"/>
    <n v="0"/>
    <n v="3.7693999999999992"/>
  </r>
  <r>
    <n v="8262"/>
    <x v="4087"/>
    <x v="0"/>
    <x v="190"/>
    <d v="2013-06-27T00:00:00"/>
    <s v="Same Day"/>
    <s v="SN-20560"/>
    <s v="Skye Norling"/>
    <x v="2"/>
    <s v="United States"/>
    <s v="Roseville"/>
    <x v="12"/>
    <n v="48066"/>
    <x v="2"/>
    <x v="1354"/>
    <x v="1"/>
    <x v="4"/>
    <s v="SAFCO Mobile Desk Side File, Wire Frame"/>
    <n v="171.04"/>
    <n v="4"/>
    <n v="0"/>
    <n v="44.470399999999998"/>
  </r>
  <r>
    <n v="8263"/>
    <x v="4088"/>
    <x v="0"/>
    <x v="272"/>
    <d v="2013-12-20T00:00:00"/>
    <s v="Standard Class"/>
    <s v="TC-21475"/>
    <s v="Tony Chapman"/>
    <x v="2"/>
    <s v="United States"/>
    <s v="Fayetteville"/>
    <x v="36"/>
    <n v="72701"/>
    <x v="0"/>
    <x v="353"/>
    <x v="1"/>
    <x v="10"/>
    <s v="Xerox 1958"/>
    <n v="19.440000000000001"/>
    <n v="3"/>
    <n v="0"/>
    <n v="9.3312000000000008"/>
  </r>
  <r>
    <n v="8264"/>
    <x v="4089"/>
    <x v="1"/>
    <x v="1023"/>
    <d v="2012-09-17T00:00:00"/>
    <s v="Standard Class"/>
    <s v="AM-10705"/>
    <s v="Anne McFarland"/>
    <x v="0"/>
    <s v="United States"/>
    <s v="Jacksonville"/>
    <x v="3"/>
    <n v="28540"/>
    <x v="0"/>
    <x v="634"/>
    <x v="1"/>
    <x v="8"/>
    <s v="Heavy-Duty E-Z-D Binders"/>
    <n v="13.092000000000002"/>
    <n v="4"/>
    <n v="0.7"/>
    <n v="-10.037199999999999"/>
  </r>
  <r>
    <n v="8265"/>
    <x v="4090"/>
    <x v="2"/>
    <x v="125"/>
    <d v="2012-01-04T00:00:00"/>
    <s v="Standard Class"/>
    <s v="AJ-10960"/>
    <s v="Astrea Jones"/>
    <x v="0"/>
    <s v="United States"/>
    <s v="New York City"/>
    <x v="15"/>
    <n v="10035"/>
    <x v="3"/>
    <x v="1836"/>
    <x v="1"/>
    <x v="9"/>
    <s v="Kensington 6 Outlet SmartSocket Surge Protector"/>
    <n v="122.94"/>
    <n v="3"/>
    <n v="0"/>
    <n v="30.734999999999992"/>
  </r>
  <r>
    <n v="8266"/>
    <x v="4090"/>
    <x v="2"/>
    <x v="125"/>
    <d v="2012-01-04T00:00:00"/>
    <s v="Standard Class"/>
    <s v="AJ-10960"/>
    <s v="Astrea Jones"/>
    <x v="0"/>
    <s v="United States"/>
    <s v="New York City"/>
    <x v="15"/>
    <n v="10035"/>
    <x v="3"/>
    <x v="858"/>
    <x v="1"/>
    <x v="8"/>
    <s v="Cardinal HOLDit! Binder Insert Strips,Extra Strips"/>
    <n v="35.448"/>
    <n v="7"/>
    <n v="0.2"/>
    <n v="12.8499"/>
  </r>
  <r>
    <n v="8267"/>
    <x v="4091"/>
    <x v="2"/>
    <x v="333"/>
    <d v="2011-05-04T00:00:00"/>
    <s v="Standard Class"/>
    <s v="KH-16360"/>
    <s v="Katherine Hughes"/>
    <x v="0"/>
    <s v="United States"/>
    <s v="Dover"/>
    <x v="13"/>
    <n v="19901"/>
    <x v="3"/>
    <x v="433"/>
    <x v="2"/>
    <x v="7"/>
    <s v="Square Credit Card Reader"/>
    <n v="19.98"/>
    <n v="2"/>
    <n v="0"/>
    <n v="5.1948000000000008"/>
  </r>
  <r>
    <n v="8268"/>
    <x v="4092"/>
    <x v="3"/>
    <x v="289"/>
    <d v="2014-02-07T00:00:00"/>
    <s v="Standard Class"/>
    <s v="LP-17095"/>
    <s v="Liz Preis"/>
    <x v="0"/>
    <s v="United States"/>
    <s v="Aurora"/>
    <x v="10"/>
    <n v="60505"/>
    <x v="2"/>
    <x v="1582"/>
    <x v="0"/>
    <x v="3"/>
    <s v="Balt Split Level Computer Training Table"/>
    <n v="69.375"/>
    <n v="1"/>
    <n v="0.5"/>
    <n v="-47.174999999999997"/>
  </r>
  <r>
    <n v="8269"/>
    <x v="4092"/>
    <x v="3"/>
    <x v="289"/>
    <d v="2014-02-07T00:00:00"/>
    <s v="Standard Class"/>
    <s v="LP-17095"/>
    <s v="Liz Preis"/>
    <x v="0"/>
    <s v="United States"/>
    <s v="Aurora"/>
    <x v="10"/>
    <n v="60505"/>
    <x v="2"/>
    <x v="558"/>
    <x v="1"/>
    <x v="14"/>
    <s v="Acme Tagit Stainless Steel Antibacterial Scissors"/>
    <n v="31.680000000000003"/>
    <n v="4"/>
    <n v="0.2"/>
    <n v="2.7719999999999994"/>
  </r>
  <r>
    <n v="8270"/>
    <x v="4092"/>
    <x v="3"/>
    <x v="289"/>
    <d v="2014-02-07T00:00:00"/>
    <s v="Standard Class"/>
    <s v="LP-17095"/>
    <s v="Liz Preis"/>
    <x v="0"/>
    <s v="United States"/>
    <s v="Aurora"/>
    <x v="10"/>
    <n v="60505"/>
    <x v="2"/>
    <x v="1718"/>
    <x v="2"/>
    <x v="7"/>
    <s v="Samsung Galaxy S4"/>
    <n v="2003.1680000000001"/>
    <n v="4"/>
    <n v="0.2"/>
    <n v="250.39599999999984"/>
  </r>
  <r>
    <n v="8271"/>
    <x v="4092"/>
    <x v="3"/>
    <x v="289"/>
    <d v="2014-02-07T00:00:00"/>
    <s v="Standard Class"/>
    <s v="LP-17095"/>
    <s v="Liz Preis"/>
    <x v="0"/>
    <s v="United States"/>
    <s v="Aurora"/>
    <x v="10"/>
    <n v="60505"/>
    <x v="2"/>
    <x v="241"/>
    <x v="1"/>
    <x v="6"/>
    <s v="Quartet Omega Colored Chalk, 12/Pack"/>
    <n v="9.3439999999999994"/>
    <n v="2"/>
    <n v="0.2"/>
    <n v="3.1535999999999995"/>
  </r>
  <r>
    <n v="8272"/>
    <x v="4093"/>
    <x v="0"/>
    <x v="591"/>
    <d v="2014-01-01T00:00:00"/>
    <s v="Standard Class"/>
    <s v="JE-15715"/>
    <s v="Joe Elijah"/>
    <x v="0"/>
    <s v="United States"/>
    <s v="New York City"/>
    <x v="15"/>
    <n v="10009"/>
    <x v="3"/>
    <x v="406"/>
    <x v="0"/>
    <x v="1"/>
    <s v="Hon 4700 Series Mobuis Mid-Back Task Chairs with Adjustable Arms"/>
    <n v="2563.056"/>
    <n v="8"/>
    <n v="0.1"/>
    <n v="313.26239999999967"/>
  </r>
  <r>
    <n v="8273"/>
    <x v="4094"/>
    <x v="0"/>
    <x v="201"/>
    <d v="2013-10-26T00:00:00"/>
    <s v="Standard Class"/>
    <s v="MY-18295"/>
    <s v="Muhammed Yedwab"/>
    <x v="1"/>
    <s v="United States"/>
    <s v="El Cajon"/>
    <x v="1"/>
    <n v="92020"/>
    <x v="1"/>
    <x v="1708"/>
    <x v="0"/>
    <x v="1"/>
    <s v="Hon Every-Day Chair Series Swivel Task Chairs"/>
    <n v="387.13600000000002"/>
    <n v="4"/>
    <n v="0.2"/>
    <n v="4.8391999999999911"/>
  </r>
  <r>
    <n v="8274"/>
    <x v="4095"/>
    <x v="1"/>
    <x v="385"/>
    <d v="2012-06-15T00:00:00"/>
    <s v="Second Class"/>
    <s v="FC-14245"/>
    <s v="Frank Carlisle"/>
    <x v="2"/>
    <s v="United States"/>
    <s v="Springfield"/>
    <x v="24"/>
    <n v="45503"/>
    <x v="3"/>
    <x v="1005"/>
    <x v="1"/>
    <x v="6"/>
    <s v="Newell 320"/>
    <n v="3.4240000000000004"/>
    <n v="1"/>
    <n v="0.2"/>
    <n v="0.29960000000000009"/>
  </r>
  <r>
    <n v="8275"/>
    <x v="4096"/>
    <x v="3"/>
    <x v="160"/>
    <d v="2014-07-05T00:00:00"/>
    <s v="Standard Class"/>
    <s v="ND-18460"/>
    <s v="Neil Ducich"/>
    <x v="1"/>
    <s v="United States"/>
    <s v="Mount Vernon"/>
    <x v="15"/>
    <n v="10550"/>
    <x v="3"/>
    <x v="1449"/>
    <x v="1"/>
    <x v="4"/>
    <s v="Dual Level, Single-Width Filing Carts"/>
    <n v="1085.42"/>
    <n v="7"/>
    <n v="0"/>
    <n v="282.20920000000001"/>
  </r>
  <r>
    <n v="8276"/>
    <x v="4097"/>
    <x v="1"/>
    <x v="153"/>
    <d v="2012-06-30T00:00:00"/>
    <s v="Standard Class"/>
    <s v="DB-13360"/>
    <s v="Dennis Bolton"/>
    <x v="2"/>
    <s v="United States"/>
    <s v="Lakewood"/>
    <x v="24"/>
    <n v="44107"/>
    <x v="3"/>
    <x v="99"/>
    <x v="1"/>
    <x v="10"/>
    <s v="Universal Premium White Copier/Laser Paper (20Lb. and 87 Bright)"/>
    <n v="43.056000000000004"/>
    <n v="9"/>
    <n v="0.2"/>
    <n v="15.607799999999999"/>
  </r>
  <r>
    <n v="8277"/>
    <x v="4098"/>
    <x v="0"/>
    <x v="823"/>
    <d v="2013-02-25T00:00:00"/>
    <s v="Standard Class"/>
    <s v="LC-16960"/>
    <s v="Lindsay Castell"/>
    <x v="2"/>
    <s v="United States"/>
    <s v="Tampa"/>
    <x v="2"/>
    <n v="33614"/>
    <x v="0"/>
    <x v="807"/>
    <x v="1"/>
    <x v="8"/>
    <s v="Avery Durable Slant Ring Binders With Label Holder"/>
    <n v="3.762"/>
    <n v="3"/>
    <n v="0.7"/>
    <n v="-2.758799999999999"/>
  </r>
  <r>
    <n v="8278"/>
    <x v="4098"/>
    <x v="0"/>
    <x v="823"/>
    <d v="2013-02-25T00:00:00"/>
    <s v="Standard Class"/>
    <s v="LC-16960"/>
    <s v="Lindsay Castell"/>
    <x v="2"/>
    <s v="United States"/>
    <s v="Tampa"/>
    <x v="2"/>
    <n v="33614"/>
    <x v="0"/>
    <x v="920"/>
    <x v="1"/>
    <x v="8"/>
    <s v="Avery Arch Ring Binders"/>
    <n v="34.860000000000007"/>
    <n v="2"/>
    <n v="0.7"/>
    <n v="-26.726000000000006"/>
  </r>
  <r>
    <n v="8279"/>
    <x v="4098"/>
    <x v="0"/>
    <x v="823"/>
    <d v="2013-02-25T00:00:00"/>
    <s v="Standard Class"/>
    <s v="LC-16960"/>
    <s v="Lindsay Castell"/>
    <x v="2"/>
    <s v="United States"/>
    <s v="Tampa"/>
    <x v="2"/>
    <n v="33614"/>
    <x v="0"/>
    <x v="734"/>
    <x v="1"/>
    <x v="4"/>
    <s v="Standard Rollaway File with Lock"/>
    <n v="432.45600000000002"/>
    <n v="3"/>
    <n v="0.2"/>
    <n v="32.434200000000004"/>
  </r>
  <r>
    <n v="8280"/>
    <x v="4099"/>
    <x v="3"/>
    <x v="300"/>
    <d v="2014-04-27T00:00:00"/>
    <s v="Standard Class"/>
    <s v="BD-11725"/>
    <s v="Bruce Degenhardt"/>
    <x v="0"/>
    <s v="United States"/>
    <s v="Columbus"/>
    <x v="32"/>
    <n v="31907"/>
    <x v="0"/>
    <x v="906"/>
    <x v="1"/>
    <x v="4"/>
    <s v="Tennsco Double-Tier Lockers"/>
    <n v="675.06000000000006"/>
    <n v="3"/>
    <n v="0"/>
    <n v="87.757800000000003"/>
  </r>
  <r>
    <n v="8281"/>
    <x v="4100"/>
    <x v="3"/>
    <x v="1188"/>
    <d v="2014-05-11T00:00:00"/>
    <s v="First Class"/>
    <s v="MC-17605"/>
    <s v="Matt Connell"/>
    <x v="1"/>
    <s v="United States"/>
    <s v="Jacksonville"/>
    <x v="3"/>
    <n v="28540"/>
    <x v="0"/>
    <x v="113"/>
    <x v="1"/>
    <x v="12"/>
    <s v="Tyvek  Top-Opening Peel &amp; Seel Envelopes, Plain White"/>
    <n v="65.231999999999999"/>
    <n v="3"/>
    <n v="0.2"/>
    <n v="22.015799999999999"/>
  </r>
  <r>
    <n v="8282"/>
    <x v="4100"/>
    <x v="3"/>
    <x v="1188"/>
    <d v="2014-05-11T00:00:00"/>
    <s v="First Class"/>
    <s v="MC-17605"/>
    <s v="Matt Connell"/>
    <x v="1"/>
    <s v="United States"/>
    <s v="Jacksonville"/>
    <x v="3"/>
    <n v="28540"/>
    <x v="0"/>
    <x v="866"/>
    <x v="0"/>
    <x v="1"/>
    <s v="Harbour Creations Steel Folding Chair"/>
    <n v="207"/>
    <n v="3"/>
    <n v="0.2"/>
    <n v="25.874999999999972"/>
  </r>
  <r>
    <n v="8283"/>
    <x v="4101"/>
    <x v="1"/>
    <x v="379"/>
    <d v="2012-12-26T00:00:00"/>
    <s v="Second Class"/>
    <s v="SZ-20035"/>
    <s v="Sam Zeldin"/>
    <x v="2"/>
    <s v="United States"/>
    <s v="Saint Charles"/>
    <x v="10"/>
    <n v="60174"/>
    <x v="2"/>
    <x v="846"/>
    <x v="2"/>
    <x v="15"/>
    <s v="Star Micronics TSP800 TSP847IIU Receipt Printer"/>
    <n v="600.53"/>
    <n v="2"/>
    <n v="0.3"/>
    <n v="137.26399999999995"/>
  </r>
  <r>
    <n v="8284"/>
    <x v="4101"/>
    <x v="1"/>
    <x v="379"/>
    <d v="2012-12-26T00:00:00"/>
    <s v="Second Class"/>
    <s v="SZ-20035"/>
    <s v="Sam Zeldin"/>
    <x v="2"/>
    <s v="United States"/>
    <s v="Saint Charles"/>
    <x v="10"/>
    <n v="60174"/>
    <x v="2"/>
    <x v="726"/>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x v="769"/>
    <x v="2"/>
    <x v="11"/>
    <s v="Enermax Acrylux Wireless Keyboard"/>
    <n v="637.44000000000005"/>
    <n v="8"/>
    <n v="0.2"/>
    <n v="135.45599999999996"/>
  </r>
  <r>
    <n v="8286"/>
    <x v="4101"/>
    <x v="1"/>
    <x v="379"/>
    <d v="2012-12-26T00:00:00"/>
    <s v="Second Class"/>
    <s v="SZ-20035"/>
    <s v="Sam Zeldin"/>
    <x v="2"/>
    <s v="United States"/>
    <s v="Saint Charles"/>
    <x v="10"/>
    <n v="60174"/>
    <x v="2"/>
    <x v="484"/>
    <x v="0"/>
    <x v="5"/>
    <s v="Howard Miller 11-1/2&quot; Diameter Grantwood Wall Clock"/>
    <n v="51.756000000000007"/>
    <n v="3"/>
    <n v="0.6"/>
    <n v="-33.641399999999997"/>
  </r>
  <r>
    <n v="8287"/>
    <x v="4102"/>
    <x v="2"/>
    <x v="1132"/>
    <d v="2011-08-16T00:00:00"/>
    <s v="Standard Class"/>
    <s v="DH-13675"/>
    <s v="Duane Huffman"/>
    <x v="2"/>
    <s v="United States"/>
    <s v="Miami"/>
    <x v="2"/>
    <n v="33180"/>
    <x v="0"/>
    <x v="1798"/>
    <x v="1"/>
    <x v="10"/>
    <s v="Xerox 229"/>
    <n v="31.104000000000006"/>
    <n v="6"/>
    <n v="0.2"/>
    <n v="10.8864"/>
  </r>
  <r>
    <n v="8288"/>
    <x v="4102"/>
    <x v="2"/>
    <x v="1132"/>
    <d v="2011-08-16T00:00:00"/>
    <s v="Standard Class"/>
    <s v="DH-13675"/>
    <s v="Duane Huffman"/>
    <x v="2"/>
    <s v="United States"/>
    <s v="Miami"/>
    <x v="2"/>
    <n v="33180"/>
    <x v="0"/>
    <x v="369"/>
    <x v="1"/>
    <x v="6"/>
    <s v="Bulldog Vacuum Base Pencil Sharpener"/>
    <n v="47.96"/>
    <n v="5"/>
    <n v="0.2"/>
    <n v="4.196499999999995"/>
  </r>
  <r>
    <n v="8289"/>
    <x v="4102"/>
    <x v="2"/>
    <x v="1132"/>
    <d v="2011-08-16T00:00:00"/>
    <s v="Standard Class"/>
    <s v="DH-13675"/>
    <s v="Duane Huffman"/>
    <x v="2"/>
    <s v="United States"/>
    <s v="Miami"/>
    <x v="2"/>
    <n v="33180"/>
    <x v="0"/>
    <x v="721"/>
    <x v="2"/>
    <x v="11"/>
    <s v="Maxell 4.7GB DVD-R"/>
    <n v="158.928"/>
    <n v="7"/>
    <n v="0.2"/>
    <n v="41.718599999999995"/>
  </r>
  <r>
    <n v="8290"/>
    <x v="4102"/>
    <x v="2"/>
    <x v="1132"/>
    <d v="2011-08-16T00:00:00"/>
    <s v="Standard Class"/>
    <s v="DH-13675"/>
    <s v="Duane Huffman"/>
    <x v="2"/>
    <s v="United States"/>
    <s v="Miami"/>
    <x v="2"/>
    <n v="33180"/>
    <x v="0"/>
    <x v="1324"/>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x v="1567"/>
    <x v="1"/>
    <x v="14"/>
    <s v="Acco Side-Punched Conventional Columnar Pads"/>
    <n v="5.5520000000000005"/>
    <n v="2"/>
    <n v="0.2"/>
    <n v="-1.0410000000000006"/>
  </r>
  <r>
    <n v="8292"/>
    <x v="4102"/>
    <x v="2"/>
    <x v="1132"/>
    <d v="2011-08-16T00:00:00"/>
    <s v="Standard Class"/>
    <s v="DH-13675"/>
    <s v="Duane Huffman"/>
    <x v="2"/>
    <s v="United States"/>
    <s v="Miami"/>
    <x v="2"/>
    <n v="33180"/>
    <x v="0"/>
    <x v="1139"/>
    <x v="1"/>
    <x v="2"/>
    <s v="Avery 501"/>
    <n v="2.952"/>
    <n v="1"/>
    <n v="0.2"/>
    <n v="0.99629999999999996"/>
  </r>
  <r>
    <n v="8293"/>
    <x v="4103"/>
    <x v="1"/>
    <x v="555"/>
    <d v="2012-12-15T00:00:00"/>
    <s v="Standard Class"/>
    <s v="LC-16885"/>
    <s v="Lena Creighton"/>
    <x v="0"/>
    <s v="United States"/>
    <s v="Troy"/>
    <x v="24"/>
    <n v="45373"/>
    <x v="3"/>
    <x v="1426"/>
    <x v="1"/>
    <x v="8"/>
    <s v="GBC Plasticlear Binding Covers"/>
    <n v="10.332000000000003"/>
    <n v="3"/>
    <n v="0.7"/>
    <n v="-7.5767999999999986"/>
  </r>
  <r>
    <n v="8294"/>
    <x v="4104"/>
    <x v="3"/>
    <x v="132"/>
    <d v="2014-11-08T00:00:00"/>
    <s v="Standard Class"/>
    <s v="JO-15145"/>
    <s v="Jack O'Briant"/>
    <x v="1"/>
    <s v="United States"/>
    <s v="Seattle"/>
    <x v="4"/>
    <n v="98103"/>
    <x v="1"/>
    <x v="1212"/>
    <x v="1"/>
    <x v="8"/>
    <s v="Binder Posts"/>
    <n v="18.368000000000002"/>
    <n v="4"/>
    <n v="0.2"/>
    <n v="5.9695999999999998"/>
  </r>
  <r>
    <n v="8295"/>
    <x v="4105"/>
    <x v="3"/>
    <x v="677"/>
    <d v="2014-03-18T00:00:00"/>
    <s v="Standard Class"/>
    <s v="MT-17815"/>
    <s v="Meg Tillman"/>
    <x v="0"/>
    <s v="United States"/>
    <s v="New York City"/>
    <x v="15"/>
    <n v="10011"/>
    <x v="3"/>
    <x v="1187"/>
    <x v="2"/>
    <x v="7"/>
    <s v="Panasonic KX T7736-B Digital phone"/>
    <n v="299.89999999999998"/>
    <n v="2"/>
    <n v="0"/>
    <n v="74.974999999999994"/>
  </r>
  <r>
    <n v="8296"/>
    <x v="4106"/>
    <x v="0"/>
    <x v="198"/>
    <d v="2013-06-04T00:00:00"/>
    <s v="Standard Class"/>
    <s v="EB-13750"/>
    <s v="Edward Becker"/>
    <x v="1"/>
    <s v="United States"/>
    <s v="Arlington"/>
    <x v="17"/>
    <n v="22204"/>
    <x v="0"/>
    <x v="111"/>
    <x v="1"/>
    <x v="12"/>
    <s v="Redi-Strip #10 Envelopes, 4 1/8 x 9 1/2"/>
    <n v="26.55"/>
    <n v="9"/>
    <n v="0"/>
    <n v="12.744"/>
  </r>
  <r>
    <n v="8297"/>
    <x v="4106"/>
    <x v="0"/>
    <x v="198"/>
    <d v="2013-06-04T00:00:00"/>
    <s v="Standard Class"/>
    <s v="EB-13750"/>
    <s v="Edward Becker"/>
    <x v="1"/>
    <s v="United States"/>
    <s v="Arlington"/>
    <x v="17"/>
    <n v="22204"/>
    <x v="0"/>
    <x v="201"/>
    <x v="2"/>
    <x v="11"/>
    <s v="Sony Micro Vault Click 16 GB USB 2.0 Flash Drive"/>
    <n v="111.98"/>
    <n v="2"/>
    <n v="0"/>
    <n v="26.875200000000007"/>
  </r>
  <r>
    <n v="8298"/>
    <x v="4107"/>
    <x v="1"/>
    <x v="761"/>
    <d v="2012-07-11T00:00:00"/>
    <s v="Standard Class"/>
    <s v="RS-19765"/>
    <s v="Roland Schwarz"/>
    <x v="1"/>
    <s v="United States"/>
    <s v="Charlotte"/>
    <x v="3"/>
    <n v="28205"/>
    <x v="0"/>
    <x v="1392"/>
    <x v="0"/>
    <x v="5"/>
    <s v="Stackable Trays"/>
    <n v="4.9280000000000008"/>
    <n v="2"/>
    <n v="0.2"/>
    <n v="0.73919999999999941"/>
  </r>
  <r>
    <n v="8299"/>
    <x v="4107"/>
    <x v="1"/>
    <x v="761"/>
    <d v="2012-07-11T00:00:00"/>
    <s v="Standard Class"/>
    <s v="RS-19765"/>
    <s v="Roland Schwarz"/>
    <x v="1"/>
    <s v="United States"/>
    <s v="Charlotte"/>
    <x v="3"/>
    <n v="28205"/>
    <x v="0"/>
    <x v="607"/>
    <x v="1"/>
    <x v="2"/>
    <s v="Avery 508"/>
    <n v="11.784000000000001"/>
    <n v="3"/>
    <n v="0.2"/>
    <n v="4.2716999999999992"/>
  </r>
  <r>
    <n v="8300"/>
    <x v="4108"/>
    <x v="2"/>
    <x v="518"/>
    <d v="2011-03-15T00:00:00"/>
    <s v="Standard Class"/>
    <s v="RB-19435"/>
    <s v="Richard Bierner"/>
    <x v="0"/>
    <s v="United States"/>
    <s v="Roseville"/>
    <x v="1"/>
    <n v="95661"/>
    <x v="1"/>
    <x v="1596"/>
    <x v="1"/>
    <x v="6"/>
    <s v="Economy #2 Pencils"/>
    <n v="7.98"/>
    <n v="3"/>
    <n v="0"/>
    <n v="2.0747999999999998"/>
  </r>
  <r>
    <n v="8301"/>
    <x v="4109"/>
    <x v="1"/>
    <x v="704"/>
    <d v="2012-04-24T00:00:00"/>
    <s v="Standard Class"/>
    <s v="OT-18730"/>
    <s v="Olvera Toch"/>
    <x v="0"/>
    <s v="United States"/>
    <s v="Detroit"/>
    <x v="12"/>
    <n v="48234"/>
    <x v="2"/>
    <x v="231"/>
    <x v="1"/>
    <x v="12"/>
    <s v="Tyvek Side-Opening Peel &amp; Seel Expanding Envelopes"/>
    <n v="180.96"/>
    <n v="2"/>
    <n v="0"/>
    <n v="81.432000000000002"/>
  </r>
  <r>
    <n v="8302"/>
    <x v="4110"/>
    <x v="3"/>
    <x v="1189"/>
    <d v="2014-08-02T00:00:00"/>
    <s v="Standard Class"/>
    <s v="GZ-14545"/>
    <s v="George Zrebassa"/>
    <x v="1"/>
    <s v="United States"/>
    <s v="Los Angeles"/>
    <x v="1"/>
    <n v="90036"/>
    <x v="1"/>
    <x v="1738"/>
    <x v="2"/>
    <x v="11"/>
    <s v="Logitech Z-906 Speaker sys - home theater - 5.1-CH"/>
    <n v="1649.95"/>
    <n v="5"/>
    <n v="0"/>
    <n v="659.98"/>
  </r>
  <r>
    <n v="8303"/>
    <x v="4110"/>
    <x v="3"/>
    <x v="1189"/>
    <d v="2014-08-02T00:00:00"/>
    <s v="Standard Class"/>
    <s v="GZ-14545"/>
    <s v="George Zrebassa"/>
    <x v="1"/>
    <s v="United States"/>
    <s v="Los Angeles"/>
    <x v="1"/>
    <n v="90036"/>
    <x v="1"/>
    <x v="662"/>
    <x v="0"/>
    <x v="1"/>
    <s v="Global Airflow Leather Mesh Back Chair, Black"/>
    <n v="362.35199999999998"/>
    <n v="3"/>
    <n v="0.2"/>
    <n v="45.293999999999954"/>
  </r>
  <r>
    <n v="8304"/>
    <x v="4111"/>
    <x v="2"/>
    <x v="656"/>
    <d v="2011-11-02T00:00:00"/>
    <s v="Second Class"/>
    <s v="NL-18310"/>
    <s v="Nancy Lomonaco"/>
    <x v="2"/>
    <s v="United States"/>
    <s v="San Francisco"/>
    <x v="1"/>
    <n v="94110"/>
    <x v="1"/>
    <x v="521"/>
    <x v="2"/>
    <x v="7"/>
    <s v="Motorola L804"/>
    <n v="73.584000000000003"/>
    <n v="2"/>
    <n v="0.2"/>
    <n v="8.2781999999999982"/>
  </r>
  <r>
    <n v="8305"/>
    <x v="4112"/>
    <x v="3"/>
    <x v="132"/>
    <d v="2014-11-10T00:00:00"/>
    <s v="Standard Class"/>
    <s v="BG-11740"/>
    <s v="Bruce Geld"/>
    <x v="0"/>
    <s v="United States"/>
    <s v="Bakersfield"/>
    <x v="1"/>
    <n v="93309"/>
    <x v="1"/>
    <x v="1746"/>
    <x v="0"/>
    <x v="3"/>
    <s v="SAFCO PlanMaster Boards, 60w x 37-1/2d, White Melamine"/>
    <n v="486.36800000000005"/>
    <n v="4"/>
    <n v="0.2"/>
    <n v="36.477600000000024"/>
  </r>
  <r>
    <n v="8306"/>
    <x v="4113"/>
    <x v="0"/>
    <x v="1190"/>
    <d v="2013-08-17T00:00:00"/>
    <s v="Standard Class"/>
    <s v="MT-18070"/>
    <s v="Michelle Tran"/>
    <x v="2"/>
    <s v="United States"/>
    <s v="Tulsa"/>
    <x v="26"/>
    <n v="74133"/>
    <x v="2"/>
    <x v="680"/>
    <x v="1"/>
    <x v="10"/>
    <s v="Xerox 202"/>
    <n v="32.400000000000006"/>
    <n v="5"/>
    <n v="0"/>
    <n v="15.552000000000001"/>
  </r>
  <r>
    <n v="8307"/>
    <x v="4113"/>
    <x v="0"/>
    <x v="1190"/>
    <d v="2013-08-17T00:00:00"/>
    <s v="Standard Class"/>
    <s v="MT-18070"/>
    <s v="Michelle Tran"/>
    <x v="2"/>
    <s v="United States"/>
    <s v="Tulsa"/>
    <x v="26"/>
    <n v="74133"/>
    <x v="2"/>
    <x v="570"/>
    <x v="1"/>
    <x v="8"/>
    <s v="Avery Hanging File Binders"/>
    <n v="41.86"/>
    <n v="7"/>
    <n v="0"/>
    <n v="19.255600000000001"/>
  </r>
  <r>
    <n v="8308"/>
    <x v="4113"/>
    <x v="0"/>
    <x v="1190"/>
    <d v="2013-08-17T00:00:00"/>
    <s v="Standard Class"/>
    <s v="MT-18070"/>
    <s v="Michelle Tran"/>
    <x v="2"/>
    <s v="United States"/>
    <s v="Tulsa"/>
    <x v="26"/>
    <n v="74133"/>
    <x v="2"/>
    <x v="1561"/>
    <x v="1"/>
    <x v="8"/>
    <s v="Premium Transparent Presentation Covers, No Pattern/Clear, 8 1/2&quot; x 11&quot;"/>
    <n v="77.56"/>
    <n v="2"/>
    <n v="0"/>
    <n v="35.677599999999998"/>
  </r>
  <r>
    <n v="8309"/>
    <x v="4114"/>
    <x v="0"/>
    <x v="197"/>
    <d v="2013-07-26T00:00:00"/>
    <s v="Same Day"/>
    <s v="BC-11125"/>
    <s v="Becky Castell"/>
    <x v="2"/>
    <s v="United States"/>
    <s v="San Francisco"/>
    <x v="1"/>
    <n v="94122"/>
    <x v="1"/>
    <x v="1024"/>
    <x v="1"/>
    <x v="6"/>
    <s v="Newell 325"/>
    <n v="37.17"/>
    <n v="9"/>
    <n v="0"/>
    <n v="11.151"/>
  </r>
  <r>
    <n v="8310"/>
    <x v="4115"/>
    <x v="2"/>
    <x v="72"/>
    <d v="2011-03-07T00:00:00"/>
    <s v="Standard Class"/>
    <s v="GW-14605"/>
    <s v="Giulietta Weimer"/>
    <x v="0"/>
    <s v="United States"/>
    <s v="Houston"/>
    <x v="5"/>
    <n v="77036"/>
    <x v="2"/>
    <x v="1277"/>
    <x v="1"/>
    <x v="4"/>
    <s v="Recycled Steel Personal File for Hanging File Folders"/>
    <n v="137.352"/>
    <n v="3"/>
    <n v="0.2"/>
    <n v="8.5844999999999914"/>
  </r>
  <r>
    <n v="8311"/>
    <x v="4115"/>
    <x v="2"/>
    <x v="72"/>
    <d v="2011-03-07T00:00:00"/>
    <s v="Standard Class"/>
    <s v="GW-14605"/>
    <s v="Giulietta Weimer"/>
    <x v="0"/>
    <s v="United States"/>
    <s v="Houston"/>
    <x v="5"/>
    <n v="77036"/>
    <x v="2"/>
    <x v="1294"/>
    <x v="0"/>
    <x v="3"/>
    <s v="Bevis Round Conference Room Tables and Bases"/>
    <n v="376.50899999999996"/>
    <n v="3"/>
    <n v="0.3"/>
    <n v="-43.029600000000045"/>
  </r>
  <r>
    <n v="8312"/>
    <x v="4116"/>
    <x v="3"/>
    <x v="795"/>
    <d v="2014-02-01T00:00:00"/>
    <s v="Standard Class"/>
    <s v="BD-11500"/>
    <s v="Bradley Drucker"/>
    <x v="0"/>
    <s v="United States"/>
    <s v="Columbus"/>
    <x v="32"/>
    <n v="31907"/>
    <x v="0"/>
    <x v="116"/>
    <x v="0"/>
    <x v="5"/>
    <s v="Artistic Insta-Plaque"/>
    <n v="62.72"/>
    <n v="4"/>
    <n v="0"/>
    <n v="24.460799999999999"/>
  </r>
  <r>
    <n v="8313"/>
    <x v="4116"/>
    <x v="3"/>
    <x v="795"/>
    <d v="2014-02-01T00:00:00"/>
    <s v="Standard Class"/>
    <s v="BD-11500"/>
    <s v="Bradley Drucker"/>
    <x v="0"/>
    <s v="United States"/>
    <s v="Columbus"/>
    <x v="32"/>
    <n v="31907"/>
    <x v="0"/>
    <x v="1461"/>
    <x v="2"/>
    <x v="7"/>
    <s v="Samsung Galaxy Mega 6.3"/>
    <n v="2939.9300000000003"/>
    <n v="7"/>
    <n v="0"/>
    <n v="764.38180000000011"/>
  </r>
  <r>
    <n v="8314"/>
    <x v="4117"/>
    <x v="2"/>
    <x v="136"/>
    <d v="2011-07-16T00:00:00"/>
    <s v="Standard Class"/>
    <s v="PV-18985"/>
    <s v="Paul Van Hugh"/>
    <x v="2"/>
    <s v="United States"/>
    <s v="League City"/>
    <x v="5"/>
    <n v="77573"/>
    <x v="2"/>
    <x v="856"/>
    <x v="0"/>
    <x v="1"/>
    <s v="Hon Deluxe Fabric Upholstered Stacking Chairs"/>
    <n v="512.35799999999995"/>
    <n v="3"/>
    <n v="0.3"/>
    <n v="-14.638799999999947"/>
  </r>
  <r>
    <n v="8315"/>
    <x v="4117"/>
    <x v="2"/>
    <x v="136"/>
    <d v="2011-07-16T00:00:00"/>
    <s v="Standard Class"/>
    <s v="PV-18985"/>
    <s v="Paul Van Hugh"/>
    <x v="2"/>
    <s v="United States"/>
    <s v="League City"/>
    <x v="5"/>
    <n v="77573"/>
    <x v="2"/>
    <x v="845"/>
    <x v="1"/>
    <x v="13"/>
    <s v="Stockwell Push Pins"/>
    <n v="3.4880000000000004"/>
    <n v="2"/>
    <n v="0.2"/>
    <n v="0.56679999999999997"/>
  </r>
  <r>
    <n v="8316"/>
    <x v="4117"/>
    <x v="2"/>
    <x v="136"/>
    <d v="2011-07-16T00:00:00"/>
    <s v="Standard Class"/>
    <s v="PV-18985"/>
    <s v="Paul Van Hugh"/>
    <x v="2"/>
    <s v="United States"/>
    <s v="League City"/>
    <x v="5"/>
    <n v="77573"/>
    <x v="2"/>
    <x v="703"/>
    <x v="1"/>
    <x v="6"/>
    <s v="Fluorescent Highlighters by Dixon"/>
    <n v="22.288"/>
    <n v="7"/>
    <n v="0.2"/>
    <n v="3.9003999999999985"/>
  </r>
  <r>
    <n v="8317"/>
    <x v="4117"/>
    <x v="2"/>
    <x v="136"/>
    <d v="2011-07-16T00:00:00"/>
    <s v="Standard Class"/>
    <s v="PV-18985"/>
    <s v="Paul Van Hugh"/>
    <x v="2"/>
    <s v="United States"/>
    <s v="League City"/>
    <x v="5"/>
    <n v="77573"/>
    <x v="2"/>
    <x v="128"/>
    <x v="1"/>
    <x v="10"/>
    <s v="Xerox 195"/>
    <n v="16.032"/>
    <n v="3"/>
    <n v="0.2"/>
    <n v="5.6111999999999993"/>
  </r>
  <r>
    <n v="8318"/>
    <x v="4118"/>
    <x v="3"/>
    <x v="645"/>
    <d v="2014-04-17T00:00:00"/>
    <s v="Standard Class"/>
    <s v="HM-14980"/>
    <s v="Henry MacAllister"/>
    <x v="0"/>
    <s v="United States"/>
    <s v="Burlington"/>
    <x v="3"/>
    <n v="27217"/>
    <x v="0"/>
    <x v="909"/>
    <x v="1"/>
    <x v="6"/>
    <s v="Pencil and Crayon Sharpener"/>
    <n v="1.752"/>
    <n v="1"/>
    <n v="0.2"/>
    <n v="0.15329999999999994"/>
  </r>
  <r>
    <n v="8319"/>
    <x v="4118"/>
    <x v="3"/>
    <x v="645"/>
    <d v="2014-04-17T00:00:00"/>
    <s v="Standard Class"/>
    <s v="HM-14980"/>
    <s v="Henry MacAllister"/>
    <x v="0"/>
    <s v="United States"/>
    <s v="Burlington"/>
    <x v="3"/>
    <n v="27217"/>
    <x v="0"/>
    <x v="1210"/>
    <x v="1"/>
    <x v="6"/>
    <s v="Newell 321"/>
    <n v="20.992000000000001"/>
    <n v="8"/>
    <n v="0.2"/>
    <n v="2.3615999999999966"/>
  </r>
  <r>
    <n v="8320"/>
    <x v="4119"/>
    <x v="3"/>
    <x v="38"/>
    <d v="2014-11-19T00:00:00"/>
    <s v="Standard Class"/>
    <s v="EM-14065"/>
    <s v="Erin Mull"/>
    <x v="0"/>
    <s v="United States"/>
    <s v="New York City"/>
    <x v="15"/>
    <n v="10009"/>
    <x v="3"/>
    <x v="602"/>
    <x v="1"/>
    <x v="4"/>
    <s v="Personal Folder Holder, Ebony"/>
    <n v="11.21"/>
    <n v="1"/>
    <n v="0"/>
    <n v="3.3629999999999995"/>
  </r>
  <r>
    <n v="8321"/>
    <x v="4120"/>
    <x v="1"/>
    <x v="901"/>
    <d v="2012-12-06T00:00:00"/>
    <s v="First Class"/>
    <s v="SF-20065"/>
    <s v="Sandra Flanagan"/>
    <x v="0"/>
    <s v="United States"/>
    <s v="Dallas"/>
    <x v="5"/>
    <n v="75220"/>
    <x v="2"/>
    <x v="1473"/>
    <x v="1"/>
    <x v="6"/>
    <s v="Boston Electric Pencil Sharpener, Model 1818, Charcoal Black"/>
    <n v="45.04"/>
    <n v="2"/>
    <n v="0.2"/>
    <n v="4.5040000000000031"/>
  </r>
  <r>
    <n v="8322"/>
    <x v="4121"/>
    <x v="0"/>
    <x v="182"/>
    <d v="2013-10-02T00:00:00"/>
    <s v="Standard Class"/>
    <s v="SC-20380"/>
    <s v="Shahid Collister"/>
    <x v="0"/>
    <s v="United States"/>
    <s v="Houston"/>
    <x v="5"/>
    <n v="77095"/>
    <x v="2"/>
    <x v="920"/>
    <x v="1"/>
    <x v="8"/>
    <s v="Ibico Recycled Linen-Style Covers"/>
    <n v="15.623999999999997"/>
    <n v="2"/>
    <n v="0.8"/>
    <n v="-24.998400000000011"/>
  </r>
  <r>
    <n v="8323"/>
    <x v="4122"/>
    <x v="0"/>
    <x v="258"/>
    <d v="2013-11-26T00:00:00"/>
    <s v="Standard Class"/>
    <s v="ND-18370"/>
    <s v="Natalie DeCherney"/>
    <x v="0"/>
    <s v="United States"/>
    <s v="Long Beach"/>
    <x v="15"/>
    <n v="11561"/>
    <x v="3"/>
    <x v="1518"/>
    <x v="1"/>
    <x v="9"/>
    <s v="Disposable Triple-Filter Dust Bags"/>
    <n v="8.74"/>
    <n v="2"/>
    <n v="0"/>
    <n v="2.2724000000000002"/>
  </r>
  <r>
    <n v="8324"/>
    <x v="4122"/>
    <x v="0"/>
    <x v="258"/>
    <d v="2013-11-26T00:00:00"/>
    <s v="Standard Class"/>
    <s v="ND-18370"/>
    <s v="Natalie DeCherney"/>
    <x v="0"/>
    <s v="United States"/>
    <s v="Long Beach"/>
    <x v="15"/>
    <n v="11561"/>
    <x v="3"/>
    <x v="422"/>
    <x v="1"/>
    <x v="10"/>
    <s v="Recycled Desk Saver Line &quot;While You Were Out&quot; Book, 5 1/2&quot; X 4&quot;"/>
    <n v="44.75"/>
    <n v="5"/>
    <n v="0"/>
    <n v="20.584999999999994"/>
  </r>
  <r>
    <n v="8325"/>
    <x v="4123"/>
    <x v="3"/>
    <x v="565"/>
    <d v="2014-09-10T00:00:00"/>
    <s v="First Class"/>
    <s v="FC-14245"/>
    <s v="Frank Carlisle"/>
    <x v="2"/>
    <s v="United States"/>
    <s v="Hialeah"/>
    <x v="2"/>
    <n v="33012"/>
    <x v="0"/>
    <x v="421"/>
    <x v="1"/>
    <x v="4"/>
    <s v="Decoflex Hanging Personal Folder File, Blue"/>
    <n v="61.68"/>
    <n v="5"/>
    <n v="0.2"/>
    <n v="5.3970000000000073"/>
  </r>
  <r>
    <n v="8326"/>
    <x v="4123"/>
    <x v="3"/>
    <x v="565"/>
    <d v="2014-09-10T00:00:00"/>
    <s v="First Class"/>
    <s v="FC-14245"/>
    <s v="Frank Carlisle"/>
    <x v="2"/>
    <s v="United States"/>
    <s v="Hialeah"/>
    <x v="2"/>
    <n v="33012"/>
    <x v="0"/>
    <x v="984"/>
    <x v="2"/>
    <x v="7"/>
    <s v="Samsung Rugby III"/>
    <n v="158.376"/>
    <n v="3"/>
    <n v="0.2"/>
    <n v="13.857900000000008"/>
  </r>
  <r>
    <n v="8327"/>
    <x v="4124"/>
    <x v="3"/>
    <x v="246"/>
    <d v="2014-07-25T00:00:00"/>
    <s v="Second Class"/>
    <s v="KL-16555"/>
    <s v="Kelly Lampkin"/>
    <x v="1"/>
    <s v="United States"/>
    <s v="Aurora"/>
    <x v="10"/>
    <n v="60505"/>
    <x v="2"/>
    <x v="175"/>
    <x v="1"/>
    <x v="8"/>
    <s v="Avery Poly Binder Pockets"/>
    <n v="2.8639999999999994"/>
    <n v="4"/>
    <n v="0.8"/>
    <n v="-4.5824000000000016"/>
  </r>
  <r>
    <n v="8328"/>
    <x v="4124"/>
    <x v="3"/>
    <x v="246"/>
    <d v="2014-07-25T00:00:00"/>
    <s v="Second Class"/>
    <s v="KL-16555"/>
    <s v="Kelly Lampkin"/>
    <x v="1"/>
    <s v="United States"/>
    <s v="Aurora"/>
    <x v="10"/>
    <n v="60505"/>
    <x v="2"/>
    <x v="1080"/>
    <x v="1"/>
    <x v="8"/>
    <s v="Catalog Binders with Expanding Posts"/>
    <n v="94.191999999999979"/>
    <n v="7"/>
    <n v="0.8"/>
    <n v="-164.83600000000007"/>
  </r>
  <r>
    <n v="8329"/>
    <x v="4125"/>
    <x v="3"/>
    <x v="833"/>
    <d v="2014-10-12T00:00:00"/>
    <s v="Standard Class"/>
    <s v="XP-21865"/>
    <s v="Xylona Preis"/>
    <x v="0"/>
    <s v="United States"/>
    <s v="Belleville"/>
    <x v="30"/>
    <n v="7109"/>
    <x v="3"/>
    <x v="1052"/>
    <x v="1"/>
    <x v="10"/>
    <s v="Xerox 1886"/>
    <n v="143.69999999999999"/>
    <n v="3"/>
    <n v="0"/>
    <n v="68.975999999999999"/>
  </r>
  <r>
    <n v="8330"/>
    <x v="4125"/>
    <x v="3"/>
    <x v="833"/>
    <d v="2014-10-12T00:00:00"/>
    <s v="Standard Class"/>
    <s v="XP-21865"/>
    <s v="Xylona Preis"/>
    <x v="0"/>
    <s v="United States"/>
    <s v="Belleville"/>
    <x v="30"/>
    <n v="7109"/>
    <x v="3"/>
    <x v="974"/>
    <x v="1"/>
    <x v="10"/>
    <s v="Xerox 217"/>
    <n v="6.48"/>
    <n v="1"/>
    <n v="0"/>
    <n v="3.1104000000000003"/>
  </r>
  <r>
    <n v="8331"/>
    <x v="4126"/>
    <x v="3"/>
    <x v="659"/>
    <d v="2014-11-12T00:00:00"/>
    <s v="Standard Class"/>
    <s v="FP-14320"/>
    <s v="Frank Preis"/>
    <x v="0"/>
    <s v="United States"/>
    <s v="New York City"/>
    <x v="15"/>
    <n v="10024"/>
    <x v="3"/>
    <x v="1837"/>
    <x v="2"/>
    <x v="11"/>
    <s v="Maxell CD-R Discs"/>
    <n v="7.88"/>
    <n v="4"/>
    <n v="0"/>
    <n v="2.5215999999999994"/>
  </r>
  <r>
    <n v="8332"/>
    <x v="4127"/>
    <x v="0"/>
    <x v="1185"/>
    <d v="2013-03-13T00:00:00"/>
    <s v="First Class"/>
    <s v="PS-18760"/>
    <s v="Pamela Stobb"/>
    <x v="0"/>
    <s v="United States"/>
    <s v="Andover"/>
    <x v="31"/>
    <n v="1810"/>
    <x v="3"/>
    <x v="602"/>
    <x v="1"/>
    <x v="4"/>
    <s v="Personal Folder Holder, Ebony"/>
    <n v="11.21"/>
    <n v="1"/>
    <n v="0"/>
    <n v="3.3629999999999995"/>
  </r>
  <r>
    <n v="8333"/>
    <x v="4127"/>
    <x v="0"/>
    <x v="1185"/>
    <d v="2013-03-13T00:00:00"/>
    <s v="First Class"/>
    <s v="PS-18760"/>
    <s v="Pamela Stobb"/>
    <x v="0"/>
    <s v="United States"/>
    <s v="Andover"/>
    <x v="31"/>
    <n v="1810"/>
    <x v="3"/>
    <x v="474"/>
    <x v="0"/>
    <x v="1"/>
    <s v="Situations Contoured Folding Chairs, 4/Set"/>
    <n v="354.90000000000003"/>
    <n v="5"/>
    <n v="0"/>
    <n v="88.725000000000023"/>
  </r>
  <r>
    <n v="8334"/>
    <x v="4127"/>
    <x v="0"/>
    <x v="1185"/>
    <d v="2013-03-13T00:00:00"/>
    <s v="First Class"/>
    <s v="PS-18760"/>
    <s v="Pamela Stobb"/>
    <x v="0"/>
    <s v="United States"/>
    <s v="Andover"/>
    <x v="31"/>
    <n v="1810"/>
    <x v="3"/>
    <x v="1776"/>
    <x v="1"/>
    <x v="10"/>
    <s v="Xerox 193"/>
    <n v="17.940000000000001"/>
    <n v="3"/>
    <n v="0"/>
    <n v="8.7906000000000013"/>
  </r>
  <r>
    <n v="8335"/>
    <x v="4127"/>
    <x v="0"/>
    <x v="1185"/>
    <d v="2013-03-13T00:00:00"/>
    <s v="First Class"/>
    <s v="PS-18760"/>
    <s v="Pamela Stobb"/>
    <x v="0"/>
    <s v="United States"/>
    <s v="Andover"/>
    <x v="31"/>
    <n v="1810"/>
    <x v="3"/>
    <x v="569"/>
    <x v="1"/>
    <x v="8"/>
    <s v="GBC Binding covers"/>
    <n v="51.8"/>
    <n v="4"/>
    <n v="0"/>
    <n v="23.309999999999995"/>
  </r>
  <r>
    <n v="8336"/>
    <x v="4128"/>
    <x v="3"/>
    <x v="726"/>
    <d v="2014-05-19T00:00:00"/>
    <s v="Second Class"/>
    <s v="CW-11905"/>
    <s v="Carl Weiss"/>
    <x v="2"/>
    <s v="United States"/>
    <s v="Newark"/>
    <x v="13"/>
    <n v="19711"/>
    <x v="3"/>
    <x v="1197"/>
    <x v="1"/>
    <x v="8"/>
    <s v="GBC Twin Loop Wire Binding Elements"/>
    <n v="299.52"/>
    <n v="9"/>
    <n v="0"/>
    <n v="149.76"/>
  </r>
  <r>
    <n v="8337"/>
    <x v="4129"/>
    <x v="0"/>
    <x v="415"/>
    <d v="2013-07-09T00:00:00"/>
    <s v="Standard Class"/>
    <s v="KH-16360"/>
    <s v="Katherine Hughes"/>
    <x v="0"/>
    <s v="United States"/>
    <s v="Arlington"/>
    <x v="17"/>
    <n v="22204"/>
    <x v="0"/>
    <x v="1838"/>
    <x v="1"/>
    <x v="6"/>
    <s v="Avery Hi-Liter Pen Style Six-Color Fluorescent Set"/>
    <n v="7.7"/>
    <n v="2"/>
    <n v="0"/>
    <n v="3.157"/>
  </r>
  <r>
    <n v="8338"/>
    <x v="4130"/>
    <x v="2"/>
    <x v="422"/>
    <d v="2012-01-03T00:00:00"/>
    <s v="Standard Class"/>
    <s v="TC-20980"/>
    <s v="Tamara Chand"/>
    <x v="1"/>
    <s v="United States"/>
    <s v="Decatur"/>
    <x v="19"/>
    <n v="35601"/>
    <x v="0"/>
    <x v="1813"/>
    <x v="1"/>
    <x v="10"/>
    <s v="Xerox 1983"/>
    <n v="23.92"/>
    <n v="4"/>
    <n v="0"/>
    <n v="11.720800000000001"/>
  </r>
  <r>
    <n v="8339"/>
    <x v="4130"/>
    <x v="2"/>
    <x v="422"/>
    <d v="2012-01-03T00:00:00"/>
    <s v="Standard Class"/>
    <s v="TC-20980"/>
    <s v="Tamara Chand"/>
    <x v="1"/>
    <s v="United States"/>
    <s v="Decatur"/>
    <x v="19"/>
    <n v="35601"/>
    <x v="0"/>
    <x v="769"/>
    <x v="2"/>
    <x v="11"/>
    <s v="Enermax Acrylux Wireless Keyboard"/>
    <n v="498"/>
    <n v="5"/>
    <n v="0"/>
    <n v="184.26"/>
  </r>
  <r>
    <n v="8340"/>
    <x v="4131"/>
    <x v="3"/>
    <x v="669"/>
    <d v="2014-04-18T00:00:00"/>
    <s v="Standard Class"/>
    <s v="YS-21880"/>
    <s v="Yana Sorensen"/>
    <x v="1"/>
    <s v="United States"/>
    <s v="Hesperia"/>
    <x v="1"/>
    <n v="92345"/>
    <x v="1"/>
    <x v="1209"/>
    <x v="0"/>
    <x v="1"/>
    <s v="Global Wood Trimmed Manager's Task Chair, Khaki"/>
    <n v="436.70400000000006"/>
    <n v="6"/>
    <n v="0.2"/>
    <n v="-38.211600000000033"/>
  </r>
  <r>
    <n v="8341"/>
    <x v="4132"/>
    <x v="2"/>
    <x v="687"/>
    <d v="2011-11-20T00:00:00"/>
    <s v="Standard Class"/>
    <s v="CC-12220"/>
    <s v="Chris Cortes"/>
    <x v="0"/>
    <s v="United States"/>
    <s v="Chesapeake"/>
    <x v="17"/>
    <n v="23320"/>
    <x v="0"/>
    <x v="1009"/>
    <x v="1"/>
    <x v="10"/>
    <s v="Xerox 192"/>
    <n v="32.400000000000006"/>
    <n v="5"/>
    <n v="0"/>
    <n v="15.552000000000001"/>
  </r>
  <r>
    <n v="8342"/>
    <x v="4133"/>
    <x v="3"/>
    <x v="532"/>
    <d v="2014-06-15T00:00:00"/>
    <s v="First Class"/>
    <s v="ZD-21925"/>
    <s v="Zuschuss Donatelli"/>
    <x v="0"/>
    <s v="United States"/>
    <s v="Los Angeles"/>
    <x v="1"/>
    <n v="90036"/>
    <x v="1"/>
    <x v="564"/>
    <x v="1"/>
    <x v="9"/>
    <s v="Kensington 6 Outlet Guardian Standard Surge Protector"/>
    <n v="61.44"/>
    <n v="3"/>
    <n v="0"/>
    <n v="16.588799999999999"/>
  </r>
  <r>
    <n v="8343"/>
    <x v="4134"/>
    <x v="0"/>
    <x v="881"/>
    <d v="2013-12-01T00:00:00"/>
    <s v="Standard Class"/>
    <s v="JK-15370"/>
    <s v="Jay Kimmel"/>
    <x v="0"/>
    <s v="United States"/>
    <s v="Huntsville"/>
    <x v="19"/>
    <n v="35810"/>
    <x v="0"/>
    <x v="470"/>
    <x v="1"/>
    <x v="4"/>
    <s v="Sterilite Officeware Hinged File Box"/>
    <n v="73.36"/>
    <n v="7"/>
    <n v="0"/>
    <n v="19.807200000000002"/>
  </r>
  <r>
    <n v="8344"/>
    <x v="4135"/>
    <x v="2"/>
    <x v="90"/>
    <d v="2011-03-25T00:00:00"/>
    <s v="Standard Class"/>
    <s v="GM-14440"/>
    <s v="Gary McGarr"/>
    <x v="0"/>
    <s v="United States"/>
    <s v="Knoxville"/>
    <x v="18"/>
    <n v="37918"/>
    <x v="0"/>
    <x v="198"/>
    <x v="1"/>
    <x v="2"/>
    <s v="Avery 505"/>
    <n v="59.20000000000001"/>
    <n v="5"/>
    <n v="0.2"/>
    <n v="22.199999999999996"/>
  </r>
  <r>
    <n v="8345"/>
    <x v="4135"/>
    <x v="2"/>
    <x v="90"/>
    <d v="2011-03-25T00:00:00"/>
    <s v="Standard Class"/>
    <s v="GM-14440"/>
    <s v="Gary McGarr"/>
    <x v="0"/>
    <s v="United States"/>
    <s v="Knoxville"/>
    <x v="18"/>
    <n v="37918"/>
    <x v="0"/>
    <x v="1001"/>
    <x v="0"/>
    <x v="5"/>
    <s v="DAX Wood Document Frame"/>
    <n v="32.952000000000005"/>
    <n v="3"/>
    <n v="0.2"/>
    <n v="6.5903999999999989"/>
  </r>
  <r>
    <n v="8346"/>
    <x v="4135"/>
    <x v="2"/>
    <x v="90"/>
    <d v="2011-03-25T00:00:00"/>
    <s v="Standard Class"/>
    <s v="GM-14440"/>
    <s v="Gary McGarr"/>
    <x v="0"/>
    <s v="United States"/>
    <s v="Knoxville"/>
    <x v="18"/>
    <n v="37918"/>
    <x v="0"/>
    <x v="1455"/>
    <x v="0"/>
    <x v="1"/>
    <s v="Global Highback Leather Tilter in Burgundy"/>
    <n v="218.376"/>
    <n v="3"/>
    <n v="0.2"/>
    <n v="-10.918799999999983"/>
  </r>
  <r>
    <n v="8347"/>
    <x v="4136"/>
    <x v="1"/>
    <x v="28"/>
    <d v="2012-05-04T00:00:00"/>
    <s v="Standard Class"/>
    <s v="JW-15220"/>
    <s v="Jane Waco"/>
    <x v="1"/>
    <s v="United States"/>
    <s v="Lawrence"/>
    <x v="31"/>
    <n v="1841"/>
    <x v="3"/>
    <x v="191"/>
    <x v="0"/>
    <x v="5"/>
    <s v="Eldon 200 Class Desk Accessories, Burgundy"/>
    <n v="31.400000000000002"/>
    <n v="5"/>
    <n v="0"/>
    <n v="13.188000000000002"/>
  </r>
  <r>
    <n v="8348"/>
    <x v="4136"/>
    <x v="1"/>
    <x v="28"/>
    <d v="2012-05-04T00:00:00"/>
    <s v="Standard Class"/>
    <s v="JW-15220"/>
    <s v="Jane Waco"/>
    <x v="1"/>
    <s v="United States"/>
    <s v="Lawrence"/>
    <x v="31"/>
    <n v="1841"/>
    <x v="3"/>
    <x v="1462"/>
    <x v="0"/>
    <x v="5"/>
    <s v="DAX Two-Tone Rosewood/Black Document Frame, Desktop, 5 x 7"/>
    <n v="9.48"/>
    <n v="1"/>
    <n v="0"/>
    <n v="3.7920000000000007"/>
  </r>
  <r>
    <n v="8349"/>
    <x v="4136"/>
    <x v="1"/>
    <x v="28"/>
    <d v="2012-05-04T00:00:00"/>
    <s v="Standard Class"/>
    <s v="JW-15220"/>
    <s v="Jane Waco"/>
    <x v="1"/>
    <s v="United States"/>
    <s v="Lawrence"/>
    <x v="31"/>
    <n v="1841"/>
    <x v="3"/>
    <x v="102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x v="1721"/>
    <x v="0"/>
    <x v="5"/>
    <s v="Eldon Imàge Series Desk Accessories, Clear"/>
    <n v="24.3"/>
    <n v="5"/>
    <n v="0"/>
    <n v="10.449000000000002"/>
  </r>
  <r>
    <n v="8351"/>
    <x v="4136"/>
    <x v="1"/>
    <x v="28"/>
    <d v="2012-05-04T00:00:00"/>
    <s v="Standard Class"/>
    <s v="JW-15220"/>
    <s v="Jane Waco"/>
    <x v="1"/>
    <s v="United States"/>
    <s v="Lawrence"/>
    <x v="31"/>
    <n v="1841"/>
    <x v="3"/>
    <x v="1076"/>
    <x v="1"/>
    <x v="10"/>
    <s v="Weyerhaeuser First Choice Laser/Copy Paper (20Lb. and 88 Bright)"/>
    <n v="6.48"/>
    <n v="1"/>
    <n v="0"/>
    <n v="3.1104000000000003"/>
  </r>
  <r>
    <n v="8352"/>
    <x v="4137"/>
    <x v="3"/>
    <x v="898"/>
    <d v="2014-05-09T00:00:00"/>
    <s v="Standard Class"/>
    <s v="BO-11350"/>
    <s v="Bill Overfelt"/>
    <x v="1"/>
    <s v="United States"/>
    <s v="Philadelphia"/>
    <x v="9"/>
    <n v="19134"/>
    <x v="3"/>
    <x v="1757"/>
    <x v="0"/>
    <x v="5"/>
    <s v="Career Cubicle Clock, 8 1/4&quot;, Black"/>
    <n v="32.448"/>
    <n v="2"/>
    <n v="0.2"/>
    <n v="7.3008000000000006"/>
  </r>
  <r>
    <n v="8353"/>
    <x v="4137"/>
    <x v="3"/>
    <x v="898"/>
    <d v="2014-05-09T00:00:00"/>
    <s v="Standard Class"/>
    <s v="BO-11350"/>
    <s v="Bill Overfelt"/>
    <x v="1"/>
    <s v="United States"/>
    <s v="Philadelphia"/>
    <x v="9"/>
    <n v="19134"/>
    <x v="3"/>
    <x v="715"/>
    <x v="1"/>
    <x v="8"/>
    <s v="Wilson Jones Legal Size Ring Binders"/>
    <n v="26.388000000000002"/>
    <n v="4"/>
    <n v="0.7"/>
    <n v="-17.591999999999992"/>
  </r>
  <r>
    <n v="8354"/>
    <x v="4137"/>
    <x v="3"/>
    <x v="898"/>
    <d v="2014-05-09T00:00:00"/>
    <s v="Standard Class"/>
    <s v="BO-11350"/>
    <s v="Bill Overfelt"/>
    <x v="1"/>
    <s v="United States"/>
    <s v="Philadelphia"/>
    <x v="9"/>
    <n v="19134"/>
    <x v="3"/>
    <x v="209"/>
    <x v="0"/>
    <x v="3"/>
    <s v="Bevis 36 x 72 Conference Tables"/>
    <n v="373.46999999999991"/>
    <n v="5"/>
    <n v="0.4"/>
    <n v="-112.041"/>
  </r>
  <r>
    <n v="8355"/>
    <x v="4137"/>
    <x v="3"/>
    <x v="898"/>
    <d v="2014-05-09T00:00:00"/>
    <s v="Standard Class"/>
    <s v="BO-11350"/>
    <s v="Bill Overfelt"/>
    <x v="1"/>
    <s v="United States"/>
    <s v="Philadelphia"/>
    <x v="9"/>
    <n v="19134"/>
    <x v="3"/>
    <x v="1160"/>
    <x v="1"/>
    <x v="8"/>
    <s v="Wilson Jones Elliptical Ring 3 1/2&quot; Capacity Binders, 800 sheets"/>
    <n v="64.2"/>
    <n v="5"/>
    <n v="0.7"/>
    <n v="-44.94"/>
  </r>
  <r>
    <n v="8356"/>
    <x v="4137"/>
    <x v="3"/>
    <x v="898"/>
    <d v="2014-05-09T00:00:00"/>
    <s v="Standard Class"/>
    <s v="BO-11350"/>
    <s v="Bill Overfelt"/>
    <x v="1"/>
    <s v="United States"/>
    <s v="Philadelphia"/>
    <x v="9"/>
    <n v="19134"/>
    <x v="3"/>
    <x v="659"/>
    <x v="1"/>
    <x v="13"/>
    <s v="Advantus Plastic Paper Clips"/>
    <n v="8"/>
    <n v="2"/>
    <n v="0.2"/>
    <n v="2.8"/>
  </r>
  <r>
    <n v="8357"/>
    <x v="4138"/>
    <x v="0"/>
    <x v="370"/>
    <d v="2013-08-31T00:00:00"/>
    <s v="Standard Class"/>
    <s v="XP-21865"/>
    <s v="Xylona Preis"/>
    <x v="0"/>
    <s v="United States"/>
    <s v="Athens"/>
    <x v="32"/>
    <n v="30605"/>
    <x v="0"/>
    <x v="1292"/>
    <x v="0"/>
    <x v="5"/>
    <s v="Deflect-o Glass Clear Studded Chair Mats"/>
    <n v="186.54"/>
    <n v="3"/>
    <n v="0"/>
    <n v="41.038800000000002"/>
  </r>
  <r>
    <n v="8358"/>
    <x v="4139"/>
    <x v="2"/>
    <x v="909"/>
    <d v="2011-04-18T00:00:00"/>
    <s v="Standard Class"/>
    <s v="MM-18055"/>
    <s v="Michelle Moray"/>
    <x v="0"/>
    <s v="United States"/>
    <s v="Great Falls"/>
    <x v="37"/>
    <n v="59405"/>
    <x v="1"/>
    <x v="253"/>
    <x v="1"/>
    <x v="4"/>
    <s v="Eldon Simplefile Box Office"/>
    <n v="87.08"/>
    <n v="7"/>
    <n v="0"/>
    <n v="24.382400000000001"/>
  </r>
  <r>
    <n v="8359"/>
    <x v="4139"/>
    <x v="2"/>
    <x v="909"/>
    <d v="2011-04-18T00:00:00"/>
    <s v="Standard Class"/>
    <s v="MM-18055"/>
    <s v="Michelle Moray"/>
    <x v="0"/>
    <s v="United States"/>
    <s v="Great Falls"/>
    <x v="37"/>
    <n v="59405"/>
    <x v="1"/>
    <x v="506"/>
    <x v="2"/>
    <x v="7"/>
    <s v="AT&amp;T SB67148 SynJ"/>
    <n v="105.584"/>
    <n v="2"/>
    <n v="0.2"/>
    <n v="9.2386000000000053"/>
  </r>
  <r>
    <n v="8360"/>
    <x v="4139"/>
    <x v="2"/>
    <x v="909"/>
    <d v="2011-04-18T00:00:00"/>
    <s v="Standard Class"/>
    <s v="MM-18055"/>
    <s v="Michelle Moray"/>
    <x v="0"/>
    <s v="United States"/>
    <s v="Great Falls"/>
    <x v="37"/>
    <n v="59405"/>
    <x v="1"/>
    <x v="1519"/>
    <x v="2"/>
    <x v="11"/>
    <s v="Memorex Mini Travel Drive 64 GB USB 2.0 Flash Drive"/>
    <n v="217.44"/>
    <n v="6"/>
    <n v="0"/>
    <n v="91.32480000000001"/>
  </r>
  <r>
    <n v="8361"/>
    <x v="4140"/>
    <x v="3"/>
    <x v="460"/>
    <d v="2014-01-05T00:00:00"/>
    <s v="Second Class"/>
    <s v="TS-21655"/>
    <s v="Trudy Schmidt"/>
    <x v="0"/>
    <s v="United States"/>
    <s v="El Paso"/>
    <x v="5"/>
    <n v="79907"/>
    <x v="2"/>
    <x v="1041"/>
    <x v="1"/>
    <x v="6"/>
    <s v="Newell 319"/>
    <n v="31.744"/>
    <n v="2"/>
    <n v="0.2"/>
    <n v="3.9679999999999964"/>
  </r>
  <r>
    <n v="8362"/>
    <x v="4140"/>
    <x v="3"/>
    <x v="460"/>
    <d v="2014-01-05T00:00:00"/>
    <s v="Second Class"/>
    <s v="TS-21655"/>
    <s v="Trudy Schmidt"/>
    <x v="0"/>
    <s v="United States"/>
    <s v="El Paso"/>
    <x v="5"/>
    <n v="79907"/>
    <x v="2"/>
    <x v="1825"/>
    <x v="1"/>
    <x v="9"/>
    <s v="Hoover Commercial SteamVac"/>
    <n v="5.4319999999999986"/>
    <n v="2"/>
    <n v="0.8"/>
    <n v="-13.580000000000002"/>
  </r>
  <r>
    <n v="8363"/>
    <x v="4140"/>
    <x v="3"/>
    <x v="460"/>
    <d v="2014-01-05T00:00:00"/>
    <s v="Second Class"/>
    <s v="TS-21655"/>
    <s v="Trudy Schmidt"/>
    <x v="0"/>
    <s v="United States"/>
    <s v="El Paso"/>
    <x v="5"/>
    <n v="79907"/>
    <x v="2"/>
    <x v="971"/>
    <x v="0"/>
    <x v="3"/>
    <s v="Bevis Oval Conference Table, Walnut"/>
    <n v="913.43000000000006"/>
    <n v="5"/>
    <n v="0.3"/>
    <n v="-169.63700000000009"/>
  </r>
  <r>
    <n v="8364"/>
    <x v="4140"/>
    <x v="3"/>
    <x v="460"/>
    <d v="2014-01-05T00:00:00"/>
    <s v="Second Class"/>
    <s v="TS-21655"/>
    <s v="Trudy Schmidt"/>
    <x v="0"/>
    <s v="United States"/>
    <s v="El Paso"/>
    <x v="5"/>
    <n v="79907"/>
    <x v="2"/>
    <x v="1449"/>
    <x v="1"/>
    <x v="4"/>
    <s v="Dual Level, Single-Width Filing Carts"/>
    <n v="372.14400000000001"/>
    <n v="3"/>
    <n v="0.2"/>
    <n v="27.910800000000009"/>
  </r>
  <r>
    <n v="8365"/>
    <x v="4141"/>
    <x v="3"/>
    <x v="1045"/>
    <d v="2014-05-03T00:00:00"/>
    <s v="Standard Class"/>
    <s v="JL-15235"/>
    <s v="Janet Lee"/>
    <x v="0"/>
    <s v="United States"/>
    <s v="Kissimmee"/>
    <x v="2"/>
    <n v="34741"/>
    <x v="0"/>
    <x v="1147"/>
    <x v="2"/>
    <x v="7"/>
    <s v="Samsung Galaxy S4 Mini"/>
    <n v="751.98400000000004"/>
    <n v="2"/>
    <n v="0.2"/>
    <n v="84.598199999999878"/>
  </r>
  <r>
    <n v="8366"/>
    <x v="4142"/>
    <x v="3"/>
    <x v="289"/>
    <d v="2014-02-03T00:00:00"/>
    <s v="First Class"/>
    <s v="SZ-20035"/>
    <s v="Sam Zeldin"/>
    <x v="2"/>
    <s v="United States"/>
    <s v="Seattle"/>
    <x v="4"/>
    <n v="98105"/>
    <x v="1"/>
    <x v="7"/>
    <x v="2"/>
    <x v="7"/>
    <s v="Mitel 5320 IP Phone VoIP phone"/>
    <n v="604.76800000000003"/>
    <n v="4"/>
    <n v="0.2"/>
    <n v="60.476800000000026"/>
  </r>
  <r>
    <n v="8367"/>
    <x v="4143"/>
    <x v="2"/>
    <x v="557"/>
    <d v="2011-09-12T00:00:00"/>
    <s v="Second Class"/>
    <s v="LR-17035"/>
    <s v="Lisa Ryan"/>
    <x v="1"/>
    <s v="United States"/>
    <s v="Santa Clara"/>
    <x v="1"/>
    <n v="95051"/>
    <x v="1"/>
    <x v="1839"/>
    <x v="1"/>
    <x v="14"/>
    <s v="Acme Design Line 8&quot; Stainless Steel Bent Scissors w/Champagne Handles, 3-1/8&quot; Cut"/>
    <n v="27.36"/>
    <n v="4"/>
    <n v="0"/>
    <n v="7.3872"/>
  </r>
  <r>
    <n v="8368"/>
    <x v="4143"/>
    <x v="2"/>
    <x v="557"/>
    <d v="2011-09-12T00:00:00"/>
    <s v="Second Class"/>
    <s v="LR-17035"/>
    <s v="Lisa Ryan"/>
    <x v="1"/>
    <s v="United States"/>
    <s v="Santa Clara"/>
    <x v="1"/>
    <n v="95051"/>
    <x v="1"/>
    <x v="1536"/>
    <x v="1"/>
    <x v="10"/>
    <s v="Message Book, Wirebound, Four 5 1/2&quot; X 4&quot; Forms/Pg., 200 Dupl. Sets/Book"/>
    <n v="20.56"/>
    <n v="2"/>
    <n v="0"/>
    <n v="9.663199999999998"/>
  </r>
  <r>
    <n v="8369"/>
    <x v="4143"/>
    <x v="2"/>
    <x v="557"/>
    <d v="2011-09-12T00:00:00"/>
    <s v="Second Class"/>
    <s v="LR-17035"/>
    <s v="Lisa Ryan"/>
    <x v="1"/>
    <s v="United States"/>
    <s v="Santa Clara"/>
    <x v="1"/>
    <n v="95051"/>
    <x v="1"/>
    <x v="1786"/>
    <x v="1"/>
    <x v="8"/>
    <s v="Avery Legal 4-Ring Binder"/>
    <n v="83.920000000000016"/>
    <n v="5"/>
    <n v="0.2"/>
    <n v="31.47"/>
  </r>
  <r>
    <n v="8370"/>
    <x v="4144"/>
    <x v="0"/>
    <x v="725"/>
    <d v="2013-06-17T00:00:00"/>
    <s v="Standard Class"/>
    <s v="SV-20365"/>
    <s v="Seth Vernon"/>
    <x v="0"/>
    <s v="United States"/>
    <s v="Los Angeles"/>
    <x v="1"/>
    <n v="90049"/>
    <x v="1"/>
    <x v="215"/>
    <x v="0"/>
    <x v="3"/>
    <s v="Bretford Rectangular Conference Table Tops"/>
    <n v="902.71199999999999"/>
    <n v="3"/>
    <n v="0.2"/>
    <n v="33.851700000000051"/>
  </r>
  <r>
    <n v="8371"/>
    <x v="4145"/>
    <x v="0"/>
    <x v="508"/>
    <d v="2013-10-22T00:00:00"/>
    <s v="Standard Class"/>
    <s v="MG-17890"/>
    <s v="Michael Granlund"/>
    <x v="2"/>
    <s v="United States"/>
    <s v="Fresno"/>
    <x v="1"/>
    <n v="93727"/>
    <x v="1"/>
    <x v="1638"/>
    <x v="0"/>
    <x v="0"/>
    <s v="Safco Value Mate Steel Bookcase, Baked Enamel Finish on Steel, Black"/>
    <n v="120.666"/>
    <n v="2"/>
    <n v="0.15"/>
    <n v="21.293999999999993"/>
  </r>
  <r>
    <n v="8372"/>
    <x v="4146"/>
    <x v="2"/>
    <x v="422"/>
    <d v="2011-12-30T00:00:00"/>
    <s v="First Class"/>
    <s v="NC-18415"/>
    <s v="Nathan Cano"/>
    <x v="0"/>
    <s v="United States"/>
    <s v="Fort Worth"/>
    <x v="5"/>
    <n v="76106"/>
    <x v="2"/>
    <x v="444"/>
    <x v="1"/>
    <x v="8"/>
    <s v="GBC Standard Therm-A-Bind Covers"/>
    <n v="4.9839999999999991"/>
    <n v="1"/>
    <n v="0.8"/>
    <n v="-8.472800000000003"/>
  </r>
  <r>
    <n v="8373"/>
    <x v="4147"/>
    <x v="0"/>
    <x v="390"/>
    <d v="2013-12-02T00:00:00"/>
    <s v="Standard Class"/>
    <s v="SC-20680"/>
    <s v="Steve Carroll"/>
    <x v="2"/>
    <s v="United States"/>
    <s v="Seattle"/>
    <x v="4"/>
    <n v="98105"/>
    <x v="1"/>
    <x v="905"/>
    <x v="0"/>
    <x v="5"/>
    <s v="Howard Miller Distant Time Traveler Alarm Clock"/>
    <n v="82.26"/>
    <n v="3"/>
    <n v="0"/>
    <n v="33.726600000000005"/>
  </r>
  <r>
    <n v="8374"/>
    <x v="4148"/>
    <x v="0"/>
    <x v="338"/>
    <d v="2013-11-14T00:00:00"/>
    <s v="First Class"/>
    <s v="RO-19780"/>
    <s v="Rose O'Brian"/>
    <x v="0"/>
    <s v="United States"/>
    <s v="San Francisco"/>
    <x v="1"/>
    <n v="94110"/>
    <x v="1"/>
    <x v="1069"/>
    <x v="1"/>
    <x v="4"/>
    <s v="Acco Perma 2700 Stacking Storage Drawers"/>
    <n v="29.74"/>
    <n v="1"/>
    <n v="0"/>
    <n v="4.4610000000000021"/>
  </r>
  <r>
    <n v="8375"/>
    <x v="4149"/>
    <x v="1"/>
    <x v="956"/>
    <d v="2012-01-10T00:00:00"/>
    <s v="Standard Class"/>
    <s v="JL-15175"/>
    <s v="James Lanier"/>
    <x v="2"/>
    <s v="United States"/>
    <s v="San Francisco"/>
    <x v="1"/>
    <n v="94110"/>
    <x v="1"/>
    <x v="937"/>
    <x v="1"/>
    <x v="9"/>
    <s v="Acco 6 Outlet Guardian Premium Surge Suppressor"/>
    <n v="87.36"/>
    <n v="6"/>
    <n v="0"/>
    <n v="23.587200000000003"/>
  </r>
  <r>
    <n v="8376"/>
    <x v="4149"/>
    <x v="1"/>
    <x v="956"/>
    <d v="2012-01-10T00:00:00"/>
    <s v="Standard Class"/>
    <s v="JL-15175"/>
    <s v="James Lanier"/>
    <x v="2"/>
    <s v="United States"/>
    <s v="San Francisco"/>
    <x v="1"/>
    <n v="94110"/>
    <x v="1"/>
    <x v="673"/>
    <x v="1"/>
    <x v="8"/>
    <s v="Fellowes Binding Cases"/>
    <n v="56.16"/>
    <n v="6"/>
    <n v="0.2"/>
    <n v="17.549999999999994"/>
  </r>
  <r>
    <n v="8377"/>
    <x v="4150"/>
    <x v="3"/>
    <x v="708"/>
    <d v="2014-03-28T00:00:00"/>
    <s v="Standard Class"/>
    <s v="PW-19030"/>
    <s v="Pauline Webber"/>
    <x v="1"/>
    <s v="United States"/>
    <s v="Pompano Beach"/>
    <x v="2"/>
    <n v="33068"/>
    <x v="0"/>
    <x v="1429"/>
    <x v="1"/>
    <x v="9"/>
    <s v="APC 7 Outlet Network SurgeArrest Surge Protector"/>
    <n v="64.384"/>
    <n v="1"/>
    <n v="0.2"/>
    <n v="8.0479999999999983"/>
  </r>
  <r>
    <n v="8378"/>
    <x v="4151"/>
    <x v="1"/>
    <x v="768"/>
    <d v="2012-11-18T00:00:00"/>
    <s v="Standard Class"/>
    <s v="MF-18250"/>
    <s v="Monica Federle"/>
    <x v="1"/>
    <s v="United States"/>
    <s v="Houston"/>
    <x v="5"/>
    <n v="77095"/>
    <x v="2"/>
    <x v="871"/>
    <x v="1"/>
    <x v="4"/>
    <s v="Carina 42&quot;Hx23 3/4&quot;W Media Storage Unit"/>
    <n v="64.784000000000006"/>
    <n v="1"/>
    <n v="0.2"/>
    <n v="-14.576399999999996"/>
  </r>
  <r>
    <n v="8379"/>
    <x v="4151"/>
    <x v="1"/>
    <x v="768"/>
    <d v="2012-11-18T00:00:00"/>
    <s v="Standard Class"/>
    <s v="MF-18250"/>
    <s v="Monica Federle"/>
    <x v="1"/>
    <s v="United States"/>
    <s v="Houston"/>
    <x v="5"/>
    <n v="77095"/>
    <x v="2"/>
    <x v="219"/>
    <x v="1"/>
    <x v="10"/>
    <s v="Xerox 1957"/>
    <n v="15.552000000000003"/>
    <n v="3"/>
    <n v="0.2"/>
    <n v="5.6375999999999999"/>
  </r>
  <r>
    <n v="8380"/>
    <x v="4151"/>
    <x v="1"/>
    <x v="768"/>
    <d v="2012-11-18T00:00:00"/>
    <s v="Standard Class"/>
    <s v="MF-18250"/>
    <s v="Monica Federle"/>
    <x v="1"/>
    <s v="United States"/>
    <s v="Houston"/>
    <x v="5"/>
    <n v="77095"/>
    <x v="2"/>
    <x v="889"/>
    <x v="1"/>
    <x v="12"/>
    <s v="Blue String-Tie &amp; Button Interoffice Envelopes, 10 x 13"/>
    <n v="223.88799999999998"/>
    <n v="7"/>
    <n v="0.2"/>
    <n v="69.964999999999975"/>
  </r>
  <r>
    <n v="8381"/>
    <x v="4152"/>
    <x v="2"/>
    <x v="340"/>
    <d v="2011-09-14T00:00:00"/>
    <s v="Second Class"/>
    <s v="CC-12220"/>
    <s v="Chris Cortes"/>
    <x v="0"/>
    <s v="United States"/>
    <s v="Chicago"/>
    <x v="10"/>
    <n v="60653"/>
    <x v="2"/>
    <x v="70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x v="509"/>
    <x v="2"/>
    <x v="7"/>
    <s v="i.Sound Portable Power - 8000 mAh"/>
    <n v="84.784000000000006"/>
    <n v="2"/>
    <n v="0.2"/>
    <n v="-20.136200000000006"/>
  </r>
  <r>
    <n v="8383"/>
    <x v="4154"/>
    <x v="0"/>
    <x v="597"/>
    <d v="2013-02-15T00:00:00"/>
    <s v="Standard Class"/>
    <s v="MH-17440"/>
    <s v="Mark Haberlin"/>
    <x v="1"/>
    <s v="United States"/>
    <s v="Houston"/>
    <x v="5"/>
    <n v="77036"/>
    <x v="2"/>
    <x v="866"/>
    <x v="0"/>
    <x v="1"/>
    <s v="Harbour Creations Steel Folding Chair"/>
    <n v="241.49999999999997"/>
    <n v="4"/>
    <n v="0.3"/>
    <n v="0"/>
  </r>
  <r>
    <n v="8384"/>
    <x v="4155"/>
    <x v="0"/>
    <x v="491"/>
    <d v="2013-11-29T00:00:00"/>
    <s v="First Class"/>
    <s v="CD-12790"/>
    <s v="Cynthia Delaney"/>
    <x v="2"/>
    <s v="United States"/>
    <s v="Shelton"/>
    <x v="29"/>
    <n v="6484"/>
    <x v="3"/>
    <x v="808"/>
    <x v="2"/>
    <x v="11"/>
    <s v="Micropad Numeric Keypads"/>
    <n v="59.97"/>
    <n v="3"/>
    <n v="0"/>
    <n v="14.992499999999996"/>
  </r>
  <r>
    <n v="8385"/>
    <x v="4155"/>
    <x v="0"/>
    <x v="491"/>
    <d v="2013-11-29T00:00:00"/>
    <s v="First Class"/>
    <s v="CD-12790"/>
    <s v="Cynthia Delaney"/>
    <x v="2"/>
    <s v="United States"/>
    <s v="Shelton"/>
    <x v="29"/>
    <n v="6484"/>
    <x v="3"/>
    <x v="1283"/>
    <x v="1"/>
    <x v="10"/>
    <s v="Xerox 1959"/>
    <n v="13.36"/>
    <n v="2"/>
    <n v="0"/>
    <n v="6.4127999999999998"/>
  </r>
  <r>
    <n v="8386"/>
    <x v="4156"/>
    <x v="3"/>
    <x v="507"/>
    <d v="2014-09-09T00:00:00"/>
    <s v="Standard Class"/>
    <s v="CV-12805"/>
    <s v="Cynthia Voltz"/>
    <x v="1"/>
    <s v="United States"/>
    <s v="Oakland"/>
    <x v="1"/>
    <n v="94601"/>
    <x v="1"/>
    <x v="1181"/>
    <x v="1"/>
    <x v="8"/>
    <s v="Pressboard Hanging Data Binders for Unburst Sheets"/>
    <n v="11.808"/>
    <n v="3"/>
    <n v="0.2"/>
    <n v="4.1327999999999996"/>
  </r>
  <r>
    <n v="8387"/>
    <x v="4157"/>
    <x v="1"/>
    <x v="71"/>
    <d v="2012-06-03T00:00:00"/>
    <s v="Standard Class"/>
    <s v="TB-21625"/>
    <s v="Trudy Brown"/>
    <x v="0"/>
    <s v="United States"/>
    <s v="Manchester"/>
    <x v="29"/>
    <n v="6040"/>
    <x v="3"/>
    <x v="720"/>
    <x v="1"/>
    <x v="4"/>
    <s v="Acco Perma 4000 Stacking Storage Drawers"/>
    <n v="16.239999999999998"/>
    <n v="1"/>
    <n v="0"/>
    <n v="2.4359999999999999"/>
  </r>
  <r>
    <n v="8388"/>
    <x v="4157"/>
    <x v="1"/>
    <x v="71"/>
    <d v="2012-06-03T00:00:00"/>
    <s v="Standard Class"/>
    <s v="TB-21625"/>
    <s v="Trudy Brown"/>
    <x v="0"/>
    <s v="United States"/>
    <s v="Manchester"/>
    <x v="29"/>
    <n v="6040"/>
    <x v="3"/>
    <x v="177"/>
    <x v="1"/>
    <x v="4"/>
    <s v="Personal Filing Tote with Lid, Black/Gray"/>
    <n v="77.55"/>
    <n v="5"/>
    <n v="0"/>
    <n v="21.714000000000002"/>
  </r>
  <r>
    <n v="8389"/>
    <x v="4158"/>
    <x v="2"/>
    <x v="301"/>
    <d v="2011-11-05T00:00:00"/>
    <s v="Standard Class"/>
    <s v="DG-13300"/>
    <s v="Deirdre Greer"/>
    <x v="1"/>
    <s v="United States"/>
    <s v="Orange"/>
    <x v="30"/>
    <n v="7050"/>
    <x v="3"/>
    <x v="513"/>
    <x v="1"/>
    <x v="9"/>
    <s v="Fellowes Superior 10 Outlet Split Surge Protector"/>
    <n v="76.12"/>
    <n v="2"/>
    <n v="0"/>
    <n v="22.074799999999996"/>
  </r>
  <r>
    <n v="8390"/>
    <x v="4159"/>
    <x v="0"/>
    <x v="797"/>
    <d v="2013-12-31T00:00:00"/>
    <s v="First Class"/>
    <s v="RD-19810"/>
    <s v="Ross DeVincentis"/>
    <x v="2"/>
    <s v="United States"/>
    <s v="Akron"/>
    <x v="24"/>
    <n v="44312"/>
    <x v="3"/>
    <x v="110"/>
    <x v="1"/>
    <x v="13"/>
    <s v="OIC Colored Binder Clips, Assorted Sizes"/>
    <n v="17.184000000000001"/>
    <n v="6"/>
    <n v="0.2"/>
    <n v="6.2291999999999996"/>
  </r>
  <r>
    <n v="8391"/>
    <x v="4160"/>
    <x v="3"/>
    <x v="769"/>
    <d v="2014-12-07T00:00:00"/>
    <s v="First Class"/>
    <s v="CS-12250"/>
    <s v="Chris Selesnick"/>
    <x v="1"/>
    <s v="United States"/>
    <s v="Los Angeles"/>
    <x v="1"/>
    <n v="90032"/>
    <x v="1"/>
    <x v="1017"/>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x v="1001"/>
    <x v="0"/>
    <x v="5"/>
    <s v="DAX Wood Document Frame"/>
    <n v="27.46"/>
    <n v="2"/>
    <n v="0"/>
    <n v="9.8856000000000002"/>
  </r>
  <r>
    <n v="8393"/>
    <x v="4162"/>
    <x v="0"/>
    <x v="49"/>
    <d v="2013-12-07T00:00:00"/>
    <s v="Second Class"/>
    <s v="EJ-14155"/>
    <s v="Eva Jacobs"/>
    <x v="0"/>
    <s v="United States"/>
    <s v="Franklin"/>
    <x v="31"/>
    <n v="2038"/>
    <x v="3"/>
    <x v="1676"/>
    <x v="2"/>
    <x v="7"/>
    <s v="Jensen SMPS-640 - speaker phone"/>
    <n v="137.94"/>
    <n v="3"/>
    <n v="0"/>
    <n v="35.864399999999996"/>
  </r>
  <r>
    <n v="8394"/>
    <x v="4162"/>
    <x v="0"/>
    <x v="49"/>
    <d v="2013-12-07T00:00:00"/>
    <s v="Second Class"/>
    <s v="EJ-14155"/>
    <s v="Eva Jacobs"/>
    <x v="0"/>
    <s v="United States"/>
    <s v="Franklin"/>
    <x v="31"/>
    <n v="2038"/>
    <x v="3"/>
    <x v="1380"/>
    <x v="0"/>
    <x v="5"/>
    <s v="Executive Impressions 14&quot;"/>
    <n v="111.15"/>
    <n v="5"/>
    <n v="0"/>
    <n v="48.906000000000006"/>
  </r>
  <r>
    <n v="8395"/>
    <x v="4162"/>
    <x v="0"/>
    <x v="49"/>
    <d v="2013-12-07T00:00:00"/>
    <s v="Second Class"/>
    <s v="EJ-14155"/>
    <s v="Eva Jacobs"/>
    <x v="0"/>
    <s v="United States"/>
    <s v="Franklin"/>
    <x v="31"/>
    <n v="2038"/>
    <x v="3"/>
    <x v="227"/>
    <x v="1"/>
    <x v="9"/>
    <s v="Honeywell Enviracaire Portable HEPA Air Cleaner for 17' x 22' Room"/>
    <n v="901.94999999999993"/>
    <n v="3"/>
    <n v="0"/>
    <n v="297.64349999999996"/>
  </r>
  <r>
    <n v="8396"/>
    <x v="4162"/>
    <x v="0"/>
    <x v="49"/>
    <d v="2013-12-07T00:00:00"/>
    <s v="Second Class"/>
    <s v="EJ-14155"/>
    <s v="Eva Jacobs"/>
    <x v="0"/>
    <s v="United States"/>
    <s v="Franklin"/>
    <x v="31"/>
    <n v="2038"/>
    <x v="3"/>
    <x v="616"/>
    <x v="0"/>
    <x v="3"/>
    <s v="Chromcraft Round Conference Tables"/>
    <n v="366.00899999999996"/>
    <n v="3"/>
    <n v="0.3"/>
    <n v="-47.058300000000003"/>
  </r>
  <r>
    <n v="8397"/>
    <x v="4163"/>
    <x v="2"/>
    <x v="479"/>
    <d v="2011-06-30T00:00:00"/>
    <s v="Same Day"/>
    <s v="BD-11620"/>
    <s v="Brian DeCherney"/>
    <x v="0"/>
    <s v="United States"/>
    <s v="Wilmington"/>
    <x v="3"/>
    <n v="28403"/>
    <x v="0"/>
    <x v="162"/>
    <x v="1"/>
    <x v="10"/>
    <s v="Xerox 1913"/>
    <n v="310.68799999999999"/>
    <n v="7"/>
    <n v="0.2"/>
    <n v="108.74079999999998"/>
  </r>
  <r>
    <n v="8398"/>
    <x v="4164"/>
    <x v="2"/>
    <x v="1010"/>
    <d v="2011-09-04T00:00:00"/>
    <s v="First Class"/>
    <s v="MR-17545"/>
    <s v="Mathew Reese"/>
    <x v="2"/>
    <s v="United States"/>
    <s v="Houston"/>
    <x v="5"/>
    <n v="77095"/>
    <x v="2"/>
    <x v="1736"/>
    <x v="1"/>
    <x v="8"/>
    <s v="GBC VeloBinder Strips"/>
    <n v="7.6799999999999979"/>
    <n v="5"/>
    <n v="0.8"/>
    <n v="-11.52"/>
  </r>
  <r>
    <n v="8399"/>
    <x v="4165"/>
    <x v="3"/>
    <x v="808"/>
    <d v="2014-11-08T00:00:00"/>
    <s v="Second Class"/>
    <s v="SR-20425"/>
    <s v="Sharelle Roach"/>
    <x v="2"/>
    <s v="United States"/>
    <s v="Springfield"/>
    <x v="24"/>
    <n v="45503"/>
    <x v="3"/>
    <x v="913"/>
    <x v="0"/>
    <x v="1"/>
    <s v="Office Star Flex Back Scooter Chair with White Frame"/>
    <n v="155.37199999999999"/>
    <n v="2"/>
    <n v="0.3"/>
    <n v="-35.513599999999997"/>
  </r>
  <r>
    <n v="8400"/>
    <x v="4166"/>
    <x v="1"/>
    <x v="657"/>
    <d v="2012-04-18T00:00:00"/>
    <s v="Standard Class"/>
    <s v="TH-21100"/>
    <s v="Thea Hendricks"/>
    <x v="0"/>
    <s v="United States"/>
    <s v="Glendale"/>
    <x v="16"/>
    <n v="85301"/>
    <x v="1"/>
    <x v="1031"/>
    <x v="1"/>
    <x v="4"/>
    <s v="Neat Ideas Personal Hanging Folder Files, Black"/>
    <n v="10.744"/>
    <n v="1"/>
    <n v="0.2"/>
    <n v="0.80579999999999963"/>
  </r>
  <r>
    <n v="8401"/>
    <x v="4167"/>
    <x v="1"/>
    <x v="901"/>
    <d v="2012-12-09T00:00:00"/>
    <s v="Second Class"/>
    <s v="BD-11635"/>
    <s v="Brian Derr"/>
    <x v="0"/>
    <s v="United States"/>
    <s v="New York City"/>
    <x v="15"/>
    <n v="10009"/>
    <x v="3"/>
    <x v="920"/>
    <x v="1"/>
    <x v="8"/>
    <s v="Avery Arch Ring Binders"/>
    <n v="232.40000000000003"/>
    <n v="5"/>
    <n v="0.2"/>
    <n v="78.434999999999988"/>
  </r>
  <r>
    <n v="8402"/>
    <x v="4167"/>
    <x v="1"/>
    <x v="901"/>
    <d v="2012-12-09T00:00:00"/>
    <s v="Second Class"/>
    <s v="BD-11635"/>
    <s v="Brian Derr"/>
    <x v="0"/>
    <s v="United States"/>
    <s v="New York City"/>
    <x v="15"/>
    <n v="10009"/>
    <x v="3"/>
    <x v="1534"/>
    <x v="0"/>
    <x v="1"/>
    <s v="Global Armless Task Chair, Royal Blue"/>
    <n v="164.64599999999999"/>
    <n v="3"/>
    <n v="0.1"/>
    <n v="12.805799999999994"/>
  </r>
  <r>
    <n v="8403"/>
    <x v="4167"/>
    <x v="1"/>
    <x v="901"/>
    <d v="2012-12-09T00:00:00"/>
    <s v="Second Class"/>
    <s v="BD-11635"/>
    <s v="Brian Derr"/>
    <x v="0"/>
    <s v="United States"/>
    <s v="New York City"/>
    <x v="15"/>
    <n v="10009"/>
    <x v="3"/>
    <x v="752"/>
    <x v="1"/>
    <x v="10"/>
    <s v="Xerox 188"/>
    <n v="22.68"/>
    <n v="2"/>
    <n v="0"/>
    <n v="11.113199999999999"/>
  </r>
  <r>
    <n v="8404"/>
    <x v="4168"/>
    <x v="0"/>
    <x v="854"/>
    <d v="2013-02-07T00:00:00"/>
    <s v="Standard Class"/>
    <s v="SM-20950"/>
    <s v="Suzanne McNair"/>
    <x v="1"/>
    <s v="United States"/>
    <s v="Los Angeles"/>
    <x v="1"/>
    <n v="90036"/>
    <x v="1"/>
    <x v="145"/>
    <x v="1"/>
    <x v="10"/>
    <s v="Xerox 1883"/>
    <n v="105.52"/>
    <n v="4"/>
    <n v="0"/>
    <n v="48.539199999999994"/>
  </r>
  <r>
    <n v="8405"/>
    <x v="4169"/>
    <x v="3"/>
    <x v="141"/>
    <d v="2014-07-13T00:00:00"/>
    <s v="Standard Class"/>
    <s v="HE-14800"/>
    <s v="Harold Engle"/>
    <x v="1"/>
    <s v="United States"/>
    <s v="Newark"/>
    <x v="13"/>
    <n v="19711"/>
    <x v="3"/>
    <x v="1478"/>
    <x v="0"/>
    <x v="5"/>
    <s v="36X48 HARDFLOOR CHAIRMAT"/>
    <n v="83.92"/>
    <n v="4"/>
    <n v="0"/>
    <n v="5.8743999999999943"/>
  </r>
  <r>
    <n v="8406"/>
    <x v="4169"/>
    <x v="3"/>
    <x v="141"/>
    <d v="2014-07-13T00:00:00"/>
    <s v="Standard Class"/>
    <s v="HE-14800"/>
    <s v="Harold Engle"/>
    <x v="1"/>
    <s v="United States"/>
    <s v="Newark"/>
    <x v="13"/>
    <n v="19711"/>
    <x v="3"/>
    <x v="721"/>
    <x v="2"/>
    <x v="11"/>
    <s v="Maxell 4.7GB DVD-R"/>
    <n v="141.9"/>
    <n v="5"/>
    <n v="0"/>
    <n v="58.179000000000002"/>
  </r>
  <r>
    <n v="8407"/>
    <x v="4169"/>
    <x v="3"/>
    <x v="141"/>
    <d v="2014-07-13T00:00:00"/>
    <s v="Standard Class"/>
    <s v="HE-14800"/>
    <s v="Harold Engle"/>
    <x v="1"/>
    <s v="United States"/>
    <s v="Newark"/>
    <x v="13"/>
    <n v="19711"/>
    <x v="3"/>
    <x v="1801"/>
    <x v="0"/>
    <x v="5"/>
    <s v="Tensor Track Tree Floor Lamp"/>
    <n v="39.979999999999997"/>
    <n v="2"/>
    <n v="0"/>
    <n v="9.1953999999999994"/>
  </r>
  <r>
    <n v="8408"/>
    <x v="4169"/>
    <x v="3"/>
    <x v="141"/>
    <d v="2014-07-13T00:00:00"/>
    <s v="Standard Class"/>
    <s v="HE-14800"/>
    <s v="Harold Engle"/>
    <x v="1"/>
    <s v="United States"/>
    <s v="Newark"/>
    <x v="13"/>
    <n v="19711"/>
    <x v="3"/>
    <x v="1024"/>
    <x v="1"/>
    <x v="6"/>
    <s v="Newell 325"/>
    <n v="28.91"/>
    <n v="7"/>
    <n v="0"/>
    <n v="8.6729999999999983"/>
  </r>
  <r>
    <n v="8409"/>
    <x v="4169"/>
    <x v="3"/>
    <x v="141"/>
    <d v="2014-07-13T00:00:00"/>
    <s v="Standard Class"/>
    <s v="HE-14800"/>
    <s v="Harold Engle"/>
    <x v="1"/>
    <s v="United States"/>
    <s v="Newark"/>
    <x v="13"/>
    <n v="19711"/>
    <x v="3"/>
    <x v="1753"/>
    <x v="1"/>
    <x v="6"/>
    <s v="Hunt Boston Vacuum Mount KS Pencil Sharpener"/>
    <n v="174.95000000000002"/>
    <n v="5"/>
    <n v="0"/>
    <n v="45.487000000000002"/>
  </r>
  <r>
    <n v="8410"/>
    <x v="4170"/>
    <x v="1"/>
    <x v="555"/>
    <d v="2012-12-17T00:00:00"/>
    <s v="Standard Class"/>
    <s v="JK-15640"/>
    <s v="Jim Kriz"/>
    <x v="2"/>
    <s v="United States"/>
    <s v="San Bernardino"/>
    <x v="1"/>
    <n v="92404"/>
    <x v="1"/>
    <x v="655"/>
    <x v="1"/>
    <x v="8"/>
    <s v="GBC Recycled Grain Textured Covers"/>
    <n v="110.52800000000001"/>
    <n v="4"/>
    <n v="0.2"/>
    <n v="38.684799999999996"/>
  </r>
  <r>
    <n v="8411"/>
    <x v="4171"/>
    <x v="0"/>
    <x v="625"/>
    <d v="2013-11-16T00:00:00"/>
    <s v="Same Day"/>
    <s v="ON-18715"/>
    <s v="Odella Nelson"/>
    <x v="1"/>
    <s v="United States"/>
    <s v="Burlington"/>
    <x v="3"/>
    <n v="27217"/>
    <x v="0"/>
    <x v="114"/>
    <x v="0"/>
    <x v="3"/>
    <s v="Hon Racetrack Conference Tables"/>
    <n v="630.024"/>
    <n v="4"/>
    <n v="0.4"/>
    <n v="-199.50760000000008"/>
  </r>
  <r>
    <n v="8412"/>
    <x v="4172"/>
    <x v="0"/>
    <x v="195"/>
    <d v="2013-05-13T00:00:00"/>
    <s v="Second Class"/>
    <s v="TH-21100"/>
    <s v="Thea Hendricks"/>
    <x v="0"/>
    <s v="United States"/>
    <s v="Salem"/>
    <x v="17"/>
    <n v="24153"/>
    <x v="0"/>
    <x v="181"/>
    <x v="1"/>
    <x v="6"/>
    <s v="4009 Highlighters by Sanford"/>
    <n v="27.86"/>
    <n v="7"/>
    <n v="0"/>
    <n v="9.1937999999999978"/>
  </r>
  <r>
    <n v="8413"/>
    <x v="4173"/>
    <x v="3"/>
    <x v="434"/>
    <d v="2014-03-15T00:00:00"/>
    <s v="Standard Class"/>
    <s v="MD-17350"/>
    <s v="Maribeth Dona"/>
    <x v="0"/>
    <s v="United States"/>
    <s v="Dallas"/>
    <x v="5"/>
    <n v="75217"/>
    <x v="2"/>
    <x v="601"/>
    <x v="0"/>
    <x v="3"/>
    <s v="Bevis Traditional Conference Table Top, Plinth Base"/>
    <n v="933.40800000000002"/>
    <n v="4"/>
    <n v="0.3"/>
    <n v="-173.34719999999999"/>
  </r>
  <r>
    <n v="8414"/>
    <x v="4174"/>
    <x v="0"/>
    <x v="907"/>
    <d v="2013-12-22T00:00:00"/>
    <s v="Standard Class"/>
    <s v="AH-10075"/>
    <s v="Adam Hart"/>
    <x v="1"/>
    <s v="United States"/>
    <s v="Arlington"/>
    <x v="5"/>
    <n v="76017"/>
    <x v="2"/>
    <x v="1193"/>
    <x v="1"/>
    <x v="10"/>
    <s v="Xerox 214"/>
    <n v="51.840000000000011"/>
    <n v="10"/>
    <n v="0.2"/>
    <n v="18.143999999999998"/>
  </r>
  <r>
    <n v="8415"/>
    <x v="4174"/>
    <x v="0"/>
    <x v="907"/>
    <d v="2013-12-22T00:00:00"/>
    <s v="Standard Class"/>
    <s v="AH-10075"/>
    <s v="Adam Hart"/>
    <x v="1"/>
    <s v="United States"/>
    <s v="Arlington"/>
    <x v="5"/>
    <n v="76017"/>
    <x v="2"/>
    <x v="1615"/>
    <x v="2"/>
    <x v="11"/>
    <s v="WD My Passport Ultra 1TB Portable External Hard Drive"/>
    <n v="165.60000000000002"/>
    <n v="3"/>
    <n v="0.2"/>
    <n v="-6.2100000000000151"/>
  </r>
  <r>
    <n v="8416"/>
    <x v="4175"/>
    <x v="3"/>
    <x v="1191"/>
    <d v="2014-04-13T00:00:00"/>
    <s v="Standard Class"/>
    <s v="ML-17755"/>
    <s v="Max Ludwig"/>
    <x v="2"/>
    <s v="United States"/>
    <s v="Marion"/>
    <x v="23"/>
    <n v="52302"/>
    <x v="2"/>
    <x v="258"/>
    <x v="1"/>
    <x v="10"/>
    <s v="Staples"/>
    <n v="106.32"/>
    <n v="3"/>
    <n v="0"/>
    <n v="49.970399999999991"/>
  </r>
  <r>
    <n v="8417"/>
    <x v="4176"/>
    <x v="3"/>
    <x v="1188"/>
    <d v="2014-05-12T00:00:00"/>
    <s v="First Class"/>
    <s v="LB-16795"/>
    <s v="Laurel Beltran"/>
    <x v="2"/>
    <s v="United States"/>
    <s v="Seattle"/>
    <x v="4"/>
    <n v="98105"/>
    <x v="1"/>
    <x v="805"/>
    <x v="1"/>
    <x v="8"/>
    <s v="GBC Velobind Prepunched Cover Sets, Regency Series"/>
    <n v="147.91999999999999"/>
    <n v="5"/>
    <n v="0.2"/>
    <n v="46.224999999999987"/>
  </r>
  <r>
    <n v="8418"/>
    <x v="4176"/>
    <x v="3"/>
    <x v="1188"/>
    <d v="2014-05-12T00:00:00"/>
    <s v="First Class"/>
    <s v="LB-16795"/>
    <s v="Laurel Beltran"/>
    <x v="2"/>
    <s v="United States"/>
    <s v="Seattle"/>
    <x v="4"/>
    <n v="98105"/>
    <x v="1"/>
    <x v="54"/>
    <x v="1"/>
    <x v="4"/>
    <s v="Home/Office Personal File Carts"/>
    <n v="104.28"/>
    <n v="3"/>
    <n v="0"/>
    <n v="26.069999999999993"/>
  </r>
  <r>
    <n v="8419"/>
    <x v="4176"/>
    <x v="3"/>
    <x v="1188"/>
    <d v="2014-05-12T00:00:00"/>
    <s v="First Class"/>
    <s v="LB-16795"/>
    <s v="Laurel Beltran"/>
    <x v="2"/>
    <s v="United States"/>
    <s v="Seattle"/>
    <x v="4"/>
    <n v="98105"/>
    <x v="1"/>
    <x v="738"/>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x v="1764"/>
    <x v="1"/>
    <x v="4"/>
    <s v="Rogers Profile Extra Capacity Storage Tub"/>
    <n v="66.959999999999994"/>
    <n v="4"/>
    <n v="0"/>
    <n v="2.6783999999999963"/>
  </r>
  <r>
    <n v="8421"/>
    <x v="4176"/>
    <x v="3"/>
    <x v="1188"/>
    <d v="2014-05-12T00:00:00"/>
    <s v="First Class"/>
    <s v="LB-16795"/>
    <s v="Laurel Beltran"/>
    <x v="2"/>
    <s v="United States"/>
    <s v="Seattle"/>
    <x v="4"/>
    <n v="98105"/>
    <x v="1"/>
    <x v="1336"/>
    <x v="2"/>
    <x v="11"/>
    <s v="Razer Kraken 7.1 Surround Sound Over Ear USB Gaming Headset"/>
    <n v="199.98"/>
    <n v="2"/>
    <n v="0"/>
    <n v="87.991200000000006"/>
  </r>
  <r>
    <n v="8422"/>
    <x v="4177"/>
    <x v="3"/>
    <x v="386"/>
    <d v="2014-10-17T00:00:00"/>
    <s v="Standard Class"/>
    <s v="NP-18670"/>
    <s v="Nora Paige"/>
    <x v="0"/>
    <s v="United States"/>
    <s v="Lakewood"/>
    <x v="30"/>
    <n v="8701"/>
    <x v="3"/>
    <x v="46"/>
    <x v="2"/>
    <x v="11"/>
    <s v="Imation 8gb Micro Traveldrive Usb 2.0 Flash Drive"/>
    <n v="45"/>
    <n v="3"/>
    <n v="0"/>
    <n v="4.9500000000000011"/>
  </r>
  <r>
    <n v="8423"/>
    <x v="4177"/>
    <x v="3"/>
    <x v="386"/>
    <d v="2014-10-17T00:00:00"/>
    <s v="Standard Class"/>
    <s v="NP-18670"/>
    <s v="Nora Paige"/>
    <x v="0"/>
    <s v="United States"/>
    <s v="Lakewood"/>
    <x v="30"/>
    <n v="8701"/>
    <x v="3"/>
    <x v="110"/>
    <x v="1"/>
    <x v="13"/>
    <s v="OIC Colored Binder Clips, Assorted Sizes"/>
    <n v="17.899999999999999"/>
    <n v="5"/>
    <n v="0"/>
    <n v="8.7710000000000008"/>
  </r>
  <r>
    <n v="8424"/>
    <x v="4177"/>
    <x v="3"/>
    <x v="386"/>
    <d v="2014-10-17T00:00:00"/>
    <s v="Standard Class"/>
    <s v="NP-18670"/>
    <s v="Nora Paige"/>
    <x v="0"/>
    <s v="United States"/>
    <s v="Lakewood"/>
    <x v="30"/>
    <n v="8701"/>
    <x v="3"/>
    <x v="1653"/>
    <x v="0"/>
    <x v="5"/>
    <s v="DAX Two-Tone Silver Metal Document Frame"/>
    <n v="40.479999999999997"/>
    <n v="2"/>
    <n v="0"/>
    <n v="17.406400000000001"/>
  </r>
  <r>
    <n v="8425"/>
    <x v="4177"/>
    <x v="3"/>
    <x v="386"/>
    <d v="2014-10-17T00:00:00"/>
    <s v="Standard Class"/>
    <s v="NP-18670"/>
    <s v="Nora Paige"/>
    <x v="0"/>
    <s v="United States"/>
    <s v="Lakewood"/>
    <x v="30"/>
    <n v="8701"/>
    <x v="3"/>
    <x v="1398"/>
    <x v="0"/>
    <x v="0"/>
    <s v="Global Adaptabilites Bookcase, Cherry/Storm Gray Finish"/>
    <n v="2154.9"/>
    <n v="5"/>
    <n v="0"/>
    <n v="129.29399999999987"/>
  </r>
  <r>
    <n v="8426"/>
    <x v="4178"/>
    <x v="0"/>
    <x v="770"/>
    <d v="2013-08-31T00:00:00"/>
    <s v="First Class"/>
    <s v="EB-13750"/>
    <s v="Edward Becker"/>
    <x v="1"/>
    <s v="United States"/>
    <s v="Cincinnati"/>
    <x v="24"/>
    <n v="45231"/>
    <x v="3"/>
    <x v="1736"/>
    <x v="1"/>
    <x v="8"/>
    <s v="GBC VeloBinder Strips"/>
    <n v="18.432000000000002"/>
    <n v="8"/>
    <n v="0.7"/>
    <n v="-12.287999999999997"/>
  </r>
  <r>
    <n v="8427"/>
    <x v="4179"/>
    <x v="1"/>
    <x v="653"/>
    <d v="2012-10-07T00:00:00"/>
    <s v="Standard Class"/>
    <s v="RP-19390"/>
    <s v="Resi Pölking"/>
    <x v="0"/>
    <s v="United States"/>
    <s v="Thornton"/>
    <x v="22"/>
    <n v="80229"/>
    <x v="1"/>
    <x v="1839"/>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x v="482"/>
    <x v="1"/>
    <x v="14"/>
    <s v="Staples"/>
    <n v="4.3600000000000003"/>
    <n v="2"/>
    <n v="0"/>
    <n v="0.17439999999999944"/>
  </r>
  <r>
    <n v="8429"/>
    <x v="4181"/>
    <x v="3"/>
    <x v="105"/>
    <d v="2014-11-17T00:00:00"/>
    <s v="Standard Class"/>
    <s v="DJ-13510"/>
    <s v="Don Jones"/>
    <x v="1"/>
    <s v="United States"/>
    <s v="Tempe"/>
    <x v="16"/>
    <n v="85281"/>
    <x v="1"/>
    <x v="1421"/>
    <x v="2"/>
    <x v="11"/>
    <s v="SanDisk Ultra 16 GB MicroSDHC Class 10 Memory Card"/>
    <n v="62.352000000000004"/>
    <n v="6"/>
    <n v="0.2"/>
    <n v="-10.911600000000007"/>
  </r>
  <r>
    <n v="8430"/>
    <x v="4182"/>
    <x v="0"/>
    <x v="1054"/>
    <d v="2013-12-22T00:00:00"/>
    <s v="Second Class"/>
    <s v="CL-12565"/>
    <s v="Clay Ludtke"/>
    <x v="0"/>
    <s v="United States"/>
    <s v="Reading"/>
    <x v="9"/>
    <n v="19601"/>
    <x v="3"/>
    <x v="1597"/>
    <x v="0"/>
    <x v="5"/>
    <s v="Eldon &quot;L&quot; Workstation Diamond Chairmat"/>
    <n v="303.92"/>
    <n v="5"/>
    <n v="0.2"/>
    <n v="-30.392000000000024"/>
  </r>
  <r>
    <n v="8431"/>
    <x v="4183"/>
    <x v="2"/>
    <x v="809"/>
    <d v="2011-04-05T00:00:00"/>
    <s v="Standard Class"/>
    <s v="NC-18340"/>
    <s v="Nat Carroll"/>
    <x v="0"/>
    <s v="United States"/>
    <s v="Apple Valley"/>
    <x v="11"/>
    <n v="55124"/>
    <x v="2"/>
    <x v="557"/>
    <x v="1"/>
    <x v="4"/>
    <s v="Space Solutions Commercial Steel Shelving"/>
    <n v="129.30000000000001"/>
    <n v="2"/>
    <n v="0"/>
    <n v="6.4649999999999892"/>
  </r>
  <r>
    <n v="8432"/>
    <x v="4184"/>
    <x v="3"/>
    <x v="1183"/>
    <d v="2014-11-14T00:00:00"/>
    <s v="Standard Class"/>
    <s v="KN-16450"/>
    <s v="Kean Nguyen"/>
    <x v="1"/>
    <s v="United States"/>
    <s v="Baltimore"/>
    <x v="39"/>
    <n v="21215"/>
    <x v="3"/>
    <x v="905"/>
    <x v="0"/>
    <x v="5"/>
    <s v="Howard Miller Distant Time Traveler Alarm Clock"/>
    <n v="274.20000000000005"/>
    <n v="10"/>
    <n v="0"/>
    <n v="112.422"/>
  </r>
  <r>
    <n v="8433"/>
    <x v="4185"/>
    <x v="2"/>
    <x v="80"/>
    <d v="2011-09-18T00:00:00"/>
    <s v="Second Class"/>
    <s v="SC-20260"/>
    <s v="Scott Cohen"/>
    <x v="1"/>
    <s v="United States"/>
    <s v="Corpus Christi"/>
    <x v="5"/>
    <n v="78415"/>
    <x v="2"/>
    <x v="969"/>
    <x v="1"/>
    <x v="13"/>
    <s v="Revere Boxed Rubber Bands by Revere"/>
    <n v="6.048"/>
    <n v="4"/>
    <n v="0.2"/>
    <n v="-1.3607999999999998"/>
  </r>
  <r>
    <n v="8434"/>
    <x v="4185"/>
    <x v="2"/>
    <x v="80"/>
    <d v="2011-09-18T00:00:00"/>
    <s v="Second Class"/>
    <s v="SC-20260"/>
    <s v="Scott Cohen"/>
    <x v="1"/>
    <s v="United States"/>
    <s v="Corpus Christi"/>
    <x v="5"/>
    <n v="78415"/>
    <x v="2"/>
    <x v="1532"/>
    <x v="1"/>
    <x v="10"/>
    <s v="Xerox 1900"/>
    <n v="6.8480000000000008"/>
    <n v="2"/>
    <n v="0.2"/>
    <n v="2.1399999999999992"/>
  </r>
  <r>
    <n v="8435"/>
    <x v="4185"/>
    <x v="2"/>
    <x v="80"/>
    <d v="2011-09-18T00:00:00"/>
    <s v="Second Class"/>
    <s v="SC-20260"/>
    <s v="Scott Cohen"/>
    <x v="1"/>
    <s v="United States"/>
    <s v="Corpus Christi"/>
    <x v="5"/>
    <n v="78415"/>
    <x v="2"/>
    <x v="1467"/>
    <x v="0"/>
    <x v="5"/>
    <s v="Stacking Trays by OIC"/>
    <n v="9.9600000000000009"/>
    <n v="5"/>
    <n v="0.6"/>
    <n v="-6.7230000000000008"/>
  </r>
  <r>
    <n v="8436"/>
    <x v="4185"/>
    <x v="2"/>
    <x v="80"/>
    <d v="2011-09-18T00:00:00"/>
    <s v="Second Class"/>
    <s v="SC-20260"/>
    <s v="Scott Cohen"/>
    <x v="1"/>
    <s v="United States"/>
    <s v="Corpus Christi"/>
    <x v="5"/>
    <n v="78415"/>
    <x v="2"/>
    <x v="94"/>
    <x v="1"/>
    <x v="8"/>
    <s v="Trimflex Flexible Post Binders"/>
    <n v="8.5519999999999978"/>
    <n v="2"/>
    <n v="0.8"/>
    <n v="-13.683199999999999"/>
  </r>
  <r>
    <n v="8437"/>
    <x v="4186"/>
    <x v="1"/>
    <x v="1181"/>
    <d v="2012-09-26T00:00:00"/>
    <s v="Standard Class"/>
    <s v="AM-10705"/>
    <s v="Anne McFarland"/>
    <x v="0"/>
    <s v="United States"/>
    <s v="Las Vegas"/>
    <x v="33"/>
    <n v="89115"/>
    <x v="1"/>
    <x v="1499"/>
    <x v="1"/>
    <x v="8"/>
    <s v="Wilson Jones Impact Binders"/>
    <n v="45.584000000000003"/>
    <n v="11"/>
    <n v="0.2"/>
    <n v="16.524199999999997"/>
  </r>
  <r>
    <n v="8438"/>
    <x v="4187"/>
    <x v="1"/>
    <x v="895"/>
    <d v="2012-12-16T00:00:00"/>
    <s v="Standard Class"/>
    <s v="RA-19945"/>
    <s v="Ryan Akin"/>
    <x v="0"/>
    <s v="United States"/>
    <s v="Cleveland"/>
    <x v="24"/>
    <n v="44105"/>
    <x v="3"/>
    <x v="1365"/>
    <x v="2"/>
    <x v="11"/>
    <s v="Maxell 4.7GB DVD-RW 3/Pack"/>
    <n v="25.488"/>
    <n v="2"/>
    <n v="0.2"/>
    <n v="4.4603999999999999"/>
  </r>
  <r>
    <n v="8439"/>
    <x v="4188"/>
    <x v="2"/>
    <x v="1061"/>
    <d v="2011-06-01T00:00:00"/>
    <s v="Standard Class"/>
    <s v="MM-17260"/>
    <s v="Magdelene Morse"/>
    <x v="0"/>
    <s v="United States"/>
    <s v="Seattle"/>
    <x v="4"/>
    <n v="98105"/>
    <x v="1"/>
    <x v="1636"/>
    <x v="1"/>
    <x v="8"/>
    <s v="Green Canvas Binder for 8-1/2&quot; x 14&quot; Sheets"/>
    <n v="136.96"/>
    <n v="4"/>
    <n v="0.2"/>
    <n v="51.359999999999992"/>
  </r>
  <r>
    <n v="8440"/>
    <x v="4189"/>
    <x v="3"/>
    <x v="1192"/>
    <d v="2014-03-18T00:00:00"/>
    <s v="Second Class"/>
    <s v="BN-11470"/>
    <s v="Brad Norvell"/>
    <x v="1"/>
    <s v="United States"/>
    <s v="Chicago"/>
    <x v="10"/>
    <n v="60623"/>
    <x v="2"/>
    <x v="1670"/>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x v="249"/>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x v="145"/>
    <x v="1"/>
    <x v="10"/>
    <s v="Xerox 1883"/>
    <n v="84.415999999999997"/>
    <n v="4"/>
    <n v="0.2"/>
    <n v="27.435199999999995"/>
  </r>
  <r>
    <n v="8443"/>
    <x v="4192"/>
    <x v="0"/>
    <x v="1193"/>
    <d v="2013-03-11T00:00:00"/>
    <s v="Standard Class"/>
    <s v="JB-16045"/>
    <s v="Julia Barnett"/>
    <x v="2"/>
    <s v="United States"/>
    <s v="Philadelphia"/>
    <x v="9"/>
    <n v="19120"/>
    <x v="3"/>
    <x v="907"/>
    <x v="2"/>
    <x v="7"/>
    <s v="Wilson SignalBoost 841262 DB PRO Amplifier Kit"/>
    <n v="431.94"/>
    <n v="2"/>
    <n v="0.4"/>
    <n v="-71.990000000000009"/>
  </r>
  <r>
    <n v="8444"/>
    <x v="4192"/>
    <x v="0"/>
    <x v="1193"/>
    <d v="2013-03-11T00:00:00"/>
    <s v="Standard Class"/>
    <s v="JB-16045"/>
    <s v="Julia Barnett"/>
    <x v="2"/>
    <s v="United States"/>
    <s v="Philadelphia"/>
    <x v="9"/>
    <n v="19120"/>
    <x v="3"/>
    <x v="1282"/>
    <x v="1"/>
    <x v="8"/>
    <s v="Avery Self-Adhesive Photo Pockets for Polaroid Photos"/>
    <n v="2.0430000000000001"/>
    <n v="1"/>
    <n v="0.7"/>
    <n v="-1.4981999999999998"/>
  </r>
  <r>
    <n v="8445"/>
    <x v="4192"/>
    <x v="0"/>
    <x v="1193"/>
    <d v="2013-03-11T00:00:00"/>
    <s v="Standard Class"/>
    <s v="JB-16045"/>
    <s v="Julia Barnett"/>
    <x v="2"/>
    <s v="United States"/>
    <s v="Philadelphia"/>
    <x v="9"/>
    <n v="19120"/>
    <x v="3"/>
    <x v="529"/>
    <x v="2"/>
    <x v="7"/>
    <s v="Grandstream GXP1160 VoIP phone"/>
    <n v="68.238"/>
    <n v="3"/>
    <n v="0.4"/>
    <n v="-12.510300000000008"/>
  </r>
  <r>
    <n v="8446"/>
    <x v="4193"/>
    <x v="3"/>
    <x v="436"/>
    <d v="2014-10-25T00:00:00"/>
    <s v="First Class"/>
    <s v="AH-10075"/>
    <s v="Adam Hart"/>
    <x v="1"/>
    <s v="United States"/>
    <s v="Cranston"/>
    <x v="34"/>
    <n v="2920"/>
    <x v="3"/>
    <x v="977"/>
    <x v="0"/>
    <x v="3"/>
    <s v="KI Adjustable-Height Table"/>
    <n v="240.744"/>
    <n v="4"/>
    <n v="0.3"/>
    <n v="-13.756799999999984"/>
  </r>
  <r>
    <n v="8447"/>
    <x v="4193"/>
    <x v="3"/>
    <x v="436"/>
    <d v="2014-10-25T00:00:00"/>
    <s v="First Class"/>
    <s v="AH-10075"/>
    <s v="Adam Hart"/>
    <x v="1"/>
    <s v="United States"/>
    <s v="Cranston"/>
    <x v="34"/>
    <n v="2920"/>
    <x v="3"/>
    <x v="1457"/>
    <x v="0"/>
    <x v="5"/>
    <s v="Eldon 400 Class Desk Accessories, Black Carbon"/>
    <n v="35"/>
    <n v="4"/>
    <n v="0"/>
    <n v="14.700000000000003"/>
  </r>
  <r>
    <n v="8448"/>
    <x v="4193"/>
    <x v="3"/>
    <x v="436"/>
    <d v="2014-10-25T00:00:00"/>
    <s v="First Class"/>
    <s v="AH-10075"/>
    <s v="Adam Hart"/>
    <x v="1"/>
    <s v="United States"/>
    <s v="Cranston"/>
    <x v="34"/>
    <n v="2920"/>
    <x v="3"/>
    <x v="1805"/>
    <x v="0"/>
    <x v="5"/>
    <s v="Deflect-o DuraMat Antistatic Studded Beveled Mat for Medium Pile Carpeting"/>
    <n v="210.68"/>
    <n v="2"/>
    <n v="0"/>
    <n v="50.563199999999995"/>
  </r>
  <r>
    <n v="8449"/>
    <x v="4193"/>
    <x v="3"/>
    <x v="436"/>
    <d v="2014-10-25T00:00:00"/>
    <s v="First Class"/>
    <s v="AH-10075"/>
    <s v="Adam Hart"/>
    <x v="1"/>
    <s v="United States"/>
    <s v="Cranston"/>
    <x v="34"/>
    <n v="2920"/>
    <x v="3"/>
    <x v="335"/>
    <x v="0"/>
    <x v="3"/>
    <s v="Office Impressions End Table, 20-1/2&quot;H x 24&quot;W x 20&quot;D"/>
    <n v="637.89599999999996"/>
    <n v="3"/>
    <n v="0.3"/>
    <n v="-127.57919999999996"/>
  </r>
  <r>
    <n v="8450"/>
    <x v="4193"/>
    <x v="3"/>
    <x v="436"/>
    <d v="2014-10-25T00:00:00"/>
    <s v="First Class"/>
    <s v="AH-10075"/>
    <s v="Adam Hart"/>
    <x v="1"/>
    <s v="United States"/>
    <s v="Cranston"/>
    <x v="34"/>
    <n v="2920"/>
    <x v="3"/>
    <x v="362"/>
    <x v="1"/>
    <x v="10"/>
    <s v="Wirebound Message Book, 4 per Page"/>
    <n v="43.44"/>
    <n v="8"/>
    <n v="0"/>
    <n v="21.285599999999999"/>
  </r>
  <r>
    <n v="8451"/>
    <x v="4193"/>
    <x v="3"/>
    <x v="436"/>
    <d v="2014-10-25T00:00:00"/>
    <s v="First Class"/>
    <s v="AH-10075"/>
    <s v="Adam Hart"/>
    <x v="1"/>
    <s v="United States"/>
    <s v="Cranston"/>
    <x v="34"/>
    <n v="2920"/>
    <x v="3"/>
    <x v="1108"/>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x v="1461"/>
    <x v="2"/>
    <x v="7"/>
    <s v="Samsung Galaxy Mega 6.3"/>
    <n v="1679.96"/>
    <n v="5"/>
    <n v="0.2"/>
    <n v="125.99700000000007"/>
  </r>
  <r>
    <n v="8453"/>
    <x v="4195"/>
    <x v="0"/>
    <x v="724"/>
    <d v="2013-04-24T00:00:00"/>
    <s v="Standard Class"/>
    <s v="TH-21115"/>
    <s v="Thea Hudgings"/>
    <x v="1"/>
    <s v="United States"/>
    <s v="Houston"/>
    <x v="5"/>
    <n v="77070"/>
    <x v="2"/>
    <x v="812"/>
    <x v="0"/>
    <x v="1"/>
    <s v="Global High-Back Leather Tilter, Burgundy"/>
    <n v="344.37199999999996"/>
    <n v="4"/>
    <n v="0.3"/>
    <n v="-93.472400000000022"/>
  </r>
  <r>
    <n v="8454"/>
    <x v="4195"/>
    <x v="0"/>
    <x v="724"/>
    <d v="2013-04-24T00:00:00"/>
    <s v="Standard Class"/>
    <s v="TH-21115"/>
    <s v="Thea Hudgings"/>
    <x v="1"/>
    <s v="United States"/>
    <s v="Houston"/>
    <x v="5"/>
    <n v="77070"/>
    <x v="2"/>
    <x v="486"/>
    <x v="1"/>
    <x v="4"/>
    <s v="Tennsco 16-Compartment Lockers with Coat Rack"/>
    <n v="1554.9360000000001"/>
    <n v="3"/>
    <n v="0.2"/>
    <n v="77.746800000000007"/>
  </r>
  <r>
    <n v="8455"/>
    <x v="4195"/>
    <x v="0"/>
    <x v="724"/>
    <d v="2013-04-24T00:00:00"/>
    <s v="Standard Class"/>
    <s v="TH-21115"/>
    <s v="Thea Hudgings"/>
    <x v="1"/>
    <s v="United States"/>
    <s v="Houston"/>
    <x v="5"/>
    <n v="77070"/>
    <x v="2"/>
    <x v="1268"/>
    <x v="0"/>
    <x v="5"/>
    <s v="Howard Miller 16&quot; Diameter Gallery Wall Clock"/>
    <n v="127.88"/>
    <n v="5"/>
    <n v="0.6"/>
    <n v="-67.137"/>
  </r>
  <r>
    <n v="8456"/>
    <x v="4196"/>
    <x v="0"/>
    <x v="730"/>
    <d v="2013-05-30T00:00:00"/>
    <s v="Standard Class"/>
    <s v="JE-15610"/>
    <s v="Jim Epp"/>
    <x v="1"/>
    <s v="United States"/>
    <s v="Los Angeles"/>
    <x v="1"/>
    <n v="90049"/>
    <x v="1"/>
    <x v="192"/>
    <x v="2"/>
    <x v="7"/>
    <s v="Nortel Business Series Terminal T7208 Digital phone"/>
    <n v="222.38400000000001"/>
    <n v="2"/>
    <n v="0.2"/>
    <n v="22.238400000000013"/>
  </r>
  <r>
    <n v="8457"/>
    <x v="4197"/>
    <x v="3"/>
    <x v="39"/>
    <d v="2014-06-03T00:00:00"/>
    <s v="Second Class"/>
    <s v="TH-21235"/>
    <s v="Tiffany House"/>
    <x v="1"/>
    <s v="United States"/>
    <s v="Chicago"/>
    <x v="10"/>
    <n v="60653"/>
    <x v="2"/>
    <x v="64"/>
    <x v="0"/>
    <x v="1"/>
    <s v="Global Task Chair, Black"/>
    <n v="106.869"/>
    <n v="3"/>
    <n v="0.3"/>
    <n v="-29.007299999999994"/>
  </r>
  <r>
    <n v="8458"/>
    <x v="4197"/>
    <x v="3"/>
    <x v="39"/>
    <d v="2014-06-03T00:00:00"/>
    <s v="Second Class"/>
    <s v="TH-21235"/>
    <s v="Tiffany House"/>
    <x v="1"/>
    <s v="United States"/>
    <s v="Chicago"/>
    <x v="10"/>
    <n v="60653"/>
    <x v="2"/>
    <x v="990"/>
    <x v="1"/>
    <x v="8"/>
    <s v="Storex Dura Pro Binders"/>
    <n v="3.5639999999999992"/>
    <n v="3"/>
    <n v="0.8"/>
    <n v="-6.2370000000000019"/>
  </r>
  <r>
    <n v="8459"/>
    <x v="4198"/>
    <x v="2"/>
    <x v="55"/>
    <d v="2011-08-29T00:00:00"/>
    <s v="Standard Class"/>
    <s v="JE-15715"/>
    <s v="Joe Elijah"/>
    <x v="0"/>
    <s v="United States"/>
    <s v="Houston"/>
    <x v="5"/>
    <n v="77070"/>
    <x v="2"/>
    <x v="1160"/>
    <x v="1"/>
    <x v="8"/>
    <s v="Wilson Jones Elliptical Ring 3 1/2&quot; Capacity Binders, 800 sheets"/>
    <n v="25.679999999999993"/>
    <n v="3"/>
    <n v="0.8"/>
    <n v="-39.804000000000002"/>
  </r>
  <r>
    <n v="8460"/>
    <x v="4198"/>
    <x v="2"/>
    <x v="55"/>
    <d v="2011-08-29T00:00:00"/>
    <s v="Standard Class"/>
    <s v="JE-15715"/>
    <s v="Joe Elijah"/>
    <x v="0"/>
    <s v="United States"/>
    <s v="Houston"/>
    <x v="5"/>
    <n v="77070"/>
    <x v="2"/>
    <x v="340"/>
    <x v="1"/>
    <x v="8"/>
    <s v="Square Ring Data Binders, Rigid 75 Pt. Covers, 11&quot; x 14-7/8&quot;"/>
    <n v="12.383999999999997"/>
    <n v="3"/>
    <n v="0.8"/>
    <n v="-19.814400000000003"/>
  </r>
  <r>
    <n v="8461"/>
    <x v="4199"/>
    <x v="2"/>
    <x v="1194"/>
    <d v="2011-09-04T00:00:00"/>
    <s v="Standard Class"/>
    <s v="AT-10735"/>
    <s v="Annie Thurman"/>
    <x v="0"/>
    <s v="United States"/>
    <s v="Bristol"/>
    <x v="29"/>
    <n v="6010"/>
    <x v="3"/>
    <x v="881"/>
    <x v="1"/>
    <x v="8"/>
    <s v="Wilson Jones Standard D-Ring Binders"/>
    <n v="25.299999999999997"/>
    <n v="5"/>
    <n v="0"/>
    <n v="11.890999999999998"/>
  </r>
  <r>
    <n v="8462"/>
    <x v="4199"/>
    <x v="2"/>
    <x v="1194"/>
    <d v="2011-09-04T00:00:00"/>
    <s v="Standard Class"/>
    <s v="AT-10735"/>
    <s v="Annie Thurman"/>
    <x v="0"/>
    <s v="United States"/>
    <s v="Bristol"/>
    <x v="29"/>
    <n v="6010"/>
    <x v="3"/>
    <x v="911"/>
    <x v="1"/>
    <x v="4"/>
    <s v="Fellowes Bankers Box Stor/Drawer Steel Plus"/>
    <n v="95.94"/>
    <n v="3"/>
    <n v="0"/>
    <n v="9.5940000000000012"/>
  </r>
  <r>
    <n v="8463"/>
    <x v="4200"/>
    <x v="1"/>
    <x v="37"/>
    <d v="2012-09-07T00:00:00"/>
    <s v="Second Class"/>
    <s v="JH-15820"/>
    <s v="John Huston"/>
    <x v="0"/>
    <s v="United States"/>
    <s v="Holland"/>
    <x v="12"/>
    <n v="49423"/>
    <x v="2"/>
    <x v="1550"/>
    <x v="1"/>
    <x v="2"/>
    <s v="Smead Alpha-Z Color-Coded Name Labels First Letter Starter Set"/>
    <n v="7.5"/>
    <n v="2"/>
    <n v="0"/>
    <n v="3.5999999999999996"/>
  </r>
  <r>
    <n v="8464"/>
    <x v="4201"/>
    <x v="2"/>
    <x v="1176"/>
    <d v="2011-04-01T00:00:00"/>
    <s v="Standard Class"/>
    <s v="DR-12940"/>
    <s v="Daniel Raglin"/>
    <x v="2"/>
    <s v="United States"/>
    <s v="Albuquerque"/>
    <x v="27"/>
    <n v="87105"/>
    <x v="1"/>
    <x v="172"/>
    <x v="2"/>
    <x v="7"/>
    <s v="AT&amp;T TR1909W"/>
    <n v="302.37599999999998"/>
    <n v="3"/>
    <n v="0.2"/>
    <n v="22.678200000000018"/>
  </r>
  <r>
    <n v="8465"/>
    <x v="4202"/>
    <x v="1"/>
    <x v="1187"/>
    <d v="2012-05-15T00:00:00"/>
    <s v="Standard Class"/>
    <s v="AB-10165"/>
    <s v="Alan Barnes"/>
    <x v="0"/>
    <s v="United States"/>
    <s v="Louisville"/>
    <x v="22"/>
    <n v="80027"/>
    <x v="1"/>
    <x v="1207"/>
    <x v="2"/>
    <x v="11"/>
    <s v="Belkin Standard 104 key USB Keyboard"/>
    <n v="46.688000000000002"/>
    <n v="4"/>
    <n v="0.2"/>
    <n v="-2.9180000000000028"/>
  </r>
  <r>
    <n v="8466"/>
    <x v="4203"/>
    <x v="1"/>
    <x v="265"/>
    <d v="2012-04-14T00:00:00"/>
    <s v="Standard Class"/>
    <s v="MC-18100"/>
    <s v="Mick Crebagga"/>
    <x v="0"/>
    <s v="United States"/>
    <s v="New York City"/>
    <x v="15"/>
    <n v="10024"/>
    <x v="3"/>
    <x v="1198"/>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x v="532"/>
    <x v="1"/>
    <x v="9"/>
    <s v="Honeywell Enviracaire Portable HEPA Air Cleaner for up to 10 x 16 Room"/>
    <n v="370.14"/>
    <n v="3"/>
    <n v="0"/>
    <n v="144.3546"/>
  </r>
  <r>
    <n v="8468"/>
    <x v="4205"/>
    <x v="0"/>
    <x v="251"/>
    <d v="2013-09-24T00:00:00"/>
    <s v="Standard Class"/>
    <s v="FH-14275"/>
    <s v="Frank Hawley"/>
    <x v="1"/>
    <s v="United States"/>
    <s v="San Francisco"/>
    <x v="1"/>
    <n v="94122"/>
    <x v="1"/>
    <x v="78"/>
    <x v="1"/>
    <x v="8"/>
    <s v="Avery Heavy-Duty EZD  Binder With Locking Rings"/>
    <n v="8.9280000000000008"/>
    <n v="2"/>
    <n v="0.2"/>
    <n v="3.1247999999999996"/>
  </r>
  <r>
    <n v="8469"/>
    <x v="4206"/>
    <x v="0"/>
    <x v="583"/>
    <d v="2013-11-18T00:00:00"/>
    <s v="Standard Class"/>
    <s v="AS-10285"/>
    <s v="Alejandro Savely"/>
    <x v="1"/>
    <s v="United States"/>
    <s v="Noblesville"/>
    <x v="14"/>
    <n v="46060"/>
    <x v="2"/>
    <x v="1299"/>
    <x v="0"/>
    <x v="3"/>
    <s v="Balt Solid Wood Round Tables"/>
    <n v="2678.94"/>
    <n v="6"/>
    <n v="0"/>
    <n v="241.1046"/>
  </r>
  <r>
    <n v="8470"/>
    <x v="4207"/>
    <x v="3"/>
    <x v="756"/>
    <d v="2014-04-28T00:00:00"/>
    <s v="Standard Class"/>
    <s v="PN-18775"/>
    <s v="Parhena Norris"/>
    <x v="2"/>
    <s v="United States"/>
    <s v="Clarksville"/>
    <x v="18"/>
    <n v="37042"/>
    <x v="0"/>
    <x v="366"/>
    <x v="0"/>
    <x v="0"/>
    <s v="O'Sullivan 4-Shelf Bookcase in Odessa Pine"/>
    <n v="387.13600000000002"/>
    <n v="4"/>
    <n v="0.2"/>
    <n v="-14.51760000000003"/>
  </r>
  <r>
    <n v="8471"/>
    <x v="4207"/>
    <x v="3"/>
    <x v="756"/>
    <d v="2014-04-28T00:00:00"/>
    <s v="Standard Class"/>
    <s v="PN-18775"/>
    <s v="Parhena Norris"/>
    <x v="2"/>
    <s v="United States"/>
    <s v="Clarksville"/>
    <x v="18"/>
    <n v="37042"/>
    <x v="0"/>
    <x v="721"/>
    <x v="2"/>
    <x v="11"/>
    <s v="Maxell 4.7GB DVD-R"/>
    <n v="45.408000000000001"/>
    <n v="2"/>
    <n v="0.2"/>
    <n v="11.919599999999999"/>
  </r>
  <r>
    <n v="8472"/>
    <x v="4207"/>
    <x v="3"/>
    <x v="756"/>
    <d v="2014-04-28T00:00:00"/>
    <s v="Standard Class"/>
    <s v="PN-18775"/>
    <s v="Parhena Norris"/>
    <x v="2"/>
    <s v="United States"/>
    <s v="Clarksville"/>
    <x v="18"/>
    <n v="37042"/>
    <x v="0"/>
    <x v="1525"/>
    <x v="0"/>
    <x v="5"/>
    <s v="Tenex Chairmats For Use with Hard Floors"/>
    <n v="77.951999999999998"/>
    <n v="3"/>
    <n v="0.2"/>
    <n v="-11.692800000000005"/>
  </r>
  <r>
    <n v="8473"/>
    <x v="4207"/>
    <x v="3"/>
    <x v="756"/>
    <d v="2014-04-28T00:00:00"/>
    <s v="Standard Class"/>
    <s v="PN-18775"/>
    <s v="Parhena Norris"/>
    <x v="2"/>
    <s v="United States"/>
    <s v="Clarksville"/>
    <x v="18"/>
    <n v="37042"/>
    <x v="0"/>
    <x v="1345"/>
    <x v="1"/>
    <x v="2"/>
    <s v="Avery 496"/>
    <n v="3"/>
    <n v="1"/>
    <n v="0.2"/>
    <n v="1.0499999999999998"/>
  </r>
  <r>
    <n v="8474"/>
    <x v="4208"/>
    <x v="1"/>
    <x v="420"/>
    <d v="2012-10-26T00:00:00"/>
    <s v="Second Class"/>
    <s v="GM-14500"/>
    <s v="Gene McClure"/>
    <x v="0"/>
    <s v="United States"/>
    <s v="Hollywood"/>
    <x v="2"/>
    <n v="33021"/>
    <x v="0"/>
    <x v="253"/>
    <x v="1"/>
    <x v="4"/>
    <s v="Eldon Simplefile Box Office"/>
    <n v="9.952"/>
    <n v="1"/>
    <n v="0.2"/>
    <n v="0.99520000000000008"/>
  </r>
  <r>
    <n v="8475"/>
    <x v="4209"/>
    <x v="3"/>
    <x v="359"/>
    <d v="2014-04-15T00:00:00"/>
    <s v="Standard Class"/>
    <s v="NC-18625"/>
    <s v="Noah Childs"/>
    <x v="1"/>
    <s v="United States"/>
    <s v="York"/>
    <x v="9"/>
    <n v="17403"/>
    <x v="3"/>
    <x v="351"/>
    <x v="1"/>
    <x v="8"/>
    <s v="Tuf-Vin Binders"/>
    <n v="37.896000000000001"/>
    <n v="4"/>
    <n v="0.7"/>
    <n v="-29.053600000000003"/>
  </r>
  <r>
    <n v="8476"/>
    <x v="4209"/>
    <x v="3"/>
    <x v="359"/>
    <d v="2014-04-15T00:00:00"/>
    <s v="Standard Class"/>
    <s v="NC-18625"/>
    <s v="Noah Childs"/>
    <x v="1"/>
    <s v="United States"/>
    <s v="York"/>
    <x v="9"/>
    <n v="17403"/>
    <x v="3"/>
    <x v="1522"/>
    <x v="1"/>
    <x v="10"/>
    <s v="Xerox 1893"/>
    <n v="65.584000000000003"/>
    <n v="2"/>
    <n v="0.2"/>
    <n v="23.7742"/>
  </r>
  <r>
    <n v="8477"/>
    <x v="4210"/>
    <x v="3"/>
    <x v="855"/>
    <d v="2014-11-02T00:00:00"/>
    <s v="Standard Class"/>
    <s v="TW-21025"/>
    <s v="Tamara Willingham"/>
    <x v="2"/>
    <s v="United States"/>
    <s v="Mesa"/>
    <x v="16"/>
    <n v="85204"/>
    <x v="1"/>
    <x v="1558"/>
    <x v="1"/>
    <x v="10"/>
    <s v="Xerox 1882"/>
    <n v="44.783999999999999"/>
    <n v="1"/>
    <n v="0.2"/>
    <n v="16.234200000000001"/>
  </r>
  <r>
    <n v="8478"/>
    <x v="4211"/>
    <x v="1"/>
    <x v="628"/>
    <d v="2012-10-30T00:00:00"/>
    <s v="Same Day"/>
    <s v="BF-11020"/>
    <s v="Barry Französisch"/>
    <x v="1"/>
    <s v="United States"/>
    <s v="New York City"/>
    <x v="15"/>
    <n v="10024"/>
    <x v="3"/>
    <x v="1840"/>
    <x v="2"/>
    <x v="15"/>
    <s v="Star Micronics TSP100 TSP143LAN Receipt Printer"/>
    <n v="1035.8"/>
    <n v="4"/>
    <n v="0"/>
    <n v="269.30799999999999"/>
  </r>
  <r>
    <n v="8479"/>
    <x v="4212"/>
    <x v="3"/>
    <x v="404"/>
    <d v="2014-12-25T00:00:00"/>
    <s v="Standard Class"/>
    <s v="TT-21460"/>
    <s v="Tonja Turnell"/>
    <x v="2"/>
    <s v="United States"/>
    <s v="San Francisco"/>
    <x v="1"/>
    <n v="94110"/>
    <x v="1"/>
    <x v="671"/>
    <x v="1"/>
    <x v="6"/>
    <s v="Newell 335"/>
    <n v="5.76"/>
    <n v="2"/>
    <n v="0"/>
    <n v="1.6703999999999999"/>
  </r>
  <r>
    <n v="8480"/>
    <x v="4213"/>
    <x v="0"/>
    <x v="299"/>
    <d v="2013-03-17T00:00:00"/>
    <s v="Standard Class"/>
    <s v="SW-20245"/>
    <s v="Scot Wooten"/>
    <x v="0"/>
    <s v="United States"/>
    <s v="Los Angeles"/>
    <x v="1"/>
    <n v="90036"/>
    <x v="1"/>
    <x v="1633"/>
    <x v="1"/>
    <x v="10"/>
    <s v="Hammermill Color Copier Paper (28Lb. and 96 Bright)"/>
    <n v="19.98"/>
    <n v="2"/>
    <n v="0"/>
    <n v="8.9909999999999997"/>
  </r>
  <r>
    <n v="8481"/>
    <x v="4214"/>
    <x v="2"/>
    <x v="609"/>
    <d v="2011-07-27T00:00:00"/>
    <s v="Standard Class"/>
    <s v="PG-18820"/>
    <s v="Patrick Gardner"/>
    <x v="0"/>
    <s v="United States"/>
    <s v="Omaha"/>
    <x v="8"/>
    <n v="68104"/>
    <x v="2"/>
    <x v="1763"/>
    <x v="2"/>
    <x v="7"/>
    <s v="Griffin GC17055 Auxiliary Audio Cable"/>
    <n v="35.979999999999997"/>
    <n v="2"/>
    <n v="0"/>
    <n v="10.074400000000001"/>
  </r>
  <r>
    <n v="8482"/>
    <x v="4215"/>
    <x v="0"/>
    <x v="1012"/>
    <d v="2013-05-29T00:00:00"/>
    <s v="Standard Class"/>
    <s v="DP-13390"/>
    <s v="Dennis Pardue"/>
    <x v="2"/>
    <s v="United States"/>
    <s v="Philadelphia"/>
    <x v="9"/>
    <n v="19120"/>
    <x v="3"/>
    <x v="924"/>
    <x v="1"/>
    <x v="6"/>
    <s v="BIC Liqua Brite Liner"/>
    <n v="16.656000000000002"/>
    <n v="3"/>
    <n v="0.2"/>
    <n v="3.3311999999999999"/>
  </r>
  <r>
    <n v="8483"/>
    <x v="4216"/>
    <x v="3"/>
    <x v="512"/>
    <d v="2014-02-16T00:00:00"/>
    <s v="Standard Class"/>
    <s v="DJ-13510"/>
    <s v="Don Jones"/>
    <x v="1"/>
    <s v="United States"/>
    <s v="New York City"/>
    <x v="15"/>
    <n v="10024"/>
    <x v="3"/>
    <x v="488"/>
    <x v="1"/>
    <x v="2"/>
    <s v="Avery 473"/>
    <n v="20.7"/>
    <n v="2"/>
    <n v="0"/>
    <n v="9.9359999999999999"/>
  </r>
  <r>
    <n v="8484"/>
    <x v="4217"/>
    <x v="0"/>
    <x v="873"/>
    <d v="2013-09-25T00:00:00"/>
    <s v="Standard Class"/>
    <s v="EN-13780"/>
    <s v="Edward Nazzal"/>
    <x v="0"/>
    <s v="United States"/>
    <s v="Grand Rapids"/>
    <x v="12"/>
    <n v="49505"/>
    <x v="2"/>
    <x v="1595"/>
    <x v="1"/>
    <x v="8"/>
    <s v="GBC Poly Designer Binding Covers"/>
    <n v="83.699999999999989"/>
    <n v="5"/>
    <n v="0"/>
    <n v="41.012999999999991"/>
  </r>
  <r>
    <n v="8485"/>
    <x v="4218"/>
    <x v="3"/>
    <x v="241"/>
    <d v="2014-09-25T00:00:00"/>
    <s v="Same Day"/>
    <s v="PB-19150"/>
    <s v="Philip Brown"/>
    <x v="0"/>
    <s v="United States"/>
    <s v="Seattle"/>
    <x v="4"/>
    <n v="98115"/>
    <x v="1"/>
    <x v="561"/>
    <x v="0"/>
    <x v="5"/>
    <s v="12-1/2 Diameter Round Wall Clock"/>
    <n v="199.8"/>
    <n v="10"/>
    <n v="0"/>
    <n v="71.927999999999997"/>
  </r>
  <r>
    <n v="8486"/>
    <x v="4219"/>
    <x v="3"/>
    <x v="996"/>
    <d v="2014-04-01T00:00:00"/>
    <s v="Standard Class"/>
    <s v="BD-11560"/>
    <s v="Brendan Dodson"/>
    <x v="2"/>
    <s v="United States"/>
    <s v="Fresno"/>
    <x v="1"/>
    <n v="93727"/>
    <x v="1"/>
    <x v="1264"/>
    <x v="1"/>
    <x v="10"/>
    <s v="Xerox 1982"/>
    <n v="45.68"/>
    <n v="2"/>
    <n v="0"/>
    <n v="21.012799999999999"/>
  </r>
  <r>
    <n v="8487"/>
    <x v="4219"/>
    <x v="3"/>
    <x v="996"/>
    <d v="2014-04-01T00:00:00"/>
    <s v="Standard Class"/>
    <s v="BD-11560"/>
    <s v="Brendan Dodson"/>
    <x v="2"/>
    <s v="United States"/>
    <s v="Fresno"/>
    <x v="1"/>
    <n v="93727"/>
    <x v="1"/>
    <x v="162"/>
    <x v="1"/>
    <x v="10"/>
    <s v="Xerox 1913"/>
    <n v="110.96"/>
    <n v="2"/>
    <n v="0"/>
    <n v="53.260799999999996"/>
  </r>
  <r>
    <n v="8488"/>
    <x v="4219"/>
    <x v="3"/>
    <x v="996"/>
    <d v="2014-04-01T00:00:00"/>
    <s v="Standard Class"/>
    <s v="BD-11560"/>
    <s v="Brendan Dodson"/>
    <x v="2"/>
    <s v="United States"/>
    <s v="Fresno"/>
    <x v="1"/>
    <n v="93727"/>
    <x v="1"/>
    <x v="1741"/>
    <x v="1"/>
    <x v="10"/>
    <s v="Unpadded Memo Slips"/>
    <n v="11.94"/>
    <n v="3"/>
    <n v="0"/>
    <n v="5.97"/>
  </r>
  <r>
    <n v="8489"/>
    <x v="4220"/>
    <x v="0"/>
    <x v="1056"/>
    <d v="2013-02-04T00:00:00"/>
    <s v="Second Class"/>
    <s v="SE-20110"/>
    <s v="Sanjit Engle"/>
    <x v="0"/>
    <s v="United States"/>
    <s v="Arlington"/>
    <x v="17"/>
    <n v="22204"/>
    <x v="0"/>
    <x v="1629"/>
    <x v="2"/>
    <x v="15"/>
    <s v="HP Designjet T520 Inkjet Large Format Printer - 24&quot; Color"/>
    <n v="8749.9500000000007"/>
    <n v="5"/>
    <n v="0"/>
    <n v="2799.9839999999995"/>
  </r>
  <r>
    <n v="8490"/>
    <x v="4220"/>
    <x v="0"/>
    <x v="1056"/>
    <d v="2013-02-04T00:00:00"/>
    <s v="Second Class"/>
    <s v="SE-20110"/>
    <s v="Sanjit Engle"/>
    <x v="0"/>
    <s v="United States"/>
    <s v="Arlington"/>
    <x v="17"/>
    <n v="22204"/>
    <x v="0"/>
    <x v="248"/>
    <x v="1"/>
    <x v="8"/>
    <s v="Presstex Flexible Ring Binders"/>
    <n v="36.4"/>
    <n v="8"/>
    <n v="0"/>
    <n v="18.2"/>
  </r>
  <r>
    <n v="8491"/>
    <x v="4220"/>
    <x v="0"/>
    <x v="1056"/>
    <d v="2013-02-04T00:00:00"/>
    <s v="Second Class"/>
    <s v="SE-20110"/>
    <s v="Sanjit Engle"/>
    <x v="0"/>
    <s v="United States"/>
    <s v="Arlington"/>
    <x v="17"/>
    <n v="22204"/>
    <x v="0"/>
    <x v="1565"/>
    <x v="0"/>
    <x v="5"/>
    <s v="Acrylic Self-Standing Desk Frames"/>
    <n v="18.689999999999998"/>
    <n v="7"/>
    <n v="0"/>
    <n v="7.1021999999999998"/>
  </r>
  <r>
    <n v="8492"/>
    <x v="4221"/>
    <x v="3"/>
    <x v="437"/>
    <d v="2014-07-12T00:00:00"/>
    <s v="Standard Class"/>
    <s v="AT-10735"/>
    <s v="Annie Thurman"/>
    <x v="0"/>
    <s v="United States"/>
    <s v="Los Angeles"/>
    <x v="1"/>
    <n v="90049"/>
    <x v="1"/>
    <x v="1079"/>
    <x v="1"/>
    <x v="13"/>
    <s v="Brites Rubber Bands, 1 1/2 oz. Box"/>
    <n v="5.9399999999999995"/>
    <n v="3"/>
    <n v="0"/>
    <n v="0.11880000000000024"/>
  </r>
  <r>
    <n v="8493"/>
    <x v="4222"/>
    <x v="1"/>
    <x v="924"/>
    <d v="2012-10-28T00:00:00"/>
    <s v="Standard Class"/>
    <s v="CC-12685"/>
    <s v="Craig Carroll"/>
    <x v="0"/>
    <s v="United States"/>
    <s v="Lubbock"/>
    <x v="5"/>
    <n v="79424"/>
    <x v="2"/>
    <x v="1587"/>
    <x v="1"/>
    <x v="10"/>
    <s v="TOPS 4 x 6 Fluorescent Color Memo Sheets, 500 Sheets per Pack"/>
    <n v="60.736000000000004"/>
    <n v="8"/>
    <n v="0.2"/>
    <n v="20.4984"/>
  </r>
  <r>
    <n v="8494"/>
    <x v="4222"/>
    <x v="1"/>
    <x v="924"/>
    <d v="2012-10-28T00:00:00"/>
    <s v="Standard Class"/>
    <s v="CC-12685"/>
    <s v="Craig Carroll"/>
    <x v="0"/>
    <s v="United States"/>
    <s v="Lubbock"/>
    <x v="5"/>
    <n v="79424"/>
    <x v="2"/>
    <x v="1687"/>
    <x v="2"/>
    <x v="16"/>
    <s v="Canon PC-428 Personal Copier"/>
    <n v="479.97600000000006"/>
    <n v="3"/>
    <n v="0.2"/>
    <n v="161.99189999999999"/>
  </r>
  <r>
    <n v="8495"/>
    <x v="4222"/>
    <x v="1"/>
    <x v="924"/>
    <d v="2012-10-28T00:00:00"/>
    <s v="Standard Class"/>
    <s v="CC-12685"/>
    <s v="Craig Carroll"/>
    <x v="0"/>
    <s v="United States"/>
    <s v="Lubbock"/>
    <x v="5"/>
    <n v="79424"/>
    <x v="2"/>
    <x v="999"/>
    <x v="1"/>
    <x v="8"/>
    <s v="Ibico Plastic Spiral Binding Combs"/>
    <n v="6.0799999999999983"/>
    <n v="1"/>
    <n v="0.8"/>
    <n v="-10.336000000000002"/>
  </r>
  <r>
    <n v="8496"/>
    <x v="4223"/>
    <x v="0"/>
    <x v="499"/>
    <d v="2013-12-09T00:00:00"/>
    <s v="Standard Class"/>
    <s v="AS-10225"/>
    <s v="Alan Schoenberger"/>
    <x v="1"/>
    <s v="United States"/>
    <s v="Longmont"/>
    <x v="22"/>
    <n v="80501"/>
    <x v="1"/>
    <x v="1615"/>
    <x v="2"/>
    <x v="11"/>
    <s v="WD My Passport Ultra 1TB Portable External Hard Drive"/>
    <n v="165.60000000000002"/>
    <n v="3"/>
    <n v="0.2"/>
    <n v="-6.2100000000000151"/>
  </r>
  <r>
    <n v="8497"/>
    <x v="4224"/>
    <x v="2"/>
    <x v="1195"/>
    <d v="2011-03-08T00:00:00"/>
    <s v="Second Class"/>
    <s v="AB-10150"/>
    <s v="Aimee Bixby"/>
    <x v="0"/>
    <s v="United States"/>
    <s v="Yonkers"/>
    <x v="15"/>
    <n v="10701"/>
    <x v="3"/>
    <x v="397"/>
    <x v="1"/>
    <x v="6"/>
    <s v="Newell 345"/>
    <n v="59.519999999999996"/>
    <n v="3"/>
    <n v="0"/>
    <n v="15.475200000000001"/>
  </r>
  <r>
    <n v="8498"/>
    <x v="4224"/>
    <x v="2"/>
    <x v="1195"/>
    <d v="2011-03-08T00:00:00"/>
    <s v="Second Class"/>
    <s v="AB-10150"/>
    <s v="Aimee Bixby"/>
    <x v="0"/>
    <s v="United States"/>
    <s v="Yonkers"/>
    <x v="15"/>
    <n v="10701"/>
    <x v="3"/>
    <x v="265"/>
    <x v="2"/>
    <x v="11"/>
    <s v="Logitech Wireless Gaming Headset G930"/>
    <n v="479.97"/>
    <n v="3"/>
    <n v="0"/>
    <n v="177.58890000000002"/>
  </r>
  <r>
    <n v="8499"/>
    <x v="4224"/>
    <x v="2"/>
    <x v="1195"/>
    <d v="2011-03-08T00:00:00"/>
    <s v="Second Class"/>
    <s v="AB-10150"/>
    <s v="Aimee Bixby"/>
    <x v="0"/>
    <s v="United States"/>
    <s v="Yonkers"/>
    <x v="15"/>
    <n v="10701"/>
    <x v="3"/>
    <x v="660"/>
    <x v="1"/>
    <x v="14"/>
    <s v="Acme Forged Steel Scissors with Black Enamel Handles"/>
    <n v="18.62"/>
    <n v="2"/>
    <n v="0"/>
    <n v="5.399799999999999"/>
  </r>
  <r>
    <n v="8500"/>
    <x v="4224"/>
    <x v="2"/>
    <x v="1195"/>
    <d v="2011-03-08T00:00:00"/>
    <s v="Second Class"/>
    <s v="AB-10150"/>
    <s v="Aimee Bixby"/>
    <x v="0"/>
    <s v="United States"/>
    <s v="Yonkers"/>
    <x v="15"/>
    <n v="10701"/>
    <x v="3"/>
    <x v="1339"/>
    <x v="1"/>
    <x v="8"/>
    <s v="GBC Wire Binding Combs"/>
    <n v="49.632000000000005"/>
    <n v="6"/>
    <n v="0.2"/>
    <n v="16.750799999999998"/>
  </r>
  <r>
    <n v="8501"/>
    <x v="4224"/>
    <x v="2"/>
    <x v="1195"/>
    <d v="2011-03-08T00:00:00"/>
    <s v="Second Class"/>
    <s v="AB-10150"/>
    <s v="Aimee Bixby"/>
    <x v="0"/>
    <s v="United States"/>
    <s v="Yonkers"/>
    <x v="15"/>
    <n v="10701"/>
    <x v="3"/>
    <x v="1184"/>
    <x v="1"/>
    <x v="10"/>
    <s v="Xerox 1891"/>
    <n v="97.82"/>
    <n v="2"/>
    <n v="0"/>
    <n v="45.975399999999993"/>
  </r>
  <r>
    <n v="8502"/>
    <x v="4225"/>
    <x v="1"/>
    <x v="879"/>
    <d v="2012-03-03T00:00:00"/>
    <s v="Second Class"/>
    <s v="DH-13075"/>
    <s v="Dave Hallsten"/>
    <x v="1"/>
    <s v="United States"/>
    <s v="Los Angeles"/>
    <x v="1"/>
    <n v="90045"/>
    <x v="1"/>
    <x v="433"/>
    <x v="2"/>
    <x v="7"/>
    <s v="Square Credit Card Reader"/>
    <n v="15.984000000000002"/>
    <n v="2"/>
    <n v="0.2"/>
    <n v="1.1988000000000003"/>
  </r>
  <r>
    <n v="8503"/>
    <x v="4225"/>
    <x v="1"/>
    <x v="879"/>
    <d v="2012-03-03T00:00:00"/>
    <s v="Second Class"/>
    <s v="DH-13075"/>
    <s v="Dave Hallsten"/>
    <x v="1"/>
    <s v="United States"/>
    <s v="Los Angeles"/>
    <x v="1"/>
    <n v="90045"/>
    <x v="1"/>
    <x v="389"/>
    <x v="0"/>
    <x v="1"/>
    <s v="Global Deluxe Steno Chair"/>
    <n v="184.75200000000001"/>
    <n v="3"/>
    <n v="0.2"/>
    <n v="-20.784600000000012"/>
  </r>
  <r>
    <n v="8504"/>
    <x v="4226"/>
    <x v="2"/>
    <x v="980"/>
    <d v="2011-02-25T00:00:00"/>
    <s v="Standard Class"/>
    <s v="SR-20740"/>
    <s v="Steven Roelle"/>
    <x v="2"/>
    <s v="United States"/>
    <s v="Los Angeles"/>
    <x v="1"/>
    <n v="90049"/>
    <x v="1"/>
    <x v="1541"/>
    <x v="1"/>
    <x v="10"/>
    <s v="Xerox 204"/>
    <n v="12.96"/>
    <n v="2"/>
    <n v="0"/>
    <n v="6.2208000000000006"/>
  </r>
  <r>
    <n v="8505"/>
    <x v="4227"/>
    <x v="0"/>
    <x v="440"/>
    <d v="2013-05-07T00:00:00"/>
    <s v="Standard Class"/>
    <s v="NR-18550"/>
    <s v="Nick Radford"/>
    <x v="0"/>
    <s v="United States"/>
    <s v="Amarillo"/>
    <x v="5"/>
    <n v="79109"/>
    <x v="2"/>
    <x v="1585"/>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x v="1181"/>
    <x v="1"/>
    <x v="8"/>
    <s v="Pressboard Hanging Data Binders for Unburst Sheets"/>
    <n v="8.8559999999999981"/>
    <n v="9"/>
    <n v="0.8"/>
    <n v="-14.169600000000003"/>
  </r>
  <r>
    <n v="8507"/>
    <x v="4228"/>
    <x v="0"/>
    <x v="387"/>
    <d v="2013-03-13T00:00:00"/>
    <s v="Standard Class"/>
    <s v="SJ-20125"/>
    <s v="Sanjit Jacobs"/>
    <x v="2"/>
    <s v="United States"/>
    <s v="Dallas"/>
    <x v="5"/>
    <n v="75217"/>
    <x v="2"/>
    <x v="60"/>
    <x v="2"/>
    <x v="11"/>
    <s v="Verbatim 25 GB 6x Blu-ray Single Layer Recordable Disc, 3/Pack"/>
    <n v="27.96"/>
    <n v="5"/>
    <n v="0.2"/>
    <n v="8.3880000000000035"/>
  </r>
  <r>
    <n v="8508"/>
    <x v="4228"/>
    <x v="0"/>
    <x v="387"/>
    <d v="2013-03-13T00:00:00"/>
    <s v="Standard Class"/>
    <s v="SJ-20125"/>
    <s v="Sanjit Jacobs"/>
    <x v="2"/>
    <s v="United States"/>
    <s v="Dallas"/>
    <x v="5"/>
    <n v="75217"/>
    <x v="2"/>
    <x v="1697"/>
    <x v="1"/>
    <x v="12"/>
    <s v="Tyvek Interoffice Envelopes, 9 1/2&quot; x 12 1/2&quot;, 100/Box"/>
    <n v="146.352"/>
    <n v="3"/>
    <n v="0.2"/>
    <n v="49.393799999999992"/>
  </r>
  <r>
    <n v="8509"/>
    <x v="4229"/>
    <x v="1"/>
    <x v="555"/>
    <d v="2012-12-14T00:00:00"/>
    <s v="First Class"/>
    <s v="CA-12775"/>
    <s v="Cynthia Arntzen"/>
    <x v="0"/>
    <s v="United States"/>
    <s v="Detroit"/>
    <x v="12"/>
    <n v="48205"/>
    <x v="2"/>
    <x v="788"/>
    <x v="2"/>
    <x v="11"/>
    <s v="Maxell 4.7GB DVD+RW 3/Pack"/>
    <n v="175.23"/>
    <n v="11"/>
    <n v="0"/>
    <n v="61.330500000000001"/>
  </r>
  <r>
    <n v="8510"/>
    <x v="4229"/>
    <x v="1"/>
    <x v="555"/>
    <d v="2012-12-14T00:00:00"/>
    <s v="First Class"/>
    <s v="CA-12775"/>
    <s v="Cynthia Arntzen"/>
    <x v="0"/>
    <s v="United States"/>
    <s v="Detroit"/>
    <x v="12"/>
    <n v="48205"/>
    <x v="2"/>
    <x v="1419"/>
    <x v="2"/>
    <x v="7"/>
    <s v="BlackBerry Q10"/>
    <n v="125.99"/>
    <n v="1"/>
    <n v="0"/>
    <n v="31.497500000000002"/>
  </r>
  <r>
    <n v="8511"/>
    <x v="4229"/>
    <x v="1"/>
    <x v="555"/>
    <d v="2012-12-14T00:00:00"/>
    <s v="First Class"/>
    <s v="CA-12775"/>
    <s v="Cynthia Arntzen"/>
    <x v="0"/>
    <s v="United States"/>
    <s v="Detroit"/>
    <x v="12"/>
    <n v="48205"/>
    <x v="2"/>
    <x v="1023"/>
    <x v="1"/>
    <x v="8"/>
    <s v="Ibico Covers for Plastic or Wire Binding Elements"/>
    <n v="23"/>
    <n v="2"/>
    <n v="0"/>
    <n v="10.35"/>
  </r>
  <r>
    <n v="8512"/>
    <x v="4230"/>
    <x v="0"/>
    <x v="596"/>
    <d v="2013-12-27T00:00:00"/>
    <s v="Standard Class"/>
    <s v="LC-16885"/>
    <s v="Lena Creighton"/>
    <x v="0"/>
    <s v="United States"/>
    <s v="New York City"/>
    <x v="15"/>
    <n v="10035"/>
    <x v="3"/>
    <x v="1399"/>
    <x v="1"/>
    <x v="8"/>
    <s v="GBC Pre-Punched Binding Paper, Plastic, White, 8-1/2&quot; x 11&quot;"/>
    <n v="25.584000000000003"/>
    <n v="2"/>
    <n v="0.2"/>
    <n v="8.9543999999999997"/>
  </r>
  <r>
    <n v="8513"/>
    <x v="4231"/>
    <x v="0"/>
    <x v="1056"/>
    <d v="2013-02-08T00:00:00"/>
    <s v="Standard Class"/>
    <s v="NS-18640"/>
    <s v="Noel Staavos"/>
    <x v="1"/>
    <s v="United States"/>
    <s v="Houston"/>
    <x v="5"/>
    <n v="77041"/>
    <x v="2"/>
    <x v="737"/>
    <x v="0"/>
    <x v="5"/>
    <s v="Deflect-o RollaMat Studded, Beveled Mat for Medium Pile Carpeting"/>
    <n v="73.784000000000006"/>
    <n v="2"/>
    <n v="0.6"/>
    <n v="-77.473200000000006"/>
  </r>
  <r>
    <n v="8514"/>
    <x v="4232"/>
    <x v="3"/>
    <x v="929"/>
    <d v="2014-06-10T00:00:00"/>
    <s v="Standard Class"/>
    <s v="NS-18640"/>
    <s v="Noel Staavos"/>
    <x v="1"/>
    <s v="United States"/>
    <s v="Orlando"/>
    <x v="2"/>
    <n v="32839"/>
    <x v="0"/>
    <x v="1290"/>
    <x v="1"/>
    <x v="10"/>
    <s v="Xerox 227"/>
    <n v="20.736000000000004"/>
    <n v="4"/>
    <n v="0.2"/>
    <n v="7.2576000000000001"/>
  </r>
  <r>
    <n v="8515"/>
    <x v="4233"/>
    <x v="1"/>
    <x v="291"/>
    <d v="2012-08-26T00:00:00"/>
    <s v="Standard Class"/>
    <s v="HG-14965"/>
    <s v="Henry Goldwyn"/>
    <x v="1"/>
    <s v="United States"/>
    <s v="Florence"/>
    <x v="0"/>
    <n v="41042"/>
    <x v="0"/>
    <x v="241"/>
    <x v="1"/>
    <x v="6"/>
    <s v="Quartet Omega Colored Chalk, 12/Pack"/>
    <n v="17.52"/>
    <n v="3"/>
    <n v="0"/>
    <n v="8.2343999999999991"/>
  </r>
  <r>
    <n v="8516"/>
    <x v="4233"/>
    <x v="1"/>
    <x v="291"/>
    <d v="2012-08-26T00:00:00"/>
    <s v="Standard Class"/>
    <s v="HG-14965"/>
    <s v="Henry Goldwyn"/>
    <x v="1"/>
    <s v="United States"/>
    <s v="Florence"/>
    <x v="0"/>
    <n v="41042"/>
    <x v="0"/>
    <x v="79"/>
    <x v="1"/>
    <x v="6"/>
    <s v="Premium Writing Pencils, Soft, #2 by Central Association for the Blind"/>
    <n v="35.76"/>
    <n v="12"/>
    <n v="0"/>
    <n v="10.0128"/>
  </r>
  <r>
    <n v="8517"/>
    <x v="4234"/>
    <x v="0"/>
    <x v="281"/>
    <d v="2013-04-12T00:00:00"/>
    <s v="Standard Class"/>
    <s v="SF-20200"/>
    <s v="Sarah Foster"/>
    <x v="0"/>
    <s v="United States"/>
    <s v="New York City"/>
    <x v="15"/>
    <n v="10009"/>
    <x v="3"/>
    <x v="6"/>
    <x v="1"/>
    <x v="6"/>
    <s v="Newell 322"/>
    <n v="3.64"/>
    <n v="2"/>
    <n v="0"/>
    <n v="0.98280000000000012"/>
  </r>
  <r>
    <n v="8518"/>
    <x v="4235"/>
    <x v="3"/>
    <x v="400"/>
    <d v="2014-06-08T00:00:00"/>
    <s v="Second Class"/>
    <s v="EM-14065"/>
    <s v="Erin Mull"/>
    <x v="0"/>
    <s v="United States"/>
    <s v="Frisco"/>
    <x v="5"/>
    <n v="75034"/>
    <x v="2"/>
    <x v="1308"/>
    <x v="0"/>
    <x v="5"/>
    <s v="Nu-Dell Executive Frame"/>
    <n v="30.336000000000006"/>
    <n v="6"/>
    <n v="0.6"/>
    <n v="-17.443199999999997"/>
  </r>
  <r>
    <n v="8519"/>
    <x v="4236"/>
    <x v="3"/>
    <x v="769"/>
    <d v="2014-12-11T00:00:00"/>
    <s v="Standard Class"/>
    <s v="DO-13645"/>
    <s v="Doug O'Connell"/>
    <x v="0"/>
    <s v="United States"/>
    <s v="Paterson"/>
    <x v="30"/>
    <n v="7501"/>
    <x v="3"/>
    <x v="1823"/>
    <x v="0"/>
    <x v="5"/>
    <s v="Tensor &quot;Hersey Kiss&quot; Styled Floor Lamp"/>
    <n v="12.99"/>
    <n v="1"/>
    <n v="0"/>
    <n v="1.5587999999999997"/>
  </r>
  <r>
    <n v="8520"/>
    <x v="4236"/>
    <x v="3"/>
    <x v="769"/>
    <d v="2014-12-11T00:00:00"/>
    <s v="Standard Class"/>
    <s v="DO-13645"/>
    <s v="Doug O'Connell"/>
    <x v="0"/>
    <s v="United States"/>
    <s v="Paterson"/>
    <x v="30"/>
    <n v="7501"/>
    <x v="3"/>
    <x v="163"/>
    <x v="0"/>
    <x v="1"/>
    <s v="Global Value Steno Chair, Gray"/>
    <n v="182.22"/>
    <n v="3"/>
    <n v="0"/>
    <n v="45.555000000000007"/>
  </r>
  <r>
    <n v="8521"/>
    <x v="4236"/>
    <x v="3"/>
    <x v="769"/>
    <d v="2014-12-11T00:00:00"/>
    <s v="Standard Class"/>
    <s v="DO-13645"/>
    <s v="Doug O'Connell"/>
    <x v="0"/>
    <s v="United States"/>
    <s v="Paterson"/>
    <x v="30"/>
    <n v="7501"/>
    <x v="3"/>
    <x v="211"/>
    <x v="0"/>
    <x v="1"/>
    <s v="Global Low Back Tilter Chair"/>
    <n v="302.94"/>
    <n v="3"/>
    <n v="0"/>
    <n v="18.176399999999973"/>
  </r>
  <r>
    <n v="8522"/>
    <x v="4237"/>
    <x v="0"/>
    <x v="383"/>
    <d v="2013-01-15T00:00:00"/>
    <s v="Standard Class"/>
    <s v="MP-17470"/>
    <s v="Mark Packer"/>
    <x v="2"/>
    <s v="United States"/>
    <s v="Columbus"/>
    <x v="24"/>
    <n v="43229"/>
    <x v="3"/>
    <x v="875"/>
    <x v="0"/>
    <x v="5"/>
    <s v="Ultra Door Push Plate"/>
    <n v="54.992000000000004"/>
    <n v="14"/>
    <n v="0.2"/>
    <n v="8.9361999999999959"/>
  </r>
  <r>
    <n v="8523"/>
    <x v="4238"/>
    <x v="0"/>
    <x v="178"/>
    <d v="2013-04-08T00:00:00"/>
    <s v="Standard Class"/>
    <s v="MY-18295"/>
    <s v="Muhammed Yedwab"/>
    <x v="1"/>
    <s v="United States"/>
    <s v="Milwaukee"/>
    <x v="6"/>
    <n v="53209"/>
    <x v="2"/>
    <x v="780"/>
    <x v="2"/>
    <x v="7"/>
    <s v="Cyber Acoustics AC-202b Speech Recognition Stereo Headset"/>
    <n v="12.99"/>
    <n v="1"/>
    <n v="0"/>
    <n v="0.25980000000000025"/>
  </r>
  <r>
    <n v="8524"/>
    <x v="4239"/>
    <x v="3"/>
    <x v="296"/>
    <d v="2014-09-26T00:00:00"/>
    <s v="Standard Class"/>
    <s v="DB-13615"/>
    <s v="Doug Bickford"/>
    <x v="0"/>
    <s v="United States"/>
    <s v="San Francisco"/>
    <x v="1"/>
    <n v="94109"/>
    <x v="1"/>
    <x v="226"/>
    <x v="1"/>
    <x v="10"/>
    <s v="Adams Telephone Message Book w/Frequently-Called Numbers Space, 400 Messages per Book"/>
    <n v="55.86"/>
    <n v="7"/>
    <n v="0"/>
    <n v="27.93"/>
  </r>
  <r>
    <n v="8525"/>
    <x v="4240"/>
    <x v="3"/>
    <x v="633"/>
    <d v="2014-03-17T00:00:00"/>
    <s v="Same Day"/>
    <s v="SP-20920"/>
    <s v="Susan Pistek"/>
    <x v="0"/>
    <s v="United States"/>
    <s v="Columbus"/>
    <x v="24"/>
    <n v="43229"/>
    <x v="3"/>
    <x v="995"/>
    <x v="2"/>
    <x v="7"/>
    <s v="OtterBox Defender Series Case - iPhone 5c"/>
    <n v="44.375999999999998"/>
    <n v="2"/>
    <n v="0.4"/>
    <n v="-7.3960000000000043"/>
  </r>
  <r>
    <n v="8526"/>
    <x v="4240"/>
    <x v="3"/>
    <x v="633"/>
    <d v="2014-03-17T00:00:00"/>
    <s v="Same Day"/>
    <s v="SP-20920"/>
    <s v="Susan Pistek"/>
    <x v="0"/>
    <s v="United States"/>
    <s v="Columbus"/>
    <x v="24"/>
    <n v="43229"/>
    <x v="3"/>
    <x v="1680"/>
    <x v="0"/>
    <x v="5"/>
    <s v="Nu-Dell Oak Frame"/>
    <n v="51.264000000000003"/>
    <n v="6"/>
    <n v="0.2"/>
    <n v="7.6895999999999933"/>
  </r>
  <r>
    <n v="8527"/>
    <x v="4240"/>
    <x v="3"/>
    <x v="633"/>
    <d v="2014-03-17T00:00:00"/>
    <s v="Same Day"/>
    <s v="SP-20920"/>
    <s v="Susan Pistek"/>
    <x v="0"/>
    <s v="United States"/>
    <s v="Columbus"/>
    <x v="24"/>
    <n v="43229"/>
    <x v="3"/>
    <x v="68"/>
    <x v="1"/>
    <x v="8"/>
    <s v="Avery Binding System Hidden Tab Executive Style Index Sets"/>
    <n v="5.1930000000000005"/>
    <n v="3"/>
    <n v="0.7"/>
    <n v="-3.4619999999999997"/>
  </r>
  <r>
    <n v="8528"/>
    <x v="4240"/>
    <x v="3"/>
    <x v="633"/>
    <d v="2014-03-17T00:00:00"/>
    <s v="Same Day"/>
    <s v="SP-20920"/>
    <s v="Susan Pistek"/>
    <x v="0"/>
    <s v="United States"/>
    <s v="Columbus"/>
    <x v="24"/>
    <n v="43229"/>
    <x v="3"/>
    <x v="409"/>
    <x v="2"/>
    <x v="11"/>
    <s v="Logitech G700s Rechargeable Gaming Mouse"/>
    <n v="159.98400000000001"/>
    <n v="2"/>
    <n v="0.2"/>
    <n v="43.995600000000003"/>
  </r>
  <r>
    <n v="8529"/>
    <x v="4240"/>
    <x v="3"/>
    <x v="633"/>
    <d v="2014-03-17T00:00:00"/>
    <s v="Same Day"/>
    <s v="SP-20920"/>
    <s v="Susan Pistek"/>
    <x v="0"/>
    <s v="United States"/>
    <s v="Columbus"/>
    <x v="24"/>
    <n v="43229"/>
    <x v="3"/>
    <x v="298"/>
    <x v="1"/>
    <x v="4"/>
    <s v="File Shuttle II and Handi-File, Black"/>
    <n v="54.224000000000004"/>
    <n v="2"/>
    <n v="0.2"/>
    <n v="3.3889999999999993"/>
  </r>
  <r>
    <n v="8530"/>
    <x v="4241"/>
    <x v="3"/>
    <x v="468"/>
    <d v="2014-11-18T00:00:00"/>
    <s v="Standard Class"/>
    <s v="ME-17320"/>
    <s v="Maria Etezadi"/>
    <x v="2"/>
    <s v="United States"/>
    <s v="Los Angeles"/>
    <x v="1"/>
    <n v="90008"/>
    <x v="1"/>
    <x v="1318"/>
    <x v="0"/>
    <x v="1"/>
    <s v="Global Leather &amp; Oak Executive Chair, Burgundy"/>
    <n v="241.42399999999998"/>
    <n v="2"/>
    <n v="0.2"/>
    <n v="-36.213599999999985"/>
  </r>
  <r>
    <n v="8531"/>
    <x v="4242"/>
    <x v="0"/>
    <x v="885"/>
    <d v="2013-12-07T00:00:00"/>
    <s v="Standard Class"/>
    <s v="BS-11755"/>
    <s v="Bruce Stewart"/>
    <x v="0"/>
    <s v="United States"/>
    <s v="Detroit"/>
    <x v="12"/>
    <n v="48227"/>
    <x v="2"/>
    <x v="1305"/>
    <x v="1"/>
    <x v="10"/>
    <s v="REDIFORM Incoming/Outgoing Call Register, 11&quot; X 8 1/2&quot;, 100 Messages"/>
    <n v="33.36"/>
    <n v="4"/>
    <n v="0"/>
    <n v="16.68"/>
  </r>
  <r>
    <n v="8532"/>
    <x v="4242"/>
    <x v="0"/>
    <x v="885"/>
    <d v="2013-12-07T00:00:00"/>
    <s v="Standard Class"/>
    <s v="BS-11755"/>
    <s v="Bruce Stewart"/>
    <x v="0"/>
    <s v="United States"/>
    <s v="Detroit"/>
    <x v="12"/>
    <n v="48227"/>
    <x v="2"/>
    <x v="320"/>
    <x v="1"/>
    <x v="10"/>
    <s v="Adams Phone Message Book, 200 Message Capacity, 8 1/16” x 11”"/>
    <n v="13.76"/>
    <n v="2"/>
    <n v="0"/>
    <n v="6.3295999999999992"/>
  </r>
  <r>
    <n v="8533"/>
    <x v="4242"/>
    <x v="0"/>
    <x v="885"/>
    <d v="2013-12-07T00:00:00"/>
    <s v="Standard Class"/>
    <s v="BS-11755"/>
    <s v="Bruce Stewart"/>
    <x v="0"/>
    <s v="United States"/>
    <s v="Detroit"/>
    <x v="12"/>
    <n v="48227"/>
    <x v="2"/>
    <x v="1043"/>
    <x v="1"/>
    <x v="4"/>
    <s v="Sensible Storage WireTech Storage Systems"/>
    <n v="496.86"/>
    <n v="7"/>
    <n v="0"/>
    <n v="24.842999999999947"/>
  </r>
  <r>
    <n v="8534"/>
    <x v="4242"/>
    <x v="0"/>
    <x v="885"/>
    <d v="2013-12-07T00:00:00"/>
    <s v="Standard Class"/>
    <s v="BS-11755"/>
    <s v="Bruce Stewart"/>
    <x v="0"/>
    <s v="United States"/>
    <s v="Detroit"/>
    <x v="12"/>
    <n v="48227"/>
    <x v="2"/>
    <x v="70"/>
    <x v="0"/>
    <x v="1"/>
    <s v="High-Back Leather Manager's Chair"/>
    <n v="389.97"/>
    <n v="3"/>
    <n v="0"/>
    <n v="35.097300000000004"/>
  </r>
  <r>
    <n v="8535"/>
    <x v="4243"/>
    <x v="1"/>
    <x v="1004"/>
    <d v="2012-01-15T00:00:00"/>
    <s v="Second Class"/>
    <s v="KS-16300"/>
    <s v="Karen Seio"/>
    <x v="1"/>
    <s v="United States"/>
    <s v="Columbus"/>
    <x v="32"/>
    <n v="31907"/>
    <x v="0"/>
    <x v="607"/>
    <x v="1"/>
    <x v="2"/>
    <s v="Avery 508"/>
    <n v="9.82"/>
    <n v="2"/>
    <n v="0"/>
    <n v="4.8117999999999999"/>
  </r>
  <r>
    <n v="8536"/>
    <x v="4244"/>
    <x v="2"/>
    <x v="1174"/>
    <d v="2011-05-20T00:00:00"/>
    <s v="Standard Class"/>
    <s v="CC-12475"/>
    <s v="Cindy Chapman"/>
    <x v="0"/>
    <s v="United States"/>
    <s v="San Francisco"/>
    <x v="1"/>
    <n v="94122"/>
    <x v="1"/>
    <x v="1202"/>
    <x v="2"/>
    <x v="11"/>
    <s v="Imation Clip USB flash drive - 8 GB"/>
    <n v="56.400000000000006"/>
    <n v="3"/>
    <n v="0"/>
    <n v="3.3840000000000003"/>
  </r>
  <r>
    <n v="8537"/>
    <x v="4245"/>
    <x v="1"/>
    <x v="722"/>
    <d v="2012-06-11T00:00:00"/>
    <s v="Standard Class"/>
    <s v="HD-14785"/>
    <s v="Harold Dahlen"/>
    <x v="2"/>
    <s v="United States"/>
    <s v="Philadelphia"/>
    <x v="9"/>
    <n v="19143"/>
    <x v="3"/>
    <x v="785"/>
    <x v="1"/>
    <x v="8"/>
    <s v="Aluminum Screw Posts"/>
    <n v="18.312000000000001"/>
    <n v="4"/>
    <n v="0.7"/>
    <n v="-12.207999999999995"/>
  </r>
  <r>
    <n v="8538"/>
    <x v="4245"/>
    <x v="1"/>
    <x v="722"/>
    <d v="2012-06-11T00:00:00"/>
    <s v="Standard Class"/>
    <s v="HD-14785"/>
    <s v="Harold Dahlen"/>
    <x v="2"/>
    <s v="United States"/>
    <s v="Philadelphia"/>
    <x v="9"/>
    <n v="19143"/>
    <x v="3"/>
    <x v="1553"/>
    <x v="1"/>
    <x v="10"/>
    <s v="Xerox 200"/>
    <n v="25.920000000000005"/>
    <n v="5"/>
    <n v="0.2"/>
    <n v="9.0719999999999992"/>
  </r>
  <r>
    <n v="8539"/>
    <x v="4245"/>
    <x v="1"/>
    <x v="722"/>
    <d v="2012-06-11T00:00:00"/>
    <s v="Standard Class"/>
    <s v="HD-14785"/>
    <s v="Harold Dahlen"/>
    <x v="2"/>
    <s v="United States"/>
    <s v="Philadelphia"/>
    <x v="9"/>
    <n v="19143"/>
    <x v="3"/>
    <x v="1412"/>
    <x v="1"/>
    <x v="6"/>
    <s v="Avery Fluorescent Highlighter Four-Color Set"/>
    <n v="8.016"/>
    <n v="3"/>
    <n v="0.2"/>
    <n v="1.0019999999999993"/>
  </r>
  <r>
    <n v="8540"/>
    <x v="4246"/>
    <x v="3"/>
    <x v="631"/>
    <d v="2014-03-14T00:00:00"/>
    <s v="Standard Class"/>
    <s v="KB-16315"/>
    <s v="Karl Braun"/>
    <x v="0"/>
    <s v="United States"/>
    <s v="Los Angeles"/>
    <x v="1"/>
    <n v="90008"/>
    <x v="1"/>
    <x v="1327"/>
    <x v="2"/>
    <x v="16"/>
    <s v="Hewlett Packard 310 Color Digital Copier"/>
    <n v="479.98400000000004"/>
    <n v="2"/>
    <n v="0.2"/>
    <n v="59.997999999999962"/>
  </r>
  <r>
    <n v="8541"/>
    <x v="4246"/>
    <x v="3"/>
    <x v="631"/>
    <d v="2014-03-14T00:00:00"/>
    <s v="Standard Class"/>
    <s v="KB-16315"/>
    <s v="Karl Braun"/>
    <x v="0"/>
    <s v="United States"/>
    <s v="Los Angeles"/>
    <x v="1"/>
    <n v="90008"/>
    <x v="1"/>
    <x v="8"/>
    <x v="1"/>
    <x v="8"/>
    <s v="DXL Angle-View Binders with Locking Rings by Samsill"/>
    <n v="30.84"/>
    <n v="5"/>
    <n v="0.2"/>
    <n v="9.6374999999999993"/>
  </r>
  <r>
    <n v="8542"/>
    <x v="4247"/>
    <x v="1"/>
    <x v="937"/>
    <d v="2012-12-23T00:00:00"/>
    <s v="First Class"/>
    <s v="HR-14830"/>
    <s v="Harold Ryan"/>
    <x v="1"/>
    <s v="United States"/>
    <s v="Philadelphia"/>
    <x v="9"/>
    <n v="19140"/>
    <x v="3"/>
    <x v="1222"/>
    <x v="1"/>
    <x v="4"/>
    <s v="Tennsco Lockers, Sand"/>
    <n v="33.568000000000005"/>
    <n v="2"/>
    <n v="0.2"/>
    <n v="1.6783999999999981"/>
  </r>
  <r>
    <n v="8543"/>
    <x v="4247"/>
    <x v="1"/>
    <x v="937"/>
    <d v="2012-12-23T00:00:00"/>
    <s v="First Class"/>
    <s v="HR-14830"/>
    <s v="Harold Ryan"/>
    <x v="1"/>
    <s v="United States"/>
    <s v="Philadelphia"/>
    <x v="9"/>
    <n v="19140"/>
    <x v="3"/>
    <x v="866"/>
    <x v="0"/>
    <x v="1"/>
    <s v="Harbour Creations Steel Folding Chair"/>
    <n v="422.62499999999994"/>
    <n v="7"/>
    <n v="0.3"/>
    <n v="0"/>
  </r>
  <r>
    <n v="8544"/>
    <x v="4248"/>
    <x v="2"/>
    <x v="908"/>
    <d v="2011-08-11T00:00:00"/>
    <s v="Standard Class"/>
    <s v="TB-21625"/>
    <s v="Trudy Brown"/>
    <x v="0"/>
    <s v="United States"/>
    <s v="New York City"/>
    <x v="15"/>
    <n v="10035"/>
    <x v="3"/>
    <x v="409"/>
    <x v="2"/>
    <x v="11"/>
    <s v="Logitech G700s Rechargeable Gaming Mouse"/>
    <n v="199.98"/>
    <n v="2"/>
    <n v="0"/>
    <n v="83.991600000000005"/>
  </r>
  <r>
    <n v="8545"/>
    <x v="4249"/>
    <x v="0"/>
    <x v="1196"/>
    <d v="2013-04-01T00:00:00"/>
    <s v="Standard Class"/>
    <s v="DS-13180"/>
    <s v="David Smith"/>
    <x v="1"/>
    <s v="United States"/>
    <s v="Columbus"/>
    <x v="32"/>
    <n v="31907"/>
    <x v="0"/>
    <x v="1653"/>
    <x v="0"/>
    <x v="5"/>
    <s v="DAX Two-Tone Silver Metal Document Frame"/>
    <n v="20.239999999999998"/>
    <n v="1"/>
    <n v="0"/>
    <n v="8.7032000000000007"/>
  </r>
  <r>
    <n v="8546"/>
    <x v="4249"/>
    <x v="0"/>
    <x v="1196"/>
    <d v="2013-04-01T00:00:00"/>
    <s v="Standard Class"/>
    <s v="DS-13180"/>
    <s v="David Smith"/>
    <x v="1"/>
    <s v="United States"/>
    <s v="Columbus"/>
    <x v="32"/>
    <n v="31907"/>
    <x v="0"/>
    <x v="1611"/>
    <x v="0"/>
    <x v="5"/>
    <s v="Eldon Expressions Wood and Plastic Desk Accessories, Oak"/>
    <n v="39.92"/>
    <n v="4"/>
    <n v="0"/>
    <n v="11.177600000000002"/>
  </r>
  <r>
    <n v="8547"/>
    <x v="4249"/>
    <x v="0"/>
    <x v="1196"/>
    <d v="2013-04-01T00:00:00"/>
    <s v="Standard Class"/>
    <s v="DS-13180"/>
    <s v="David Smith"/>
    <x v="1"/>
    <s v="United States"/>
    <s v="Columbus"/>
    <x v="32"/>
    <n v="31907"/>
    <x v="0"/>
    <x v="1526"/>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x v="197"/>
    <x v="2"/>
    <x v="11"/>
    <s v="Memorex Micro Travel Drive 8 GB"/>
    <n v="39"/>
    <n v="3"/>
    <n v="0"/>
    <n v="17.549999999999997"/>
  </r>
  <r>
    <n v="8549"/>
    <x v="4250"/>
    <x v="1"/>
    <x v="901"/>
    <d v="2012-12-10T00:00:00"/>
    <s v="Standard Class"/>
    <s v="GB-14530"/>
    <s v="George Bell"/>
    <x v="1"/>
    <s v="United States"/>
    <s v="Los Angeles"/>
    <x v="1"/>
    <n v="90049"/>
    <x v="1"/>
    <x v="816"/>
    <x v="1"/>
    <x v="2"/>
    <s v="Avery 488"/>
    <n v="12.6"/>
    <n v="4"/>
    <n v="0"/>
    <n v="6.048"/>
  </r>
  <r>
    <n v="8550"/>
    <x v="4251"/>
    <x v="1"/>
    <x v="861"/>
    <d v="2012-09-12T00:00:00"/>
    <s v="First Class"/>
    <s v="GB-14530"/>
    <s v="George Bell"/>
    <x v="1"/>
    <s v="United States"/>
    <s v="Aurora"/>
    <x v="22"/>
    <n v="80013"/>
    <x v="1"/>
    <x v="442"/>
    <x v="0"/>
    <x v="5"/>
    <s v="Deflect-O Glasstique Clear Desk Accessories"/>
    <n v="24.64"/>
    <n v="4"/>
    <n v="0.2"/>
    <n v="4.0039999999999978"/>
  </r>
  <r>
    <n v="8551"/>
    <x v="4252"/>
    <x v="1"/>
    <x v="789"/>
    <d v="2012-07-24T00:00:00"/>
    <s v="Standard Class"/>
    <s v="VB-21745"/>
    <s v="Victoria Brennan"/>
    <x v="1"/>
    <s v="United States"/>
    <s v="Houston"/>
    <x v="5"/>
    <n v="77041"/>
    <x v="2"/>
    <x v="1796"/>
    <x v="1"/>
    <x v="2"/>
    <s v="Avery 479"/>
    <n v="6.2640000000000002"/>
    <n v="3"/>
    <n v="0.2"/>
    <n v="2.0358000000000001"/>
  </r>
  <r>
    <n v="8552"/>
    <x v="4252"/>
    <x v="1"/>
    <x v="789"/>
    <d v="2012-07-24T00:00:00"/>
    <s v="Standard Class"/>
    <s v="VB-21745"/>
    <s v="Victoria Brennan"/>
    <x v="1"/>
    <s v="United States"/>
    <s v="Houston"/>
    <x v="5"/>
    <n v="77041"/>
    <x v="2"/>
    <x v="485"/>
    <x v="1"/>
    <x v="13"/>
    <s v="Advantus T-Pin Paper Clips"/>
    <n v="14.432"/>
    <n v="4"/>
    <n v="0.2"/>
    <n v="3.4276000000000004"/>
  </r>
  <r>
    <n v="8553"/>
    <x v="4253"/>
    <x v="2"/>
    <x v="992"/>
    <d v="2011-06-03T00:00:00"/>
    <s v="Standard Class"/>
    <s v="MC-17425"/>
    <s v="Mark Cousins"/>
    <x v="1"/>
    <s v="United States"/>
    <s v="Chicago"/>
    <x v="10"/>
    <n v="60623"/>
    <x v="2"/>
    <x v="851"/>
    <x v="2"/>
    <x v="16"/>
    <s v="Brother DCP1000 Digital 3 in 1 Multifunction Machine"/>
    <n v="719.97600000000011"/>
    <n v="3"/>
    <n v="0.2"/>
    <n v="134.99549999999999"/>
  </r>
  <r>
    <n v="8554"/>
    <x v="4254"/>
    <x v="3"/>
    <x v="38"/>
    <d v="2014-11-21T00:00:00"/>
    <s v="Standard Class"/>
    <s v="CB-12025"/>
    <s v="Cassandra Brandow"/>
    <x v="0"/>
    <s v="United States"/>
    <s v="Decatur"/>
    <x v="19"/>
    <n v="35601"/>
    <x v="0"/>
    <x v="701"/>
    <x v="2"/>
    <x v="11"/>
    <s v="Anker Ultrathin Bluetooth Wireless Keyboard Aluminum Cover with Stand "/>
    <n v="239.92"/>
    <n v="8"/>
    <n v="0"/>
    <n v="23.99199999999999"/>
  </r>
  <r>
    <n v="8555"/>
    <x v="4255"/>
    <x v="0"/>
    <x v="10"/>
    <d v="2013-12-12T00:00:00"/>
    <s v="First Class"/>
    <s v="PM-18940"/>
    <s v="Paul MacIntyre"/>
    <x v="0"/>
    <s v="United States"/>
    <s v="Springfield"/>
    <x v="17"/>
    <n v="22153"/>
    <x v="0"/>
    <x v="1000"/>
    <x v="0"/>
    <x v="3"/>
    <s v="Iceberg OfficeWorks 42&quot; Round Tables"/>
    <n v="1056.8599999999999"/>
    <n v="7"/>
    <n v="0"/>
    <n v="158.52899999999994"/>
  </r>
  <r>
    <n v="8556"/>
    <x v="4256"/>
    <x v="1"/>
    <x v="204"/>
    <d v="2012-03-22T00:00:00"/>
    <s v="Same Day"/>
    <s v="DC-13285"/>
    <s v="Debra Catini"/>
    <x v="0"/>
    <s v="United States"/>
    <s v="Plantation"/>
    <x v="2"/>
    <n v="33317"/>
    <x v="0"/>
    <x v="428"/>
    <x v="2"/>
    <x v="11"/>
    <s v="Logitech G602 Wireless Gaming Mouse"/>
    <n v="447.94399999999996"/>
    <n v="7"/>
    <n v="0.2"/>
    <n v="89.588799999999992"/>
  </r>
  <r>
    <n v="8557"/>
    <x v="4256"/>
    <x v="1"/>
    <x v="204"/>
    <d v="2012-03-22T00:00:00"/>
    <s v="Same Day"/>
    <s v="DC-13285"/>
    <s v="Debra Catini"/>
    <x v="0"/>
    <s v="United States"/>
    <s v="Plantation"/>
    <x v="2"/>
    <n v="33317"/>
    <x v="0"/>
    <x v="1751"/>
    <x v="1"/>
    <x v="4"/>
    <s v="Iris 3-Drawer Stacking Bin, Black"/>
    <n v="150.40799999999999"/>
    <n v="9"/>
    <n v="0.2"/>
    <n v="-33.841799999999999"/>
  </r>
  <r>
    <n v="8558"/>
    <x v="4257"/>
    <x v="0"/>
    <x v="443"/>
    <d v="2013-12-27T00:00:00"/>
    <s v="Second Class"/>
    <s v="LA-16780"/>
    <s v="Laura Armstrong"/>
    <x v="1"/>
    <s v="United States"/>
    <s v="Houston"/>
    <x v="5"/>
    <n v="77041"/>
    <x v="2"/>
    <x v="867"/>
    <x v="2"/>
    <x v="7"/>
    <s v="Wireless Extenders zBoost YX545 SOHO Signal Booster"/>
    <n v="453.57600000000002"/>
    <n v="3"/>
    <n v="0.2"/>
    <n v="39.687899999999985"/>
  </r>
  <r>
    <n v="8559"/>
    <x v="4257"/>
    <x v="0"/>
    <x v="443"/>
    <d v="2013-12-27T00:00:00"/>
    <s v="Second Class"/>
    <s v="LA-16780"/>
    <s v="Laura Armstrong"/>
    <x v="1"/>
    <s v="United States"/>
    <s v="Houston"/>
    <x v="5"/>
    <n v="77041"/>
    <x v="2"/>
    <x v="1621"/>
    <x v="1"/>
    <x v="2"/>
    <s v="Permanent Self-Adhesive File Folder Labels for Typewriters, 1 1/8 x 3 1/2, White"/>
    <n v="45.36"/>
    <n v="9"/>
    <n v="0.2"/>
    <n v="14.741999999999997"/>
  </r>
  <r>
    <n v="8560"/>
    <x v="4257"/>
    <x v="0"/>
    <x v="443"/>
    <d v="2013-12-27T00:00:00"/>
    <s v="Second Class"/>
    <s v="LA-16780"/>
    <s v="Laura Armstrong"/>
    <x v="1"/>
    <s v="United States"/>
    <s v="Houston"/>
    <x v="5"/>
    <n v="77041"/>
    <x v="2"/>
    <x v="1191"/>
    <x v="2"/>
    <x v="7"/>
    <s v="Cisco SPA 502G IP Phone"/>
    <n v="287.88"/>
    <n v="3"/>
    <n v="0.2"/>
    <n v="35.984999999999999"/>
  </r>
  <r>
    <n v="8561"/>
    <x v="4257"/>
    <x v="0"/>
    <x v="443"/>
    <d v="2013-12-27T00:00:00"/>
    <s v="Second Class"/>
    <s v="LA-16780"/>
    <s v="Laura Armstrong"/>
    <x v="1"/>
    <s v="United States"/>
    <s v="Houston"/>
    <x v="5"/>
    <n v="77041"/>
    <x v="2"/>
    <x v="1514"/>
    <x v="2"/>
    <x v="7"/>
    <s v="Cisco SPA112 2 Port Phone Adapter"/>
    <n v="131.88000000000002"/>
    <n v="3"/>
    <n v="0.2"/>
    <n v="14.836499999999987"/>
  </r>
  <r>
    <n v="8562"/>
    <x v="4257"/>
    <x v="0"/>
    <x v="443"/>
    <d v="2013-12-27T00:00:00"/>
    <s v="Second Class"/>
    <s v="LA-16780"/>
    <s v="Laura Armstrong"/>
    <x v="1"/>
    <s v="United States"/>
    <s v="Houston"/>
    <x v="5"/>
    <n v="77041"/>
    <x v="2"/>
    <x v="39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x v="1003"/>
    <x v="0"/>
    <x v="1"/>
    <s v="Global Executive Mid-Back Manager's Chair"/>
    <n v="1454.9"/>
    <n v="5"/>
    <n v="0"/>
    <n v="378.274"/>
  </r>
  <r>
    <n v="8564"/>
    <x v="4259"/>
    <x v="3"/>
    <x v="504"/>
    <d v="2014-05-05T00:00:00"/>
    <s v="Standard Class"/>
    <s v="MH-18115"/>
    <s v="Mick Hernandez"/>
    <x v="2"/>
    <s v="United States"/>
    <s v="Sanford"/>
    <x v="2"/>
    <n v="32771"/>
    <x v="0"/>
    <x v="973"/>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x v="1762"/>
    <x v="0"/>
    <x v="5"/>
    <s v="Tenex B1-RE Series Chair Mats for Low Pile Carpets"/>
    <n v="220.70400000000001"/>
    <n v="6"/>
    <n v="0.2"/>
    <n v="-8.2764000000000379"/>
  </r>
  <r>
    <n v="8566"/>
    <x v="4260"/>
    <x v="0"/>
    <x v="1019"/>
    <d v="2013-11-19T00:00:00"/>
    <s v="First Class"/>
    <s v="BG-11035"/>
    <s v="Barry Gonzalez"/>
    <x v="0"/>
    <s v="United States"/>
    <s v="The Colony"/>
    <x v="5"/>
    <n v="75056"/>
    <x v="2"/>
    <x v="1480"/>
    <x v="2"/>
    <x v="7"/>
    <s v="Apple EarPods with Remote and Mic"/>
    <n v="67.176000000000002"/>
    <n v="3"/>
    <n v="0.2"/>
    <n v="6.7175999999999974"/>
  </r>
  <r>
    <n v="8567"/>
    <x v="4260"/>
    <x v="0"/>
    <x v="1019"/>
    <d v="2013-11-19T00:00:00"/>
    <s v="First Class"/>
    <s v="BG-11035"/>
    <s v="Barry Gonzalez"/>
    <x v="0"/>
    <s v="United States"/>
    <s v="The Colony"/>
    <x v="5"/>
    <n v="75056"/>
    <x v="2"/>
    <x v="1393"/>
    <x v="1"/>
    <x v="10"/>
    <s v="TOPS Voice Message Log Book, Flash Format"/>
    <n v="15.231999999999999"/>
    <n v="4"/>
    <n v="0.2"/>
    <n v="5.5215999999999994"/>
  </r>
  <r>
    <n v="8568"/>
    <x v="4261"/>
    <x v="0"/>
    <x v="338"/>
    <d v="2013-11-13T00:00:00"/>
    <s v="First Class"/>
    <s v="SV-20365"/>
    <s v="Seth Vernon"/>
    <x v="0"/>
    <s v="United States"/>
    <s v="Troy"/>
    <x v="24"/>
    <n v="45373"/>
    <x v="3"/>
    <x v="1290"/>
    <x v="1"/>
    <x v="10"/>
    <s v="Xerox 227"/>
    <n v="31.104000000000006"/>
    <n v="6"/>
    <n v="0.2"/>
    <n v="10.8864"/>
  </r>
  <r>
    <n v="8569"/>
    <x v="4262"/>
    <x v="0"/>
    <x v="409"/>
    <d v="2013-12-13T00:00:00"/>
    <s v="Standard Class"/>
    <s v="DP-13105"/>
    <s v="Dave Poirier"/>
    <x v="1"/>
    <s v="United States"/>
    <s v="Hempstead"/>
    <x v="15"/>
    <n v="11550"/>
    <x v="3"/>
    <x v="1591"/>
    <x v="1"/>
    <x v="8"/>
    <s v="Ibico EB-19 Dual Function Manual Binding System"/>
    <n v="968.74400000000014"/>
    <n v="7"/>
    <n v="0.2"/>
    <n v="314.84180000000003"/>
  </r>
  <r>
    <n v="8570"/>
    <x v="4262"/>
    <x v="0"/>
    <x v="409"/>
    <d v="2013-12-13T00:00:00"/>
    <s v="Standard Class"/>
    <s v="DP-13105"/>
    <s v="Dave Poirier"/>
    <x v="1"/>
    <s v="United States"/>
    <s v="Hempstead"/>
    <x v="15"/>
    <n v="11550"/>
    <x v="3"/>
    <x v="94"/>
    <x v="1"/>
    <x v="8"/>
    <s v="Trimflex Flexible Post Binders"/>
    <n v="222.35199999999998"/>
    <n v="13"/>
    <n v="0.2"/>
    <n v="77.823200000000014"/>
  </r>
  <r>
    <n v="8571"/>
    <x v="4262"/>
    <x v="0"/>
    <x v="409"/>
    <d v="2013-12-13T00:00:00"/>
    <s v="Standard Class"/>
    <s v="DP-13105"/>
    <s v="Dave Poirier"/>
    <x v="1"/>
    <s v="United States"/>
    <s v="Hempstead"/>
    <x v="15"/>
    <n v="11550"/>
    <x v="3"/>
    <x v="851"/>
    <x v="2"/>
    <x v="16"/>
    <s v="Brother DCP1000 Digital 3 in 1 Multifunction Machine"/>
    <n v="479.98400000000004"/>
    <n v="2"/>
    <n v="0.2"/>
    <n v="89.996999999999986"/>
  </r>
  <r>
    <n v="8572"/>
    <x v="4263"/>
    <x v="0"/>
    <x v="1015"/>
    <d v="2013-04-04T00:00:00"/>
    <s v="Same Day"/>
    <s v="SR-20740"/>
    <s v="Steven Roelle"/>
    <x v="2"/>
    <s v="United States"/>
    <s v="Dallas"/>
    <x v="5"/>
    <n v="75081"/>
    <x v="2"/>
    <x v="1117"/>
    <x v="1"/>
    <x v="10"/>
    <s v="Xerox 1962"/>
    <n v="10.272000000000002"/>
    <n v="3"/>
    <n v="0.2"/>
    <n v="3.2099999999999982"/>
  </r>
  <r>
    <n v="8573"/>
    <x v="4264"/>
    <x v="2"/>
    <x v="683"/>
    <d v="2011-12-02T00:00:00"/>
    <s v="Standard Class"/>
    <s v="BT-11680"/>
    <s v="Brian Thompson"/>
    <x v="0"/>
    <s v="United States"/>
    <s v="Houston"/>
    <x v="5"/>
    <n v="77041"/>
    <x v="2"/>
    <x v="1093"/>
    <x v="2"/>
    <x v="15"/>
    <s v="StarTech.com 10/100 VDSL2 Ethernet Extender Kit"/>
    <n v="998.84999999999991"/>
    <n v="5"/>
    <n v="0.4"/>
    <n v="-199.7700000000001"/>
  </r>
  <r>
    <n v="8574"/>
    <x v="4265"/>
    <x v="1"/>
    <x v="1182"/>
    <d v="2012-10-22T00:00:00"/>
    <s v="First Class"/>
    <s v="MS-17770"/>
    <s v="Maxwell Schwartz"/>
    <x v="0"/>
    <s v="United States"/>
    <s v="New York City"/>
    <x v="15"/>
    <n v="10035"/>
    <x v="3"/>
    <x v="33"/>
    <x v="1"/>
    <x v="10"/>
    <s v="Staples"/>
    <n v="24.56"/>
    <n v="2"/>
    <n v="0"/>
    <n v="11.543199999999999"/>
  </r>
  <r>
    <n v="8575"/>
    <x v="4266"/>
    <x v="2"/>
    <x v="111"/>
    <d v="2011-09-19T00:00:00"/>
    <s v="Same Day"/>
    <s v="JK-15640"/>
    <s v="Jim Kriz"/>
    <x v="2"/>
    <s v="United States"/>
    <s v="San Francisco"/>
    <x v="1"/>
    <n v="94110"/>
    <x v="1"/>
    <x v="969"/>
    <x v="1"/>
    <x v="13"/>
    <s v="Revere Boxed Rubber Bands by Revere"/>
    <n v="5.67"/>
    <n v="3"/>
    <n v="0"/>
    <n v="0.11340000000000017"/>
  </r>
  <r>
    <n v="8576"/>
    <x v="4267"/>
    <x v="3"/>
    <x v="151"/>
    <d v="2014-08-31T00:00:00"/>
    <s v="Second Class"/>
    <s v="ST-20530"/>
    <s v="Shui Tom"/>
    <x v="0"/>
    <s v="United States"/>
    <s v="Port Saint Lucie"/>
    <x v="2"/>
    <n v="34952"/>
    <x v="0"/>
    <x v="566"/>
    <x v="1"/>
    <x v="9"/>
    <s v="Hoover Portapower Portable Vacuum"/>
    <n v="14.336000000000002"/>
    <n v="4"/>
    <n v="0.2"/>
    <n v="0.89599999999999991"/>
  </r>
  <r>
    <n v="8577"/>
    <x v="4268"/>
    <x v="3"/>
    <x v="445"/>
    <d v="2014-07-05T00:00:00"/>
    <s v="First Class"/>
    <s v="TS-21505"/>
    <s v="Tony Sayre"/>
    <x v="0"/>
    <s v="United States"/>
    <s v="Concord"/>
    <x v="38"/>
    <n v="3301"/>
    <x v="3"/>
    <x v="743"/>
    <x v="0"/>
    <x v="5"/>
    <s v="Luxo Professional Combination Clamp-On Lamps"/>
    <n v="102.3"/>
    <n v="1"/>
    <n v="0"/>
    <n v="26.597999999999999"/>
  </r>
  <r>
    <n v="8578"/>
    <x v="4269"/>
    <x v="3"/>
    <x v="66"/>
    <d v="2014-12-27T00:00:00"/>
    <s v="Standard Class"/>
    <s v="CM-12190"/>
    <s v="Charlotte Melton"/>
    <x v="0"/>
    <s v="United States"/>
    <s v="Rochester"/>
    <x v="11"/>
    <n v="55901"/>
    <x v="2"/>
    <x v="335"/>
    <x v="0"/>
    <x v="3"/>
    <s v="Office Impressions End Table, 20-1/2&quot;H x 24&quot;W x 20&quot;D"/>
    <n v="607.52"/>
    <n v="2"/>
    <n v="0"/>
    <n v="97.203200000000038"/>
  </r>
  <r>
    <n v="8579"/>
    <x v="4269"/>
    <x v="3"/>
    <x v="66"/>
    <d v="2014-12-27T00:00:00"/>
    <s v="Standard Class"/>
    <s v="CM-12190"/>
    <s v="Charlotte Melton"/>
    <x v="0"/>
    <s v="United States"/>
    <s v="Rochester"/>
    <x v="11"/>
    <n v="55901"/>
    <x v="2"/>
    <x v="230"/>
    <x v="1"/>
    <x v="4"/>
    <s v="Personal File Boxes with Fold-Down Carry Handle"/>
    <n v="31.16"/>
    <n v="2"/>
    <n v="0"/>
    <n v="7.7899999999999991"/>
  </r>
  <r>
    <n v="8580"/>
    <x v="4270"/>
    <x v="0"/>
    <x v="797"/>
    <d v="2014-01-03T00:00:00"/>
    <s v="Standard Class"/>
    <s v="JW-15955"/>
    <s v="Joni Wasserman"/>
    <x v="0"/>
    <s v="United States"/>
    <s v="Louisville"/>
    <x v="0"/>
    <n v="40214"/>
    <x v="0"/>
    <x v="1796"/>
    <x v="1"/>
    <x v="2"/>
    <s v="Avery 479"/>
    <n v="2.61"/>
    <n v="1"/>
    <n v="0"/>
    <n v="1.2005999999999999"/>
  </r>
  <r>
    <n v="8581"/>
    <x v="4271"/>
    <x v="2"/>
    <x v="671"/>
    <d v="2011-05-22T00:00:00"/>
    <s v="Second Class"/>
    <s v="MC-17590"/>
    <s v="Matt Collister"/>
    <x v="1"/>
    <s v="United States"/>
    <s v="San Marcos"/>
    <x v="5"/>
    <n v="78666"/>
    <x v="2"/>
    <x v="1781"/>
    <x v="0"/>
    <x v="5"/>
    <s v="Contemporary Borderless Frame"/>
    <n v="10.332000000000001"/>
    <n v="3"/>
    <n v="0.6"/>
    <n v="-5.9408999999999992"/>
  </r>
  <r>
    <n v="8582"/>
    <x v="4271"/>
    <x v="2"/>
    <x v="671"/>
    <d v="2011-05-22T00:00:00"/>
    <s v="Second Class"/>
    <s v="MC-17590"/>
    <s v="Matt Collister"/>
    <x v="1"/>
    <s v="United States"/>
    <s v="San Marcos"/>
    <x v="5"/>
    <n v="78666"/>
    <x v="2"/>
    <x v="730"/>
    <x v="1"/>
    <x v="10"/>
    <s v="Xerox 213"/>
    <n v="10.368000000000002"/>
    <n v="2"/>
    <n v="0.2"/>
    <n v="3.6288"/>
  </r>
  <r>
    <n v="8583"/>
    <x v="4271"/>
    <x v="2"/>
    <x v="671"/>
    <d v="2011-05-22T00:00:00"/>
    <s v="Second Class"/>
    <s v="MC-17590"/>
    <s v="Matt Collister"/>
    <x v="1"/>
    <s v="United States"/>
    <s v="San Marcos"/>
    <x v="5"/>
    <n v="78666"/>
    <x v="2"/>
    <x v="1421"/>
    <x v="2"/>
    <x v="11"/>
    <s v="SanDisk Ultra 16 GB MicroSDHC Class 10 Memory Card"/>
    <n v="20.784000000000002"/>
    <n v="2"/>
    <n v="0.2"/>
    <n v="-3.6372000000000027"/>
  </r>
  <r>
    <n v="8584"/>
    <x v="4271"/>
    <x v="2"/>
    <x v="671"/>
    <d v="2011-05-22T00:00:00"/>
    <s v="Second Class"/>
    <s v="MC-17590"/>
    <s v="Matt Collister"/>
    <x v="1"/>
    <s v="United States"/>
    <s v="San Marcos"/>
    <x v="5"/>
    <n v="78666"/>
    <x v="2"/>
    <x v="1764"/>
    <x v="1"/>
    <x v="4"/>
    <s v="Rogers Profile Extra Capacity Storage Tub"/>
    <n v="66.959999999999994"/>
    <n v="5"/>
    <n v="0.2"/>
    <n v="-13.392000000000003"/>
  </r>
  <r>
    <n v="8585"/>
    <x v="4272"/>
    <x v="2"/>
    <x v="519"/>
    <d v="2011-02-09T00:00:00"/>
    <s v="Second Class"/>
    <s v="MH-17440"/>
    <s v="Mark Haberlin"/>
    <x v="1"/>
    <s v="United States"/>
    <s v="Escondido"/>
    <x v="1"/>
    <n v="92025"/>
    <x v="1"/>
    <x v="828"/>
    <x v="1"/>
    <x v="8"/>
    <s v="GBC Standard Recycled Report Covers, Clear Plastic Sheets"/>
    <n v="17.248000000000001"/>
    <n v="2"/>
    <n v="0.2"/>
    <n v="6.0367999999999986"/>
  </r>
  <r>
    <n v="8586"/>
    <x v="4273"/>
    <x v="3"/>
    <x v="34"/>
    <d v="2014-12-16T00:00:00"/>
    <s v="Standard Class"/>
    <s v="RD-19720"/>
    <s v="Roger Demir"/>
    <x v="0"/>
    <s v="United States"/>
    <s v="Philadelphia"/>
    <x v="9"/>
    <n v="19134"/>
    <x v="3"/>
    <x v="1085"/>
    <x v="1"/>
    <x v="8"/>
    <s v="Wilson Jones 1&quot; Hanging DublLock Ring Binders"/>
    <n v="11.088000000000003"/>
    <n v="7"/>
    <n v="0.7"/>
    <n v="-8.1311999999999998"/>
  </r>
  <r>
    <n v="8587"/>
    <x v="4274"/>
    <x v="3"/>
    <x v="497"/>
    <d v="2014-07-19T00:00:00"/>
    <s v="Standard Class"/>
    <s v="KB-16240"/>
    <s v="Karen Bern"/>
    <x v="1"/>
    <s v="United States"/>
    <s v="Los Angeles"/>
    <x v="1"/>
    <n v="90049"/>
    <x v="1"/>
    <x v="217"/>
    <x v="2"/>
    <x v="11"/>
    <s v="Logitech P710e Mobile Speakerphone"/>
    <n v="1287.45"/>
    <n v="5"/>
    <n v="0"/>
    <n v="244.61549999999988"/>
  </r>
  <r>
    <n v="8588"/>
    <x v="4274"/>
    <x v="3"/>
    <x v="497"/>
    <d v="2014-07-19T00:00:00"/>
    <s v="Standard Class"/>
    <s v="KB-16240"/>
    <s v="Karen Bern"/>
    <x v="1"/>
    <s v="United States"/>
    <s v="Los Angeles"/>
    <x v="1"/>
    <n v="90049"/>
    <x v="1"/>
    <x v="731"/>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x v="571"/>
    <x v="1"/>
    <x v="4"/>
    <s v="Fellowes Neat Ideas Storage Cubes"/>
    <n v="51.967999999999996"/>
    <n v="2"/>
    <n v="0.2"/>
    <n v="-10.393600000000001"/>
  </r>
  <r>
    <n v="8590"/>
    <x v="4276"/>
    <x v="3"/>
    <x v="926"/>
    <d v="2014-02-02T00:00:00"/>
    <s v="First Class"/>
    <s v="BD-11770"/>
    <s v="Bryan Davis"/>
    <x v="0"/>
    <s v="United States"/>
    <s v="Philadelphia"/>
    <x v="9"/>
    <n v="19120"/>
    <x v="3"/>
    <x v="79"/>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x v="1510"/>
    <x v="1"/>
    <x v="12"/>
    <s v="Letter or Legal Size Expandable Poly String Tie Envelopes"/>
    <n v="7.98"/>
    <n v="3"/>
    <n v="0"/>
    <n v="3.9102000000000006"/>
  </r>
  <r>
    <n v="8592"/>
    <x v="4278"/>
    <x v="3"/>
    <x v="756"/>
    <d v="2014-04-27T00:00:00"/>
    <s v="First Class"/>
    <s v="SO-20335"/>
    <s v="Sean O'Donnell"/>
    <x v="0"/>
    <s v="United States"/>
    <s v="Greeley"/>
    <x v="22"/>
    <n v="80634"/>
    <x v="1"/>
    <x v="1040"/>
    <x v="1"/>
    <x v="12"/>
    <s v="Staples"/>
    <n v="18.687999999999999"/>
    <n v="2"/>
    <n v="0.2"/>
    <n v="7.008"/>
  </r>
  <r>
    <n v="8593"/>
    <x v="4278"/>
    <x v="3"/>
    <x v="756"/>
    <d v="2014-04-27T00:00:00"/>
    <s v="First Class"/>
    <s v="SO-20335"/>
    <s v="Sean O'Donnell"/>
    <x v="0"/>
    <s v="United States"/>
    <s v="Greeley"/>
    <x v="22"/>
    <n v="80634"/>
    <x v="1"/>
    <x v="1721"/>
    <x v="0"/>
    <x v="5"/>
    <s v="Eldon Imàge Series Desk Accessories, Clear"/>
    <n v="11.664000000000001"/>
    <n v="3"/>
    <n v="0.2"/>
    <n v="3.3534000000000006"/>
  </r>
  <r>
    <n v="8594"/>
    <x v="4279"/>
    <x v="3"/>
    <x v="45"/>
    <d v="2014-11-14T00:00:00"/>
    <s v="Standard Class"/>
    <s v="PM-19135"/>
    <s v="Peter McVee"/>
    <x v="2"/>
    <s v="United States"/>
    <s v="Jacksonville"/>
    <x v="2"/>
    <n v="32216"/>
    <x v="0"/>
    <x v="428"/>
    <x v="2"/>
    <x v="11"/>
    <s v="Logitech G602 Wireless Gaming Mouse"/>
    <n v="191.976"/>
    <n v="3"/>
    <n v="0.2"/>
    <n v="38.395199999999988"/>
  </r>
  <r>
    <n v="8595"/>
    <x v="4279"/>
    <x v="3"/>
    <x v="45"/>
    <d v="2014-11-14T00:00:00"/>
    <s v="Standard Class"/>
    <s v="PM-19135"/>
    <s v="Peter McVee"/>
    <x v="2"/>
    <s v="United States"/>
    <s v="Jacksonville"/>
    <x v="2"/>
    <n v="32216"/>
    <x v="0"/>
    <x v="1807"/>
    <x v="2"/>
    <x v="7"/>
    <s v="Motorola L703CM"/>
    <n v="499.16800000000006"/>
    <n v="4"/>
    <n v="0.2"/>
    <n v="31.197999999999993"/>
  </r>
  <r>
    <n v="8596"/>
    <x v="4280"/>
    <x v="2"/>
    <x v="952"/>
    <d v="2011-05-07T00:00:00"/>
    <s v="First Class"/>
    <s v="GD-14590"/>
    <s v="Giulietta Dortch"/>
    <x v="1"/>
    <s v="United States"/>
    <s v="Arlington"/>
    <x v="17"/>
    <n v="22204"/>
    <x v="0"/>
    <x v="990"/>
    <x v="1"/>
    <x v="8"/>
    <s v="Storex Dura Pro Binders"/>
    <n v="11.88"/>
    <n v="2"/>
    <n v="0"/>
    <n v="5.3460000000000001"/>
  </r>
  <r>
    <n v="8597"/>
    <x v="4280"/>
    <x v="2"/>
    <x v="952"/>
    <d v="2011-05-07T00:00:00"/>
    <s v="First Class"/>
    <s v="GD-14590"/>
    <s v="Giulietta Dortch"/>
    <x v="1"/>
    <s v="United States"/>
    <s v="Arlington"/>
    <x v="17"/>
    <n v="22204"/>
    <x v="0"/>
    <x v="258"/>
    <x v="1"/>
    <x v="10"/>
    <s v="Staples"/>
    <n v="35.44"/>
    <n v="1"/>
    <n v="0"/>
    <n v="16.656799999999997"/>
  </r>
  <r>
    <n v="8598"/>
    <x v="4281"/>
    <x v="0"/>
    <x v="189"/>
    <d v="2013-11-01T00:00:00"/>
    <s v="Standard Class"/>
    <s v="PA-19060"/>
    <s v="Pete Armstrong"/>
    <x v="2"/>
    <s v="United States"/>
    <s v="San Francisco"/>
    <x v="1"/>
    <n v="94122"/>
    <x v="1"/>
    <x v="1786"/>
    <x v="1"/>
    <x v="8"/>
    <s v="Avery Legal 4-Ring Binder"/>
    <n v="67.13600000000001"/>
    <n v="4"/>
    <n v="0.2"/>
    <n v="25.175999999999998"/>
  </r>
  <r>
    <n v="8599"/>
    <x v="4282"/>
    <x v="2"/>
    <x v="35"/>
    <d v="2011-12-01T00:00:00"/>
    <s v="Standard Class"/>
    <s v="LS-17200"/>
    <s v="Luke Schmidt"/>
    <x v="1"/>
    <s v="United States"/>
    <s v="Fresno"/>
    <x v="1"/>
    <n v="93727"/>
    <x v="1"/>
    <x v="751"/>
    <x v="1"/>
    <x v="8"/>
    <s v="Wilson Jones Easy Flow II Sheet Lifters"/>
    <n v="4.32"/>
    <n v="3"/>
    <n v="0.2"/>
    <n v="1.512"/>
  </r>
  <r>
    <n v="8600"/>
    <x v="4282"/>
    <x v="2"/>
    <x v="35"/>
    <d v="2011-12-01T00:00:00"/>
    <s v="Standard Class"/>
    <s v="LS-17200"/>
    <s v="Luke Schmidt"/>
    <x v="1"/>
    <s v="United States"/>
    <s v="Fresno"/>
    <x v="1"/>
    <n v="93727"/>
    <x v="1"/>
    <x v="1025"/>
    <x v="1"/>
    <x v="10"/>
    <s v="Xerox 1970"/>
    <n v="14.940000000000001"/>
    <n v="3"/>
    <n v="0"/>
    <n v="7.0218000000000007"/>
  </r>
  <r>
    <n v="8601"/>
    <x v="4282"/>
    <x v="2"/>
    <x v="35"/>
    <d v="2011-12-01T00:00:00"/>
    <s v="Standard Class"/>
    <s v="LS-17200"/>
    <s v="Luke Schmidt"/>
    <x v="1"/>
    <s v="United States"/>
    <s v="Fresno"/>
    <x v="1"/>
    <n v="93727"/>
    <x v="1"/>
    <x v="1266"/>
    <x v="1"/>
    <x v="9"/>
    <s v="Fellowes Mighty 8 Compact Surge Protector"/>
    <n v="40.54"/>
    <n v="2"/>
    <n v="0"/>
    <n v="11.351200000000002"/>
  </r>
  <r>
    <n v="8602"/>
    <x v="4282"/>
    <x v="2"/>
    <x v="35"/>
    <d v="2011-12-01T00:00:00"/>
    <s v="Standard Class"/>
    <s v="LS-17200"/>
    <s v="Luke Schmidt"/>
    <x v="1"/>
    <s v="United States"/>
    <s v="Fresno"/>
    <x v="1"/>
    <n v="93727"/>
    <x v="1"/>
    <x v="1316"/>
    <x v="1"/>
    <x v="8"/>
    <s v="SpineVue Locking Slant-D Ring Binders by Cardinal"/>
    <n v="7.3120000000000012"/>
    <n v="1"/>
    <n v="0.2"/>
    <n v="2.5591999999999997"/>
  </r>
  <r>
    <n v="8603"/>
    <x v="4283"/>
    <x v="2"/>
    <x v="520"/>
    <d v="2011-12-31T00:00:00"/>
    <s v="Same Day"/>
    <s v="JL-15175"/>
    <s v="James Lanier"/>
    <x v="2"/>
    <s v="United States"/>
    <s v="Reno"/>
    <x v="33"/>
    <n v="89502"/>
    <x v="1"/>
    <x v="1495"/>
    <x v="2"/>
    <x v="7"/>
    <s v="Panasonic KX TS3282W Corded phone"/>
    <n v="475.94400000000002"/>
    <n v="7"/>
    <n v="0.2"/>
    <n v="59.492999999999952"/>
  </r>
  <r>
    <n v="8604"/>
    <x v="4284"/>
    <x v="0"/>
    <x v="835"/>
    <d v="2013-01-08T00:00:00"/>
    <s v="Standard Class"/>
    <s v="CA-12310"/>
    <s v="Christine Abelman"/>
    <x v="1"/>
    <s v="United States"/>
    <s v="San Antonio"/>
    <x v="5"/>
    <n v="78207"/>
    <x v="2"/>
    <x v="1202"/>
    <x v="2"/>
    <x v="11"/>
    <s v="Imation Clip USB flash drive - 8 GB"/>
    <n v="30.080000000000002"/>
    <n v="2"/>
    <n v="0.2"/>
    <n v="-5.2640000000000002"/>
  </r>
  <r>
    <n v="8605"/>
    <x v="4284"/>
    <x v="0"/>
    <x v="835"/>
    <d v="2013-01-08T00:00:00"/>
    <s v="Standard Class"/>
    <s v="CA-12310"/>
    <s v="Christine Abelman"/>
    <x v="1"/>
    <s v="United States"/>
    <s v="San Antonio"/>
    <x v="5"/>
    <n v="78207"/>
    <x v="2"/>
    <x v="1615"/>
    <x v="2"/>
    <x v="11"/>
    <s v="WD My Passport Ultra 1TB Portable External Hard Drive"/>
    <n v="165.60000000000002"/>
    <n v="3"/>
    <n v="0.2"/>
    <n v="-6.2100000000000151"/>
  </r>
  <r>
    <n v="8606"/>
    <x v="4284"/>
    <x v="0"/>
    <x v="835"/>
    <d v="2013-01-08T00:00:00"/>
    <s v="Standard Class"/>
    <s v="CA-12310"/>
    <s v="Christine Abelman"/>
    <x v="1"/>
    <s v="United States"/>
    <s v="San Antonio"/>
    <x v="5"/>
    <n v="78207"/>
    <x v="2"/>
    <x v="1409"/>
    <x v="2"/>
    <x v="7"/>
    <s v="AT&amp;T 17929 Lendline Telephone"/>
    <n v="180.96"/>
    <n v="5"/>
    <n v="0.2"/>
    <n v="13.571999999999996"/>
  </r>
  <r>
    <n v="8607"/>
    <x v="4285"/>
    <x v="3"/>
    <x v="238"/>
    <d v="2014-08-23T00:00:00"/>
    <s v="Standard Class"/>
    <s v="CM-12160"/>
    <s v="Charles McCrossin"/>
    <x v="0"/>
    <s v="United States"/>
    <s v="New Bedford"/>
    <x v="31"/>
    <n v="2740"/>
    <x v="3"/>
    <x v="567"/>
    <x v="2"/>
    <x v="11"/>
    <s v="Verbatim 25 GB 6x Blu-ray Single Layer Recordable Disc, 10/Pack"/>
    <n v="23.18"/>
    <n v="2"/>
    <n v="0"/>
    <n v="7.6493999999999982"/>
  </r>
  <r>
    <n v="8608"/>
    <x v="4286"/>
    <x v="2"/>
    <x v="611"/>
    <d v="2011-06-09T00:00:00"/>
    <s v="Standard Class"/>
    <s v="BT-11440"/>
    <s v="Bobby Trafton"/>
    <x v="0"/>
    <s v="United States"/>
    <s v="New York City"/>
    <x v="15"/>
    <n v="10035"/>
    <x v="3"/>
    <x v="1146"/>
    <x v="0"/>
    <x v="5"/>
    <s v="Seth Thomas 14&quot; Day/Date Wall Clock"/>
    <n v="56.96"/>
    <n v="2"/>
    <n v="0"/>
    <n v="21.075200000000002"/>
  </r>
  <r>
    <n v="8609"/>
    <x v="4286"/>
    <x v="2"/>
    <x v="611"/>
    <d v="2011-06-09T00:00:00"/>
    <s v="Standard Class"/>
    <s v="BT-11440"/>
    <s v="Bobby Trafton"/>
    <x v="0"/>
    <s v="United States"/>
    <s v="New York City"/>
    <x v="15"/>
    <n v="10035"/>
    <x v="3"/>
    <x v="1034"/>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x v="587"/>
    <x v="0"/>
    <x v="0"/>
    <s v="O'Sullivan Living Dimensions 5-Shelf Bookcases"/>
    <n v="353.56799999999998"/>
    <n v="2"/>
    <n v="0.2"/>
    <n v="-44.196000000000026"/>
  </r>
  <r>
    <n v="8611"/>
    <x v="4286"/>
    <x v="2"/>
    <x v="611"/>
    <d v="2011-06-09T00:00:00"/>
    <s v="Standard Class"/>
    <s v="BT-11440"/>
    <s v="Bobby Trafton"/>
    <x v="0"/>
    <s v="United States"/>
    <s v="New York City"/>
    <x v="15"/>
    <n v="10035"/>
    <x v="3"/>
    <x v="770"/>
    <x v="0"/>
    <x v="5"/>
    <s v="G.E. Halogen Desk Lamp Bulbs"/>
    <n v="13.96"/>
    <n v="2"/>
    <n v="0"/>
    <n v="6.7008000000000001"/>
  </r>
  <r>
    <n v="8612"/>
    <x v="4287"/>
    <x v="3"/>
    <x v="38"/>
    <d v="2014-11-18T00:00:00"/>
    <s v="Second Class"/>
    <s v="SE-20110"/>
    <s v="Sanjit Engle"/>
    <x v="0"/>
    <s v="United States"/>
    <s v="Oxnard"/>
    <x v="1"/>
    <n v="93030"/>
    <x v="1"/>
    <x v="1350"/>
    <x v="2"/>
    <x v="11"/>
    <s v="Kensington K72356US Mouse-in-a-Box USB Desktop Mouse"/>
    <n v="82.95"/>
    <n v="5"/>
    <n v="0"/>
    <n v="29.032499999999999"/>
  </r>
  <r>
    <n v="8613"/>
    <x v="4288"/>
    <x v="0"/>
    <x v="1198"/>
    <d v="2013-02-01T00:00:00"/>
    <s v="Second Class"/>
    <s v="HG-14965"/>
    <s v="Henry Goldwyn"/>
    <x v="1"/>
    <s v="United States"/>
    <s v="Los Angeles"/>
    <x v="1"/>
    <n v="90036"/>
    <x v="1"/>
    <x v="397"/>
    <x v="1"/>
    <x v="6"/>
    <s v="Newell 345"/>
    <n v="39.68"/>
    <n v="2"/>
    <n v="0"/>
    <n v="10.316800000000001"/>
  </r>
  <r>
    <n v="8614"/>
    <x v="4289"/>
    <x v="0"/>
    <x v="1199"/>
    <d v="2013-11-15T00:00:00"/>
    <s v="Standard Class"/>
    <s v="PF-19165"/>
    <s v="Philip Fox"/>
    <x v="0"/>
    <s v="United States"/>
    <s v="Oakland"/>
    <x v="1"/>
    <n v="94601"/>
    <x v="1"/>
    <x v="265"/>
    <x v="2"/>
    <x v="11"/>
    <s v="Logitech Wireless Gaming Headset G930"/>
    <n v="479.97"/>
    <n v="3"/>
    <n v="0"/>
    <n v="177.58890000000002"/>
  </r>
  <r>
    <n v="8615"/>
    <x v="4290"/>
    <x v="0"/>
    <x v="545"/>
    <d v="2013-09-15T00:00:00"/>
    <s v="Standard Class"/>
    <s v="BD-11770"/>
    <s v="Bryan Davis"/>
    <x v="0"/>
    <s v="United States"/>
    <s v="Edmonds"/>
    <x v="4"/>
    <n v="98026"/>
    <x v="1"/>
    <x v="1647"/>
    <x v="1"/>
    <x v="2"/>
    <s v="Avery 487"/>
    <n v="7.38"/>
    <n v="2"/>
    <n v="0"/>
    <n v="3.4685999999999999"/>
  </r>
  <r>
    <n v="8616"/>
    <x v="4290"/>
    <x v="0"/>
    <x v="545"/>
    <d v="2013-09-15T00:00:00"/>
    <s v="Standard Class"/>
    <s v="BD-11770"/>
    <s v="Bryan Davis"/>
    <x v="0"/>
    <s v="United States"/>
    <s v="Edmonds"/>
    <x v="4"/>
    <n v="98026"/>
    <x v="1"/>
    <x v="990"/>
    <x v="1"/>
    <x v="8"/>
    <s v="Storex Dura Pro Binders"/>
    <n v="14.256000000000002"/>
    <n v="3"/>
    <n v="0.2"/>
    <n v="4.4550000000000001"/>
  </r>
  <r>
    <n v="8617"/>
    <x v="4290"/>
    <x v="0"/>
    <x v="545"/>
    <d v="2013-09-15T00:00:00"/>
    <s v="Standard Class"/>
    <s v="BD-11770"/>
    <s v="Bryan Davis"/>
    <x v="0"/>
    <s v="United States"/>
    <s v="Edmonds"/>
    <x v="4"/>
    <n v="98026"/>
    <x v="1"/>
    <x v="839"/>
    <x v="1"/>
    <x v="10"/>
    <s v="Xerox 1945"/>
    <n v="81.98"/>
    <n v="2"/>
    <n v="0"/>
    <n v="40.170200000000001"/>
  </r>
  <r>
    <n v="8618"/>
    <x v="4290"/>
    <x v="0"/>
    <x v="545"/>
    <d v="2013-09-15T00:00:00"/>
    <s v="Standard Class"/>
    <s v="BD-11770"/>
    <s v="Bryan Davis"/>
    <x v="0"/>
    <s v="United States"/>
    <s v="Edmonds"/>
    <x v="4"/>
    <n v="98026"/>
    <x v="1"/>
    <x v="729"/>
    <x v="1"/>
    <x v="8"/>
    <s v="JM Magazine Binder"/>
    <n v="39.624000000000009"/>
    <n v="3"/>
    <n v="0.2"/>
    <n v="13.868400000000001"/>
  </r>
  <r>
    <n v="8619"/>
    <x v="4291"/>
    <x v="3"/>
    <x v="448"/>
    <d v="2014-03-09T00:00:00"/>
    <s v="Standard Class"/>
    <s v="BT-11395"/>
    <s v="Bill Tyler"/>
    <x v="1"/>
    <s v="United States"/>
    <s v="Los Angeles"/>
    <x v="1"/>
    <n v="90004"/>
    <x v="1"/>
    <x v="719"/>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x v="1569"/>
    <x v="1"/>
    <x v="4"/>
    <s v="Adjustable Personal File Tote"/>
    <n v="65.12"/>
    <n v="4"/>
    <n v="0"/>
    <n v="16.931200000000004"/>
  </r>
  <r>
    <n v="8621"/>
    <x v="4293"/>
    <x v="3"/>
    <x v="44"/>
    <d v="2014-11-10T00:00:00"/>
    <s v="Second Class"/>
    <s v="LC-17050"/>
    <s v="Liz Carlisle"/>
    <x v="0"/>
    <s v="United States"/>
    <s v="Dallas"/>
    <x v="5"/>
    <n v="75217"/>
    <x v="2"/>
    <x v="677"/>
    <x v="0"/>
    <x v="5"/>
    <s v="Linden 10&quot; Round Wall Clock, Black"/>
    <n v="30.560000000000002"/>
    <n v="5"/>
    <n v="0.6"/>
    <n v="-19.863999999999997"/>
  </r>
  <r>
    <n v="8622"/>
    <x v="4294"/>
    <x v="3"/>
    <x v="726"/>
    <d v="2014-05-19T00:00:00"/>
    <s v="Standard Class"/>
    <s v="FH-14275"/>
    <s v="Frank Hawley"/>
    <x v="1"/>
    <s v="United States"/>
    <s v="Franklin"/>
    <x v="18"/>
    <n v="37064"/>
    <x v="0"/>
    <x v="95"/>
    <x v="1"/>
    <x v="9"/>
    <s v="Fellowes Basic Home/Office Series Surge Protectors"/>
    <n v="20.768000000000001"/>
    <n v="2"/>
    <n v="0.2"/>
    <n v="2.3363999999999976"/>
  </r>
  <r>
    <n v="8623"/>
    <x v="4295"/>
    <x v="0"/>
    <x v="581"/>
    <d v="2013-12-02T00:00:00"/>
    <s v="Standard Class"/>
    <s v="CM-12235"/>
    <s v="Chris McAfee"/>
    <x v="0"/>
    <s v="United States"/>
    <s v="Phoenix"/>
    <x v="16"/>
    <n v="85023"/>
    <x v="1"/>
    <x v="253"/>
    <x v="1"/>
    <x v="4"/>
    <s v="Eldon Simplefile Box Office"/>
    <n v="39.808"/>
    <n v="4"/>
    <n v="0.2"/>
    <n v="3.9808000000000003"/>
  </r>
  <r>
    <n v="8624"/>
    <x v="4296"/>
    <x v="1"/>
    <x v="50"/>
    <d v="2012-11-18T00:00:00"/>
    <s v="Standard Class"/>
    <s v="FM-14380"/>
    <s v="Fred McMath"/>
    <x v="0"/>
    <s v="United States"/>
    <s v="Miami"/>
    <x v="2"/>
    <n v="33178"/>
    <x v="0"/>
    <x v="1080"/>
    <x v="1"/>
    <x v="8"/>
    <s v="Catalog Binders with Expanding Posts"/>
    <n v="121.10400000000003"/>
    <n v="6"/>
    <n v="0.7"/>
    <n v="-100.91999999999999"/>
  </r>
  <r>
    <n v="8625"/>
    <x v="4296"/>
    <x v="1"/>
    <x v="50"/>
    <d v="2012-11-18T00:00:00"/>
    <s v="Standard Class"/>
    <s v="FM-14380"/>
    <s v="Fred McMath"/>
    <x v="0"/>
    <s v="United States"/>
    <s v="Miami"/>
    <x v="2"/>
    <n v="33178"/>
    <x v="0"/>
    <x v="1130"/>
    <x v="2"/>
    <x v="11"/>
    <s v="Maxell LTO Ultrium - 800 GB"/>
    <n v="111.96"/>
    <n v="5"/>
    <n v="0.2"/>
    <n v="-1.3995000000000104"/>
  </r>
  <r>
    <n v="8626"/>
    <x v="4297"/>
    <x v="1"/>
    <x v="575"/>
    <d v="2012-12-12T00:00:00"/>
    <s v="Standard Class"/>
    <s v="HG-14965"/>
    <s v="Henry Goldwyn"/>
    <x v="1"/>
    <s v="United States"/>
    <s v="Colorado Springs"/>
    <x v="22"/>
    <n v="80906"/>
    <x v="1"/>
    <x v="1221"/>
    <x v="1"/>
    <x v="10"/>
    <s v="Southworth Parchment Paper &amp; Envelopes"/>
    <n v="15.696000000000002"/>
    <n v="3"/>
    <n v="0.2"/>
    <n v="5.1011999999999995"/>
  </r>
  <r>
    <n v="8627"/>
    <x v="4298"/>
    <x v="1"/>
    <x v="67"/>
    <d v="2012-09-12T00:00:00"/>
    <s v="Standard Class"/>
    <s v="AG-10525"/>
    <s v="Andy Gerbode"/>
    <x v="1"/>
    <s v="United States"/>
    <s v="New York City"/>
    <x v="15"/>
    <n v="10011"/>
    <x v="3"/>
    <x v="1247"/>
    <x v="1"/>
    <x v="4"/>
    <s v="Mobile Personal File Cube"/>
    <n v="70.260000000000005"/>
    <n v="3"/>
    <n v="0"/>
    <n v="18.970199999999998"/>
  </r>
  <r>
    <n v="8628"/>
    <x v="4298"/>
    <x v="1"/>
    <x v="67"/>
    <d v="2012-09-12T00:00:00"/>
    <s v="Standard Class"/>
    <s v="AG-10525"/>
    <s v="Andy Gerbode"/>
    <x v="1"/>
    <s v="United States"/>
    <s v="New York City"/>
    <x v="15"/>
    <n v="10011"/>
    <x v="3"/>
    <x v="1542"/>
    <x v="2"/>
    <x v="11"/>
    <s v="KeyTronic E03601U1 - Keyboard - Beige"/>
    <n v="90"/>
    <n v="5"/>
    <n v="0"/>
    <n v="16.199999999999992"/>
  </r>
  <r>
    <n v="8629"/>
    <x v="4298"/>
    <x v="1"/>
    <x v="67"/>
    <d v="2012-09-12T00:00:00"/>
    <s v="Standard Class"/>
    <s v="AG-10525"/>
    <s v="Andy Gerbode"/>
    <x v="1"/>
    <s v="United States"/>
    <s v="New York City"/>
    <x v="15"/>
    <n v="10011"/>
    <x v="3"/>
    <x v="536"/>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x v="1382"/>
    <x v="0"/>
    <x v="3"/>
    <s v="Bretford CR8500 Series Meeting Room Furniture"/>
    <n v="481.17599999999999"/>
    <n v="2"/>
    <n v="0.4"/>
    <n v="-120.29400000000004"/>
  </r>
  <r>
    <n v="8631"/>
    <x v="4298"/>
    <x v="1"/>
    <x v="67"/>
    <d v="2012-09-12T00:00:00"/>
    <s v="Standard Class"/>
    <s v="AG-10525"/>
    <s v="Andy Gerbode"/>
    <x v="1"/>
    <s v="United States"/>
    <s v="New York City"/>
    <x v="15"/>
    <n v="10011"/>
    <x v="3"/>
    <x v="804"/>
    <x v="1"/>
    <x v="13"/>
    <s v="Assorted Color Push Pins"/>
    <n v="7.24"/>
    <n v="4"/>
    <n v="0"/>
    <n v="2.3891999999999998"/>
  </r>
  <r>
    <n v="8632"/>
    <x v="4299"/>
    <x v="0"/>
    <x v="1062"/>
    <d v="2013-07-30T00:00:00"/>
    <s v="First Class"/>
    <s v="OT-18730"/>
    <s v="Olvera Toch"/>
    <x v="0"/>
    <s v="United States"/>
    <s v="Bethlehem"/>
    <x v="9"/>
    <n v="18018"/>
    <x v="3"/>
    <x v="631"/>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x v="692"/>
    <x v="1"/>
    <x v="8"/>
    <s v="GBC Ibimaster 500 Manual ProClick Binding System"/>
    <n v="1369.7640000000001"/>
    <n v="6"/>
    <n v="0.7"/>
    <n v="-913.17599999999993"/>
  </r>
  <r>
    <n v="8634"/>
    <x v="4299"/>
    <x v="0"/>
    <x v="1062"/>
    <d v="2013-07-30T00:00:00"/>
    <s v="First Class"/>
    <s v="OT-18730"/>
    <s v="Olvera Toch"/>
    <x v="0"/>
    <s v="United States"/>
    <s v="Bethlehem"/>
    <x v="9"/>
    <n v="18018"/>
    <x v="3"/>
    <x v="1683"/>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x v="0"/>
    <x v="0"/>
    <x v="0"/>
    <s v="Bush Somerset Collection Bookcase"/>
    <n v="130.97999999999999"/>
    <n v="2"/>
    <n v="0.5"/>
    <n v="-89.066399999999987"/>
  </r>
  <r>
    <n v="8636"/>
    <x v="4301"/>
    <x v="2"/>
    <x v="1013"/>
    <d v="2011-05-02T00:00:00"/>
    <s v="First Class"/>
    <s v="JM-16195"/>
    <s v="Justin MacKendrick"/>
    <x v="0"/>
    <s v="United States"/>
    <s v="Louisville"/>
    <x v="0"/>
    <n v="40214"/>
    <x v="0"/>
    <x v="1753"/>
    <x v="1"/>
    <x v="6"/>
    <s v="Hunt Boston Vacuum Mount KS Pencil Sharpener"/>
    <n v="174.95000000000002"/>
    <n v="5"/>
    <n v="0"/>
    <n v="45.487000000000002"/>
  </r>
  <r>
    <n v="8637"/>
    <x v="4301"/>
    <x v="2"/>
    <x v="1013"/>
    <d v="2011-05-02T00:00:00"/>
    <s v="First Class"/>
    <s v="JM-16195"/>
    <s v="Justin MacKendrick"/>
    <x v="0"/>
    <s v="United States"/>
    <s v="Louisville"/>
    <x v="0"/>
    <n v="40214"/>
    <x v="0"/>
    <x v="546"/>
    <x v="1"/>
    <x v="4"/>
    <s v="Economy Rollaway Files"/>
    <n v="826"/>
    <n v="5"/>
    <n v="0"/>
    <n v="214.76"/>
  </r>
  <r>
    <n v="8638"/>
    <x v="4302"/>
    <x v="3"/>
    <x v="842"/>
    <d v="2014-05-03T00:00:00"/>
    <s v="Standard Class"/>
    <s v="HM-14980"/>
    <s v="Henry MacAllister"/>
    <x v="0"/>
    <s v="United States"/>
    <s v="Seattle"/>
    <x v="4"/>
    <n v="98105"/>
    <x v="1"/>
    <x v="63"/>
    <x v="0"/>
    <x v="5"/>
    <s v="Luxo Economy Swing Arm Lamp"/>
    <n v="139.58000000000001"/>
    <n v="7"/>
    <n v="0"/>
    <n v="39.082400000000007"/>
  </r>
  <r>
    <n v="8639"/>
    <x v="4303"/>
    <x v="3"/>
    <x v="283"/>
    <d v="2014-07-25T00:00:00"/>
    <s v="First Class"/>
    <s v="PO-19180"/>
    <s v="Philisse Overcash"/>
    <x v="2"/>
    <s v="United States"/>
    <s v="Kenosha"/>
    <x v="6"/>
    <n v="53142"/>
    <x v="2"/>
    <x v="1105"/>
    <x v="2"/>
    <x v="11"/>
    <s v="Logitech G600 MMO Gaming Mouse"/>
    <n v="399.95"/>
    <n v="5"/>
    <n v="0"/>
    <n v="143.982"/>
  </r>
  <r>
    <n v="8640"/>
    <x v="4304"/>
    <x v="2"/>
    <x v="736"/>
    <d v="2011-12-15T00:00:00"/>
    <s v="Second Class"/>
    <s v="KC-16675"/>
    <s v="Kimberly Carter"/>
    <x v="1"/>
    <s v="United States"/>
    <s v="Henderson"/>
    <x v="0"/>
    <n v="42420"/>
    <x v="0"/>
    <x v="925"/>
    <x v="1"/>
    <x v="8"/>
    <s v="ACCOHIDE 3-Ring Binder, Blue, 1&quot;"/>
    <n v="12.39"/>
    <n v="3"/>
    <n v="0"/>
    <n v="5.8232999999999997"/>
  </r>
  <r>
    <n v="8641"/>
    <x v="4305"/>
    <x v="3"/>
    <x v="602"/>
    <d v="2014-01-17T00:00:00"/>
    <s v="Standard Class"/>
    <s v="DB-13120"/>
    <s v="David Bremer"/>
    <x v="1"/>
    <s v="United States"/>
    <s v="Dallas"/>
    <x v="5"/>
    <n v="75217"/>
    <x v="2"/>
    <x v="692"/>
    <x v="1"/>
    <x v="8"/>
    <s v="GBC Ibimaster 500 Manual ProClick Binding System"/>
    <n v="760.97999999999979"/>
    <n v="5"/>
    <n v="0.8"/>
    <n v="-1141.47"/>
  </r>
  <r>
    <n v="8642"/>
    <x v="4306"/>
    <x v="3"/>
    <x v="574"/>
    <d v="2014-12-03T00:00:00"/>
    <s v="Same Day"/>
    <s v="SV-20935"/>
    <s v="Susan Vittorini"/>
    <x v="0"/>
    <s v="United States"/>
    <s v="Peoria"/>
    <x v="16"/>
    <n v="85345"/>
    <x v="1"/>
    <x v="443"/>
    <x v="1"/>
    <x v="8"/>
    <s v="Vinyl Sectional Post Binders"/>
    <n v="67.860000000000014"/>
    <n v="6"/>
    <n v="0.7"/>
    <n v="-45.239999999999995"/>
  </r>
  <r>
    <n v="8643"/>
    <x v="4307"/>
    <x v="1"/>
    <x v="627"/>
    <d v="2012-11-15T00:00:00"/>
    <s v="Standard Class"/>
    <s v="NS-18640"/>
    <s v="Noel Staavos"/>
    <x v="1"/>
    <s v="United States"/>
    <s v="Jacksonville"/>
    <x v="3"/>
    <n v="28540"/>
    <x v="0"/>
    <x v="294"/>
    <x v="1"/>
    <x v="13"/>
    <s v="OIC Binder Clips"/>
    <n v="31.504000000000005"/>
    <n v="11"/>
    <n v="0.2"/>
    <n v="11.814"/>
  </r>
  <r>
    <n v="8644"/>
    <x v="4307"/>
    <x v="1"/>
    <x v="627"/>
    <d v="2012-11-15T00:00:00"/>
    <s v="Standard Class"/>
    <s v="NS-18640"/>
    <s v="Noel Staavos"/>
    <x v="1"/>
    <s v="United States"/>
    <s v="Jacksonville"/>
    <x v="3"/>
    <n v="28540"/>
    <x v="0"/>
    <x v="1621"/>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x v="412"/>
    <x v="1"/>
    <x v="8"/>
    <s v="Poly Designer Cover &amp; Back"/>
    <n v="39.878999999999998"/>
    <n v="7"/>
    <n v="0.7"/>
    <n v="-29.244599999999991"/>
  </r>
  <r>
    <n v="8646"/>
    <x v="4307"/>
    <x v="1"/>
    <x v="627"/>
    <d v="2012-11-15T00:00:00"/>
    <s v="Standard Class"/>
    <s v="NS-18640"/>
    <s v="Noel Staavos"/>
    <x v="1"/>
    <s v="United States"/>
    <s v="Jacksonville"/>
    <x v="3"/>
    <n v="28540"/>
    <x v="0"/>
    <x v="325"/>
    <x v="0"/>
    <x v="5"/>
    <s v="Eldon Wave Desk Accessories"/>
    <n v="4.7119999999999997"/>
    <n v="1"/>
    <n v="0.2"/>
    <n v="1.4136000000000002"/>
  </r>
  <r>
    <n v="8647"/>
    <x v="4308"/>
    <x v="0"/>
    <x v="881"/>
    <d v="2013-11-30T00:00:00"/>
    <s v="Standard Class"/>
    <s v="MH-17455"/>
    <s v="Mark Hamilton"/>
    <x v="0"/>
    <s v="United States"/>
    <s v="Los Angeles"/>
    <x v="1"/>
    <n v="90032"/>
    <x v="1"/>
    <x v="167"/>
    <x v="0"/>
    <x v="1"/>
    <s v="Padded Folding Chairs, Black, 4/Carton"/>
    <n v="194.35200000000003"/>
    <n v="3"/>
    <n v="0.2"/>
    <n v="19.435200000000009"/>
  </r>
  <r>
    <n v="8648"/>
    <x v="4309"/>
    <x v="1"/>
    <x v="901"/>
    <d v="2012-12-08T00:00:00"/>
    <s v="First Class"/>
    <s v="RR-19525"/>
    <s v="Rick Reed"/>
    <x v="1"/>
    <s v="United States"/>
    <s v="Nashville"/>
    <x v="18"/>
    <n v="37211"/>
    <x v="0"/>
    <x v="212"/>
    <x v="0"/>
    <x v="1"/>
    <s v="Global Push Button Manager's Chair, Indigo"/>
    <n v="97.424000000000007"/>
    <n v="2"/>
    <n v="0.2"/>
    <n v="10.960199999999993"/>
  </r>
  <r>
    <n v="8649"/>
    <x v="4310"/>
    <x v="0"/>
    <x v="875"/>
    <d v="2013-08-04T00:00:00"/>
    <s v="Standard Class"/>
    <s v="RH-19555"/>
    <s v="Ritsa Hightower"/>
    <x v="0"/>
    <s v="United States"/>
    <s v="Charlotte"/>
    <x v="3"/>
    <n v="28205"/>
    <x v="0"/>
    <x v="718"/>
    <x v="1"/>
    <x v="4"/>
    <s v="Fellowes High-Stak Drawer Files"/>
    <n v="704.76"/>
    <n v="5"/>
    <n v="0.2"/>
    <n v="26.428499999999957"/>
  </r>
  <r>
    <n v="8650"/>
    <x v="4310"/>
    <x v="0"/>
    <x v="875"/>
    <d v="2013-08-04T00:00:00"/>
    <s v="Standard Class"/>
    <s v="RH-19555"/>
    <s v="Ritsa Hightower"/>
    <x v="0"/>
    <s v="United States"/>
    <s v="Charlotte"/>
    <x v="3"/>
    <n v="28205"/>
    <x v="0"/>
    <x v="471"/>
    <x v="1"/>
    <x v="8"/>
    <s v="Premier Elliptical Ring Binder, Black"/>
    <n v="27.396000000000004"/>
    <n v="3"/>
    <n v="0.7"/>
    <n v="-20.090399999999995"/>
  </r>
  <r>
    <n v="8651"/>
    <x v="4311"/>
    <x v="2"/>
    <x v="103"/>
    <d v="2011-09-13T00:00:00"/>
    <s v="Same Day"/>
    <s v="RP-19390"/>
    <s v="Resi Pölking"/>
    <x v="0"/>
    <s v="United States"/>
    <s v="Seattle"/>
    <x v="4"/>
    <n v="98103"/>
    <x v="1"/>
    <x v="1705"/>
    <x v="1"/>
    <x v="13"/>
    <s v="OIC Thumb-Tacks"/>
    <n v="5.6999999999999993"/>
    <n v="5"/>
    <n v="0"/>
    <n v="2.6789999999999998"/>
  </r>
  <r>
    <n v="8652"/>
    <x v="4311"/>
    <x v="2"/>
    <x v="103"/>
    <d v="2011-09-13T00:00:00"/>
    <s v="Same Day"/>
    <s v="RP-19390"/>
    <s v="Resi Pölking"/>
    <x v="0"/>
    <s v="United States"/>
    <s v="Seattle"/>
    <x v="4"/>
    <n v="98103"/>
    <x v="1"/>
    <x v="283"/>
    <x v="0"/>
    <x v="5"/>
    <s v="C-Line Cubicle Keepers Polyproplyene Holder With Velcro Backings"/>
    <n v="14.190000000000001"/>
    <n v="3"/>
    <n v="0"/>
    <n v="5.5341000000000014"/>
  </r>
  <r>
    <n v="8653"/>
    <x v="4311"/>
    <x v="2"/>
    <x v="103"/>
    <d v="2011-09-13T00:00:00"/>
    <s v="Same Day"/>
    <s v="RP-19390"/>
    <s v="Resi Pölking"/>
    <x v="0"/>
    <s v="United States"/>
    <s v="Seattle"/>
    <x v="4"/>
    <n v="98103"/>
    <x v="1"/>
    <x v="503"/>
    <x v="1"/>
    <x v="14"/>
    <s v="Acme Value Line Scissors"/>
    <n v="7.3"/>
    <n v="2"/>
    <n v="0"/>
    <n v="2.1899999999999995"/>
  </r>
  <r>
    <n v="8654"/>
    <x v="4311"/>
    <x v="2"/>
    <x v="103"/>
    <d v="2011-09-13T00:00:00"/>
    <s v="Same Day"/>
    <s v="RP-19390"/>
    <s v="Resi Pölking"/>
    <x v="0"/>
    <s v="United States"/>
    <s v="Seattle"/>
    <x v="4"/>
    <n v="98103"/>
    <x v="1"/>
    <x v="590"/>
    <x v="2"/>
    <x v="11"/>
    <s v="Logitech Wireless Performance Mouse MX for PC and Mac"/>
    <n v="199.98"/>
    <n v="2"/>
    <n v="0"/>
    <n v="75.992400000000004"/>
  </r>
  <r>
    <n v="8655"/>
    <x v="4311"/>
    <x v="2"/>
    <x v="103"/>
    <d v="2011-09-13T00:00:00"/>
    <s v="Same Day"/>
    <s v="RP-19390"/>
    <s v="Resi Pölking"/>
    <x v="0"/>
    <s v="United States"/>
    <s v="Seattle"/>
    <x v="4"/>
    <n v="98103"/>
    <x v="1"/>
    <x v="1519"/>
    <x v="2"/>
    <x v="11"/>
    <s v="Memorex Mini Travel Drive 64 GB USB 2.0 Flash Drive"/>
    <n v="144.96"/>
    <n v="4"/>
    <n v="0"/>
    <n v="60.883200000000002"/>
  </r>
  <r>
    <n v="8656"/>
    <x v="4311"/>
    <x v="2"/>
    <x v="103"/>
    <d v="2011-09-13T00:00:00"/>
    <s v="Same Day"/>
    <s v="RP-19390"/>
    <s v="Resi Pölking"/>
    <x v="0"/>
    <s v="United States"/>
    <s v="Seattle"/>
    <x v="4"/>
    <n v="98103"/>
    <x v="1"/>
    <x v="1013"/>
    <x v="2"/>
    <x v="11"/>
    <s v="WD My Passport Ultra 500GB Portable External Hard Drive"/>
    <n v="118"/>
    <n v="2"/>
    <n v="0"/>
    <n v="20.059999999999988"/>
  </r>
  <r>
    <n v="8657"/>
    <x v="4311"/>
    <x v="2"/>
    <x v="103"/>
    <d v="2011-09-13T00:00:00"/>
    <s v="Same Day"/>
    <s v="RP-19390"/>
    <s v="Resi Pölking"/>
    <x v="0"/>
    <s v="United States"/>
    <s v="Seattle"/>
    <x v="4"/>
    <n v="98103"/>
    <x v="1"/>
    <x v="1438"/>
    <x v="1"/>
    <x v="10"/>
    <s v="Xerox 1942"/>
    <n v="48.94"/>
    <n v="1"/>
    <n v="0"/>
    <n v="24.47"/>
  </r>
  <r>
    <n v="8658"/>
    <x v="4311"/>
    <x v="2"/>
    <x v="103"/>
    <d v="2011-09-13T00:00:00"/>
    <s v="Same Day"/>
    <s v="RP-19390"/>
    <s v="Resi Pölking"/>
    <x v="0"/>
    <s v="United States"/>
    <s v="Seattle"/>
    <x v="4"/>
    <n v="98103"/>
    <x v="1"/>
    <x v="1201"/>
    <x v="1"/>
    <x v="9"/>
    <s v="Holmes Replacement Filter for HEPA Air Cleaner, Medium Room"/>
    <n v="22.66"/>
    <n v="2"/>
    <n v="0"/>
    <n v="9.743800000000002"/>
  </r>
  <r>
    <n v="8659"/>
    <x v="4312"/>
    <x v="0"/>
    <x v="1028"/>
    <d v="2013-06-26T00:00:00"/>
    <s v="Standard Class"/>
    <s v="KB-16600"/>
    <s v="Ken Brennan"/>
    <x v="1"/>
    <s v="United States"/>
    <s v="Chicago"/>
    <x v="10"/>
    <n v="60623"/>
    <x v="2"/>
    <x v="807"/>
    <x v="1"/>
    <x v="8"/>
    <s v="Avery Durable Slant Ring Binders With Label Holder"/>
    <n v="0.83599999999999974"/>
    <n v="1"/>
    <n v="0.8"/>
    <n v="-1.3376000000000001"/>
  </r>
  <r>
    <n v="8660"/>
    <x v="4313"/>
    <x v="0"/>
    <x v="323"/>
    <d v="2013-09-09T00:00:00"/>
    <s v="Standard Class"/>
    <s v="MH-17620"/>
    <s v="Matt Hagelstein"/>
    <x v="1"/>
    <s v="United States"/>
    <s v="Cincinnati"/>
    <x v="24"/>
    <n v="45231"/>
    <x v="3"/>
    <x v="1408"/>
    <x v="1"/>
    <x v="10"/>
    <s v="Wirebound Four 2-3/4 x 5 Forms per Page, 400 Sets per Book"/>
    <n v="30.96"/>
    <n v="6"/>
    <n v="0.2"/>
    <n v="11.223000000000001"/>
  </r>
  <r>
    <n v="8661"/>
    <x v="4314"/>
    <x v="3"/>
    <x v="920"/>
    <d v="2014-12-01T00:00:00"/>
    <s v="Standard Class"/>
    <s v="HZ-14950"/>
    <s v="Henia Zydlo"/>
    <x v="0"/>
    <s v="United States"/>
    <s v="Fort Lauderdale"/>
    <x v="2"/>
    <n v="33311"/>
    <x v="0"/>
    <x v="1103"/>
    <x v="0"/>
    <x v="0"/>
    <s v="O'Sullivan Manor Hill 2-Door Library in Brianna Oak"/>
    <n v="723.92"/>
    <n v="5"/>
    <n v="0.2"/>
    <n v="-81.440999999999946"/>
  </r>
  <r>
    <n v="8662"/>
    <x v="4315"/>
    <x v="1"/>
    <x v="793"/>
    <d v="2012-05-17T00:00:00"/>
    <s v="Standard Class"/>
    <s v="JG-15160"/>
    <s v="James Galang"/>
    <x v="0"/>
    <s v="United States"/>
    <s v="Houston"/>
    <x v="5"/>
    <n v="77041"/>
    <x v="2"/>
    <x v="1649"/>
    <x v="0"/>
    <x v="5"/>
    <s v="DAX Wood Document Frame."/>
    <n v="21.968000000000004"/>
    <n v="4"/>
    <n v="0.6"/>
    <n v="-15.9268"/>
  </r>
  <r>
    <n v="8663"/>
    <x v="4315"/>
    <x v="1"/>
    <x v="793"/>
    <d v="2012-05-17T00:00:00"/>
    <s v="Standard Class"/>
    <s v="JG-15160"/>
    <s v="James Galang"/>
    <x v="0"/>
    <s v="United States"/>
    <s v="Houston"/>
    <x v="5"/>
    <n v="77041"/>
    <x v="2"/>
    <x v="957"/>
    <x v="2"/>
    <x v="7"/>
    <s v="Digium D40 VoIP phone"/>
    <n v="619.15200000000004"/>
    <n v="6"/>
    <n v="0.2"/>
    <n v="69.654599999999988"/>
  </r>
  <r>
    <n v="8664"/>
    <x v="4315"/>
    <x v="1"/>
    <x v="793"/>
    <d v="2012-05-17T00:00:00"/>
    <s v="Standard Class"/>
    <s v="JG-15160"/>
    <s v="James Galang"/>
    <x v="0"/>
    <s v="United States"/>
    <s v="Houston"/>
    <x v="5"/>
    <n v="77041"/>
    <x v="2"/>
    <x v="600"/>
    <x v="1"/>
    <x v="10"/>
    <s v="Xerox 1964"/>
    <n v="127.90400000000001"/>
    <n v="7"/>
    <n v="0.2"/>
    <n v="41.568799999999996"/>
  </r>
  <r>
    <n v="8665"/>
    <x v="4316"/>
    <x v="3"/>
    <x v="983"/>
    <d v="2014-04-02T00:00:00"/>
    <s v="Second Class"/>
    <s v="AB-10165"/>
    <s v="Alan Barnes"/>
    <x v="0"/>
    <s v="United States"/>
    <s v="Lakewood"/>
    <x v="1"/>
    <n v="90712"/>
    <x v="1"/>
    <x v="1155"/>
    <x v="0"/>
    <x v="5"/>
    <s v="Flat Face Poster Frame"/>
    <n v="94.2"/>
    <n v="5"/>
    <n v="0"/>
    <n v="39.564000000000007"/>
  </r>
  <r>
    <n v="8666"/>
    <x v="4317"/>
    <x v="0"/>
    <x v="1019"/>
    <d v="2013-11-19T00:00:00"/>
    <s v="First Class"/>
    <s v="HJ-14875"/>
    <s v="Heather Jas"/>
    <x v="2"/>
    <s v="United States"/>
    <s v="San Francisco"/>
    <x v="1"/>
    <n v="94122"/>
    <x v="1"/>
    <x v="558"/>
    <x v="1"/>
    <x v="14"/>
    <s v="Acme Tagit Stainless Steel Antibacterial Scissors"/>
    <n v="49.5"/>
    <n v="5"/>
    <n v="0"/>
    <n v="13.365"/>
  </r>
  <r>
    <n v="8667"/>
    <x v="4318"/>
    <x v="0"/>
    <x v="945"/>
    <d v="2014-01-03T00:00:00"/>
    <s v="First Class"/>
    <s v="CJ-11875"/>
    <s v="Carl Jackson"/>
    <x v="1"/>
    <s v="United States"/>
    <s v="Philadelphia"/>
    <x v="9"/>
    <n v="19140"/>
    <x v="3"/>
    <x v="1560"/>
    <x v="1"/>
    <x v="6"/>
    <s v="Newell 31"/>
    <n v="16.520000000000003"/>
    <n v="5"/>
    <n v="0.2"/>
    <n v="1.6519999999999992"/>
  </r>
  <r>
    <n v="8668"/>
    <x v="4319"/>
    <x v="0"/>
    <x v="596"/>
    <d v="2013-12-25T00:00:00"/>
    <s v="Second Class"/>
    <s v="ED-13885"/>
    <s v="Emily Ducich"/>
    <x v="2"/>
    <s v="United States"/>
    <s v="Seattle"/>
    <x v="4"/>
    <n v="98115"/>
    <x v="1"/>
    <x v="153"/>
    <x v="1"/>
    <x v="8"/>
    <s v="Wilson Jones International Size A4 Ring Binders"/>
    <n v="55.360000000000007"/>
    <n v="4"/>
    <n v="0.2"/>
    <n v="19.375999999999998"/>
  </r>
  <r>
    <n v="8669"/>
    <x v="4319"/>
    <x v="0"/>
    <x v="596"/>
    <d v="2013-12-25T00:00:00"/>
    <s v="Second Class"/>
    <s v="ED-13885"/>
    <s v="Emily Ducich"/>
    <x v="2"/>
    <s v="United States"/>
    <s v="Seattle"/>
    <x v="4"/>
    <n v="98115"/>
    <x v="1"/>
    <x v="1703"/>
    <x v="2"/>
    <x v="15"/>
    <s v="Texas Instrument TI-15 Fraction Calculator"/>
    <n v="11.56"/>
    <n v="1"/>
    <n v="0.2"/>
    <n v="3.7569999999999992"/>
  </r>
  <r>
    <n v="8670"/>
    <x v="4320"/>
    <x v="1"/>
    <x v="139"/>
    <d v="2012-12-25T00:00:00"/>
    <s v="Second Class"/>
    <s v="AI-10855"/>
    <s v="Arianne Irving"/>
    <x v="0"/>
    <s v="United States"/>
    <s v="Los Angeles"/>
    <x v="1"/>
    <n v="90036"/>
    <x v="1"/>
    <x v="1115"/>
    <x v="1"/>
    <x v="10"/>
    <s v="Staples"/>
    <n v="17.12"/>
    <n v="4"/>
    <n v="0"/>
    <n v="7.7039999999999988"/>
  </r>
  <r>
    <n v="8671"/>
    <x v="4321"/>
    <x v="2"/>
    <x v="422"/>
    <d v="2012-01-01T00:00:00"/>
    <s v="Second Class"/>
    <s v="KB-16315"/>
    <s v="Karl Braun"/>
    <x v="0"/>
    <s v="United States"/>
    <s v="Cleveland"/>
    <x v="24"/>
    <n v="44105"/>
    <x v="3"/>
    <x v="1597"/>
    <x v="0"/>
    <x v="5"/>
    <s v="Eldon &quot;L&quot; Workstation Diamond Chairmat"/>
    <n v="182.35200000000003"/>
    <n v="3"/>
    <n v="0.2"/>
    <n v="-18.23520000000002"/>
  </r>
  <r>
    <n v="8672"/>
    <x v="4321"/>
    <x v="2"/>
    <x v="422"/>
    <d v="2012-01-01T00:00:00"/>
    <s v="Second Class"/>
    <s v="KB-16315"/>
    <s v="Karl Braun"/>
    <x v="0"/>
    <s v="United States"/>
    <s v="Cleveland"/>
    <x v="24"/>
    <n v="44105"/>
    <x v="3"/>
    <x v="235"/>
    <x v="1"/>
    <x v="4"/>
    <s v="Safco Industrial Shelving"/>
    <n v="118.16"/>
    <n v="2"/>
    <n v="0.2"/>
    <n v="-25.108999999999988"/>
  </r>
  <r>
    <n v="8673"/>
    <x v="4322"/>
    <x v="3"/>
    <x v="911"/>
    <d v="2014-02-22T00:00:00"/>
    <s v="Standard Class"/>
    <s v="JS-16030"/>
    <s v="Joy Smith"/>
    <x v="0"/>
    <s v="United States"/>
    <s v="Decatur"/>
    <x v="10"/>
    <n v="62521"/>
    <x v="2"/>
    <x v="271"/>
    <x v="1"/>
    <x v="13"/>
    <s v="Vinyl Coated Wire Paper Clips in Organizer Box, 800/Box"/>
    <n v="18.368000000000002"/>
    <n v="2"/>
    <n v="0.2"/>
    <n v="6.1991999999999994"/>
  </r>
  <r>
    <n v="8674"/>
    <x v="4322"/>
    <x v="3"/>
    <x v="911"/>
    <d v="2014-02-22T00:00:00"/>
    <s v="Standard Class"/>
    <s v="JS-16030"/>
    <s v="Joy Smith"/>
    <x v="0"/>
    <s v="United States"/>
    <s v="Decatur"/>
    <x v="10"/>
    <n v="62521"/>
    <x v="2"/>
    <x v="120"/>
    <x v="0"/>
    <x v="1"/>
    <s v="Global Deluxe High-Back Manager's Chair"/>
    <n v="600.55799999999999"/>
    <n v="3"/>
    <n v="0.3"/>
    <n v="-8.5794000000000779"/>
  </r>
  <r>
    <n v="8675"/>
    <x v="4322"/>
    <x v="3"/>
    <x v="911"/>
    <d v="2014-02-22T00:00:00"/>
    <s v="Standard Class"/>
    <s v="JS-16030"/>
    <s v="Joy Smith"/>
    <x v="0"/>
    <s v="United States"/>
    <s v="Decatur"/>
    <x v="10"/>
    <n v="62521"/>
    <x v="2"/>
    <x v="193"/>
    <x v="1"/>
    <x v="4"/>
    <s v="Tennsco Lockers, Gray"/>
    <n v="50.352000000000004"/>
    <n v="3"/>
    <n v="0.2"/>
    <n v="-8.1822000000000052"/>
  </r>
  <r>
    <n v="8676"/>
    <x v="4322"/>
    <x v="3"/>
    <x v="911"/>
    <d v="2014-02-22T00:00:00"/>
    <s v="Standard Class"/>
    <s v="JS-16030"/>
    <s v="Joy Smith"/>
    <x v="0"/>
    <s v="United States"/>
    <s v="Decatur"/>
    <x v="10"/>
    <n v="62521"/>
    <x v="2"/>
    <x v="512"/>
    <x v="1"/>
    <x v="6"/>
    <s v="Newell 312"/>
    <n v="28.031999999999996"/>
    <n v="6"/>
    <n v="0.2"/>
    <n v="3.5039999999999996"/>
  </r>
  <r>
    <n v="8677"/>
    <x v="4322"/>
    <x v="3"/>
    <x v="911"/>
    <d v="2014-02-22T00:00:00"/>
    <s v="Standard Class"/>
    <s v="JS-16030"/>
    <s v="Joy Smith"/>
    <x v="0"/>
    <s v="United States"/>
    <s v="Decatur"/>
    <x v="10"/>
    <n v="62521"/>
    <x v="2"/>
    <x v="1006"/>
    <x v="0"/>
    <x v="5"/>
    <s v="Executive Impressions 13&quot; Clairmont Wall Clock"/>
    <n v="7.6920000000000002"/>
    <n v="1"/>
    <n v="0.6"/>
    <n v="-3.6536999999999988"/>
  </r>
  <r>
    <n v="8678"/>
    <x v="4323"/>
    <x v="3"/>
    <x v="1200"/>
    <d v="2014-10-27T00:00:00"/>
    <s v="First Class"/>
    <s v="PO-18850"/>
    <s v="Patrick O'Brill"/>
    <x v="0"/>
    <s v="United States"/>
    <s v="Mansfield"/>
    <x v="5"/>
    <n v="76063"/>
    <x v="2"/>
    <x v="1116"/>
    <x v="0"/>
    <x v="3"/>
    <s v="Hon 2111 Invitation Series Straight Table"/>
    <n v="517.40500000000009"/>
    <n v="5"/>
    <n v="0.3"/>
    <n v="-81.306500000000028"/>
  </r>
  <r>
    <n v="8679"/>
    <x v="4324"/>
    <x v="0"/>
    <x v="476"/>
    <d v="2013-09-08T00:00:00"/>
    <s v="Second Class"/>
    <s v="RD-19810"/>
    <s v="Ross DeVincentis"/>
    <x v="2"/>
    <s v="United States"/>
    <s v="Houston"/>
    <x v="5"/>
    <n v="77070"/>
    <x v="2"/>
    <x v="636"/>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x v="685"/>
    <x v="2"/>
    <x v="11"/>
    <s v="Logitech MX Performance Wireless Mouse"/>
    <n v="159.56"/>
    <n v="5"/>
    <n v="0.2"/>
    <n v="33.906499999999994"/>
  </r>
  <r>
    <n v="8681"/>
    <x v="4325"/>
    <x v="0"/>
    <x v="49"/>
    <d v="2013-12-04T00:00:00"/>
    <s v="Second Class"/>
    <s v="JD-15895"/>
    <s v="Jonathan Doherty"/>
    <x v="1"/>
    <s v="United States"/>
    <s v="Richmond"/>
    <x v="17"/>
    <n v="23223"/>
    <x v="0"/>
    <x v="227"/>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x v="597"/>
    <x v="1"/>
    <x v="14"/>
    <s v="Acme Softgrip Scissors"/>
    <n v="40.700000000000003"/>
    <n v="5"/>
    <n v="0"/>
    <n v="11.802999999999999"/>
  </r>
  <r>
    <n v="8683"/>
    <x v="4326"/>
    <x v="2"/>
    <x v="1127"/>
    <d v="2011-11-10T00:00:00"/>
    <s v="Standard Class"/>
    <s v="SR-20740"/>
    <s v="Steven Roelle"/>
    <x v="2"/>
    <s v="United States"/>
    <s v="Arlington"/>
    <x v="17"/>
    <n v="22204"/>
    <x v="0"/>
    <x v="1365"/>
    <x v="2"/>
    <x v="11"/>
    <s v="Maxell 4.7GB DVD-RW 3/Pack"/>
    <n v="47.79"/>
    <n v="3"/>
    <n v="0"/>
    <n v="16.2486"/>
  </r>
  <r>
    <n v="8684"/>
    <x v="4327"/>
    <x v="3"/>
    <x v="920"/>
    <d v="2014-12-02T00:00:00"/>
    <s v="Standard Class"/>
    <s v="TZ-21580"/>
    <s v="Tracy Zic"/>
    <x v="0"/>
    <s v="United States"/>
    <s v="San Francisco"/>
    <x v="1"/>
    <n v="94122"/>
    <x v="1"/>
    <x v="679"/>
    <x v="1"/>
    <x v="6"/>
    <s v="DIXON Oriole Pencils"/>
    <n v="5.16"/>
    <n v="2"/>
    <n v="0"/>
    <n v="1.3416000000000001"/>
  </r>
  <r>
    <n v="8685"/>
    <x v="4328"/>
    <x v="0"/>
    <x v="186"/>
    <d v="2013-12-24T00:00:00"/>
    <s v="Standard Class"/>
    <s v="TN-21040"/>
    <s v="Tanja Norvell"/>
    <x v="2"/>
    <s v="United States"/>
    <s v="San Diego"/>
    <x v="1"/>
    <n v="92024"/>
    <x v="1"/>
    <x v="427"/>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x v="1229"/>
    <x v="1"/>
    <x v="4"/>
    <s v="Letter/Legal File Tote with Clear Snap-On Lid, Black Granite"/>
    <n v="96.359999999999985"/>
    <n v="6"/>
    <n v="0"/>
    <n v="25.053599999999996"/>
  </r>
  <r>
    <n v="8687"/>
    <x v="4330"/>
    <x v="0"/>
    <x v="190"/>
    <d v="2013-06-27T00:00:00"/>
    <s v="Same Day"/>
    <s v="AH-10075"/>
    <s v="Adam Hart"/>
    <x v="1"/>
    <s v="United States"/>
    <s v="Los Angeles"/>
    <x v="1"/>
    <n v="90036"/>
    <x v="1"/>
    <x v="413"/>
    <x v="1"/>
    <x v="14"/>
    <s v="Premier Electric Letter Opener"/>
    <n v="231.72"/>
    <n v="2"/>
    <n v="0"/>
    <n v="11.585999999999984"/>
  </r>
  <r>
    <n v="8688"/>
    <x v="4330"/>
    <x v="0"/>
    <x v="190"/>
    <d v="2013-06-27T00:00:00"/>
    <s v="Same Day"/>
    <s v="AH-10075"/>
    <s v="Adam Hart"/>
    <x v="1"/>
    <s v="United States"/>
    <s v="Los Angeles"/>
    <x v="1"/>
    <n v="90036"/>
    <x v="1"/>
    <x v="294"/>
    <x v="1"/>
    <x v="13"/>
    <s v="OIC Binder Clips"/>
    <n v="17.899999999999999"/>
    <n v="5"/>
    <n v="0"/>
    <n v="8.9499999999999993"/>
  </r>
  <r>
    <n v="8689"/>
    <x v="4330"/>
    <x v="0"/>
    <x v="190"/>
    <d v="2013-06-27T00:00:00"/>
    <s v="Same Day"/>
    <s v="AH-10075"/>
    <s v="Adam Hart"/>
    <x v="1"/>
    <s v="United States"/>
    <s v="Los Angeles"/>
    <x v="1"/>
    <n v="90036"/>
    <x v="1"/>
    <x v="910"/>
    <x v="1"/>
    <x v="10"/>
    <s v="Ampad Phone Message Book, Recycled, 400 Message Capacity, 5 ¾” x 11”"/>
    <n v="12.48"/>
    <n v="2"/>
    <n v="0"/>
    <n v="5.6159999999999997"/>
  </r>
  <r>
    <n v="8690"/>
    <x v="4331"/>
    <x v="2"/>
    <x v="58"/>
    <d v="2011-12-30T00:00:00"/>
    <s v="Standard Class"/>
    <s v="AY-10555"/>
    <s v="Andy Yotov"/>
    <x v="1"/>
    <s v="United States"/>
    <s v="Philadelphia"/>
    <x v="9"/>
    <n v="19140"/>
    <x v="3"/>
    <x v="1216"/>
    <x v="1"/>
    <x v="6"/>
    <s v="Eldon Spacemaker Box, Quick-Snap Lid, Clear"/>
    <n v="8.016"/>
    <n v="3"/>
    <n v="0.2"/>
    <n v="1.102199999999999"/>
  </r>
  <r>
    <n v="8691"/>
    <x v="4332"/>
    <x v="0"/>
    <x v="1041"/>
    <d v="2013-08-19T00:00:00"/>
    <s v="Standard Class"/>
    <s v="SP-20650"/>
    <s v="Stephanie Phelps"/>
    <x v="1"/>
    <s v="United States"/>
    <s v="Akron"/>
    <x v="24"/>
    <n v="44312"/>
    <x v="3"/>
    <x v="1015"/>
    <x v="2"/>
    <x v="7"/>
    <s v="Cisco IP Phone 7961G-GE VoIP phone"/>
    <n v="259.89600000000002"/>
    <n v="2"/>
    <n v="0.4"/>
    <n v="-56.310799999999972"/>
  </r>
  <r>
    <n v="8692"/>
    <x v="4332"/>
    <x v="0"/>
    <x v="1041"/>
    <d v="2013-08-19T00:00:00"/>
    <s v="Standard Class"/>
    <s v="SP-20650"/>
    <s v="Stephanie Phelps"/>
    <x v="1"/>
    <s v="United States"/>
    <s v="Akron"/>
    <x v="24"/>
    <n v="44312"/>
    <x v="3"/>
    <x v="638"/>
    <x v="2"/>
    <x v="7"/>
    <s v="Plantronics Voyager Pro Legend"/>
    <n v="247.18799999999999"/>
    <n v="2"/>
    <n v="0.4"/>
    <n v="-49.437600000000032"/>
  </r>
  <r>
    <n v="8693"/>
    <x v="4332"/>
    <x v="0"/>
    <x v="1041"/>
    <d v="2013-08-19T00:00:00"/>
    <s v="Standard Class"/>
    <s v="SP-20650"/>
    <s v="Stephanie Phelps"/>
    <x v="1"/>
    <s v="United States"/>
    <s v="Akron"/>
    <x v="24"/>
    <n v="44312"/>
    <x v="3"/>
    <x v="1509"/>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x v="293"/>
    <x v="2"/>
    <x v="11"/>
    <s v="NETGEAR N750 Dual Band Wi-Fi Gigabit Router"/>
    <n v="450"/>
    <n v="5"/>
    <n v="0"/>
    <n v="162"/>
  </r>
  <r>
    <n v="8695"/>
    <x v="4334"/>
    <x v="2"/>
    <x v="709"/>
    <d v="2011-08-28T00:00:00"/>
    <s v="Second Class"/>
    <s v="CR-12625"/>
    <s v="Corey Roper"/>
    <x v="2"/>
    <s v="United States"/>
    <s v="Grand Rapids"/>
    <x v="12"/>
    <n v="49505"/>
    <x v="2"/>
    <x v="548"/>
    <x v="1"/>
    <x v="10"/>
    <s v="Xerox 1993"/>
    <n v="19.440000000000001"/>
    <n v="3"/>
    <n v="0"/>
    <n v="9.5256000000000007"/>
  </r>
  <r>
    <n v="8696"/>
    <x v="4335"/>
    <x v="3"/>
    <x v="175"/>
    <d v="2014-09-18T00:00:00"/>
    <s v="Second Class"/>
    <s v="CS-12400"/>
    <s v="Christopher Schild"/>
    <x v="2"/>
    <s v="United States"/>
    <s v="San Francisco"/>
    <x v="1"/>
    <n v="94109"/>
    <x v="1"/>
    <x v="215"/>
    <x v="0"/>
    <x v="3"/>
    <s v="Bretford Rectangular Conference Table Tops"/>
    <n v="300.904"/>
    <n v="1"/>
    <n v="0.2"/>
    <n v="11.283900000000017"/>
  </r>
  <r>
    <n v="8697"/>
    <x v="4336"/>
    <x v="3"/>
    <x v="140"/>
    <d v="2014-06-21T00:00:00"/>
    <s v="Standard Class"/>
    <s v="TS-21205"/>
    <s v="Thomas Seio"/>
    <x v="1"/>
    <s v="United States"/>
    <s v="Nashville"/>
    <x v="18"/>
    <n v="37211"/>
    <x v="0"/>
    <x v="1278"/>
    <x v="2"/>
    <x v="7"/>
    <s v="HTC One"/>
    <n v="239.976"/>
    <n v="3"/>
    <n v="0.2"/>
    <n v="26.997299999999967"/>
  </r>
  <r>
    <n v="8698"/>
    <x v="4336"/>
    <x v="3"/>
    <x v="140"/>
    <d v="2014-06-21T00:00:00"/>
    <s v="Standard Class"/>
    <s v="TS-21205"/>
    <s v="Thomas Seio"/>
    <x v="1"/>
    <s v="United States"/>
    <s v="Nashville"/>
    <x v="18"/>
    <n v="37211"/>
    <x v="0"/>
    <x v="221"/>
    <x v="0"/>
    <x v="5"/>
    <s v="Staples"/>
    <n v="31.168000000000003"/>
    <n v="4"/>
    <n v="0.2"/>
    <n v="9.3504000000000005"/>
  </r>
  <r>
    <n v="8699"/>
    <x v="4336"/>
    <x v="3"/>
    <x v="140"/>
    <d v="2014-06-21T00:00:00"/>
    <s v="Standard Class"/>
    <s v="TS-21205"/>
    <s v="Thomas Seio"/>
    <x v="1"/>
    <s v="United States"/>
    <s v="Nashville"/>
    <x v="18"/>
    <n v="37211"/>
    <x v="0"/>
    <x v="1529"/>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x v="754"/>
    <x v="2"/>
    <x v="7"/>
    <s v="Samsung Galaxy S III - 16GB - pebble blue (T-Mobile)"/>
    <n v="2239.9360000000001"/>
    <n v="8"/>
    <n v="0.2"/>
    <n v="223.99360000000013"/>
  </r>
  <r>
    <n v="8701"/>
    <x v="4336"/>
    <x v="3"/>
    <x v="140"/>
    <d v="2014-06-21T00:00:00"/>
    <s v="Standard Class"/>
    <s v="TS-21205"/>
    <s v="Thomas Seio"/>
    <x v="1"/>
    <s v="United States"/>
    <s v="Nashville"/>
    <x v="18"/>
    <n v="37211"/>
    <x v="0"/>
    <x v="360"/>
    <x v="1"/>
    <x v="9"/>
    <s v="Staples"/>
    <n v="76.608000000000004"/>
    <n v="8"/>
    <n v="0.2"/>
    <n v="6.7031999999999954"/>
  </r>
  <r>
    <n v="8702"/>
    <x v="4336"/>
    <x v="3"/>
    <x v="140"/>
    <d v="2014-06-21T00:00:00"/>
    <s v="Standard Class"/>
    <s v="TS-21205"/>
    <s v="Thomas Seio"/>
    <x v="1"/>
    <s v="United States"/>
    <s v="Nashville"/>
    <x v="18"/>
    <n v="37211"/>
    <x v="0"/>
    <x v="518"/>
    <x v="1"/>
    <x v="4"/>
    <s v="Hot File 7-Pocket, Floor Stand"/>
    <n v="142.77600000000001"/>
    <n v="1"/>
    <n v="0.2"/>
    <n v="17.84699999999998"/>
  </r>
  <r>
    <n v="8703"/>
    <x v="4336"/>
    <x v="3"/>
    <x v="140"/>
    <d v="2014-06-21T00:00:00"/>
    <s v="Standard Class"/>
    <s v="TS-21205"/>
    <s v="Thomas Seio"/>
    <x v="1"/>
    <s v="United States"/>
    <s v="Nashville"/>
    <x v="18"/>
    <n v="37211"/>
    <x v="0"/>
    <x v="1841"/>
    <x v="1"/>
    <x v="10"/>
    <s v="Xerox 1955"/>
    <n v="91.360000000000014"/>
    <n v="5"/>
    <n v="0.2"/>
    <n v="29.691999999999993"/>
  </r>
  <r>
    <n v="8704"/>
    <x v="4337"/>
    <x v="1"/>
    <x v="1201"/>
    <d v="2012-03-05T00:00:00"/>
    <s v="Standard Class"/>
    <s v="RP-19390"/>
    <s v="Resi Pölking"/>
    <x v="0"/>
    <s v="United States"/>
    <s v="Philadelphia"/>
    <x v="9"/>
    <n v="19120"/>
    <x v="3"/>
    <x v="1108"/>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x v="1763"/>
    <x v="2"/>
    <x v="7"/>
    <s v="Griffin GC17055 Auxiliary Audio Cable"/>
    <n v="115.136"/>
    <n v="8"/>
    <n v="0.2"/>
    <n v="11.513600000000004"/>
  </r>
  <r>
    <n v="8706"/>
    <x v="4339"/>
    <x v="2"/>
    <x v="1202"/>
    <d v="2011-10-05T00:00:00"/>
    <s v="Standard Class"/>
    <s v="NF-18475"/>
    <s v="Neil Französisch"/>
    <x v="2"/>
    <s v="United States"/>
    <s v="Reno"/>
    <x v="33"/>
    <n v="89502"/>
    <x v="1"/>
    <x v="1835"/>
    <x v="1"/>
    <x v="13"/>
    <s v="Sterling Rubber Bands by Alliance"/>
    <n v="4.71"/>
    <n v="1"/>
    <n v="0"/>
    <n v="0"/>
  </r>
  <r>
    <n v="8707"/>
    <x v="4340"/>
    <x v="2"/>
    <x v="78"/>
    <d v="2011-09-13T00:00:00"/>
    <s v="Standard Class"/>
    <s v="PP-18955"/>
    <s v="Paul Prost"/>
    <x v="2"/>
    <s v="United States"/>
    <s v="New York City"/>
    <x v="15"/>
    <n v="10009"/>
    <x v="3"/>
    <x v="992"/>
    <x v="0"/>
    <x v="1"/>
    <s v="Global Super Steno Chair"/>
    <n v="172.76400000000001"/>
    <n v="2"/>
    <n v="0.1"/>
    <n v="13.437199999999986"/>
  </r>
  <r>
    <n v="8708"/>
    <x v="4340"/>
    <x v="2"/>
    <x v="78"/>
    <d v="2011-09-13T00:00:00"/>
    <s v="Standard Class"/>
    <s v="PP-18955"/>
    <s v="Paul Prost"/>
    <x v="2"/>
    <s v="United States"/>
    <s v="New York City"/>
    <x v="15"/>
    <n v="10009"/>
    <x v="3"/>
    <x v="1273"/>
    <x v="1"/>
    <x v="6"/>
    <s v="Nontoxic Chalk"/>
    <n v="3.52"/>
    <n v="2"/>
    <n v="0"/>
    <n v="1.6896"/>
  </r>
  <r>
    <n v="8709"/>
    <x v="4341"/>
    <x v="2"/>
    <x v="912"/>
    <d v="2011-11-18T00:00:00"/>
    <s v="First Class"/>
    <s v="JD-16150"/>
    <s v="Justin Deggeller"/>
    <x v="1"/>
    <s v="United States"/>
    <s v="Los Angeles"/>
    <x v="1"/>
    <n v="90008"/>
    <x v="1"/>
    <x v="771"/>
    <x v="2"/>
    <x v="7"/>
    <s v="OtterBox Commuter Series Case - Samsung Galaxy S4"/>
    <n v="79.968000000000004"/>
    <n v="4"/>
    <n v="0.2"/>
    <n v="-17.992799999999999"/>
  </r>
  <r>
    <n v="8710"/>
    <x v="4341"/>
    <x v="2"/>
    <x v="912"/>
    <d v="2011-11-18T00:00:00"/>
    <s v="First Class"/>
    <s v="JD-16150"/>
    <s v="Justin Deggeller"/>
    <x v="1"/>
    <s v="United States"/>
    <s v="Los Angeles"/>
    <x v="1"/>
    <n v="90008"/>
    <x v="1"/>
    <x v="574"/>
    <x v="0"/>
    <x v="0"/>
    <s v="Bush Andora Bookcase, Maple/Graphite Gray Finish"/>
    <n v="305.97449999999998"/>
    <n v="3"/>
    <n v="0.15"/>
    <n v="25.197899999999969"/>
  </r>
  <r>
    <n v="8711"/>
    <x v="4341"/>
    <x v="2"/>
    <x v="912"/>
    <d v="2011-11-18T00:00:00"/>
    <s v="First Class"/>
    <s v="JD-16150"/>
    <s v="Justin Deggeller"/>
    <x v="1"/>
    <s v="United States"/>
    <s v="Los Angeles"/>
    <x v="1"/>
    <n v="90008"/>
    <x v="1"/>
    <x v="156"/>
    <x v="1"/>
    <x v="4"/>
    <s v="Space Solutions HD Industrial Steel Shelving."/>
    <n v="344.90999999999997"/>
    <n v="3"/>
    <n v="0"/>
    <n v="10.347300000000004"/>
  </r>
  <r>
    <n v="8712"/>
    <x v="4342"/>
    <x v="2"/>
    <x v="223"/>
    <d v="2011-03-07T00:00:00"/>
    <s v="Standard Class"/>
    <s v="EJ-14155"/>
    <s v="Eva Jacobs"/>
    <x v="0"/>
    <s v="United States"/>
    <s v="San Diego"/>
    <x v="1"/>
    <n v="92037"/>
    <x v="1"/>
    <x v="971"/>
    <x v="0"/>
    <x v="3"/>
    <s v="Bevis Oval Conference Table, Walnut"/>
    <n v="626.35200000000009"/>
    <n v="3"/>
    <n v="0.2"/>
    <n v="-23.488200000000091"/>
  </r>
  <r>
    <n v="8713"/>
    <x v="4343"/>
    <x v="1"/>
    <x v="155"/>
    <d v="2012-12-07T00:00:00"/>
    <s v="Standard Class"/>
    <s v="PW-19240"/>
    <s v="Pierre Wener"/>
    <x v="0"/>
    <s v="United States"/>
    <s v="San Francisco"/>
    <x v="1"/>
    <n v="94110"/>
    <x v="1"/>
    <x v="1248"/>
    <x v="0"/>
    <x v="0"/>
    <s v="Sauder Forest Hills Library, Woodland Oak Finish"/>
    <n v="359.49899999999997"/>
    <n v="3"/>
    <n v="0.15"/>
    <n v="-29.605799999999981"/>
  </r>
  <r>
    <n v="8714"/>
    <x v="4344"/>
    <x v="3"/>
    <x v="497"/>
    <d v="2014-07-17T00:00:00"/>
    <s v="Standard Class"/>
    <s v="TS-21430"/>
    <s v="Tom Stivers"/>
    <x v="1"/>
    <s v="United States"/>
    <s v="San Diego"/>
    <x v="1"/>
    <n v="92105"/>
    <x v="1"/>
    <x v="611"/>
    <x v="2"/>
    <x v="7"/>
    <s v="Belkin iPhone and iPad Lightning Cable"/>
    <n v="71.951999999999998"/>
    <n v="6"/>
    <n v="0.2"/>
    <n v="5.3963999999999963"/>
  </r>
  <r>
    <n v="8715"/>
    <x v="4344"/>
    <x v="3"/>
    <x v="497"/>
    <d v="2014-07-17T00:00:00"/>
    <s v="Standard Class"/>
    <s v="TS-21430"/>
    <s v="Tom Stivers"/>
    <x v="1"/>
    <s v="United States"/>
    <s v="San Diego"/>
    <x v="1"/>
    <n v="92105"/>
    <x v="1"/>
    <x v="985"/>
    <x v="1"/>
    <x v="8"/>
    <s v="Acco Four Pocket Poly Ring Binder with Label Holder, Smoke, 1&quot;"/>
    <n v="29.800000000000004"/>
    <n v="5"/>
    <n v="0.2"/>
    <n v="9.3124999999999982"/>
  </r>
  <r>
    <n v="8716"/>
    <x v="4345"/>
    <x v="3"/>
    <x v="673"/>
    <d v="2014-11-21T00:00:00"/>
    <s v="Second Class"/>
    <s v="BM-11650"/>
    <s v="Brian Moss"/>
    <x v="1"/>
    <s v="United States"/>
    <s v="Elyria"/>
    <x v="24"/>
    <n v="44035"/>
    <x v="3"/>
    <x v="525"/>
    <x v="1"/>
    <x v="8"/>
    <s v="Prestige Round Ring Binders"/>
    <n v="1.8240000000000003"/>
    <n v="1"/>
    <n v="0.7"/>
    <n v="-1.3983999999999996"/>
  </r>
  <r>
    <n v="8717"/>
    <x v="4346"/>
    <x v="0"/>
    <x v="1"/>
    <d v="2013-06-17T00:00:00"/>
    <s v="Second Class"/>
    <s v="AW-10930"/>
    <s v="Arthur Wiediger"/>
    <x v="2"/>
    <s v="United States"/>
    <s v="Houston"/>
    <x v="5"/>
    <n v="77070"/>
    <x v="2"/>
    <x v="1429"/>
    <x v="1"/>
    <x v="9"/>
    <s v="APC 7 Outlet Network SurgeArrest Surge Protector"/>
    <n v="64.383999999999986"/>
    <n v="4"/>
    <n v="0.8"/>
    <n v="-160.96"/>
  </r>
  <r>
    <n v="8718"/>
    <x v="4346"/>
    <x v="0"/>
    <x v="1"/>
    <d v="2013-06-17T00:00:00"/>
    <s v="Second Class"/>
    <s v="AW-10930"/>
    <s v="Arthur Wiediger"/>
    <x v="2"/>
    <s v="United States"/>
    <s v="Houston"/>
    <x v="5"/>
    <n v="77070"/>
    <x v="2"/>
    <x v="698"/>
    <x v="0"/>
    <x v="5"/>
    <s v="Dax Clear Box Frame"/>
    <n v="6.9840000000000009"/>
    <n v="2"/>
    <n v="0.6"/>
    <n v="-4.5396000000000019"/>
  </r>
  <r>
    <n v="8719"/>
    <x v="4346"/>
    <x v="0"/>
    <x v="1"/>
    <d v="2013-06-17T00:00:00"/>
    <s v="Second Class"/>
    <s v="AW-10930"/>
    <s v="Arthur Wiediger"/>
    <x v="2"/>
    <s v="United States"/>
    <s v="Houston"/>
    <x v="5"/>
    <n v="77070"/>
    <x v="2"/>
    <x v="1273"/>
    <x v="1"/>
    <x v="6"/>
    <s v="Nontoxic Chalk"/>
    <n v="11.264000000000001"/>
    <n v="8"/>
    <n v="0.2"/>
    <n v="3.9423999999999997"/>
  </r>
  <r>
    <n v="8720"/>
    <x v="4346"/>
    <x v="0"/>
    <x v="1"/>
    <d v="2013-06-17T00:00:00"/>
    <s v="Second Class"/>
    <s v="AW-10930"/>
    <s v="Arthur Wiediger"/>
    <x v="2"/>
    <s v="United States"/>
    <s v="Houston"/>
    <x v="5"/>
    <n v="77070"/>
    <x v="2"/>
    <x v="1641"/>
    <x v="1"/>
    <x v="10"/>
    <s v="Xerox 1975"/>
    <n v="15.552000000000003"/>
    <n v="3"/>
    <n v="0.2"/>
    <n v="5.6375999999999999"/>
  </r>
  <r>
    <n v="8721"/>
    <x v="4346"/>
    <x v="0"/>
    <x v="1"/>
    <d v="2013-06-17T00:00:00"/>
    <s v="Second Class"/>
    <s v="AW-10930"/>
    <s v="Arthur Wiediger"/>
    <x v="2"/>
    <s v="United States"/>
    <s v="Houston"/>
    <x v="5"/>
    <n v="77070"/>
    <x v="2"/>
    <x v="1631"/>
    <x v="0"/>
    <x v="1"/>
    <s v="Global Enterprise Series Seating High-Back Swivel/Tilt Chairs"/>
    <n v="379.37200000000001"/>
    <n v="2"/>
    <n v="0.3"/>
    <n v="-119.23120000000003"/>
  </r>
  <r>
    <n v="8722"/>
    <x v="4346"/>
    <x v="0"/>
    <x v="1"/>
    <d v="2013-06-17T00:00:00"/>
    <s v="Second Class"/>
    <s v="AW-10930"/>
    <s v="Arthur Wiediger"/>
    <x v="2"/>
    <s v="United States"/>
    <s v="Houston"/>
    <x v="5"/>
    <n v="77070"/>
    <x v="2"/>
    <x v="1190"/>
    <x v="1"/>
    <x v="4"/>
    <s v="Staples"/>
    <n v="67.536000000000016"/>
    <n v="9"/>
    <n v="0.2"/>
    <n v="6.7535999999999987"/>
  </r>
  <r>
    <n v="8723"/>
    <x v="4346"/>
    <x v="0"/>
    <x v="1"/>
    <d v="2013-06-17T00:00:00"/>
    <s v="Second Class"/>
    <s v="AW-10930"/>
    <s v="Arthur Wiediger"/>
    <x v="2"/>
    <s v="United States"/>
    <s v="Houston"/>
    <x v="5"/>
    <n v="77070"/>
    <x v="2"/>
    <x v="31"/>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x v="481"/>
    <x v="1"/>
    <x v="10"/>
    <s v="Xerox 1898"/>
    <n v="37.408000000000001"/>
    <n v="7"/>
    <n v="0.2"/>
    <n v="13.0928"/>
  </r>
  <r>
    <n v="8725"/>
    <x v="4347"/>
    <x v="0"/>
    <x v="723"/>
    <d v="2014-01-01T00:00:00"/>
    <s v="Second Class"/>
    <s v="MH-17290"/>
    <s v="Marc Harrigan"/>
    <x v="2"/>
    <s v="United States"/>
    <s v="Miami"/>
    <x v="2"/>
    <n v="33178"/>
    <x v="0"/>
    <x v="1714"/>
    <x v="1"/>
    <x v="10"/>
    <s v="Astroparche Fine Business Paper"/>
    <n v="25.344000000000001"/>
    <n v="6"/>
    <n v="0.2"/>
    <n v="8.8704000000000018"/>
  </r>
  <r>
    <n v="8726"/>
    <x v="4348"/>
    <x v="3"/>
    <x v="257"/>
    <d v="2014-03-24T00:00:00"/>
    <s v="Standard Class"/>
    <s v="SW-20275"/>
    <s v="Scott Williamson"/>
    <x v="0"/>
    <s v="United States"/>
    <s v="Seattle"/>
    <x v="4"/>
    <n v="98115"/>
    <x v="1"/>
    <x v="684"/>
    <x v="1"/>
    <x v="6"/>
    <s v="Deluxe Chalkboard Eraser Cleaner"/>
    <n v="46.2"/>
    <n v="4"/>
    <n v="0"/>
    <n v="21.251999999999999"/>
  </r>
  <r>
    <n v="8727"/>
    <x v="4349"/>
    <x v="1"/>
    <x v="17"/>
    <d v="2012-12-31T00:00:00"/>
    <s v="Standard Class"/>
    <s v="SP-20860"/>
    <s v="Sung Pak"/>
    <x v="1"/>
    <s v="United States"/>
    <s v="Murfreesboro"/>
    <x v="18"/>
    <n v="37130"/>
    <x v="0"/>
    <x v="1837"/>
    <x v="2"/>
    <x v="11"/>
    <s v="Maxell CD-R Discs"/>
    <n v="4.7279999999999998"/>
    <n v="3"/>
    <n v="0.2"/>
    <n v="0.70919999999999961"/>
  </r>
  <r>
    <n v="8728"/>
    <x v="4349"/>
    <x v="1"/>
    <x v="17"/>
    <d v="2012-12-31T00:00:00"/>
    <s v="Standard Class"/>
    <s v="SP-20860"/>
    <s v="Sung Pak"/>
    <x v="1"/>
    <s v="United States"/>
    <s v="Murfreesboro"/>
    <x v="18"/>
    <n v="37130"/>
    <x v="0"/>
    <x v="1834"/>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x v="1632"/>
    <x v="0"/>
    <x v="0"/>
    <s v="O'Sullivan 5-Shelf Heavy-Duty Bookcases"/>
    <n v="131.10400000000001"/>
    <n v="2"/>
    <n v="0.2"/>
    <n v="8.1939999999999955"/>
  </r>
  <r>
    <n v="8730"/>
    <x v="4349"/>
    <x v="1"/>
    <x v="17"/>
    <d v="2012-12-31T00:00:00"/>
    <s v="Standard Class"/>
    <s v="SP-20860"/>
    <s v="Sung Pak"/>
    <x v="1"/>
    <s v="United States"/>
    <s v="Murfreesboro"/>
    <x v="18"/>
    <n v="37130"/>
    <x v="0"/>
    <x v="1190"/>
    <x v="1"/>
    <x v="4"/>
    <s v="Staples"/>
    <n v="22.512000000000004"/>
    <n v="3"/>
    <n v="0.2"/>
    <n v="2.2511999999999999"/>
  </r>
  <r>
    <n v="8731"/>
    <x v="4349"/>
    <x v="1"/>
    <x v="17"/>
    <d v="2012-12-31T00:00:00"/>
    <s v="Standard Class"/>
    <s v="SP-20860"/>
    <s v="Sung Pak"/>
    <x v="1"/>
    <s v="United States"/>
    <s v="Murfreesboro"/>
    <x v="18"/>
    <n v="37130"/>
    <x v="0"/>
    <x v="1421"/>
    <x v="2"/>
    <x v="11"/>
    <s v="SanDisk Ultra 16 GB MicroSDHC Class 10 Memory Card"/>
    <n v="72.744000000000014"/>
    <n v="7"/>
    <n v="0.2"/>
    <n v="-12.730200000000011"/>
  </r>
  <r>
    <n v="8732"/>
    <x v="4350"/>
    <x v="1"/>
    <x v="374"/>
    <d v="2012-08-06T00:00:00"/>
    <s v="Standard Class"/>
    <s v="SC-20695"/>
    <s v="Steve Chapman"/>
    <x v="1"/>
    <s v="United States"/>
    <s v="Saint Louis"/>
    <x v="25"/>
    <n v="63116"/>
    <x v="2"/>
    <x v="354"/>
    <x v="1"/>
    <x v="14"/>
    <s v="Acme 10&quot; Easy Grip Assistive Scissors"/>
    <n v="52.59"/>
    <n v="3"/>
    <n v="0"/>
    <n v="15.776999999999996"/>
  </r>
  <r>
    <n v="8733"/>
    <x v="4351"/>
    <x v="3"/>
    <x v="818"/>
    <d v="2014-06-30T00:00:00"/>
    <s v="Second Class"/>
    <s v="PW-19030"/>
    <s v="Pauline Webber"/>
    <x v="1"/>
    <s v="United States"/>
    <s v="Seattle"/>
    <x v="4"/>
    <n v="98105"/>
    <x v="1"/>
    <x v="1465"/>
    <x v="1"/>
    <x v="10"/>
    <s v="Xerox 1997"/>
    <n v="19.440000000000001"/>
    <n v="3"/>
    <n v="0"/>
    <n v="9.3312000000000008"/>
  </r>
  <r>
    <n v="8734"/>
    <x v="4351"/>
    <x v="3"/>
    <x v="818"/>
    <d v="2014-06-30T00:00:00"/>
    <s v="Second Class"/>
    <s v="PW-19030"/>
    <s v="Pauline Webber"/>
    <x v="1"/>
    <s v="United States"/>
    <s v="Seattle"/>
    <x v="4"/>
    <n v="98105"/>
    <x v="1"/>
    <x v="451"/>
    <x v="0"/>
    <x v="5"/>
    <s v="Executive Impressions Supervisor Wall Clock"/>
    <n v="126.30000000000001"/>
    <n v="3"/>
    <n v="0"/>
    <n v="40.415999999999997"/>
  </r>
  <r>
    <n v="8735"/>
    <x v="4351"/>
    <x v="3"/>
    <x v="818"/>
    <d v="2014-06-30T00:00:00"/>
    <s v="Second Class"/>
    <s v="PW-19030"/>
    <s v="Pauline Webber"/>
    <x v="1"/>
    <s v="United States"/>
    <s v="Seattle"/>
    <x v="4"/>
    <n v="98105"/>
    <x v="1"/>
    <x v="217"/>
    <x v="2"/>
    <x v="11"/>
    <s v="Logitech P710e Mobile Speakerphone"/>
    <n v="1287.45"/>
    <n v="5"/>
    <n v="0"/>
    <n v="244.61549999999988"/>
  </r>
  <r>
    <n v="8736"/>
    <x v="4352"/>
    <x v="2"/>
    <x v="315"/>
    <d v="2011-02-11T00:00:00"/>
    <s v="Second Class"/>
    <s v="CS-12250"/>
    <s v="Chris Selesnick"/>
    <x v="1"/>
    <s v="United States"/>
    <s v="New York City"/>
    <x v="15"/>
    <n v="10024"/>
    <x v="3"/>
    <x v="720"/>
    <x v="1"/>
    <x v="4"/>
    <s v="Acco Perma 4000 Stacking Storage Drawers"/>
    <n v="64.959999999999994"/>
    <n v="4"/>
    <n v="0"/>
    <n v="9.7439999999999998"/>
  </r>
  <r>
    <n v="8737"/>
    <x v="4353"/>
    <x v="0"/>
    <x v="913"/>
    <d v="2013-09-10T00:00:00"/>
    <s v="Standard Class"/>
    <s v="RP-19855"/>
    <s v="Roy Phan"/>
    <x v="1"/>
    <s v="United States"/>
    <s v="Woodbury"/>
    <x v="11"/>
    <n v="55125"/>
    <x v="2"/>
    <x v="518"/>
    <x v="1"/>
    <x v="4"/>
    <s v="Hot File 7-Pocket, Floor Stand"/>
    <n v="535.41"/>
    <n v="3"/>
    <n v="0"/>
    <n v="160.62299999999993"/>
  </r>
  <r>
    <n v="8738"/>
    <x v="4354"/>
    <x v="3"/>
    <x v="1191"/>
    <d v="2014-04-11T00:00:00"/>
    <s v="Standard Class"/>
    <s v="CS-12175"/>
    <s v="Charles Sheldon"/>
    <x v="1"/>
    <s v="United States"/>
    <s v="Chattanooga"/>
    <x v="18"/>
    <n v="37421"/>
    <x v="0"/>
    <x v="806"/>
    <x v="1"/>
    <x v="8"/>
    <s v="3M Organizer Strips"/>
    <n v="8.1000000000000014"/>
    <n v="5"/>
    <n v="0.7"/>
    <n v="-5.9399999999999977"/>
  </r>
  <r>
    <n v="8739"/>
    <x v="4355"/>
    <x v="3"/>
    <x v="166"/>
    <d v="2014-12-12T00:00:00"/>
    <s v="First Class"/>
    <s v="MJ-17740"/>
    <s v="Max Jones"/>
    <x v="0"/>
    <s v="United States"/>
    <s v="Philadelphia"/>
    <x v="9"/>
    <n v="19140"/>
    <x v="3"/>
    <x v="154"/>
    <x v="1"/>
    <x v="6"/>
    <s v="BIC Brite Liner Highlighters"/>
    <n v="13.247999999999999"/>
    <n v="4"/>
    <n v="0.2"/>
    <n v="3.6431999999999998"/>
  </r>
  <r>
    <n v="8740"/>
    <x v="4355"/>
    <x v="3"/>
    <x v="166"/>
    <d v="2014-12-12T00:00:00"/>
    <s v="First Class"/>
    <s v="MJ-17740"/>
    <s v="Max Jones"/>
    <x v="0"/>
    <s v="United States"/>
    <s v="Philadelphia"/>
    <x v="9"/>
    <n v="19140"/>
    <x v="3"/>
    <x v="431"/>
    <x v="2"/>
    <x v="7"/>
    <s v="iHome FM Clock Radio with Lightning Dock"/>
    <n v="83.987999999999985"/>
    <n v="2"/>
    <n v="0.4"/>
    <n v="-20.996999999999993"/>
  </r>
  <r>
    <n v="8741"/>
    <x v="4356"/>
    <x v="0"/>
    <x v="1131"/>
    <d v="2013-07-26T00:00:00"/>
    <s v="First Class"/>
    <s v="JG-15160"/>
    <s v="James Galang"/>
    <x v="0"/>
    <s v="United States"/>
    <s v="Lafayette"/>
    <x v="28"/>
    <n v="70506"/>
    <x v="0"/>
    <x v="1064"/>
    <x v="1"/>
    <x v="6"/>
    <s v="Panasonic KP-4ABK Battery-Operated Pencil Sharpener"/>
    <n v="73.2"/>
    <n v="5"/>
    <n v="0"/>
    <n v="21.227999999999998"/>
  </r>
  <r>
    <n v="8742"/>
    <x v="4357"/>
    <x v="1"/>
    <x v="529"/>
    <d v="2012-11-09T00:00:00"/>
    <s v="Same Day"/>
    <s v="AG-10765"/>
    <s v="Anthony Garverick"/>
    <x v="2"/>
    <s v="United States"/>
    <s v="Lawrence"/>
    <x v="14"/>
    <n v="46226"/>
    <x v="2"/>
    <x v="175"/>
    <x v="1"/>
    <x v="8"/>
    <s v="Avery Poly Binder Pockets"/>
    <n v="10.74"/>
    <n v="3"/>
    <n v="0"/>
    <n v="5.1551999999999998"/>
  </r>
  <r>
    <n v="8743"/>
    <x v="4358"/>
    <x v="1"/>
    <x v="653"/>
    <d v="2012-10-04T00:00:00"/>
    <s v="First Class"/>
    <s v="CK-12205"/>
    <s v="Chloris Kastensmidt"/>
    <x v="0"/>
    <s v="United States"/>
    <s v="Hillsboro"/>
    <x v="21"/>
    <n v="97123"/>
    <x v="1"/>
    <x v="93"/>
    <x v="0"/>
    <x v="5"/>
    <s v="9-3/4 Diameter Round Wall Clock"/>
    <n v="11.032"/>
    <n v="1"/>
    <n v="0.2"/>
    <n v="3.0338000000000003"/>
  </r>
  <r>
    <n v="8744"/>
    <x v="4358"/>
    <x v="1"/>
    <x v="653"/>
    <d v="2012-10-04T00:00:00"/>
    <s v="First Class"/>
    <s v="CK-12205"/>
    <s v="Chloris Kastensmidt"/>
    <x v="0"/>
    <s v="United States"/>
    <s v="Hillsboro"/>
    <x v="21"/>
    <n v="97123"/>
    <x v="1"/>
    <x v="176"/>
    <x v="2"/>
    <x v="11"/>
    <s v="SanDisk Ultra 32 GB MicroSDHC Class 10 Memory Card"/>
    <n v="53.040000000000006"/>
    <n v="3"/>
    <n v="0.2"/>
    <n v="-4.6409999999999982"/>
  </r>
  <r>
    <n v="8745"/>
    <x v="4359"/>
    <x v="1"/>
    <x v="6"/>
    <d v="2012-11-25T00:00:00"/>
    <s v="Second Class"/>
    <s v="HD-14785"/>
    <s v="Harold Dahlen"/>
    <x v="2"/>
    <s v="United States"/>
    <s v="Cambridge"/>
    <x v="31"/>
    <n v="2138"/>
    <x v="3"/>
    <x v="18"/>
    <x v="1"/>
    <x v="6"/>
    <s v="Newell 341"/>
    <n v="17.12"/>
    <n v="4"/>
    <n v="0"/>
    <n v="4.9647999999999985"/>
  </r>
  <r>
    <n v="8746"/>
    <x v="4359"/>
    <x v="1"/>
    <x v="6"/>
    <d v="2012-11-25T00:00:00"/>
    <s v="Second Class"/>
    <s v="HD-14785"/>
    <s v="Harold Dahlen"/>
    <x v="2"/>
    <s v="United States"/>
    <s v="Cambridge"/>
    <x v="31"/>
    <n v="2138"/>
    <x v="3"/>
    <x v="1785"/>
    <x v="1"/>
    <x v="10"/>
    <s v="Xerox 1936"/>
    <n v="59.94"/>
    <n v="3"/>
    <n v="0"/>
    <n v="28.171799999999998"/>
  </r>
  <r>
    <n v="8747"/>
    <x v="4360"/>
    <x v="3"/>
    <x v="62"/>
    <d v="2014-02-08T00:00:00"/>
    <s v="Standard Class"/>
    <s v="BO-11350"/>
    <s v="Bill Overfelt"/>
    <x v="1"/>
    <s v="United States"/>
    <s v="San Diego"/>
    <x v="1"/>
    <n v="92105"/>
    <x v="1"/>
    <x v="793"/>
    <x v="0"/>
    <x v="5"/>
    <s v="Eldon Antistatic Chair Mats for Low to Medium Pile Carpets"/>
    <n v="210.58"/>
    <n v="2"/>
    <n v="0"/>
    <n v="12.634799999999984"/>
  </r>
  <r>
    <n v="8748"/>
    <x v="4360"/>
    <x v="3"/>
    <x v="62"/>
    <d v="2014-02-08T00:00:00"/>
    <s v="Standard Class"/>
    <s v="BO-11350"/>
    <s v="Bill Overfelt"/>
    <x v="1"/>
    <s v="United States"/>
    <s v="San Diego"/>
    <x v="1"/>
    <n v="92105"/>
    <x v="1"/>
    <x v="612"/>
    <x v="1"/>
    <x v="8"/>
    <s v="GBC Durable Plastic Covers"/>
    <n v="30.960000000000004"/>
    <n v="2"/>
    <n v="0.2"/>
    <n v="10.061999999999998"/>
  </r>
  <r>
    <n v="8749"/>
    <x v="4360"/>
    <x v="3"/>
    <x v="62"/>
    <d v="2014-02-08T00:00:00"/>
    <s v="Standard Class"/>
    <s v="BO-11350"/>
    <s v="Bill Overfelt"/>
    <x v="1"/>
    <s v="United States"/>
    <s v="San Diego"/>
    <x v="1"/>
    <n v="92105"/>
    <x v="1"/>
    <x v="1748"/>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x v="450"/>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x v="1086"/>
    <x v="2"/>
    <x v="7"/>
    <s v="RCA Visys Integrated PBX 8-Line Router"/>
    <n v="133.97999999999999"/>
    <n v="2"/>
    <n v="0"/>
    <n v="33.495000000000005"/>
  </r>
  <r>
    <n v="8752"/>
    <x v="4362"/>
    <x v="0"/>
    <x v="465"/>
    <d v="2013-05-10T00:00:00"/>
    <s v="Standard Class"/>
    <s v="RB-19465"/>
    <s v="Rick Bensley"/>
    <x v="2"/>
    <s v="United States"/>
    <s v="Tallahassee"/>
    <x v="2"/>
    <n v="32303"/>
    <x v="0"/>
    <x v="1842"/>
    <x v="1"/>
    <x v="10"/>
    <s v="Snap-A-Way Black Print Carbonless Speed Message, No Reply Area, Duplicate"/>
    <n v="93.248000000000005"/>
    <n v="4"/>
    <n v="0.2"/>
    <n v="31.4712"/>
  </r>
  <r>
    <n v="8753"/>
    <x v="4362"/>
    <x v="0"/>
    <x v="465"/>
    <d v="2013-05-10T00:00:00"/>
    <s v="Standard Class"/>
    <s v="RB-19465"/>
    <s v="Rick Bensley"/>
    <x v="2"/>
    <s v="United States"/>
    <s v="Tallahassee"/>
    <x v="2"/>
    <n v="32303"/>
    <x v="0"/>
    <x v="1192"/>
    <x v="2"/>
    <x v="7"/>
    <s v="Avaya 4621SW VoIP phone"/>
    <n v="177.48000000000002"/>
    <n v="3"/>
    <n v="0.2"/>
    <n v="19.966499999999982"/>
  </r>
  <r>
    <n v="8754"/>
    <x v="4363"/>
    <x v="3"/>
    <x v="428"/>
    <d v="2014-09-11T00:00:00"/>
    <s v="First Class"/>
    <s v="JD-16015"/>
    <s v="Joy Daniels"/>
    <x v="0"/>
    <s v="United States"/>
    <s v="Toledo"/>
    <x v="24"/>
    <n v="43615"/>
    <x v="3"/>
    <x v="1139"/>
    <x v="1"/>
    <x v="2"/>
    <s v="Avery 501"/>
    <n v="17.712"/>
    <n v="6"/>
    <n v="0.2"/>
    <n v="5.9777999999999993"/>
  </r>
  <r>
    <n v="8755"/>
    <x v="4363"/>
    <x v="3"/>
    <x v="428"/>
    <d v="2014-09-11T00:00:00"/>
    <s v="First Class"/>
    <s v="JD-16015"/>
    <s v="Joy Daniels"/>
    <x v="0"/>
    <s v="United States"/>
    <s v="Toledo"/>
    <x v="24"/>
    <n v="43615"/>
    <x v="3"/>
    <x v="806"/>
    <x v="1"/>
    <x v="8"/>
    <s v="3M Organizer Strips"/>
    <n v="4.8600000000000012"/>
    <n v="3"/>
    <n v="0.7"/>
    <n v="-3.5640000000000001"/>
  </r>
  <r>
    <n v="8756"/>
    <x v="4363"/>
    <x v="3"/>
    <x v="428"/>
    <d v="2014-09-11T00:00:00"/>
    <s v="First Class"/>
    <s v="JD-16015"/>
    <s v="Joy Daniels"/>
    <x v="0"/>
    <s v="United States"/>
    <s v="Toledo"/>
    <x v="24"/>
    <n v="43615"/>
    <x v="3"/>
    <x v="1124"/>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x v="551"/>
    <x v="1"/>
    <x v="9"/>
    <s v="Belkin F9H710-06 7 Outlet SurgeMaster Surge Protector"/>
    <n v="37.68"/>
    <n v="2"/>
    <n v="0"/>
    <n v="10.5504"/>
  </r>
  <r>
    <n v="8758"/>
    <x v="4364"/>
    <x v="0"/>
    <x v="405"/>
    <d v="2013-07-27T00:00:00"/>
    <s v="Standard Class"/>
    <s v="MF-17665"/>
    <s v="Maureen Fritzler"/>
    <x v="1"/>
    <s v="United States"/>
    <s v="Columbia"/>
    <x v="39"/>
    <n v="21044"/>
    <x v="3"/>
    <x v="260"/>
    <x v="1"/>
    <x v="10"/>
    <s v="Xerox 216"/>
    <n v="51.84"/>
    <n v="8"/>
    <n v="0"/>
    <n v="24.883200000000002"/>
  </r>
  <r>
    <n v="8759"/>
    <x v="4364"/>
    <x v="0"/>
    <x v="405"/>
    <d v="2013-07-27T00:00:00"/>
    <s v="Standard Class"/>
    <s v="MF-17665"/>
    <s v="Maureen Fritzler"/>
    <x v="1"/>
    <s v="United States"/>
    <s v="Columbia"/>
    <x v="39"/>
    <n v="21044"/>
    <x v="3"/>
    <x v="645"/>
    <x v="0"/>
    <x v="5"/>
    <s v="Eldon Stackable Tray, Side-Load, Legal, Smoke"/>
    <n v="27.42"/>
    <n v="3"/>
    <n v="0"/>
    <n v="9.3227999999999991"/>
  </r>
  <r>
    <n v="8760"/>
    <x v="4364"/>
    <x v="0"/>
    <x v="405"/>
    <d v="2013-07-27T00:00:00"/>
    <s v="Standard Class"/>
    <s v="MF-17665"/>
    <s v="Maureen Fritzler"/>
    <x v="1"/>
    <s v="United States"/>
    <s v="Columbia"/>
    <x v="39"/>
    <n v="21044"/>
    <x v="3"/>
    <x v="751"/>
    <x v="1"/>
    <x v="8"/>
    <s v="Wilson Jones Easy Flow II Sheet Lifters"/>
    <n v="5.4"/>
    <n v="3"/>
    <n v="0"/>
    <n v="2.5920000000000001"/>
  </r>
  <r>
    <n v="8761"/>
    <x v="4365"/>
    <x v="0"/>
    <x v="1011"/>
    <d v="2013-02-06T00:00:00"/>
    <s v="Standard Class"/>
    <s v="BF-11170"/>
    <s v="Ben Ferrer"/>
    <x v="2"/>
    <s v="United States"/>
    <s v="Atlanta"/>
    <x v="32"/>
    <n v="30318"/>
    <x v="0"/>
    <x v="450"/>
    <x v="1"/>
    <x v="8"/>
    <s v="Fellowes PB500 Electric Punch Plastic Comb Binding Machine with Manual Bind"/>
    <n v="1270.99"/>
    <n v="1"/>
    <n v="0"/>
    <n v="635.495"/>
  </r>
  <r>
    <n v="8762"/>
    <x v="4365"/>
    <x v="0"/>
    <x v="1011"/>
    <d v="2013-02-06T00:00:00"/>
    <s v="Standard Class"/>
    <s v="BF-11170"/>
    <s v="Ben Ferrer"/>
    <x v="2"/>
    <s v="United States"/>
    <s v="Atlanta"/>
    <x v="32"/>
    <n v="30318"/>
    <x v="0"/>
    <x v="1358"/>
    <x v="1"/>
    <x v="12"/>
    <s v="#10 White Business Envelopes,4 1/8 x 9 1/2"/>
    <n v="125.36"/>
    <n v="8"/>
    <n v="0"/>
    <n v="58.919199999999989"/>
  </r>
  <r>
    <n v="8763"/>
    <x v="4366"/>
    <x v="0"/>
    <x v="723"/>
    <d v="2014-01-03T00:00:00"/>
    <s v="Standard Class"/>
    <s v="FO-14305"/>
    <s v="Frank Olsen"/>
    <x v="0"/>
    <s v="United States"/>
    <s v="Sacramento"/>
    <x v="1"/>
    <n v="95823"/>
    <x v="1"/>
    <x v="768"/>
    <x v="1"/>
    <x v="4"/>
    <s v="Project Tote Personal File"/>
    <n v="14.03"/>
    <n v="1"/>
    <n v="0"/>
    <n v="4.068699999999998"/>
  </r>
  <r>
    <n v="8764"/>
    <x v="4366"/>
    <x v="0"/>
    <x v="723"/>
    <d v="2014-01-03T00:00:00"/>
    <s v="Standard Class"/>
    <s v="FO-14305"/>
    <s v="Frank Olsen"/>
    <x v="0"/>
    <s v="United States"/>
    <s v="Sacramento"/>
    <x v="1"/>
    <n v="95823"/>
    <x v="1"/>
    <x v="1352"/>
    <x v="1"/>
    <x v="14"/>
    <s v="Fiskars Spring-Action Scissors"/>
    <n v="27.96"/>
    <n v="2"/>
    <n v="0"/>
    <n v="7.2696000000000005"/>
  </r>
  <r>
    <n v="8765"/>
    <x v="4367"/>
    <x v="1"/>
    <x v="82"/>
    <d v="2012-11-27T00:00:00"/>
    <s v="Standard Class"/>
    <s v="BB-11545"/>
    <s v="Brenda Bowman"/>
    <x v="1"/>
    <s v="United States"/>
    <s v="Fort Worth"/>
    <x v="5"/>
    <n v="76106"/>
    <x v="2"/>
    <x v="1216"/>
    <x v="1"/>
    <x v="6"/>
    <s v="Eldon Spacemaker Box, Quick-Snap Lid, Clear"/>
    <n v="5.3440000000000003"/>
    <n v="2"/>
    <n v="0.2"/>
    <n v="0.73479999999999923"/>
  </r>
  <r>
    <n v="8766"/>
    <x v="4367"/>
    <x v="1"/>
    <x v="82"/>
    <d v="2012-11-27T00:00:00"/>
    <s v="Standard Class"/>
    <s v="BB-11545"/>
    <s v="Brenda Bowman"/>
    <x v="1"/>
    <s v="United States"/>
    <s v="Fort Worth"/>
    <x v="5"/>
    <n v="76106"/>
    <x v="2"/>
    <x v="15"/>
    <x v="1"/>
    <x v="8"/>
    <s v="Storex DuraTech Recycled Plastic Frosted Binders"/>
    <n v="1.6959999999999997"/>
    <n v="2"/>
    <n v="0.8"/>
    <n v="-2.5440000000000005"/>
  </r>
  <r>
    <n v="8767"/>
    <x v="4367"/>
    <x v="1"/>
    <x v="82"/>
    <d v="2012-11-27T00:00:00"/>
    <s v="Standard Class"/>
    <s v="BB-11545"/>
    <s v="Brenda Bowman"/>
    <x v="1"/>
    <s v="United States"/>
    <s v="Fort Worth"/>
    <x v="5"/>
    <n v="76106"/>
    <x v="2"/>
    <x v="1836"/>
    <x v="1"/>
    <x v="9"/>
    <s v="Kensington 6 Outlet SmartSocket Surge Protector"/>
    <n v="24.587999999999994"/>
    <n v="3"/>
    <n v="0.8"/>
    <n v="-67.617000000000019"/>
  </r>
  <r>
    <n v="8768"/>
    <x v="4367"/>
    <x v="1"/>
    <x v="82"/>
    <d v="2012-11-27T00:00:00"/>
    <s v="Standard Class"/>
    <s v="BB-11545"/>
    <s v="Brenda Bowman"/>
    <x v="1"/>
    <s v="United States"/>
    <s v="Fort Worth"/>
    <x v="5"/>
    <n v="76106"/>
    <x v="2"/>
    <x v="416"/>
    <x v="1"/>
    <x v="8"/>
    <s v="Cardinal Hold-It CD Pocket"/>
    <n v="7.9799999999999986"/>
    <n v="5"/>
    <n v="0.8"/>
    <n v="-13.167000000000002"/>
  </r>
  <r>
    <n v="8769"/>
    <x v="4368"/>
    <x v="1"/>
    <x v="348"/>
    <d v="2012-10-09T00:00:00"/>
    <s v="Standard Class"/>
    <s v="IL-15100"/>
    <s v="Ivan Liston"/>
    <x v="0"/>
    <s v="United States"/>
    <s v="Columbus"/>
    <x v="24"/>
    <n v="43229"/>
    <x v="3"/>
    <x v="293"/>
    <x v="2"/>
    <x v="11"/>
    <s v="NETGEAR N750 Dual Band Wi-Fi Gigabit Router"/>
    <n v="288"/>
    <n v="4"/>
    <n v="0.2"/>
    <n v="57.599999999999994"/>
  </r>
  <r>
    <n v="8770"/>
    <x v="4369"/>
    <x v="0"/>
    <x v="126"/>
    <d v="2013-09-14T00:00:00"/>
    <s v="Same Day"/>
    <s v="PO-19180"/>
    <s v="Philisse Overcash"/>
    <x v="2"/>
    <s v="United States"/>
    <s v="Louisville"/>
    <x v="22"/>
    <n v="80027"/>
    <x v="1"/>
    <x v="1750"/>
    <x v="2"/>
    <x v="7"/>
    <s v="Lunatik TT5L-002 Taktik Strike Impact Protection System for iPhone 5"/>
    <n v="146.952"/>
    <n v="3"/>
    <n v="0.2"/>
    <n v="9.1844999999999928"/>
  </r>
  <r>
    <n v="8771"/>
    <x v="4369"/>
    <x v="0"/>
    <x v="126"/>
    <d v="2013-09-14T00:00:00"/>
    <s v="Same Day"/>
    <s v="PO-19180"/>
    <s v="Philisse Overcash"/>
    <x v="2"/>
    <s v="United States"/>
    <s v="Louisville"/>
    <x v="22"/>
    <n v="80027"/>
    <x v="1"/>
    <x v="792"/>
    <x v="0"/>
    <x v="1"/>
    <s v="Global Stack Chair without Arms, Black"/>
    <n v="83.13600000000001"/>
    <n v="4"/>
    <n v="0.2"/>
    <n v="5.1960000000000015"/>
  </r>
  <r>
    <n v="8772"/>
    <x v="4370"/>
    <x v="3"/>
    <x v="32"/>
    <d v="2014-09-18T00:00:00"/>
    <s v="First Class"/>
    <s v="DB-13555"/>
    <s v="Dorothy Badders"/>
    <x v="1"/>
    <s v="United States"/>
    <s v="Raleigh"/>
    <x v="3"/>
    <n v="27604"/>
    <x v="0"/>
    <x v="1218"/>
    <x v="1"/>
    <x v="9"/>
    <s v="3.6 Cubic Foot Counter Height Office Refrigerator"/>
    <n v="942.78400000000011"/>
    <n v="4"/>
    <n v="0.2"/>
    <n v="94.278400000000033"/>
  </r>
  <r>
    <n v="8773"/>
    <x v="4370"/>
    <x v="3"/>
    <x v="32"/>
    <d v="2014-09-18T00:00:00"/>
    <s v="First Class"/>
    <s v="DB-13555"/>
    <s v="Dorothy Badders"/>
    <x v="1"/>
    <s v="United States"/>
    <s v="Raleigh"/>
    <x v="3"/>
    <n v="27604"/>
    <x v="0"/>
    <x v="1030"/>
    <x v="1"/>
    <x v="10"/>
    <s v="Xerox 1988"/>
    <n v="74.352000000000004"/>
    <n v="3"/>
    <n v="0.2"/>
    <n v="23.234999999999992"/>
  </r>
  <r>
    <n v="8774"/>
    <x v="4371"/>
    <x v="1"/>
    <x v="1203"/>
    <d v="2012-02-28T00:00:00"/>
    <s v="Standard Class"/>
    <s v="LC-16960"/>
    <s v="Lindsay Castell"/>
    <x v="2"/>
    <s v="United States"/>
    <s v="New York City"/>
    <x v="15"/>
    <n v="10024"/>
    <x v="3"/>
    <x v="566"/>
    <x v="1"/>
    <x v="9"/>
    <s v="Hoover Portapower Portable Vacuum"/>
    <n v="26.880000000000003"/>
    <n v="6"/>
    <n v="0"/>
    <n v="6.7200000000000006"/>
  </r>
  <r>
    <n v="8775"/>
    <x v="4371"/>
    <x v="1"/>
    <x v="1203"/>
    <d v="2012-02-28T00:00:00"/>
    <s v="Standard Class"/>
    <s v="LC-16960"/>
    <s v="Lindsay Castell"/>
    <x v="2"/>
    <s v="United States"/>
    <s v="New York City"/>
    <x v="15"/>
    <n v="10024"/>
    <x v="3"/>
    <x v="1282"/>
    <x v="1"/>
    <x v="8"/>
    <s v="Avery Self-Adhesive Photo Pockets for Polaroid Photos"/>
    <n v="10.896000000000001"/>
    <n v="2"/>
    <n v="0.2"/>
    <n v="3.8135999999999992"/>
  </r>
  <r>
    <n v="8776"/>
    <x v="4372"/>
    <x v="0"/>
    <x v="5"/>
    <d v="2013-12-10T00:00:00"/>
    <s v="Second Class"/>
    <s v="MP-18175"/>
    <s v="Mike Pelletier"/>
    <x v="2"/>
    <s v="United States"/>
    <s v="Chicago"/>
    <x v="10"/>
    <n v="60623"/>
    <x v="2"/>
    <x v="147"/>
    <x v="1"/>
    <x v="6"/>
    <s v="Newell 311"/>
    <n v="3.536"/>
    <n v="2"/>
    <n v="0.2"/>
    <n v="0.30940000000000001"/>
  </r>
  <r>
    <n v="8777"/>
    <x v="4373"/>
    <x v="0"/>
    <x v="415"/>
    <d v="2013-07-04T00:00:00"/>
    <s v="First Class"/>
    <s v="EA-14035"/>
    <s v="Erin Ashbrook"/>
    <x v="1"/>
    <s v="United States"/>
    <s v="Huntsville"/>
    <x v="5"/>
    <n v="77340"/>
    <x v="2"/>
    <x v="662"/>
    <x v="0"/>
    <x v="1"/>
    <s v="Global Airflow Leather Mesh Back Chair, Black"/>
    <n v="528.42999999999995"/>
    <n v="5"/>
    <n v="0.3"/>
    <n v="0"/>
  </r>
  <r>
    <n v="8778"/>
    <x v="4373"/>
    <x v="0"/>
    <x v="415"/>
    <d v="2013-07-04T00:00:00"/>
    <s v="First Class"/>
    <s v="EA-14035"/>
    <s v="Erin Ashbrook"/>
    <x v="1"/>
    <s v="United States"/>
    <s v="Huntsville"/>
    <x v="5"/>
    <n v="77340"/>
    <x v="2"/>
    <x v="1440"/>
    <x v="1"/>
    <x v="10"/>
    <s v="Xerox 201"/>
    <n v="41.472000000000008"/>
    <n v="8"/>
    <n v="0.2"/>
    <n v="14.5152"/>
  </r>
  <r>
    <n v="8779"/>
    <x v="4374"/>
    <x v="3"/>
    <x v="1096"/>
    <d v="2014-12-19T00:00:00"/>
    <s v="Standard Class"/>
    <s v="BP-11095"/>
    <s v="Bart Pistole"/>
    <x v="1"/>
    <s v="United States"/>
    <s v="New York City"/>
    <x v="15"/>
    <n v="10024"/>
    <x v="3"/>
    <x v="574"/>
    <x v="0"/>
    <x v="0"/>
    <s v="Bush Andora Bookcase, Maple/Graphite Gray Finish"/>
    <n v="287.976"/>
    <n v="3"/>
    <n v="0.2"/>
    <n v="7.1993999999999687"/>
  </r>
  <r>
    <n v="8780"/>
    <x v="4375"/>
    <x v="1"/>
    <x v="305"/>
    <d v="2012-03-22T00:00:00"/>
    <s v="Second Class"/>
    <s v="BM-11785"/>
    <s v="Bryan Mills"/>
    <x v="0"/>
    <s v="United States"/>
    <s v="Salem"/>
    <x v="21"/>
    <n v="97301"/>
    <x v="1"/>
    <x v="762"/>
    <x v="1"/>
    <x v="4"/>
    <s v="Portable Personal File Box"/>
    <n v="29.304000000000002"/>
    <n v="3"/>
    <n v="0.2"/>
    <n v="2.5641000000000034"/>
  </r>
  <r>
    <n v="8781"/>
    <x v="4376"/>
    <x v="1"/>
    <x v="1201"/>
    <d v="2012-03-04T00:00:00"/>
    <s v="First Class"/>
    <s v="CM-12715"/>
    <s v="Craig Molinari"/>
    <x v="1"/>
    <s v="United States"/>
    <s v="Houston"/>
    <x v="5"/>
    <n v="77070"/>
    <x v="2"/>
    <x v="1261"/>
    <x v="1"/>
    <x v="6"/>
    <s v="Panasonic KP-350BK Electric Pencil Sharpener with Auto Stop"/>
    <n v="55.328000000000003"/>
    <n v="2"/>
    <n v="0.2"/>
    <n v="6.2243999999999957"/>
  </r>
  <r>
    <n v="8782"/>
    <x v="4376"/>
    <x v="1"/>
    <x v="1201"/>
    <d v="2012-03-04T00:00:00"/>
    <s v="First Class"/>
    <s v="CM-12715"/>
    <s v="Craig Molinari"/>
    <x v="1"/>
    <s v="United States"/>
    <s v="Houston"/>
    <x v="5"/>
    <n v="77070"/>
    <x v="2"/>
    <x v="789"/>
    <x v="0"/>
    <x v="0"/>
    <s v="Atlantic Metals Mobile 5-Shelf Bookcases, Custom Colors"/>
    <n v="1227.9983999999999"/>
    <n v="6"/>
    <n v="0.32"/>
    <n v="-36.117600000000152"/>
  </r>
  <r>
    <n v="8783"/>
    <x v="4377"/>
    <x v="0"/>
    <x v="306"/>
    <d v="2013-09-21T00:00:00"/>
    <s v="Standard Class"/>
    <s v="JD-16150"/>
    <s v="Justin Deggeller"/>
    <x v="1"/>
    <s v="United States"/>
    <s v="Twin Falls"/>
    <x v="45"/>
    <n v="83301"/>
    <x v="1"/>
    <x v="1206"/>
    <x v="1"/>
    <x v="8"/>
    <s v="Avery Heavy-Duty EZD View Binder with Locking Rings"/>
    <n v="20.416"/>
    <n v="4"/>
    <n v="0.2"/>
    <n v="6.6351999999999984"/>
  </r>
  <r>
    <n v="8784"/>
    <x v="4377"/>
    <x v="0"/>
    <x v="306"/>
    <d v="2013-09-21T00:00:00"/>
    <s v="Standard Class"/>
    <s v="JD-16150"/>
    <s v="Justin Deggeller"/>
    <x v="1"/>
    <s v="United States"/>
    <s v="Twin Falls"/>
    <x v="45"/>
    <n v="83301"/>
    <x v="1"/>
    <x v="215"/>
    <x v="0"/>
    <x v="3"/>
    <s v="Bretford Rectangular Conference Table Tops"/>
    <n v="1128.3899999999999"/>
    <n v="3"/>
    <n v="0"/>
    <n v="259.52970000000005"/>
  </r>
  <r>
    <n v="8785"/>
    <x v="4378"/>
    <x v="3"/>
    <x v="294"/>
    <d v="2014-03-24T00:00:00"/>
    <s v="Standard Class"/>
    <s v="AS-10630"/>
    <s v="Ann Steele"/>
    <x v="2"/>
    <s v="United States"/>
    <s v="Knoxville"/>
    <x v="18"/>
    <n v="37918"/>
    <x v="0"/>
    <x v="1186"/>
    <x v="1"/>
    <x v="2"/>
    <s v="Avery 474"/>
    <n v="4.6079999999999997"/>
    <n v="2"/>
    <n v="0.2"/>
    <n v="1.6704000000000001"/>
  </r>
  <r>
    <n v="8786"/>
    <x v="4379"/>
    <x v="3"/>
    <x v="39"/>
    <d v="2014-06-03T00:00:00"/>
    <s v="Standard Class"/>
    <s v="CM-11815"/>
    <s v="Candace McMahon"/>
    <x v="1"/>
    <s v="United States"/>
    <s v="Phoenix"/>
    <x v="16"/>
    <n v="85023"/>
    <x v="1"/>
    <x v="1692"/>
    <x v="2"/>
    <x v="7"/>
    <s v="Panasonic KX TS208W Corded phone"/>
    <n v="195.96000000000004"/>
    <n v="5"/>
    <n v="0.2"/>
    <n v="19.596000000000018"/>
  </r>
  <r>
    <n v="8787"/>
    <x v="4379"/>
    <x v="3"/>
    <x v="39"/>
    <d v="2014-06-03T00:00:00"/>
    <s v="Standard Class"/>
    <s v="CM-11815"/>
    <s v="Candace McMahon"/>
    <x v="1"/>
    <s v="United States"/>
    <s v="Phoenix"/>
    <x v="16"/>
    <n v="85023"/>
    <x v="1"/>
    <x v="1483"/>
    <x v="1"/>
    <x v="10"/>
    <s v="Xerox 230"/>
    <n v="15.552000000000003"/>
    <n v="3"/>
    <n v="0.2"/>
    <n v="5.4432"/>
  </r>
  <r>
    <n v="8788"/>
    <x v="4379"/>
    <x v="3"/>
    <x v="39"/>
    <d v="2014-06-03T00:00:00"/>
    <s v="Standard Class"/>
    <s v="CM-11815"/>
    <s v="Candace McMahon"/>
    <x v="1"/>
    <s v="United States"/>
    <s v="Phoenix"/>
    <x v="16"/>
    <n v="85023"/>
    <x v="1"/>
    <x v="106"/>
    <x v="2"/>
    <x v="11"/>
    <s v="Logitech Gaming G510s - Keyboard"/>
    <n v="271.96800000000002"/>
    <n v="4"/>
    <n v="0.2"/>
    <n v="54.393599999999978"/>
  </r>
  <r>
    <n v="8789"/>
    <x v="4380"/>
    <x v="3"/>
    <x v="140"/>
    <d v="2014-06-20T00:00:00"/>
    <s v="Standard Class"/>
    <s v="JE-15715"/>
    <s v="Joe Elijah"/>
    <x v="0"/>
    <s v="United States"/>
    <s v="Monroe"/>
    <x v="3"/>
    <n v="28110"/>
    <x v="0"/>
    <x v="1003"/>
    <x v="0"/>
    <x v="1"/>
    <s v="Global Executive Mid-Back Manager's Chair"/>
    <n v="698.35200000000009"/>
    <n v="3"/>
    <n v="0.2"/>
    <n v="52.376399999999961"/>
  </r>
  <r>
    <n v="8790"/>
    <x v="4380"/>
    <x v="3"/>
    <x v="140"/>
    <d v="2014-06-20T00:00:00"/>
    <s v="Standard Class"/>
    <s v="JE-15715"/>
    <s v="Joe Elijah"/>
    <x v="0"/>
    <s v="United States"/>
    <s v="Monroe"/>
    <x v="3"/>
    <n v="28110"/>
    <x v="0"/>
    <x v="1195"/>
    <x v="0"/>
    <x v="0"/>
    <s v="O'Sullivan 2-Shelf Heavy-Duty Bookcases"/>
    <n v="77.728000000000009"/>
    <n v="2"/>
    <n v="0.2"/>
    <n v="-3.8863999999999947"/>
  </r>
  <r>
    <n v="8791"/>
    <x v="4381"/>
    <x v="1"/>
    <x v="684"/>
    <d v="2012-09-12T00:00:00"/>
    <s v="Standard Class"/>
    <s v="AG-10525"/>
    <s v="Andy Gerbode"/>
    <x v="1"/>
    <s v="United States"/>
    <s v="Richmond"/>
    <x v="17"/>
    <n v="23223"/>
    <x v="0"/>
    <x v="1472"/>
    <x v="1"/>
    <x v="8"/>
    <s v="SlimView Poly Binder, 3/8&quot;"/>
    <n v="46.62"/>
    <n v="9"/>
    <n v="0"/>
    <n v="21.445199999999996"/>
  </r>
  <r>
    <n v="8792"/>
    <x v="4382"/>
    <x v="3"/>
    <x v="257"/>
    <d v="2014-03-25T00:00:00"/>
    <s v="Standard Class"/>
    <s v="TT-21220"/>
    <s v="Thomas Thornton"/>
    <x v="0"/>
    <s v="United States"/>
    <s v="Houston"/>
    <x v="5"/>
    <n v="77041"/>
    <x v="2"/>
    <x v="664"/>
    <x v="2"/>
    <x v="7"/>
    <s v="Pyle PMP37LED"/>
    <n v="537.54399999999998"/>
    <n v="7"/>
    <n v="0.2"/>
    <n v="47.035099999999971"/>
  </r>
  <r>
    <n v="8793"/>
    <x v="4383"/>
    <x v="2"/>
    <x v="174"/>
    <d v="2011-12-21T00:00:00"/>
    <s v="First Class"/>
    <s v="BP-11095"/>
    <s v="Bart Pistole"/>
    <x v="1"/>
    <s v="United States"/>
    <s v="Los Angeles"/>
    <x v="1"/>
    <n v="90008"/>
    <x v="1"/>
    <x v="573"/>
    <x v="1"/>
    <x v="2"/>
    <s v="Avery 516"/>
    <n v="14.62"/>
    <n v="2"/>
    <n v="0"/>
    <n v="6.8713999999999995"/>
  </r>
  <r>
    <n v="8794"/>
    <x v="4383"/>
    <x v="2"/>
    <x v="174"/>
    <d v="2011-12-21T00:00:00"/>
    <s v="First Class"/>
    <s v="BP-11095"/>
    <s v="Bart Pistole"/>
    <x v="1"/>
    <s v="United States"/>
    <s v="Los Angeles"/>
    <x v="1"/>
    <n v="90008"/>
    <x v="1"/>
    <x v="485"/>
    <x v="1"/>
    <x v="13"/>
    <s v="Advantus T-Pin Paper Clips"/>
    <n v="22.549999999999997"/>
    <n v="5"/>
    <n v="0"/>
    <n v="8.7945000000000011"/>
  </r>
  <r>
    <n v="8795"/>
    <x v="4383"/>
    <x v="2"/>
    <x v="174"/>
    <d v="2011-12-21T00:00:00"/>
    <s v="First Class"/>
    <s v="BP-11095"/>
    <s v="Bart Pistole"/>
    <x v="1"/>
    <s v="United States"/>
    <s v="Los Angeles"/>
    <x v="1"/>
    <n v="90008"/>
    <x v="1"/>
    <x v="1285"/>
    <x v="2"/>
    <x v="7"/>
    <s v="Wi-Ex zBoost YX540 Cellular Phone Signal Booster"/>
    <n v="583.79999999999995"/>
    <n v="5"/>
    <n v="0.2"/>
    <n v="72.974999999999909"/>
  </r>
  <r>
    <n v="8796"/>
    <x v="4383"/>
    <x v="2"/>
    <x v="174"/>
    <d v="2011-12-21T00:00:00"/>
    <s v="First Class"/>
    <s v="BP-11095"/>
    <s v="Bart Pistole"/>
    <x v="1"/>
    <s v="United States"/>
    <s v="Los Angeles"/>
    <x v="1"/>
    <n v="90008"/>
    <x v="1"/>
    <x v="665"/>
    <x v="2"/>
    <x v="7"/>
    <s v="Clarity 53712"/>
    <n v="211.16800000000001"/>
    <n v="4"/>
    <n v="0.2"/>
    <n v="15.837600000000009"/>
  </r>
  <r>
    <n v="8797"/>
    <x v="4384"/>
    <x v="0"/>
    <x v="274"/>
    <d v="2013-07-14T00:00:00"/>
    <s v="Standard Class"/>
    <s v="MJ-17740"/>
    <s v="Max Jones"/>
    <x v="0"/>
    <s v="United States"/>
    <s v="Orem"/>
    <x v="7"/>
    <n v="84057"/>
    <x v="1"/>
    <x v="490"/>
    <x v="1"/>
    <x v="10"/>
    <s v="Xerox 226"/>
    <n v="12.96"/>
    <n v="2"/>
    <n v="0"/>
    <n v="6.2208000000000006"/>
  </r>
  <r>
    <n v="8798"/>
    <x v="4384"/>
    <x v="0"/>
    <x v="274"/>
    <d v="2013-07-14T00:00:00"/>
    <s v="Standard Class"/>
    <s v="MJ-17740"/>
    <s v="Max Jones"/>
    <x v="0"/>
    <s v="United States"/>
    <s v="Orem"/>
    <x v="7"/>
    <n v="84057"/>
    <x v="1"/>
    <x v="1243"/>
    <x v="1"/>
    <x v="6"/>
    <s v="Boston KS Multi-Size Manual Pencil Sharpener"/>
    <n v="45.98"/>
    <n v="2"/>
    <n v="0"/>
    <n v="12.874400000000001"/>
  </r>
  <r>
    <n v="8799"/>
    <x v="4385"/>
    <x v="0"/>
    <x v="1204"/>
    <d v="2013-04-11T00:00:00"/>
    <s v="Standard Class"/>
    <s v="VM-21685"/>
    <s v="Valerie Mitchum"/>
    <x v="2"/>
    <s v="United States"/>
    <s v="Burlington"/>
    <x v="42"/>
    <s v="05408"/>
    <x v="3"/>
    <x v="1367"/>
    <x v="2"/>
    <x v="7"/>
    <s v="Nortel Meridian M5316 Digital phone"/>
    <n v="1294.75"/>
    <n v="5"/>
    <n v="0"/>
    <n v="336.63499999999999"/>
  </r>
  <r>
    <n v="8800"/>
    <x v="4386"/>
    <x v="2"/>
    <x v="1205"/>
    <d v="2011-05-10T00:00:00"/>
    <s v="First Class"/>
    <s v="KT-16480"/>
    <s v="Kean Thornton"/>
    <x v="0"/>
    <s v="United States"/>
    <s v="Philadelphia"/>
    <x v="9"/>
    <n v="19134"/>
    <x v="3"/>
    <x v="306"/>
    <x v="2"/>
    <x v="16"/>
    <s v="Hewlett Packard LaserJet 3310 Copier"/>
    <n v="1799.9699999999998"/>
    <n v="5"/>
    <n v="0.4"/>
    <n v="239.99600000000009"/>
  </r>
  <r>
    <n v="8801"/>
    <x v="4387"/>
    <x v="3"/>
    <x v="51"/>
    <d v="2014-11-28T00:00:00"/>
    <s v="Standard Class"/>
    <s v="CS-12250"/>
    <s v="Chris Selesnick"/>
    <x v="1"/>
    <s v="United States"/>
    <s v="Chicago"/>
    <x v="10"/>
    <n v="60623"/>
    <x v="2"/>
    <x v="1283"/>
    <x v="1"/>
    <x v="10"/>
    <s v="Xerox 1959"/>
    <n v="10.688000000000001"/>
    <n v="2"/>
    <n v="0.2"/>
    <n v="3.7407999999999997"/>
  </r>
  <r>
    <n v="8802"/>
    <x v="4388"/>
    <x v="0"/>
    <x v="338"/>
    <d v="2013-11-13T00:00:00"/>
    <s v="First Class"/>
    <s v="AB-10015"/>
    <s v="Aaron Bergman"/>
    <x v="0"/>
    <s v="United States"/>
    <s v="Oklahoma City"/>
    <x v="26"/>
    <n v="73120"/>
    <x v="2"/>
    <x v="1720"/>
    <x v="2"/>
    <x v="7"/>
    <s v="Samsung Convoy 3"/>
    <n v="221.98"/>
    <n v="2"/>
    <n v="0"/>
    <n v="62.15440000000001"/>
  </r>
  <r>
    <n v="8803"/>
    <x v="4388"/>
    <x v="0"/>
    <x v="338"/>
    <d v="2013-11-13T00:00:00"/>
    <s v="First Class"/>
    <s v="AB-10015"/>
    <s v="Aaron Bergman"/>
    <x v="0"/>
    <s v="United States"/>
    <s v="Oklahoma City"/>
    <x v="26"/>
    <n v="73120"/>
    <x v="2"/>
    <x v="1106"/>
    <x v="0"/>
    <x v="0"/>
    <s v="Sauder Facets Collection Library, Sky Alder Finish"/>
    <n v="341.96"/>
    <n v="2"/>
    <n v="0"/>
    <n v="54.713599999999985"/>
  </r>
  <r>
    <n v="8804"/>
    <x v="4389"/>
    <x v="2"/>
    <x v="520"/>
    <d v="2012-01-01T00:00:00"/>
    <s v="First Class"/>
    <s v="AH-10030"/>
    <s v="Aaron Hawkins"/>
    <x v="1"/>
    <s v="United States"/>
    <s v="New York City"/>
    <x v="15"/>
    <n v="10035"/>
    <x v="3"/>
    <x v="567"/>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x v="165"/>
    <x v="1"/>
    <x v="2"/>
    <s v="Avery 51"/>
    <n v="18.899999999999999"/>
    <n v="3"/>
    <n v="0"/>
    <n v="8.6939999999999991"/>
  </r>
  <r>
    <n v="8806"/>
    <x v="4390"/>
    <x v="3"/>
    <x v="971"/>
    <d v="2014-08-24T00:00:00"/>
    <s v="Standard Class"/>
    <s v="DO-13435"/>
    <s v="Denny Ordway"/>
    <x v="0"/>
    <s v="United States"/>
    <s v="Salt Lake City"/>
    <x v="7"/>
    <n v="84106"/>
    <x v="1"/>
    <x v="1160"/>
    <x v="1"/>
    <x v="8"/>
    <s v="Wilson Jones Elliptical Ring 3 1/2&quot; Capacity Binders, 800 sheets"/>
    <n v="102.72"/>
    <n v="3"/>
    <n v="0.2"/>
    <n v="37.235999999999997"/>
  </r>
  <r>
    <n v="8807"/>
    <x v="4391"/>
    <x v="0"/>
    <x v="126"/>
    <d v="2013-09-17T00:00:00"/>
    <s v="Standard Class"/>
    <s v="MC-17590"/>
    <s v="Matt Collister"/>
    <x v="1"/>
    <s v="United States"/>
    <s v="Utica"/>
    <x v="15"/>
    <n v="13501"/>
    <x v="3"/>
    <x v="1702"/>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x v="805"/>
    <x v="1"/>
    <x v="8"/>
    <s v="GBC Velobind Prepunched Cover Sets, Regency Series"/>
    <n v="33.282000000000004"/>
    <n v="3"/>
    <n v="0.7"/>
    <n v="-27.734999999999992"/>
  </r>
  <r>
    <n v="8809"/>
    <x v="4392"/>
    <x v="3"/>
    <x v="40"/>
    <d v="2014-11-01T00:00:00"/>
    <s v="Standard Class"/>
    <s v="JF-15190"/>
    <s v="Jamie Frazer"/>
    <x v="0"/>
    <s v="United States"/>
    <s v="Philadelphia"/>
    <x v="9"/>
    <n v="19134"/>
    <x v="3"/>
    <x v="1255"/>
    <x v="2"/>
    <x v="7"/>
    <s v="Motorla HX550 Universal Bluetooth Headset"/>
    <n v="118.64999999999998"/>
    <n v="5"/>
    <n v="0.4"/>
    <n v="19.775000000000006"/>
  </r>
  <r>
    <n v="8810"/>
    <x v="4392"/>
    <x v="3"/>
    <x v="40"/>
    <d v="2014-11-01T00:00:00"/>
    <s v="Standard Class"/>
    <s v="JF-15190"/>
    <s v="Jamie Frazer"/>
    <x v="0"/>
    <s v="United States"/>
    <s v="Philadelphia"/>
    <x v="9"/>
    <n v="19134"/>
    <x v="3"/>
    <x v="932"/>
    <x v="1"/>
    <x v="2"/>
    <s v="Avery 517"/>
    <n v="14.76"/>
    <n v="5"/>
    <n v="0.2"/>
    <n v="4.9815000000000005"/>
  </r>
  <r>
    <n v="8811"/>
    <x v="4393"/>
    <x v="3"/>
    <x v="1109"/>
    <d v="2014-06-05T00:00:00"/>
    <s v="Standard Class"/>
    <s v="SM-20950"/>
    <s v="Suzanne McNair"/>
    <x v="1"/>
    <s v="United States"/>
    <s v="Los Angeles"/>
    <x v="1"/>
    <n v="90004"/>
    <x v="1"/>
    <x v="945"/>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x v="114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x v="1622"/>
    <x v="1"/>
    <x v="6"/>
    <s v="Prang Drawing Pencil Set"/>
    <n v="13.899999999999999"/>
    <n v="5"/>
    <n v="0"/>
    <n v="3.7529999999999997"/>
  </r>
  <r>
    <n v="8814"/>
    <x v="4395"/>
    <x v="1"/>
    <x v="353"/>
    <d v="2012-07-31T00:00:00"/>
    <s v="Standard Class"/>
    <s v="CK-12760"/>
    <s v="Cyma Kinney"/>
    <x v="1"/>
    <s v="United States"/>
    <s v="Glendale"/>
    <x v="16"/>
    <n v="85301"/>
    <x v="1"/>
    <x v="637"/>
    <x v="0"/>
    <x v="1"/>
    <s v="Office Star - Contemporary Task Swivel Chair"/>
    <n v="266.35200000000003"/>
    <n v="3"/>
    <n v="0.2"/>
    <n v="13.317599999999985"/>
  </r>
  <r>
    <n v="8815"/>
    <x v="4396"/>
    <x v="1"/>
    <x v="521"/>
    <d v="2012-11-25T00:00:00"/>
    <s v="Second Class"/>
    <s v="PW-19240"/>
    <s v="Pierre Wener"/>
    <x v="0"/>
    <s v="United States"/>
    <s v="Wilmington"/>
    <x v="13"/>
    <n v="19805"/>
    <x v="3"/>
    <x v="348"/>
    <x v="2"/>
    <x v="7"/>
    <s v="Nortel Meridian M3904 Professional Digital phone"/>
    <n v="307.98"/>
    <n v="2"/>
    <n v="0"/>
    <n v="89.314199999999971"/>
  </r>
  <r>
    <n v="8816"/>
    <x v="4396"/>
    <x v="1"/>
    <x v="521"/>
    <d v="2012-11-25T00:00:00"/>
    <s v="Second Class"/>
    <s v="PW-19240"/>
    <s v="Pierre Wener"/>
    <x v="0"/>
    <s v="United States"/>
    <s v="Wilmington"/>
    <x v="13"/>
    <n v="19805"/>
    <x v="3"/>
    <x v="184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x v="169"/>
    <x v="1"/>
    <x v="6"/>
    <s v="Sanford Colorific Eraseable Coloring Pencils, 12 Count"/>
    <n v="13.12"/>
    <n v="4"/>
    <n v="0"/>
    <n v="5.6416000000000004"/>
  </r>
  <r>
    <n v="8818"/>
    <x v="4396"/>
    <x v="1"/>
    <x v="521"/>
    <d v="2012-11-25T00:00:00"/>
    <s v="Second Class"/>
    <s v="PW-19240"/>
    <s v="Pierre Wener"/>
    <x v="0"/>
    <s v="United States"/>
    <s v="Wilmington"/>
    <x v="13"/>
    <n v="19805"/>
    <x v="3"/>
    <x v="1451"/>
    <x v="1"/>
    <x v="12"/>
    <s v="Staples"/>
    <n v="16.559999999999999"/>
    <n v="2"/>
    <n v="0"/>
    <n v="7.783199999999999"/>
  </r>
  <r>
    <n v="8819"/>
    <x v="4396"/>
    <x v="1"/>
    <x v="521"/>
    <d v="2012-11-25T00:00:00"/>
    <s v="Second Class"/>
    <s v="PW-19240"/>
    <s v="Pierre Wener"/>
    <x v="0"/>
    <s v="United States"/>
    <s v="Wilmington"/>
    <x v="13"/>
    <n v="19805"/>
    <x v="3"/>
    <x v="490"/>
    <x v="1"/>
    <x v="10"/>
    <s v="Xerox 226"/>
    <n v="38.880000000000003"/>
    <n v="6"/>
    <n v="0"/>
    <n v="18.662400000000002"/>
  </r>
  <r>
    <n v="8820"/>
    <x v="4397"/>
    <x v="1"/>
    <x v="109"/>
    <d v="2012-12-02T00:00:00"/>
    <s v="Standard Class"/>
    <s v="EB-14170"/>
    <s v="Evan Bailliet"/>
    <x v="0"/>
    <s v="United States"/>
    <s v="Austin"/>
    <x v="5"/>
    <n v="78745"/>
    <x v="2"/>
    <x v="656"/>
    <x v="1"/>
    <x v="10"/>
    <s v="Xerox 1941"/>
    <n v="335.52"/>
    <n v="4"/>
    <n v="0.2"/>
    <n v="117.43199999999999"/>
  </r>
  <r>
    <n v="8821"/>
    <x v="4398"/>
    <x v="3"/>
    <x v="132"/>
    <d v="2014-11-08T00:00:00"/>
    <s v="Standard Class"/>
    <s v="DK-13090"/>
    <s v="Dave Kipp"/>
    <x v="0"/>
    <s v="United States"/>
    <s v="Orlando"/>
    <x v="2"/>
    <n v="32839"/>
    <x v="0"/>
    <x v="455"/>
    <x v="2"/>
    <x v="16"/>
    <s v="Canon Image Class D660 Copier"/>
    <n v="959.98400000000004"/>
    <n v="2"/>
    <n v="0.2"/>
    <n v="311.99479999999994"/>
  </r>
  <r>
    <n v="8822"/>
    <x v="4398"/>
    <x v="3"/>
    <x v="132"/>
    <d v="2014-11-08T00:00:00"/>
    <s v="Standard Class"/>
    <s v="DK-13090"/>
    <s v="Dave Kipp"/>
    <x v="0"/>
    <s v="United States"/>
    <s v="Orlando"/>
    <x v="2"/>
    <n v="32839"/>
    <x v="0"/>
    <x v="1282"/>
    <x v="1"/>
    <x v="8"/>
    <s v="Avery Self-Adhesive Photo Pockets for Polaroid Photos"/>
    <n v="4.0860000000000003"/>
    <n v="2"/>
    <n v="0.7"/>
    <n v="-2.9963999999999995"/>
  </r>
  <r>
    <n v="8823"/>
    <x v="4398"/>
    <x v="3"/>
    <x v="132"/>
    <d v="2014-11-08T00:00:00"/>
    <s v="Standard Class"/>
    <s v="DK-13090"/>
    <s v="Dave Kipp"/>
    <x v="0"/>
    <s v="United States"/>
    <s v="Orlando"/>
    <x v="2"/>
    <n v="32839"/>
    <x v="0"/>
    <x v="1753"/>
    <x v="1"/>
    <x v="6"/>
    <s v="Hunt Boston Vacuum Mount KS Pencil Sharpener"/>
    <n v="55.984000000000009"/>
    <n v="2"/>
    <n v="0.2"/>
    <n v="4.1987999999999985"/>
  </r>
  <r>
    <n v="8824"/>
    <x v="4398"/>
    <x v="3"/>
    <x v="132"/>
    <d v="2014-11-08T00:00:00"/>
    <s v="Standard Class"/>
    <s v="DK-13090"/>
    <s v="Dave Kipp"/>
    <x v="0"/>
    <s v="United States"/>
    <s v="Orlando"/>
    <x v="2"/>
    <n v="32839"/>
    <x v="0"/>
    <x v="711"/>
    <x v="1"/>
    <x v="10"/>
    <s v="Xerox 1923"/>
    <n v="10.688000000000001"/>
    <n v="2"/>
    <n v="0.2"/>
    <n v="3.7407999999999997"/>
  </r>
  <r>
    <n v="8825"/>
    <x v="4399"/>
    <x v="3"/>
    <x v="708"/>
    <d v="2014-03-24T00:00:00"/>
    <s v="Second Class"/>
    <s v="TB-21055"/>
    <s v="Ted Butterfield"/>
    <x v="0"/>
    <s v="United States"/>
    <s v="Reading"/>
    <x v="9"/>
    <n v="19601"/>
    <x v="3"/>
    <x v="436"/>
    <x v="1"/>
    <x v="12"/>
    <s v="Colored Envelopes"/>
    <n v="8.8559999999999999"/>
    <n v="3"/>
    <n v="0.2"/>
    <n v="2.8781999999999992"/>
  </r>
  <r>
    <n v="8826"/>
    <x v="4400"/>
    <x v="1"/>
    <x v="546"/>
    <d v="2012-12-22T00:00:00"/>
    <s v="First Class"/>
    <s v="AG-10900"/>
    <s v="Arthur Gainer"/>
    <x v="0"/>
    <s v="United States"/>
    <s v="Philadelphia"/>
    <x v="9"/>
    <n v="19134"/>
    <x v="3"/>
    <x v="1186"/>
    <x v="1"/>
    <x v="2"/>
    <s v="Avery 474"/>
    <n v="6.911999999999999"/>
    <n v="3"/>
    <n v="0.2"/>
    <n v="2.5056000000000003"/>
  </r>
  <r>
    <n v="8827"/>
    <x v="4401"/>
    <x v="2"/>
    <x v="1063"/>
    <d v="2011-04-06T00:00:00"/>
    <s v="Second Class"/>
    <s v="SC-20020"/>
    <s v="Sam Craven"/>
    <x v="0"/>
    <s v="United States"/>
    <s v="Houston"/>
    <x v="5"/>
    <n v="77095"/>
    <x v="2"/>
    <x v="481"/>
    <x v="1"/>
    <x v="10"/>
    <s v="Xerox 1898"/>
    <n v="26.720000000000002"/>
    <n v="5"/>
    <n v="0.2"/>
    <n v="9.3520000000000003"/>
  </r>
  <r>
    <n v="8828"/>
    <x v="4401"/>
    <x v="2"/>
    <x v="1063"/>
    <d v="2011-04-06T00:00:00"/>
    <s v="Second Class"/>
    <s v="SC-20020"/>
    <s v="Sam Craven"/>
    <x v="0"/>
    <s v="United States"/>
    <s v="Houston"/>
    <x v="5"/>
    <n v="77095"/>
    <x v="2"/>
    <x v="1774"/>
    <x v="1"/>
    <x v="10"/>
    <s v="Xerox 1947"/>
    <n v="33.488000000000007"/>
    <n v="7"/>
    <n v="0.2"/>
    <n v="10.464999999999998"/>
  </r>
  <r>
    <n v="8829"/>
    <x v="4402"/>
    <x v="1"/>
    <x v="1117"/>
    <d v="2012-06-09T00:00:00"/>
    <s v="Standard Class"/>
    <s v="BB-11545"/>
    <s v="Brenda Bowman"/>
    <x v="1"/>
    <s v="United States"/>
    <s v="Saint Charles"/>
    <x v="25"/>
    <n v="63301"/>
    <x v="2"/>
    <x v="1157"/>
    <x v="1"/>
    <x v="10"/>
    <s v="Xerox 1981"/>
    <n v="10.56"/>
    <n v="2"/>
    <n v="0"/>
    <n v="4.7519999999999998"/>
  </r>
  <r>
    <n v="8830"/>
    <x v="4403"/>
    <x v="2"/>
    <x v="191"/>
    <d v="2011-10-09T00:00:00"/>
    <s v="First Class"/>
    <s v="VP-21760"/>
    <s v="Victoria Pisteka"/>
    <x v="1"/>
    <s v="United States"/>
    <s v="Indianapolis"/>
    <x v="14"/>
    <n v="46203"/>
    <x v="2"/>
    <x v="1662"/>
    <x v="1"/>
    <x v="4"/>
    <s v="Fellowes Staxonsteel Drawer Files"/>
    <n v="386.34"/>
    <n v="2"/>
    <n v="0"/>
    <n v="54.087600000000009"/>
  </r>
  <r>
    <n v="8831"/>
    <x v="4404"/>
    <x v="0"/>
    <x v="1036"/>
    <d v="2013-08-25T00:00:00"/>
    <s v="Second Class"/>
    <s v="RP-19270"/>
    <s v="Rachel Payne"/>
    <x v="1"/>
    <s v="United States"/>
    <s v="Seattle"/>
    <x v="4"/>
    <n v="98115"/>
    <x v="1"/>
    <x v="807"/>
    <x v="1"/>
    <x v="8"/>
    <s v="Avery Durable Slant Ring Binders With Label Holder"/>
    <n v="33.44"/>
    <n v="10"/>
    <n v="0.2"/>
    <n v="11.703999999999997"/>
  </r>
  <r>
    <n v="8832"/>
    <x v="4405"/>
    <x v="1"/>
    <x v="219"/>
    <d v="2012-11-19T00:00:00"/>
    <s v="Standard Class"/>
    <s v="DH-13675"/>
    <s v="Duane Huffman"/>
    <x v="2"/>
    <s v="United States"/>
    <s v="Harrisonburg"/>
    <x v="17"/>
    <n v="22801"/>
    <x v="0"/>
    <x v="561"/>
    <x v="0"/>
    <x v="5"/>
    <s v="12-1/2 Diameter Round Wall Clock"/>
    <n v="39.96"/>
    <n v="2"/>
    <n v="0"/>
    <n v="14.3856"/>
  </r>
  <r>
    <n v="8833"/>
    <x v="4406"/>
    <x v="1"/>
    <x v="137"/>
    <d v="2012-06-27T00:00:00"/>
    <s v="Standard Class"/>
    <s v="SW-20455"/>
    <s v="Shaun Weien"/>
    <x v="0"/>
    <s v="United States"/>
    <s v="Rochester"/>
    <x v="15"/>
    <n v="14609"/>
    <x v="3"/>
    <x v="692"/>
    <x v="1"/>
    <x v="8"/>
    <s v="GBC Ibimaster 500 Manual ProClick Binding System"/>
    <n v="1217.568"/>
    <n v="2"/>
    <n v="0.2"/>
    <n v="456.58800000000002"/>
  </r>
  <r>
    <n v="8834"/>
    <x v="4407"/>
    <x v="3"/>
    <x v="241"/>
    <d v="2014-09-29T00:00:00"/>
    <s v="Standard Class"/>
    <s v="KF-16285"/>
    <s v="Karen Ferguson"/>
    <x v="2"/>
    <s v="United States"/>
    <s v="Sandy Springs"/>
    <x v="32"/>
    <n v="30328"/>
    <x v="0"/>
    <x v="1018"/>
    <x v="1"/>
    <x v="4"/>
    <s v="Tenex Personal Filing Tote With Secure Closure Lid, Black/Frost"/>
    <n v="15.51"/>
    <n v="1"/>
    <n v="0"/>
    <n v="3.8774999999999995"/>
  </r>
  <r>
    <n v="8835"/>
    <x v="4407"/>
    <x v="3"/>
    <x v="241"/>
    <d v="2014-09-29T00:00:00"/>
    <s v="Standard Class"/>
    <s v="KF-16285"/>
    <s v="Karen Ferguson"/>
    <x v="2"/>
    <s v="United States"/>
    <s v="Sandy Springs"/>
    <x v="32"/>
    <n v="30328"/>
    <x v="0"/>
    <x v="1517"/>
    <x v="2"/>
    <x v="7"/>
    <s v="Plantronics Encore H101 Dual Earpieces Headset"/>
    <n v="89.9"/>
    <n v="2"/>
    <n v="0"/>
    <n v="25.171999999999997"/>
  </r>
  <r>
    <n v="8836"/>
    <x v="4407"/>
    <x v="3"/>
    <x v="241"/>
    <d v="2014-09-29T00:00:00"/>
    <s v="Standard Class"/>
    <s v="KF-16285"/>
    <s v="Karen Ferguson"/>
    <x v="2"/>
    <s v="United States"/>
    <s v="Sandy Springs"/>
    <x v="32"/>
    <n v="30328"/>
    <x v="0"/>
    <x v="1742"/>
    <x v="1"/>
    <x v="6"/>
    <s v="Barrel Sharpener"/>
    <n v="14.28"/>
    <n v="4"/>
    <n v="0"/>
    <n v="3.7127999999999997"/>
  </r>
  <r>
    <n v="8837"/>
    <x v="4407"/>
    <x v="3"/>
    <x v="241"/>
    <d v="2014-09-29T00:00:00"/>
    <s v="Standard Class"/>
    <s v="KF-16285"/>
    <s v="Karen Ferguson"/>
    <x v="2"/>
    <s v="United States"/>
    <s v="Sandy Springs"/>
    <x v="32"/>
    <n v="30328"/>
    <x v="0"/>
    <x v="753"/>
    <x v="1"/>
    <x v="6"/>
    <s v="BIC Brite Liner Grip Highlighters, Assorted, 5/Pack"/>
    <n v="12.72"/>
    <n v="3"/>
    <n v="0"/>
    <n v="4.9607999999999999"/>
  </r>
  <r>
    <n v="8838"/>
    <x v="4407"/>
    <x v="3"/>
    <x v="241"/>
    <d v="2014-09-29T00:00:00"/>
    <s v="Standard Class"/>
    <s v="KF-16285"/>
    <s v="Karen Ferguson"/>
    <x v="2"/>
    <s v="United States"/>
    <s v="Sandy Springs"/>
    <x v="32"/>
    <n v="30328"/>
    <x v="0"/>
    <x v="365"/>
    <x v="1"/>
    <x v="2"/>
    <s v="Self-Adhesive Removable Labels"/>
    <n v="15.75"/>
    <n v="5"/>
    <n v="0"/>
    <n v="7.5600000000000005"/>
  </r>
  <r>
    <n v="8839"/>
    <x v="4408"/>
    <x v="2"/>
    <x v="322"/>
    <d v="2011-04-10T00:00:00"/>
    <s v="Second Class"/>
    <s v="FH-14275"/>
    <s v="Frank Hawley"/>
    <x v="1"/>
    <s v="United States"/>
    <s v="Los Angeles"/>
    <x v="1"/>
    <n v="90004"/>
    <x v="1"/>
    <x v="1559"/>
    <x v="1"/>
    <x v="6"/>
    <s v="Boston Home &amp; Office Model 2000 Electric Pencil Sharpeners"/>
    <n v="70.949999999999989"/>
    <n v="3"/>
    <n v="0"/>
    <n v="18.447000000000003"/>
  </r>
  <r>
    <n v="8840"/>
    <x v="4408"/>
    <x v="2"/>
    <x v="322"/>
    <d v="2011-04-10T00:00:00"/>
    <s v="Second Class"/>
    <s v="FH-14275"/>
    <s v="Frank Hawley"/>
    <x v="1"/>
    <s v="United States"/>
    <s v="Los Angeles"/>
    <x v="1"/>
    <n v="90004"/>
    <x v="1"/>
    <x v="102"/>
    <x v="1"/>
    <x v="8"/>
    <s v="Avery Trapezoid Ring Binder, 3&quot; Capacity, Black, 1040 sheets"/>
    <n v="65.567999999999998"/>
    <n v="2"/>
    <n v="0.2"/>
    <n v="23.768399999999996"/>
  </r>
  <r>
    <n v="8841"/>
    <x v="4408"/>
    <x v="2"/>
    <x v="322"/>
    <d v="2011-04-10T00:00:00"/>
    <s v="Second Class"/>
    <s v="FH-14275"/>
    <s v="Frank Hawley"/>
    <x v="1"/>
    <s v="United States"/>
    <s v="Los Angeles"/>
    <x v="1"/>
    <n v="90004"/>
    <x v="1"/>
    <x v="1336"/>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x v="246"/>
    <x v="2"/>
    <x v="11"/>
    <s v="Logitech 910-002974 M325 Wireless Mouse for Web Scrolling"/>
    <n v="89.97"/>
    <n v="3"/>
    <n v="0"/>
    <n v="39.586800000000011"/>
  </r>
  <r>
    <n v="8843"/>
    <x v="4409"/>
    <x v="0"/>
    <x v="1206"/>
    <d v="2013-02-13T00:00:00"/>
    <s v="Standard Class"/>
    <s v="JR-16210"/>
    <s v="Justin Ritter"/>
    <x v="1"/>
    <s v="United States"/>
    <s v="San Francisco"/>
    <x v="1"/>
    <n v="94110"/>
    <x v="1"/>
    <x v="788"/>
    <x v="2"/>
    <x v="11"/>
    <s v="Maxell 4.7GB DVD+RW 3/Pack"/>
    <n v="31.86"/>
    <n v="2"/>
    <n v="0"/>
    <n v="11.151"/>
  </r>
  <r>
    <n v="8844"/>
    <x v="4410"/>
    <x v="2"/>
    <x v="728"/>
    <d v="2011-11-20T00:00:00"/>
    <s v="Second Class"/>
    <s v="JC-16105"/>
    <s v="Julie Creighton"/>
    <x v="1"/>
    <s v="United States"/>
    <s v="Minneapolis"/>
    <x v="11"/>
    <n v="55407"/>
    <x v="2"/>
    <x v="1678"/>
    <x v="1"/>
    <x v="4"/>
    <s v="Fellowes Desktop Hanging File Manager"/>
    <n v="67.150000000000006"/>
    <n v="5"/>
    <n v="0"/>
    <n v="16.787500000000001"/>
  </r>
  <r>
    <n v="8845"/>
    <x v="4411"/>
    <x v="3"/>
    <x v="404"/>
    <d v="2014-12-24T00:00:00"/>
    <s v="Standard Class"/>
    <s v="BP-11290"/>
    <s v="Beth Paige"/>
    <x v="0"/>
    <s v="United States"/>
    <s v="Columbus"/>
    <x v="24"/>
    <n v="43229"/>
    <x v="3"/>
    <x v="1232"/>
    <x v="1"/>
    <x v="8"/>
    <s v="Fellowes Twister Kit, Gray/Clear, 3/pkg"/>
    <n v="7.2359999999999998"/>
    <n v="3"/>
    <n v="0.7"/>
    <n v="-6.0299999999999976"/>
  </r>
  <r>
    <n v="8846"/>
    <x v="4411"/>
    <x v="3"/>
    <x v="404"/>
    <d v="2014-12-24T00:00:00"/>
    <s v="Standard Class"/>
    <s v="BP-11290"/>
    <s v="Beth Paige"/>
    <x v="0"/>
    <s v="United States"/>
    <s v="Columbus"/>
    <x v="24"/>
    <n v="43229"/>
    <x v="3"/>
    <x v="131"/>
    <x v="1"/>
    <x v="13"/>
    <s v="Ideal Clamps"/>
    <n v="4.8239999999999998"/>
    <n v="3"/>
    <n v="0.2"/>
    <n v="1.7486999999999999"/>
  </r>
  <r>
    <n v="8847"/>
    <x v="4411"/>
    <x v="3"/>
    <x v="404"/>
    <d v="2014-12-24T00:00:00"/>
    <s v="Standard Class"/>
    <s v="BP-11290"/>
    <s v="Beth Paige"/>
    <x v="0"/>
    <s v="United States"/>
    <s v="Columbus"/>
    <x v="24"/>
    <n v="43229"/>
    <x v="3"/>
    <x v="393"/>
    <x v="1"/>
    <x v="10"/>
    <s v="Xerox Color Copier Paper, 11&quot; x 17&quot;, Ream"/>
    <n v="91.360000000000014"/>
    <n v="5"/>
    <n v="0.2"/>
    <n v="29.691999999999993"/>
  </r>
  <r>
    <n v="8848"/>
    <x v="4411"/>
    <x v="3"/>
    <x v="404"/>
    <d v="2014-12-24T00:00:00"/>
    <s v="Standard Class"/>
    <s v="BP-11290"/>
    <s v="Beth Paige"/>
    <x v="0"/>
    <s v="United States"/>
    <s v="Columbus"/>
    <x v="24"/>
    <n v="43229"/>
    <x v="3"/>
    <x v="723"/>
    <x v="1"/>
    <x v="9"/>
    <s v="Kensington 4 Outlet MasterPiece Compact Power Control Center"/>
    <n v="130.11199999999999"/>
    <n v="2"/>
    <n v="0.2"/>
    <n v="13.011199999999995"/>
  </r>
  <r>
    <n v="8849"/>
    <x v="4412"/>
    <x v="1"/>
    <x v="740"/>
    <d v="2012-07-04T00:00:00"/>
    <s v="First Class"/>
    <s v="FA-14230"/>
    <s v="Frank Atkinson"/>
    <x v="1"/>
    <s v="United States"/>
    <s v="Raleigh"/>
    <x v="3"/>
    <n v="27604"/>
    <x v="0"/>
    <x v="918"/>
    <x v="2"/>
    <x v="7"/>
    <s v="Geemarc AmpliPOWER60"/>
    <n v="74.239999999999995"/>
    <n v="1"/>
    <n v="0.2"/>
    <n v="8.3519999999999932"/>
  </r>
  <r>
    <n v="8850"/>
    <x v="4412"/>
    <x v="1"/>
    <x v="740"/>
    <d v="2012-07-04T00:00:00"/>
    <s v="First Class"/>
    <s v="FA-14230"/>
    <s v="Frank Atkinson"/>
    <x v="1"/>
    <s v="United States"/>
    <s v="Raleigh"/>
    <x v="3"/>
    <n v="27604"/>
    <x v="0"/>
    <x v="891"/>
    <x v="0"/>
    <x v="5"/>
    <s v="24-Hour Round Wall Clock"/>
    <n v="159.84000000000003"/>
    <n v="10"/>
    <n v="0.2"/>
    <n v="45.954000000000008"/>
  </r>
  <r>
    <n v="8851"/>
    <x v="4412"/>
    <x v="1"/>
    <x v="740"/>
    <d v="2012-07-04T00:00:00"/>
    <s v="First Class"/>
    <s v="FA-14230"/>
    <s v="Frank Atkinson"/>
    <x v="1"/>
    <s v="United States"/>
    <s v="Raleigh"/>
    <x v="3"/>
    <n v="27604"/>
    <x v="0"/>
    <x v="544"/>
    <x v="1"/>
    <x v="8"/>
    <s v="Wilson Jones Turn Tabs Binder Tool for Ring Binders"/>
    <n v="2.8920000000000008"/>
    <n v="2"/>
    <n v="0.7"/>
    <n v="-2.3136000000000001"/>
  </r>
  <r>
    <n v="8852"/>
    <x v="4412"/>
    <x v="1"/>
    <x v="740"/>
    <d v="2012-07-04T00:00:00"/>
    <s v="First Class"/>
    <s v="FA-14230"/>
    <s v="Frank Atkinson"/>
    <x v="1"/>
    <s v="United States"/>
    <s v="Raleigh"/>
    <x v="3"/>
    <n v="27604"/>
    <x v="0"/>
    <x v="707"/>
    <x v="1"/>
    <x v="10"/>
    <s v="Things To Do Today Pad"/>
    <n v="9.3920000000000012"/>
    <n v="2"/>
    <n v="0.2"/>
    <n v="3.2871999999999999"/>
  </r>
  <r>
    <n v="8853"/>
    <x v="4413"/>
    <x v="2"/>
    <x v="1169"/>
    <d v="2011-10-13T00:00:00"/>
    <s v="Second Class"/>
    <s v="DN-13690"/>
    <s v="Duane Noonan"/>
    <x v="0"/>
    <s v="United States"/>
    <s v="New York City"/>
    <x v="15"/>
    <n v="10011"/>
    <x v="3"/>
    <x v="1019"/>
    <x v="1"/>
    <x v="10"/>
    <s v="Xerox 197"/>
    <n v="123.92"/>
    <n v="4"/>
    <n v="0"/>
    <n v="55.763999999999996"/>
  </r>
  <r>
    <n v="8854"/>
    <x v="4414"/>
    <x v="1"/>
    <x v="357"/>
    <d v="2012-09-25T00:00:00"/>
    <s v="First Class"/>
    <s v="FO-14305"/>
    <s v="Frank Olsen"/>
    <x v="0"/>
    <s v="United States"/>
    <s v="Philadelphia"/>
    <x v="9"/>
    <n v="19143"/>
    <x v="3"/>
    <x v="1205"/>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x v="217"/>
    <x v="2"/>
    <x v="11"/>
    <s v="Logitech P710e Mobile Speakerphone"/>
    <n v="617.97600000000011"/>
    <n v="3"/>
    <n v="0.2"/>
    <n v="-7.724700000000098"/>
  </r>
  <r>
    <n v="8856"/>
    <x v="4415"/>
    <x v="3"/>
    <x v="165"/>
    <d v="2014-12-31T00:00:00"/>
    <s v="Standard Class"/>
    <s v="DP-13105"/>
    <s v="Dave Poirier"/>
    <x v="1"/>
    <s v="United States"/>
    <s v="Meridian"/>
    <x v="45"/>
    <n v="83642"/>
    <x v="1"/>
    <x v="213"/>
    <x v="1"/>
    <x v="8"/>
    <s v="GBC Instant Index System for Binding Systems"/>
    <n v="21.312000000000005"/>
    <n v="3"/>
    <n v="0.2"/>
    <n v="7.9919999999999991"/>
  </r>
  <r>
    <n v="8857"/>
    <x v="4416"/>
    <x v="3"/>
    <x v="119"/>
    <d v="2014-10-21T00:00:00"/>
    <s v="Standard Class"/>
    <s v="JW-15220"/>
    <s v="Jane Waco"/>
    <x v="1"/>
    <s v="United States"/>
    <s v="Sacramento"/>
    <x v="1"/>
    <n v="95823"/>
    <x v="1"/>
    <x v="343"/>
    <x v="2"/>
    <x v="11"/>
    <s v="Logitech Media Keyboard K200"/>
    <n v="209.94"/>
    <n v="6"/>
    <n v="0"/>
    <n v="39.888599999999997"/>
  </r>
  <r>
    <n v="8858"/>
    <x v="4416"/>
    <x v="3"/>
    <x v="119"/>
    <d v="2014-10-21T00:00:00"/>
    <s v="Standard Class"/>
    <s v="JW-15220"/>
    <s v="Jane Waco"/>
    <x v="1"/>
    <s v="United States"/>
    <s v="Sacramento"/>
    <x v="1"/>
    <n v="95823"/>
    <x v="1"/>
    <x v="1431"/>
    <x v="2"/>
    <x v="7"/>
    <s v="Anker Astro Mini 3000mAh Ultra-Compact Portable Charger"/>
    <n v="31.983999999999998"/>
    <n v="2"/>
    <n v="0.2"/>
    <n v="-7.9959999999999996"/>
  </r>
  <r>
    <n v="8859"/>
    <x v="4416"/>
    <x v="3"/>
    <x v="119"/>
    <d v="2014-10-21T00:00:00"/>
    <s v="Standard Class"/>
    <s v="JW-15220"/>
    <s v="Jane Waco"/>
    <x v="1"/>
    <s v="United States"/>
    <s v="Sacramento"/>
    <x v="1"/>
    <n v="95823"/>
    <x v="1"/>
    <x v="450"/>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x v="1517"/>
    <x v="2"/>
    <x v="7"/>
    <s v="Plantronics Encore H101 Dual Earpieces Headset"/>
    <n v="35.96"/>
    <n v="1"/>
    <n v="0.2"/>
    <n v="3.5959999999999983"/>
  </r>
  <r>
    <n v="8861"/>
    <x v="4418"/>
    <x v="1"/>
    <x v="861"/>
    <d v="2012-09-18T00:00:00"/>
    <s v="Standard Class"/>
    <s v="SN-20560"/>
    <s v="Skye Norling"/>
    <x v="2"/>
    <s v="United States"/>
    <s v="Paterson"/>
    <x v="30"/>
    <n v="7501"/>
    <x v="3"/>
    <x v="1655"/>
    <x v="1"/>
    <x v="2"/>
    <s v="Avery 503"/>
    <n v="31.049999999999997"/>
    <n v="3"/>
    <n v="0"/>
    <n v="14.904"/>
  </r>
  <r>
    <n v="8862"/>
    <x v="4418"/>
    <x v="1"/>
    <x v="861"/>
    <d v="2012-09-18T00:00:00"/>
    <s v="Standard Class"/>
    <s v="SN-20560"/>
    <s v="Skye Norling"/>
    <x v="2"/>
    <s v="United States"/>
    <s v="Paterson"/>
    <x v="30"/>
    <n v="7501"/>
    <x v="3"/>
    <x v="1348"/>
    <x v="0"/>
    <x v="5"/>
    <s v="Eldon Pizzaz Desk Accessories"/>
    <n v="8.92"/>
    <n v="4"/>
    <n v="0"/>
    <n v="3.9248000000000003"/>
  </r>
  <r>
    <n v="8863"/>
    <x v="4418"/>
    <x v="1"/>
    <x v="861"/>
    <d v="2012-09-18T00:00:00"/>
    <s v="Standard Class"/>
    <s v="SN-20560"/>
    <s v="Skye Norling"/>
    <x v="2"/>
    <s v="United States"/>
    <s v="Paterson"/>
    <x v="30"/>
    <n v="7501"/>
    <x v="3"/>
    <x v="270"/>
    <x v="1"/>
    <x v="8"/>
    <s v="Ibico Laser Imprintable Binding System Covers"/>
    <n v="209.6"/>
    <n v="4"/>
    <n v="0"/>
    <n v="96.415999999999997"/>
  </r>
  <r>
    <n v="8864"/>
    <x v="4418"/>
    <x v="1"/>
    <x v="861"/>
    <d v="2012-09-18T00:00:00"/>
    <s v="Standard Class"/>
    <s v="SN-20560"/>
    <s v="Skye Norling"/>
    <x v="2"/>
    <s v="United States"/>
    <s v="Paterson"/>
    <x v="30"/>
    <n v="7501"/>
    <x v="3"/>
    <x v="1109"/>
    <x v="1"/>
    <x v="9"/>
    <s v="Fellowes Advanced 8 Outlet Surge Suppressor with Phone/Fax Protection"/>
    <n v="111.04"/>
    <n v="4"/>
    <n v="0"/>
    <n v="29.980800000000002"/>
  </r>
  <r>
    <n v="8865"/>
    <x v="4418"/>
    <x v="1"/>
    <x v="861"/>
    <d v="2012-09-18T00:00:00"/>
    <s v="Standard Class"/>
    <s v="SN-20560"/>
    <s v="Skye Norling"/>
    <x v="2"/>
    <s v="United States"/>
    <s v="Paterson"/>
    <x v="30"/>
    <n v="7501"/>
    <x v="3"/>
    <x v="1650"/>
    <x v="1"/>
    <x v="10"/>
    <s v="Xerox 208"/>
    <n v="38.880000000000003"/>
    <n v="6"/>
    <n v="0"/>
    <n v="18.662400000000002"/>
  </r>
  <r>
    <n v="8866"/>
    <x v="4419"/>
    <x v="1"/>
    <x v="139"/>
    <d v="2012-12-26T00:00:00"/>
    <s v="Standard Class"/>
    <s v="JM-15865"/>
    <s v="John Murray"/>
    <x v="0"/>
    <s v="United States"/>
    <s v="Arlington"/>
    <x v="17"/>
    <n v="22204"/>
    <x v="0"/>
    <x v="1204"/>
    <x v="1"/>
    <x v="9"/>
    <s v="Acco 6 Outlet Guardian Standard Surge Suppressor"/>
    <n v="36.269999999999996"/>
    <n v="3"/>
    <n v="0"/>
    <n v="10.880999999999997"/>
  </r>
  <r>
    <n v="8867"/>
    <x v="4420"/>
    <x v="2"/>
    <x v="59"/>
    <d v="2011-09-23T00:00:00"/>
    <s v="First Class"/>
    <s v="SB-20185"/>
    <s v="Sarah Brown"/>
    <x v="0"/>
    <s v="United States"/>
    <s v="Chicago"/>
    <x v="10"/>
    <n v="60653"/>
    <x v="2"/>
    <x v="1601"/>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x v="1091"/>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x v="1771"/>
    <x v="2"/>
    <x v="15"/>
    <s v="Okidata B400 Printer"/>
    <n v="686.40000000000009"/>
    <n v="2"/>
    <n v="0.2"/>
    <n v="77.219999999999914"/>
  </r>
  <r>
    <n v="8870"/>
    <x v="4422"/>
    <x v="3"/>
    <x v="96"/>
    <d v="2014-12-07T00:00:00"/>
    <s v="Standard Class"/>
    <s v="SH-19975"/>
    <s v="Sally Hughsby"/>
    <x v="1"/>
    <s v="United States"/>
    <s v="Seattle"/>
    <x v="4"/>
    <n v="98105"/>
    <x v="1"/>
    <x v="1406"/>
    <x v="1"/>
    <x v="8"/>
    <s v="Ibico Presentation Index for Binding Systems"/>
    <n v="15.920000000000002"/>
    <n v="5"/>
    <n v="0.2"/>
    <n v="5.3729999999999993"/>
  </r>
  <r>
    <n v="8871"/>
    <x v="4422"/>
    <x v="3"/>
    <x v="96"/>
    <d v="2014-12-07T00:00:00"/>
    <s v="Standard Class"/>
    <s v="SH-19975"/>
    <s v="Sally Hughsby"/>
    <x v="1"/>
    <s v="United States"/>
    <s v="Seattle"/>
    <x v="4"/>
    <n v="98105"/>
    <x v="1"/>
    <x v="325"/>
    <x v="0"/>
    <x v="5"/>
    <s v="Eldon Wave Desk Accessories"/>
    <n v="70.679999999999993"/>
    <n v="12"/>
    <n v="0"/>
    <n v="31.099200000000003"/>
  </r>
  <r>
    <n v="8872"/>
    <x v="4422"/>
    <x v="3"/>
    <x v="96"/>
    <d v="2014-12-07T00:00:00"/>
    <s v="Standard Class"/>
    <s v="SH-19975"/>
    <s v="Sally Hughsby"/>
    <x v="1"/>
    <s v="United States"/>
    <s v="Seattle"/>
    <x v="4"/>
    <n v="98105"/>
    <x v="1"/>
    <x v="273"/>
    <x v="1"/>
    <x v="4"/>
    <s v="Tennsco Stur-D-Stor Boltless Shelving, 5 Shelves, 24&quot; Deep, Sand"/>
    <n v="541.24"/>
    <n v="4"/>
    <n v="0"/>
    <n v="5.4124000000000478"/>
  </r>
  <r>
    <n v="8873"/>
    <x v="4423"/>
    <x v="2"/>
    <x v="982"/>
    <d v="2011-10-10T00:00:00"/>
    <s v="Same Day"/>
    <s v="RB-19435"/>
    <s v="Richard Bierner"/>
    <x v="0"/>
    <s v="United States"/>
    <s v="Columbus"/>
    <x v="24"/>
    <n v="43229"/>
    <x v="3"/>
    <x v="184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x v="471"/>
    <x v="1"/>
    <x v="8"/>
    <s v="Premier Elliptical Ring Binder, Black"/>
    <n v="18.264000000000003"/>
    <n v="2"/>
    <n v="0.7"/>
    <n v="-13.393599999999999"/>
  </r>
  <r>
    <n v="8875"/>
    <x v="4424"/>
    <x v="3"/>
    <x v="237"/>
    <d v="2014-11-17T00:00:00"/>
    <s v="Second Class"/>
    <s v="TC-21295"/>
    <s v="Toby Carlisle"/>
    <x v="0"/>
    <s v="United States"/>
    <s v="Houston"/>
    <x v="5"/>
    <n v="77095"/>
    <x v="2"/>
    <x v="715"/>
    <x v="1"/>
    <x v="8"/>
    <s v="Wilson Jones Legal Size Ring Binders"/>
    <n v="21.989999999999995"/>
    <n v="5"/>
    <n v="0.8"/>
    <n v="-32.984999999999999"/>
  </r>
  <r>
    <n v="8876"/>
    <x v="4425"/>
    <x v="0"/>
    <x v="572"/>
    <d v="2013-08-20T00:00:00"/>
    <s v="Standard Class"/>
    <s v="CT-11995"/>
    <s v="Carol Triggs"/>
    <x v="0"/>
    <s v="United States"/>
    <s v="Irving"/>
    <x v="5"/>
    <n v="75061"/>
    <x v="2"/>
    <x v="413"/>
    <x v="1"/>
    <x v="14"/>
    <s v="Premier Electric Letter Opener"/>
    <n v="185.376"/>
    <n v="2"/>
    <n v="0.2"/>
    <n v="-34.758000000000017"/>
  </r>
  <r>
    <n v="8877"/>
    <x v="4425"/>
    <x v="0"/>
    <x v="572"/>
    <d v="2013-08-20T00:00:00"/>
    <s v="Standard Class"/>
    <s v="CT-11995"/>
    <s v="Carol Triggs"/>
    <x v="0"/>
    <s v="United States"/>
    <s v="Irving"/>
    <x v="5"/>
    <n v="75061"/>
    <x v="2"/>
    <x v="1218"/>
    <x v="1"/>
    <x v="9"/>
    <s v="3.6 Cubic Foot Counter Height Office Refrigerator"/>
    <n v="58.923999999999985"/>
    <n v="1"/>
    <n v="0.8"/>
    <n v="-153.20240000000001"/>
  </r>
  <r>
    <n v="8878"/>
    <x v="4426"/>
    <x v="3"/>
    <x v="697"/>
    <d v="2014-09-24T00:00:00"/>
    <s v="Standard Class"/>
    <s v="GZ-14470"/>
    <s v="Gary Zandusky"/>
    <x v="0"/>
    <s v="United States"/>
    <s v="Morristown"/>
    <x v="30"/>
    <n v="7960"/>
    <x v="3"/>
    <x v="1845"/>
    <x v="2"/>
    <x v="15"/>
    <s v="Lexmark 20R1285 X6650 Wireless All-in-One Printer"/>
    <n v="480"/>
    <n v="4"/>
    <n v="0"/>
    <n v="225.6"/>
  </r>
  <r>
    <n v="8879"/>
    <x v="4426"/>
    <x v="3"/>
    <x v="697"/>
    <d v="2014-09-24T00:00:00"/>
    <s v="Standard Class"/>
    <s v="GZ-14470"/>
    <s v="Gary Zandusky"/>
    <x v="0"/>
    <s v="United States"/>
    <s v="Morristown"/>
    <x v="30"/>
    <n v="7960"/>
    <x v="3"/>
    <x v="75"/>
    <x v="1"/>
    <x v="4"/>
    <s v="SimpliFile Personal File, Black Granite, 15w x 6-15/16d x 11-1/4h"/>
    <n v="34.049999999999997"/>
    <n v="3"/>
    <n v="0"/>
    <n v="9.5340000000000025"/>
  </r>
  <r>
    <n v="8880"/>
    <x v="4427"/>
    <x v="1"/>
    <x v="391"/>
    <d v="2012-03-25T00:00:00"/>
    <s v="First Class"/>
    <s v="AM-10360"/>
    <s v="Alice McCarthy"/>
    <x v="1"/>
    <s v="United States"/>
    <s v="Los Angeles"/>
    <x v="1"/>
    <n v="90008"/>
    <x v="1"/>
    <x v="161"/>
    <x v="1"/>
    <x v="10"/>
    <s v="TOPS Carbonless Receipt Book, Four 2-3/4 x 7-1/4 Money Receipts per Page"/>
    <n v="192.72"/>
    <n v="11"/>
    <n v="0"/>
    <n v="92.505599999999987"/>
  </r>
  <r>
    <n v="8881"/>
    <x v="4427"/>
    <x v="1"/>
    <x v="391"/>
    <d v="2012-03-25T00:00:00"/>
    <s v="First Class"/>
    <s v="AM-10360"/>
    <s v="Alice McCarthy"/>
    <x v="1"/>
    <s v="United States"/>
    <s v="Los Angeles"/>
    <x v="1"/>
    <n v="90008"/>
    <x v="1"/>
    <x v="1105"/>
    <x v="2"/>
    <x v="11"/>
    <s v="Logitech G600 MMO Gaming Mouse"/>
    <n v="239.96999999999997"/>
    <n v="3"/>
    <n v="0"/>
    <n v="86.389199999999988"/>
  </r>
  <r>
    <n v="8882"/>
    <x v="4428"/>
    <x v="0"/>
    <x v="1186"/>
    <d v="2013-07-04T00:00:00"/>
    <s v="Second Class"/>
    <s v="AH-10120"/>
    <s v="Adrian Hane"/>
    <x v="2"/>
    <s v="United States"/>
    <s v="Aurora"/>
    <x v="10"/>
    <n v="60505"/>
    <x v="2"/>
    <x v="1044"/>
    <x v="2"/>
    <x v="11"/>
    <s v="Kingston Digital DataTraveler 16GB USB 2.0"/>
    <n v="50.120000000000005"/>
    <n v="7"/>
    <n v="0.2"/>
    <n v="-0.62650000000000716"/>
  </r>
  <r>
    <n v="8883"/>
    <x v="4429"/>
    <x v="3"/>
    <x v="179"/>
    <d v="2014-10-26T00:00:00"/>
    <s v="Standard Class"/>
    <s v="MY-18295"/>
    <s v="Muhammed Yedwab"/>
    <x v="1"/>
    <s v="United States"/>
    <s v="Durham"/>
    <x v="3"/>
    <n v="27707"/>
    <x v="0"/>
    <x v="1557"/>
    <x v="2"/>
    <x v="7"/>
    <s v="PayAnywhere Card Reader"/>
    <n v="15.984000000000002"/>
    <n v="2"/>
    <n v="0.2"/>
    <n v="1.3986000000000001"/>
  </r>
  <r>
    <n v="8884"/>
    <x v="4429"/>
    <x v="3"/>
    <x v="179"/>
    <d v="2014-10-26T00:00:00"/>
    <s v="Standard Class"/>
    <s v="MY-18295"/>
    <s v="Muhammed Yedwab"/>
    <x v="1"/>
    <s v="United States"/>
    <s v="Durham"/>
    <x v="3"/>
    <n v="27707"/>
    <x v="0"/>
    <x v="457"/>
    <x v="1"/>
    <x v="10"/>
    <s v="Great White Multi-Use Recycled Paper (20Lb. and 84 Bright)"/>
    <n v="14.352000000000002"/>
    <n v="3"/>
    <n v="0.2"/>
    <n v="4.4849999999999994"/>
  </r>
  <r>
    <n v="8885"/>
    <x v="4430"/>
    <x v="2"/>
    <x v="55"/>
    <d v="2011-08-30T00:00:00"/>
    <s v="Standard Class"/>
    <s v="BS-11590"/>
    <s v="Brendan Sweed"/>
    <x v="1"/>
    <s v="United States"/>
    <s v="Columbus"/>
    <x v="24"/>
    <n v="43229"/>
    <x v="3"/>
    <x v="304"/>
    <x v="1"/>
    <x v="8"/>
    <s v="Wilson Jones Custom Binder Spines &amp; Labels"/>
    <n v="6.5280000000000014"/>
    <n v="4"/>
    <n v="0.7"/>
    <n v="-4.5695999999999994"/>
  </r>
  <r>
    <n v="8886"/>
    <x v="4430"/>
    <x v="2"/>
    <x v="55"/>
    <d v="2011-08-30T00:00:00"/>
    <s v="Standard Class"/>
    <s v="BS-11590"/>
    <s v="Brendan Sweed"/>
    <x v="1"/>
    <s v="United States"/>
    <s v="Columbus"/>
    <x v="24"/>
    <n v="43229"/>
    <x v="3"/>
    <x v="1310"/>
    <x v="1"/>
    <x v="8"/>
    <s v="Insertable Tab Indexes For Data Binders"/>
    <n v="2.8620000000000005"/>
    <n v="3"/>
    <n v="0.7"/>
    <n v="-2.2896000000000001"/>
  </r>
  <r>
    <n v="8887"/>
    <x v="4430"/>
    <x v="2"/>
    <x v="55"/>
    <d v="2011-08-30T00:00:00"/>
    <s v="Standard Class"/>
    <s v="BS-11590"/>
    <s v="Brendan Sweed"/>
    <x v="1"/>
    <s v="United States"/>
    <s v="Columbus"/>
    <x v="24"/>
    <n v="43229"/>
    <x v="3"/>
    <x v="530"/>
    <x v="1"/>
    <x v="8"/>
    <s v="Cardinal Slant-D Ring Binder, Heavy Gauge Vinyl"/>
    <n v="20.856000000000002"/>
    <n v="8"/>
    <n v="0.7"/>
    <n v="-16.684799999999996"/>
  </r>
  <r>
    <n v="8888"/>
    <x v="4431"/>
    <x v="2"/>
    <x v="923"/>
    <d v="2011-07-30T00:00:00"/>
    <s v="Second Class"/>
    <s v="BB-10990"/>
    <s v="Barry Blumstein"/>
    <x v="1"/>
    <s v="United States"/>
    <s v="Los Angeles"/>
    <x v="1"/>
    <n v="90036"/>
    <x v="1"/>
    <x v="942"/>
    <x v="1"/>
    <x v="4"/>
    <s v="SAFCO Commercial Wire Shelving, Black"/>
    <n v="276.27999999999997"/>
    <n v="2"/>
    <n v="0"/>
    <n v="0"/>
  </r>
  <r>
    <n v="8889"/>
    <x v="4432"/>
    <x v="3"/>
    <x v="96"/>
    <d v="2014-12-08T00:00:00"/>
    <s v="Standard Class"/>
    <s v="ML-17755"/>
    <s v="Max Ludwig"/>
    <x v="2"/>
    <s v="United States"/>
    <s v="Stockton"/>
    <x v="1"/>
    <n v="95207"/>
    <x v="1"/>
    <x v="583"/>
    <x v="0"/>
    <x v="5"/>
    <s v="Tenex &quot;The Solids&quot; Textured Chair Mats"/>
    <n v="629.64"/>
    <n v="9"/>
    <n v="0"/>
    <n v="107.03879999999994"/>
  </r>
  <r>
    <n v="8890"/>
    <x v="4433"/>
    <x v="0"/>
    <x v="508"/>
    <d v="2013-10-22T00:00:00"/>
    <s v="Second Class"/>
    <s v="FC-14245"/>
    <s v="Frank Carlisle"/>
    <x v="2"/>
    <s v="United States"/>
    <s v="Columbia"/>
    <x v="25"/>
    <n v="65203"/>
    <x v="2"/>
    <x v="1334"/>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x v="1341"/>
    <x v="1"/>
    <x v="9"/>
    <s v="Honeywell Enviracaire Portable HEPA Air Cleaner for 16' x 20' Room"/>
    <n v="1927.5900000000001"/>
    <n v="7"/>
    <n v="0"/>
    <n v="751.76010000000008"/>
  </r>
  <r>
    <n v="8892"/>
    <x v="4434"/>
    <x v="0"/>
    <x v="1142"/>
    <d v="2013-09-19T00:00:00"/>
    <s v="First Class"/>
    <s v="CR-12625"/>
    <s v="Corey Roper"/>
    <x v="2"/>
    <s v="United States"/>
    <s v="Columbus"/>
    <x v="32"/>
    <n v="31907"/>
    <x v="0"/>
    <x v="64"/>
    <x v="0"/>
    <x v="1"/>
    <s v="Global Value Mid-Back Manager's Chair, Gray"/>
    <n v="121.78"/>
    <n v="2"/>
    <n v="0"/>
    <n v="30.444999999999993"/>
  </r>
  <r>
    <n v="8893"/>
    <x v="4435"/>
    <x v="1"/>
    <x v="494"/>
    <d v="2012-12-06T00:00:00"/>
    <s v="Standard Class"/>
    <s v="LC-16960"/>
    <s v="Lindsay Castell"/>
    <x v="2"/>
    <s v="United States"/>
    <s v="San Diego"/>
    <x v="1"/>
    <n v="92037"/>
    <x v="1"/>
    <x v="873"/>
    <x v="0"/>
    <x v="1"/>
    <s v="GuestStacker Chair with Chrome Finish Legs"/>
    <n v="2676.672"/>
    <n v="9"/>
    <n v="0.2"/>
    <n v="267.66720000000009"/>
  </r>
  <r>
    <n v="8894"/>
    <x v="4436"/>
    <x v="2"/>
    <x v="79"/>
    <d v="2011-08-12T00:00:00"/>
    <s v="Standard Class"/>
    <s v="GZ-14470"/>
    <s v="Gary Zandusky"/>
    <x v="0"/>
    <s v="United States"/>
    <s v="Texas City"/>
    <x v="5"/>
    <n v="77590"/>
    <x v="2"/>
    <x v="1110"/>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x v="575"/>
    <x v="0"/>
    <x v="5"/>
    <s v="Luxo Professional Magnifying Clamp-On Fluorescent Lamps"/>
    <n v="312.03000000000003"/>
    <n v="3"/>
    <n v="0"/>
    <n v="43.684200000000018"/>
  </r>
  <r>
    <n v="8896"/>
    <x v="4437"/>
    <x v="0"/>
    <x v="243"/>
    <d v="2013-08-23T00:00:00"/>
    <s v="Standard Class"/>
    <s v="BD-11320"/>
    <s v="Bill Donatelli"/>
    <x v="0"/>
    <s v="United States"/>
    <s v="Los Angeles"/>
    <x v="1"/>
    <n v="90004"/>
    <x v="1"/>
    <x v="1198"/>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x v="302"/>
    <x v="2"/>
    <x v="7"/>
    <s v="AT&amp;T 841000 Phone"/>
    <n v="165.60000000000002"/>
    <n v="3"/>
    <n v="0.2"/>
    <n v="10.349999999999994"/>
  </r>
  <r>
    <n v="8898"/>
    <x v="4437"/>
    <x v="0"/>
    <x v="243"/>
    <d v="2013-08-23T00:00:00"/>
    <s v="Standard Class"/>
    <s v="BD-11320"/>
    <s v="Bill Donatelli"/>
    <x v="0"/>
    <s v="United States"/>
    <s v="Los Angeles"/>
    <x v="1"/>
    <n v="90004"/>
    <x v="1"/>
    <x v="945"/>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x v="1405"/>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x v="1351"/>
    <x v="1"/>
    <x v="2"/>
    <s v="Avery 50"/>
    <n v="25.06"/>
    <n v="2"/>
    <n v="0"/>
    <n v="11.778199999999998"/>
  </r>
  <r>
    <n v="8901"/>
    <x v="4439"/>
    <x v="0"/>
    <x v="1207"/>
    <d v="2013-06-05T00:00:00"/>
    <s v="Standard Class"/>
    <s v="BP-11290"/>
    <s v="Beth Paige"/>
    <x v="0"/>
    <s v="United States"/>
    <s v="Decatur"/>
    <x v="10"/>
    <n v="62521"/>
    <x v="2"/>
    <x v="1831"/>
    <x v="0"/>
    <x v="5"/>
    <s v="Executive Impressions 16-1/2&quot; Circular Wall Clock"/>
    <n v="32.064"/>
    <n v="3"/>
    <n v="0.6"/>
    <n v="-12.825599999999994"/>
  </r>
  <r>
    <n v="8902"/>
    <x v="4439"/>
    <x v="0"/>
    <x v="1207"/>
    <d v="2013-06-05T00:00:00"/>
    <s v="Standard Class"/>
    <s v="BP-11290"/>
    <s v="Beth Paige"/>
    <x v="0"/>
    <s v="United States"/>
    <s v="Decatur"/>
    <x v="10"/>
    <n v="62521"/>
    <x v="2"/>
    <x v="1828"/>
    <x v="1"/>
    <x v="10"/>
    <s v="Xerox 1899"/>
    <n v="18.496000000000002"/>
    <n v="4"/>
    <n v="0.2"/>
    <n v="6.7048000000000005"/>
  </r>
  <r>
    <n v="8903"/>
    <x v="4439"/>
    <x v="0"/>
    <x v="1207"/>
    <d v="2013-06-05T00:00:00"/>
    <s v="Standard Class"/>
    <s v="BP-11290"/>
    <s v="Beth Paige"/>
    <x v="0"/>
    <s v="United States"/>
    <s v="Decatur"/>
    <x v="10"/>
    <n v="62521"/>
    <x v="2"/>
    <x v="1455"/>
    <x v="0"/>
    <x v="1"/>
    <s v="Global Highback Leather Tilter in Burgundy"/>
    <n v="191.07899999999998"/>
    <n v="3"/>
    <n v="0.3"/>
    <n v="-38.215799999999973"/>
  </r>
  <r>
    <n v="8904"/>
    <x v="4439"/>
    <x v="0"/>
    <x v="1207"/>
    <d v="2013-06-05T00:00:00"/>
    <s v="Standard Class"/>
    <s v="BP-11290"/>
    <s v="Beth Paige"/>
    <x v="0"/>
    <s v="United States"/>
    <s v="Decatur"/>
    <x v="10"/>
    <n v="62521"/>
    <x v="2"/>
    <x v="747"/>
    <x v="1"/>
    <x v="10"/>
    <s v="Xerox 212"/>
    <n v="10.368000000000002"/>
    <n v="2"/>
    <n v="0.2"/>
    <n v="3.6288"/>
  </r>
  <r>
    <n v="8905"/>
    <x v="4440"/>
    <x v="0"/>
    <x v="949"/>
    <d v="2013-07-02T00:00:00"/>
    <s v="Same Day"/>
    <s v="SU-20665"/>
    <s v="Stephanie Ulpright"/>
    <x v="2"/>
    <s v="United States"/>
    <s v="New York City"/>
    <x v="15"/>
    <n v="10009"/>
    <x v="3"/>
    <x v="933"/>
    <x v="1"/>
    <x v="2"/>
    <s v="Avery 477"/>
    <n v="30.53"/>
    <n v="1"/>
    <n v="0"/>
    <n v="14.043800000000001"/>
  </r>
  <r>
    <n v="8906"/>
    <x v="4440"/>
    <x v="0"/>
    <x v="949"/>
    <d v="2013-07-02T00:00:00"/>
    <s v="Same Day"/>
    <s v="SU-20665"/>
    <s v="Stephanie Ulpright"/>
    <x v="2"/>
    <s v="United States"/>
    <s v="New York City"/>
    <x v="15"/>
    <n v="10009"/>
    <x v="3"/>
    <x v="1386"/>
    <x v="2"/>
    <x v="11"/>
    <s v="KeyTronic KT400U2 - Keyboard - Black"/>
    <n v="30.839999999999996"/>
    <n v="3"/>
    <n v="0"/>
    <n v="6.1679999999999975"/>
  </r>
  <r>
    <n v="8907"/>
    <x v="4440"/>
    <x v="0"/>
    <x v="949"/>
    <d v="2013-07-02T00:00:00"/>
    <s v="Same Day"/>
    <s v="SU-20665"/>
    <s v="Stephanie Ulpright"/>
    <x v="2"/>
    <s v="United States"/>
    <s v="New York City"/>
    <x v="15"/>
    <n v="10009"/>
    <x v="3"/>
    <x v="144"/>
    <x v="1"/>
    <x v="10"/>
    <s v="Southworth 25% Cotton Antique Laid Paper &amp; Envelopes"/>
    <n v="75.06"/>
    <n v="9"/>
    <n v="0"/>
    <n v="33.776999999999994"/>
  </r>
  <r>
    <n v="8908"/>
    <x v="4441"/>
    <x v="0"/>
    <x v="122"/>
    <d v="2013-12-21T00:00:00"/>
    <s v="First Class"/>
    <s v="AY-10555"/>
    <s v="Andy Yotov"/>
    <x v="1"/>
    <s v="United States"/>
    <s v="San Francisco"/>
    <x v="1"/>
    <n v="94110"/>
    <x v="1"/>
    <x v="179"/>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x v="1274"/>
    <x v="1"/>
    <x v="10"/>
    <s v="Xerox 1991"/>
    <n v="182.72"/>
    <n v="8"/>
    <n v="0"/>
    <n v="84.051199999999994"/>
  </r>
  <r>
    <n v="8910"/>
    <x v="4443"/>
    <x v="3"/>
    <x v="960"/>
    <d v="2014-11-02T00:00:00"/>
    <s v="Standard Class"/>
    <s v="SA-20830"/>
    <s v="Sue Ann Reed"/>
    <x v="0"/>
    <s v="United States"/>
    <s v="Everett"/>
    <x v="31"/>
    <n v="2149"/>
    <x v="3"/>
    <x v="148"/>
    <x v="1"/>
    <x v="2"/>
    <s v="Avery 519"/>
    <n v="21.93"/>
    <n v="3"/>
    <n v="0"/>
    <n v="10.307099999999998"/>
  </r>
  <r>
    <n v="8911"/>
    <x v="4444"/>
    <x v="3"/>
    <x v="259"/>
    <d v="2014-11-09T00:00:00"/>
    <s v="Standard Class"/>
    <s v="CA-12265"/>
    <s v="Christina Anderson"/>
    <x v="0"/>
    <s v="United States"/>
    <s v="Chattanooga"/>
    <x v="18"/>
    <n v="37421"/>
    <x v="0"/>
    <x v="434"/>
    <x v="2"/>
    <x v="11"/>
    <s v="Logitech M510 Wireless Mouse"/>
    <n v="95.976000000000013"/>
    <n v="3"/>
    <n v="0.2"/>
    <n v="15.596099999999996"/>
  </r>
  <r>
    <n v="8912"/>
    <x v="4444"/>
    <x v="3"/>
    <x v="259"/>
    <d v="2014-11-09T00:00:00"/>
    <s v="Standard Class"/>
    <s v="CA-12265"/>
    <s v="Christina Anderson"/>
    <x v="0"/>
    <s v="United States"/>
    <s v="Chattanooga"/>
    <x v="18"/>
    <n v="37421"/>
    <x v="0"/>
    <x v="1777"/>
    <x v="2"/>
    <x v="7"/>
    <s v="iOttie XL Car Mount"/>
    <n v="143.928"/>
    <n v="9"/>
    <n v="0.2"/>
    <n v="-32.383800000000008"/>
  </r>
  <r>
    <n v="8913"/>
    <x v="4444"/>
    <x v="3"/>
    <x v="259"/>
    <d v="2014-11-09T00:00:00"/>
    <s v="Standard Class"/>
    <s v="CA-12265"/>
    <s v="Christina Anderson"/>
    <x v="0"/>
    <s v="United States"/>
    <s v="Chattanooga"/>
    <x v="18"/>
    <n v="37421"/>
    <x v="0"/>
    <x v="990"/>
    <x v="1"/>
    <x v="8"/>
    <s v="Storex Dura Pro Binders"/>
    <n v="3.5640000000000009"/>
    <n v="2"/>
    <n v="0.7"/>
    <n v="-2.9700000000000006"/>
  </r>
  <r>
    <n v="8914"/>
    <x v="4444"/>
    <x v="3"/>
    <x v="259"/>
    <d v="2014-11-09T00:00:00"/>
    <s v="Standard Class"/>
    <s v="CA-12265"/>
    <s v="Christina Anderson"/>
    <x v="0"/>
    <s v="United States"/>
    <s v="Chattanooga"/>
    <x v="18"/>
    <n v="37421"/>
    <x v="0"/>
    <x v="1038"/>
    <x v="1"/>
    <x v="2"/>
    <s v="Avery 481"/>
    <n v="4.9280000000000008"/>
    <n v="2"/>
    <n v="0.2"/>
    <n v="1.7247999999999997"/>
  </r>
  <r>
    <n v="8915"/>
    <x v="4445"/>
    <x v="0"/>
    <x v="195"/>
    <d v="2013-05-14T00:00:00"/>
    <s v="Standard Class"/>
    <s v="CV-12805"/>
    <s v="Cynthia Voltz"/>
    <x v="1"/>
    <s v="United States"/>
    <s v="Austin"/>
    <x v="5"/>
    <n v="78745"/>
    <x v="2"/>
    <x v="518"/>
    <x v="1"/>
    <x v="4"/>
    <s v="Hot File 7-Pocket, Floor Stand"/>
    <n v="856.65600000000006"/>
    <n v="6"/>
    <n v="0.2"/>
    <n v="107.08199999999985"/>
  </r>
  <r>
    <n v="8916"/>
    <x v="4445"/>
    <x v="0"/>
    <x v="195"/>
    <d v="2013-05-14T00:00:00"/>
    <s v="Standard Class"/>
    <s v="CV-12805"/>
    <s v="Cynthia Voltz"/>
    <x v="1"/>
    <s v="United States"/>
    <s v="Austin"/>
    <x v="5"/>
    <n v="78745"/>
    <x v="2"/>
    <x v="91"/>
    <x v="1"/>
    <x v="8"/>
    <s v="Ibico Standard Transparent Covers"/>
    <n v="13.183999999999997"/>
    <n v="4"/>
    <n v="0.8"/>
    <n v="-20.435200000000002"/>
  </r>
  <r>
    <n v="8917"/>
    <x v="4445"/>
    <x v="0"/>
    <x v="195"/>
    <d v="2013-05-14T00:00:00"/>
    <s v="Standard Class"/>
    <s v="CV-12805"/>
    <s v="Cynthia Voltz"/>
    <x v="1"/>
    <s v="United States"/>
    <s v="Austin"/>
    <x v="5"/>
    <n v="78745"/>
    <x v="2"/>
    <x v="1712"/>
    <x v="1"/>
    <x v="9"/>
    <s v="Euro Pro Shark Stick Mini Vacuum"/>
    <n v="48.783999999999985"/>
    <n v="4"/>
    <n v="0.8"/>
    <n v="-131.71680000000001"/>
  </r>
  <r>
    <n v="8918"/>
    <x v="4445"/>
    <x v="0"/>
    <x v="195"/>
    <d v="2013-05-14T00:00:00"/>
    <s v="Standard Class"/>
    <s v="CV-12805"/>
    <s v="Cynthia Voltz"/>
    <x v="1"/>
    <s v="United States"/>
    <s v="Austin"/>
    <x v="5"/>
    <n v="78745"/>
    <x v="2"/>
    <x v="136"/>
    <x v="1"/>
    <x v="10"/>
    <s v="Xerox 1911"/>
    <n v="76.64"/>
    <n v="2"/>
    <n v="0.2"/>
    <n v="26.823999999999995"/>
  </r>
  <r>
    <n v="8919"/>
    <x v="4445"/>
    <x v="0"/>
    <x v="195"/>
    <d v="2013-05-14T00:00:00"/>
    <s v="Standard Class"/>
    <s v="CV-12805"/>
    <s v="Cynthia Voltz"/>
    <x v="1"/>
    <s v="United States"/>
    <s v="Austin"/>
    <x v="5"/>
    <n v="78745"/>
    <x v="2"/>
    <x v="1087"/>
    <x v="1"/>
    <x v="8"/>
    <s v="GBC VeloBind Cover Sets"/>
    <n v="18.527999999999995"/>
    <n v="6"/>
    <n v="0.8"/>
    <n v="-27.791999999999994"/>
  </r>
  <r>
    <n v="8920"/>
    <x v="4446"/>
    <x v="2"/>
    <x v="1063"/>
    <d v="2011-04-08T00:00:00"/>
    <s v="Standard Class"/>
    <s v="AH-10690"/>
    <s v="Anna Häberlin"/>
    <x v="1"/>
    <s v="United States"/>
    <s v="Virginia Beach"/>
    <x v="17"/>
    <n v="23464"/>
    <x v="0"/>
    <x v="1740"/>
    <x v="0"/>
    <x v="5"/>
    <s v="Luxo Adjustable Task Clamp Lamp"/>
    <n v="177.68"/>
    <n v="2"/>
    <n v="0"/>
    <n v="46.196799999999996"/>
  </r>
  <r>
    <n v="8921"/>
    <x v="4447"/>
    <x v="2"/>
    <x v="582"/>
    <d v="2011-05-03T00:00:00"/>
    <s v="Standard Class"/>
    <s v="DS-13180"/>
    <s v="David Smith"/>
    <x v="1"/>
    <s v="United States"/>
    <s v="Jamestown"/>
    <x v="15"/>
    <n v="14701"/>
    <x v="3"/>
    <x v="1105"/>
    <x v="2"/>
    <x v="11"/>
    <s v="Logitech G600 MMO Gaming Mouse"/>
    <n v="159.97999999999999"/>
    <n v="2"/>
    <n v="0"/>
    <n v="57.592799999999997"/>
  </r>
  <r>
    <n v="8922"/>
    <x v="4448"/>
    <x v="0"/>
    <x v="964"/>
    <d v="2013-10-09T00:00:00"/>
    <s v="Standard Class"/>
    <s v="AH-10690"/>
    <s v="Anna Häberlin"/>
    <x v="1"/>
    <s v="United States"/>
    <s v="Coral Gables"/>
    <x v="2"/>
    <n v="33134"/>
    <x v="0"/>
    <x v="1513"/>
    <x v="2"/>
    <x v="7"/>
    <s v="Samsung HM1900 Bluetooth Headset"/>
    <n v="52.679999999999993"/>
    <n v="3"/>
    <n v="0.2"/>
    <n v="19.754999999999999"/>
  </r>
  <r>
    <n v="8923"/>
    <x v="4448"/>
    <x v="0"/>
    <x v="964"/>
    <d v="2013-10-09T00:00:00"/>
    <s v="Standard Class"/>
    <s v="AH-10690"/>
    <s v="Anna Häberlin"/>
    <x v="1"/>
    <s v="United States"/>
    <s v="Coral Gables"/>
    <x v="2"/>
    <n v="33134"/>
    <x v="0"/>
    <x v="763"/>
    <x v="0"/>
    <x v="5"/>
    <s v="Magna Visual Magnetic Picture Hangers"/>
    <n v="11.568000000000001"/>
    <n v="3"/>
    <n v="0.2"/>
    <n v="2.6028000000000011"/>
  </r>
  <r>
    <n v="8924"/>
    <x v="4449"/>
    <x v="3"/>
    <x v="532"/>
    <d v="2014-06-18T00:00:00"/>
    <s v="Standard Class"/>
    <s v="ZC-21910"/>
    <s v="Zuschuss Carroll"/>
    <x v="0"/>
    <s v="United States"/>
    <s v="Hickory"/>
    <x v="3"/>
    <n v="28601"/>
    <x v="0"/>
    <x v="31"/>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x v="1846"/>
    <x v="2"/>
    <x v="7"/>
    <s v="Nokia Lumia 1020"/>
    <n v="1439.9680000000001"/>
    <n v="4"/>
    <n v="0.2"/>
    <n v="143.99680000000006"/>
  </r>
  <r>
    <n v="8926"/>
    <x v="4450"/>
    <x v="0"/>
    <x v="806"/>
    <d v="2013-02-03T00:00:00"/>
    <s v="Standard Class"/>
    <s v="DF-13135"/>
    <s v="David Flashing"/>
    <x v="0"/>
    <s v="United States"/>
    <s v="Rockford"/>
    <x v="10"/>
    <n v="61107"/>
    <x v="2"/>
    <x v="614"/>
    <x v="1"/>
    <x v="8"/>
    <s v="Avery Durable Binders"/>
    <n v="1.7279999999999995"/>
    <n v="3"/>
    <n v="0.8"/>
    <n v="-2.678399999999999"/>
  </r>
  <r>
    <n v="8927"/>
    <x v="4450"/>
    <x v="0"/>
    <x v="806"/>
    <d v="2013-02-03T00:00:00"/>
    <s v="Standard Class"/>
    <s v="DF-13135"/>
    <s v="David Flashing"/>
    <x v="0"/>
    <s v="United States"/>
    <s v="Rockford"/>
    <x v="10"/>
    <n v="61107"/>
    <x v="2"/>
    <x v="489"/>
    <x v="0"/>
    <x v="3"/>
    <s v="Bretford “Just In Time” Height-Adjustable Multi-Task Work Tables"/>
    <n v="626.09999999999991"/>
    <n v="3"/>
    <n v="0.5"/>
    <n v="-538.44600000000003"/>
  </r>
  <r>
    <n v="8928"/>
    <x v="4451"/>
    <x v="1"/>
    <x v="874"/>
    <d v="2012-09-29T00:00:00"/>
    <s v="Second Class"/>
    <s v="SS-20140"/>
    <s v="Saphhira Shifley"/>
    <x v="1"/>
    <s v="United States"/>
    <s v="Seattle"/>
    <x v="4"/>
    <n v="98103"/>
    <x v="1"/>
    <x v="1167"/>
    <x v="1"/>
    <x v="6"/>
    <s v="Newell 334"/>
    <n v="99.2"/>
    <n v="5"/>
    <n v="0"/>
    <n v="25.792000000000002"/>
  </r>
  <r>
    <n v="8929"/>
    <x v="4452"/>
    <x v="1"/>
    <x v="657"/>
    <d v="2012-04-17T00:00:00"/>
    <s v="Standard Class"/>
    <s v="FP-14320"/>
    <s v="Frank Preis"/>
    <x v="0"/>
    <s v="United States"/>
    <s v="Huntsville"/>
    <x v="5"/>
    <n v="77340"/>
    <x v="2"/>
    <x v="562"/>
    <x v="0"/>
    <x v="3"/>
    <s v="Chromcraft Bull-Nose Wood Round Conference Table Top, Wood Base"/>
    <n v="609.9799999999999"/>
    <n v="4"/>
    <n v="0.3"/>
    <n v="-113.28200000000004"/>
  </r>
  <r>
    <n v="8930"/>
    <x v="4452"/>
    <x v="1"/>
    <x v="657"/>
    <d v="2012-04-17T00:00:00"/>
    <s v="Standard Class"/>
    <s v="FP-14320"/>
    <s v="Frank Preis"/>
    <x v="0"/>
    <s v="United States"/>
    <s v="Huntsville"/>
    <x v="5"/>
    <n v="77340"/>
    <x v="2"/>
    <x v="1000"/>
    <x v="0"/>
    <x v="3"/>
    <s v="Iceberg OfficeWorks 42&quot; Round Tables"/>
    <n v="211.37199999999999"/>
    <n v="2"/>
    <n v="0.3"/>
    <n v="-45.294000000000011"/>
  </r>
  <r>
    <n v="8931"/>
    <x v="4452"/>
    <x v="1"/>
    <x v="657"/>
    <d v="2012-04-17T00:00:00"/>
    <s v="Standard Class"/>
    <s v="FP-14320"/>
    <s v="Frank Preis"/>
    <x v="0"/>
    <s v="United States"/>
    <s v="Huntsville"/>
    <x v="5"/>
    <n v="77340"/>
    <x v="2"/>
    <x v="835"/>
    <x v="2"/>
    <x v="7"/>
    <s v="Apple iPhone 5C"/>
    <n v="239.976"/>
    <n v="3"/>
    <n v="0.2"/>
    <n v="17.998199999999997"/>
  </r>
  <r>
    <n v="8932"/>
    <x v="4453"/>
    <x v="3"/>
    <x v="404"/>
    <d v="2014-12-25T00:00:00"/>
    <s v="Standard Class"/>
    <s v="HE-14800"/>
    <s v="Harold Engle"/>
    <x v="1"/>
    <s v="United States"/>
    <s v="Milwaukee"/>
    <x v="6"/>
    <n v="53209"/>
    <x v="2"/>
    <x v="1801"/>
    <x v="0"/>
    <x v="5"/>
    <s v="Tensor Track Tree Floor Lamp"/>
    <n v="99.949999999999989"/>
    <n v="5"/>
    <n v="0"/>
    <n v="22.988499999999998"/>
  </r>
  <r>
    <n v="8933"/>
    <x v="4453"/>
    <x v="3"/>
    <x v="404"/>
    <d v="2014-12-25T00:00:00"/>
    <s v="Standard Class"/>
    <s v="HE-14800"/>
    <s v="Harold Engle"/>
    <x v="1"/>
    <s v="United States"/>
    <s v="Milwaukee"/>
    <x v="6"/>
    <n v="53209"/>
    <x v="2"/>
    <x v="1599"/>
    <x v="2"/>
    <x v="11"/>
    <s v="Maxell 74 Minute CDR, 10/Pack"/>
    <n v="29.339999999999996"/>
    <n v="3"/>
    <n v="0"/>
    <n v="10.855799999999999"/>
  </r>
  <r>
    <n v="8934"/>
    <x v="4454"/>
    <x v="0"/>
    <x v="560"/>
    <d v="2013-03-20T00:00:00"/>
    <s v="Standard Class"/>
    <s v="SP-20545"/>
    <s v="Sibella Parks"/>
    <x v="1"/>
    <s v="United States"/>
    <s v="Green Bay"/>
    <x v="6"/>
    <n v="54302"/>
    <x v="2"/>
    <x v="904"/>
    <x v="0"/>
    <x v="5"/>
    <s v="Westinghouse Clip-On Gooseneck Lamps"/>
    <n v="16.739999999999998"/>
    <n v="2"/>
    <n v="0"/>
    <n v="4.3523999999999994"/>
  </r>
  <r>
    <n v="8935"/>
    <x v="4455"/>
    <x v="3"/>
    <x v="151"/>
    <d v="2014-08-28T00:00:00"/>
    <s v="Same Day"/>
    <s v="BP-11185"/>
    <s v="Ben Peterman"/>
    <x v="1"/>
    <s v="United States"/>
    <s v="Philadelphia"/>
    <x v="9"/>
    <n v="19120"/>
    <x v="3"/>
    <x v="1157"/>
    <x v="1"/>
    <x v="10"/>
    <s v="Xerox 1981"/>
    <n v="12.672000000000001"/>
    <n v="3"/>
    <n v="0.2"/>
    <n v="3.96"/>
  </r>
  <r>
    <n v="8936"/>
    <x v="4455"/>
    <x v="3"/>
    <x v="151"/>
    <d v="2014-08-28T00:00:00"/>
    <s v="Same Day"/>
    <s v="BP-11185"/>
    <s v="Ben Peterman"/>
    <x v="1"/>
    <s v="United States"/>
    <s v="Philadelphia"/>
    <x v="9"/>
    <n v="19120"/>
    <x v="3"/>
    <x v="295"/>
    <x v="2"/>
    <x v="11"/>
    <s v="Logitech Wireless Headset h800"/>
    <n v="1119.8880000000001"/>
    <n v="14"/>
    <n v="0.2"/>
    <n v="209.97899999999993"/>
  </r>
  <r>
    <n v="8937"/>
    <x v="4456"/>
    <x v="1"/>
    <x v="997"/>
    <d v="2012-12-19T00:00:00"/>
    <s v="Second Class"/>
    <s v="PG-18895"/>
    <s v="Paul Gonzalez"/>
    <x v="0"/>
    <s v="United States"/>
    <s v="Los Angeles"/>
    <x v="1"/>
    <n v="90008"/>
    <x v="1"/>
    <x v="894"/>
    <x v="1"/>
    <x v="6"/>
    <s v="Sanford 52201 APSCO Electric Pencil Sharpener"/>
    <n v="204.85"/>
    <n v="5"/>
    <n v="0"/>
    <n v="53.261000000000003"/>
  </r>
  <r>
    <n v="8938"/>
    <x v="4456"/>
    <x v="1"/>
    <x v="997"/>
    <d v="2012-12-19T00:00:00"/>
    <s v="Second Class"/>
    <s v="PG-18895"/>
    <s v="Paul Gonzalez"/>
    <x v="0"/>
    <s v="United States"/>
    <s v="Los Angeles"/>
    <x v="1"/>
    <n v="90008"/>
    <x v="1"/>
    <x v="1495"/>
    <x v="2"/>
    <x v="7"/>
    <s v="Panasonic KX TS3282W Corded phone"/>
    <n v="135.98400000000001"/>
    <n v="2"/>
    <n v="0.2"/>
    <n v="16.997999999999983"/>
  </r>
  <r>
    <n v="8939"/>
    <x v="4456"/>
    <x v="1"/>
    <x v="997"/>
    <d v="2012-12-19T00:00:00"/>
    <s v="Second Class"/>
    <s v="PG-18895"/>
    <s v="Paul Gonzalez"/>
    <x v="0"/>
    <s v="United States"/>
    <s v="Los Angeles"/>
    <x v="1"/>
    <n v="90008"/>
    <x v="1"/>
    <x v="169"/>
    <x v="1"/>
    <x v="6"/>
    <s v="Sanford Colorific Eraseable Coloring Pencils, 12 Count"/>
    <n v="16.399999999999999"/>
    <n v="5"/>
    <n v="0"/>
    <n v="7.0520000000000005"/>
  </r>
  <r>
    <n v="8940"/>
    <x v="4456"/>
    <x v="1"/>
    <x v="997"/>
    <d v="2012-12-19T00:00:00"/>
    <s v="Second Class"/>
    <s v="PG-18895"/>
    <s v="Paul Gonzalez"/>
    <x v="0"/>
    <s v="United States"/>
    <s v="Los Angeles"/>
    <x v="1"/>
    <n v="90008"/>
    <x v="1"/>
    <x v="920"/>
    <x v="1"/>
    <x v="8"/>
    <s v="Avery Arch Ring Binders"/>
    <n v="92.960000000000008"/>
    <n v="2"/>
    <n v="0.2"/>
    <n v="31.373999999999995"/>
  </r>
  <r>
    <n v="8941"/>
    <x v="4457"/>
    <x v="2"/>
    <x v="963"/>
    <d v="2011-08-24T00:00:00"/>
    <s v="Second Class"/>
    <s v="JP-15520"/>
    <s v="Jeremy Pistek"/>
    <x v="0"/>
    <s v="United States"/>
    <s v="North Miami"/>
    <x v="2"/>
    <n v="33161"/>
    <x v="0"/>
    <x v="1847"/>
    <x v="1"/>
    <x v="14"/>
    <s v="Acme Serrated Blade Letter Opener"/>
    <n v="7.6320000000000014"/>
    <n v="3"/>
    <n v="0.2"/>
    <n v="-1.8126000000000002"/>
  </r>
  <r>
    <n v="8942"/>
    <x v="4458"/>
    <x v="0"/>
    <x v="54"/>
    <d v="2013-11-06T00:00:00"/>
    <s v="First Class"/>
    <s v="NW-18400"/>
    <s v="Natalie Webber"/>
    <x v="0"/>
    <s v="United States"/>
    <s v="Portland"/>
    <x v="21"/>
    <n v="97206"/>
    <x v="1"/>
    <x v="922"/>
    <x v="1"/>
    <x v="8"/>
    <s v="Avery Reinforcements for Hole-Punch Pages"/>
    <n v="4.1580000000000004"/>
    <n v="7"/>
    <n v="0.7"/>
    <n v="-3.4649999999999999"/>
  </r>
  <r>
    <n v="8943"/>
    <x v="4458"/>
    <x v="0"/>
    <x v="54"/>
    <d v="2013-11-06T00:00:00"/>
    <s v="First Class"/>
    <s v="NW-18400"/>
    <s v="Natalie Webber"/>
    <x v="0"/>
    <s v="United States"/>
    <s v="Portland"/>
    <x v="21"/>
    <n v="97206"/>
    <x v="1"/>
    <x v="1848"/>
    <x v="2"/>
    <x v="15"/>
    <s v="Okidata B401 Printer"/>
    <n v="179.99100000000004"/>
    <n v="3"/>
    <n v="0.7"/>
    <n v="-251.98739999999992"/>
  </r>
  <r>
    <n v="8944"/>
    <x v="4459"/>
    <x v="3"/>
    <x v="1209"/>
    <d v="2014-10-17T00:00:00"/>
    <s v="Standard Class"/>
    <s v="SW-20245"/>
    <s v="Scot Wooten"/>
    <x v="0"/>
    <s v="United States"/>
    <s v="Aurora"/>
    <x v="10"/>
    <n v="60505"/>
    <x v="2"/>
    <x v="1756"/>
    <x v="0"/>
    <x v="1"/>
    <s v="Hon Comfortask Task/Swivel Chairs"/>
    <n v="239.358"/>
    <n v="3"/>
    <n v="0.3"/>
    <n v="-47.871600000000001"/>
  </r>
  <r>
    <n v="8945"/>
    <x v="4460"/>
    <x v="2"/>
    <x v="1035"/>
    <d v="2011-12-08T00:00:00"/>
    <s v="First Class"/>
    <s v="EH-14005"/>
    <s v="Erica Hernandez"/>
    <x v="2"/>
    <s v="United States"/>
    <s v="San Francisco"/>
    <x v="1"/>
    <n v="94109"/>
    <x v="1"/>
    <x v="1397"/>
    <x v="1"/>
    <x v="10"/>
    <s v="Green Bar Computer Printout Paper"/>
    <n v="164.88"/>
    <n v="3"/>
    <n v="0"/>
    <n v="80.791200000000003"/>
  </r>
  <r>
    <n v="8946"/>
    <x v="4461"/>
    <x v="2"/>
    <x v="647"/>
    <d v="2011-11-17T00:00:00"/>
    <s v="Second Class"/>
    <s v="SC-20260"/>
    <s v="Scott Cohen"/>
    <x v="1"/>
    <s v="United States"/>
    <s v="San Francisco"/>
    <x v="1"/>
    <n v="94110"/>
    <x v="1"/>
    <x v="503"/>
    <x v="1"/>
    <x v="14"/>
    <s v="Acme Value Line Scissors"/>
    <n v="10.95"/>
    <n v="3"/>
    <n v="0"/>
    <n v="3.2849999999999993"/>
  </r>
  <r>
    <n v="8947"/>
    <x v="4462"/>
    <x v="3"/>
    <x v="165"/>
    <d v="2014-12-29T00:00:00"/>
    <s v="Standard Class"/>
    <s v="NC-18535"/>
    <s v="Nick Crebassa"/>
    <x v="1"/>
    <s v="United States"/>
    <s v="New Bedford"/>
    <x v="31"/>
    <n v="2740"/>
    <x v="3"/>
    <x v="1193"/>
    <x v="1"/>
    <x v="10"/>
    <s v="Xerox 214"/>
    <n v="19.440000000000001"/>
    <n v="3"/>
    <n v="0"/>
    <n v="9.3312000000000008"/>
  </r>
  <r>
    <n v="8948"/>
    <x v="4462"/>
    <x v="3"/>
    <x v="165"/>
    <d v="2014-12-29T00:00:00"/>
    <s v="Standard Class"/>
    <s v="NC-18535"/>
    <s v="Nick Crebassa"/>
    <x v="1"/>
    <s v="United States"/>
    <s v="New Bedford"/>
    <x v="31"/>
    <n v="2740"/>
    <x v="3"/>
    <x v="1699"/>
    <x v="1"/>
    <x v="8"/>
    <s v="Avery Triangle Shaped Sheet Lifters, Black, 2/Pack"/>
    <n v="12.3"/>
    <n v="5"/>
    <n v="0"/>
    <n v="6.15"/>
  </r>
  <r>
    <n v="8949"/>
    <x v="4463"/>
    <x v="2"/>
    <x v="163"/>
    <d v="2011-12-26T00:00:00"/>
    <s v="First Class"/>
    <s v="AS-10090"/>
    <s v="Adam Shillingsburg"/>
    <x v="0"/>
    <s v="United States"/>
    <s v="San Diego"/>
    <x v="1"/>
    <n v="92037"/>
    <x v="1"/>
    <x v="1803"/>
    <x v="1"/>
    <x v="9"/>
    <s v="Belkin 7-Outlet SurgeMaster Home Series"/>
    <n v="13.97"/>
    <n v="1"/>
    <n v="0"/>
    <n v="3.632200000000001"/>
  </r>
  <r>
    <n v="8950"/>
    <x v="4464"/>
    <x v="3"/>
    <x v="66"/>
    <d v="2014-12-29T00:00:00"/>
    <s v="Standard Class"/>
    <s v="JL-15130"/>
    <s v="Jack Lebron"/>
    <x v="0"/>
    <s v="United States"/>
    <s v="Jackson"/>
    <x v="18"/>
    <n v="38301"/>
    <x v="0"/>
    <x v="257"/>
    <x v="0"/>
    <x v="3"/>
    <s v="Bevis Round Bullnose 29&quot; High Table Top"/>
    <n v="934.9559999999999"/>
    <n v="6"/>
    <n v="0.4"/>
    <n v="-249.32159999999999"/>
  </r>
  <r>
    <n v="8951"/>
    <x v="4464"/>
    <x v="3"/>
    <x v="66"/>
    <d v="2014-12-29T00:00:00"/>
    <s v="Standard Class"/>
    <s v="JL-15130"/>
    <s v="Jack Lebron"/>
    <x v="0"/>
    <s v="United States"/>
    <s v="Jackson"/>
    <x v="18"/>
    <n v="38301"/>
    <x v="0"/>
    <x v="825"/>
    <x v="2"/>
    <x v="11"/>
    <s v="Logitech ClearChat Comfort/USB Headset H390"/>
    <n v="46.864000000000004"/>
    <n v="2"/>
    <n v="0.2"/>
    <n v="7.615399999999994"/>
  </r>
  <r>
    <n v="8952"/>
    <x v="4464"/>
    <x v="3"/>
    <x v="66"/>
    <d v="2014-12-29T00:00:00"/>
    <s v="Standard Class"/>
    <s v="JL-15130"/>
    <s v="Jack Lebron"/>
    <x v="0"/>
    <s v="United States"/>
    <s v="Jackson"/>
    <x v="18"/>
    <n v="38301"/>
    <x v="0"/>
    <x v="376"/>
    <x v="1"/>
    <x v="4"/>
    <s v="Crate-A-Files"/>
    <n v="26.160000000000004"/>
    <n v="3"/>
    <n v="0.2"/>
    <n v="1.961999999999998"/>
  </r>
  <r>
    <n v="8953"/>
    <x v="4464"/>
    <x v="3"/>
    <x v="66"/>
    <d v="2014-12-29T00:00:00"/>
    <s v="Standard Class"/>
    <s v="JL-15130"/>
    <s v="Jack Lebron"/>
    <x v="0"/>
    <s v="United States"/>
    <s v="Jackson"/>
    <x v="18"/>
    <n v="38301"/>
    <x v="0"/>
    <x v="1024"/>
    <x v="1"/>
    <x v="6"/>
    <s v="Newell 325"/>
    <n v="23.128"/>
    <n v="7"/>
    <n v="0.2"/>
    <n v="2.8909999999999982"/>
  </r>
  <r>
    <n v="8954"/>
    <x v="4464"/>
    <x v="3"/>
    <x v="66"/>
    <d v="2014-12-29T00:00:00"/>
    <s v="Standard Class"/>
    <s v="JL-15130"/>
    <s v="Jack Lebron"/>
    <x v="0"/>
    <s v="United States"/>
    <s v="Jackson"/>
    <x v="18"/>
    <n v="38301"/>
    <x v="0"/>
    <x v="667"/>
    <x v="1"/>
    <x v="9"/>
    <s v="Holmes Replacement Filter for HEPA Air Cleaner, Large Room"/>
    <n v="59.24"/>
    <n v="5"/>
    <n v="0.2"/>
    <n v="16.290999999999997"/>
  </r>
  <r>
    <n v="8955"/>
    <x v="4465"/>
    <x v="2"/>
    <x v="233"/>
    <d v="2011-08-10T00:00:00"/>
    <s v="Second Class"/>
    <s v="VG-21790"/>
    <s v="Vivek Gonzalez"/>
    <x v="0"/>
    <s v="United States"/>
    <s v="Jacksonville"/>
    <x v="2"/>
    <n v="32216"/>
    <x v="0"/>
    <x v="1195"/>
    <x v="0"/>
    <x v="0"/>
    <s v="O'Sullivan 2-Shelf Heavy-Duty Bookcases"/>
    <n v="155.45600000000002"/>
    <n v="4"/>
    <n v="0.2"/>
    <n v="-7.7727999999999895"/>
  </r>
  <r>
    <n v="8956"/>
    <x v="4466"/>
    <x v="2"/>
    <x v="59"/>
    <d v="2011-09-24T00:00:00"/>
    <s v="Standard Class"/>
    <s v="HG-14965"/>
    <s v="Henry Goldwyn"/>
    <x v="1"/>
    <s v="United States"/>
    <s v="San Diego"/>
    <x v="1"/>
    <n v="92024"/>
    <x v="1"/>
    <x v="1532"/>
    <x v="1"/>
    <x v="10"/>
    <s v="Xerox 1900"/>
    <n v="8.56"/>
    <n v="2"/>
    <n v="0"/>
    <n v="3.8519999999999994"/>
  </r>
  <r>
    <n v="8957"/>
    <x v="4467"/>
    <x v="3"/>
    <x v="53"/>
    <d v="2014-12-29T00:00:00"/>
    <s v="First Class"/>
    <s v="JH-15430"/>
    <s v="Jennifer Halladay"/>
    <x v="0"/>
    <s v="United States"/>
    <s v="Hialeah"/>
    <x v="2"/>
    <n v="33012"/>
    <x v="0"/>
    <x v="1457"/>
    <x v="0"/>
    <x v="5"/>
    <s v="Eldon 400 Class Desk Accessories, Black Carbon"/>
    <n v="21"/>
    <n v="3"/>
    <n v="0.2"/>
    <n v="5.7750000000000021"/>
  </r>
  <r>
    <n v="8958"/>
    <x v="4467"/>
    <x v="3"/>
    <x v="53"/>
    <d v="2014-12-29T00:00:00"/>
    <s v="First Class"/>
    <s v="JH-15430"/>
    <s v="Jennifer Halladay"/>
    <x v="0"/>
    <s v="United States"/>
    <s v="Hialeah"/>
    <x v="2"/>
    <n v="33012"/>
    <x v="0"/>
    <x v="1845"/>
    <x v="2"/>
    <x v="15"/>
    <s v="Lexmark 20R1285 X6650 Wireless All-in-One Printer"/>
    <n v="120"/>
    <n v="2"/>
    <n v="0.5"/>
    <n v="-7.2000000000000028"/>
  </r>
  <r>
    <n v="8959"/>
    <x v="4468"/>
    <x v="3"/>
    <x v="920"/>
    <d v="2014-12-01T00:00:00"/>
    <s v="Standard Class"/>
    <s v="RO-19780"/>
    <s v="Rose O'Brian"/>
    <x v="0"/>
    <s v="United States"/>
    <s v="Houston"/>
    <x v="5"/>
    <n v="77070"/>
    <x v="2"/>
    <x v="929"/>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x v="1527"/>
    <x v="1"/>
    <x v="9"/>
    <s v="Fellowes Command Center 5-outlet power strip"/>
    <n v="67.839999999999989"/>
    <n v="5"/>
    <n v="0.8"/>
    <n v="-179.77600000000001"/>
  </r>
  <r>
    <n v="8961"/>
    <x v="4468"/>
    <x v="3"/>
    <x v="920"/>
    <d v="2014-12-01T00:00:00"/>
    <s v="Standard Class"/>
    <s v="RO-19780"/>
    <s v="Rose O'Brian"/>
    <x v="0"/>
    <s v="United States"/>
    <s v="Houston"/>
    <x v="5"/>
    <n v="77070"/>
    <x v="2"/>
    <x v="856"/>
    <x v="0"/>
    <x v="1"/>
    <s v="Hon Deluxe Fabric Upholstered Stacking Chairs"/>
    <n v="853.92999999999984"/>
    <n v="5"/>
    <n v="0.3"/>
    <n v="-24.397999999999911"/>
  </r>
  <r>
    <n v="8962"/>
    <x v="4468"/>
    <x v="3"/>
    <x v="920"/>
    <d v="2014-12-01T00:00:00"/>
    <s v="Standard Class"/>
    <s v="RO-19780"/>
    <s v="Rose O'Brian"/>
    <x v="0"/>
    <s v="United States"/>
    <s v="Houston"/>
    <x v="5"/>
    <n v="77070"/>
    <x v="2"/>
    <x v="1663"/>
    <x v="1"/>
    <x v="6"/>
    <s v="Avery Hi-Liter Smear-Safe Highlighters"/>
    <n v="18.687999999999999"/>
    <n v="4"/>
    <n v="0.2"/>
    <n v="3.7375999999999996"/>
  </r>
  <r>
    <n v="8963"/>
    <x v="4469"/>
    <x v="0"/>
    <x v="732"/>
    <d v="2013-11-08T00:00:00"/>
    <s v="First Class"/>
    <s v="LW-17125"/>
    <s v="Liz Willingham"/>
    <x v="0"/>
    <s v="United States"/>
    <s v="Virginia Beach"/>
    <x v="17"/>
    <n v="23464"/>
    <x v="0"/>
    <x v="1369"/>
    <x v="0"/>
    <x v="5"/>
    <s v="3M Polarizing Task Lamp with Clamp Arm, Light Gray"/>
    <n v="273.95999999999998"/>
    <n v="2"/>
    <n v="0"/>
    <n v="71.229600000000005"/>
  </r>
  <r>
    <n v="8964"/>
    <x v="4469"/>
    <x v="0"/>
    <x v="732"/>
    <d v="2013-11-08T00:00:00"/>
    <s v="First Class"/>
    <s v="LW-17125"/>
    <s v="Liz Willingham"/>
    <x v="0"/>
    <s v="United States"/>
    <s v="Virginia Beach"/>
    <x v="17"/>
    <n v="23464"/>
    <x v="0"/>
    <x v="632"/>
    <x v="2"/>
    <x v="11"/>
    <s v="Microsoft Natural Ergonomic Keyboard 4000"/>
    <n v="89.97"/>
    <n v="3"/>
    <n v="0"/>
    <n v="18.893699999999995"/>
  </r>
  <r>
    <n v="8965"/>
    <x v="4469"/>
    <x v="0"/>
    <x v="732"/>
    <d v="2013-11-08T00:00:00"/>
    <s v="First Class"/>
    <s v="LW-17125"/>
    <s v="Liz Willingham"/>
    <x v="0"/>
    <s v="United States"/>
    <s v="Virginia Beach"/>
    <x v="17"/>
    <n v="23464"/>
    <x v="0"/>
    <x v="1814"/>
    <x v="0"/>
    <x v="5"/>
    <s v="Tenex Chairmat w/ Average Lip, 45&quot; x 53&quot;"/>
    <n v="756.80000000000007"/>
    <n v="5"/>
    <n v="0"/>
    <n v="75.679999999999978"/>
  </r>
  <r>
    <n v="8966"/>
    <x v="4470"/>
    <x v="3"/>
    <x v="44"/>
    <d v="2014-11-13T00:00:00"/>
    <s v="Standard Class"/>
    <s v="CC-12370"/>
    <s v="Christopher Conant"/>
    <x v="0"/>
    <s v="United States"/>
    <s v="Houston"/>
    <x v="5"/>
    <n v="77070"/>
    <x v="2"/>
    <x v="744"/>
    <x v="1"/>
    <x v="8"/>
    <s v="Zipper Ring Binder Pockets"/>
    <n v="1.2479999999999998"/>
    <n v="2"/>
    <n v="0.8"/>
    <n v="-1.934400000000001"/>
  </r>
  <r>
    <n v="8967"/>
    <x v="4471"/>
    <x v="0"/>
    <x v="54"/>
    <d v="2013-11-08T00:00:00"/>
    <s v="Standard Class"/>
    <s v="JP-16135"/>
    <s v="Julie Prescott"/>
    <x v="2"/>
    <s v="United States"/>
    <s v="Philadelphia"/>
    <x v="9"/>
    <n v="19120"/>
    <x v="3"/>
    <x v="293"/>
    <x v="2"/>
    <x v="11"/>
    <s v="NETGEAR N750 Dual Band Wi-Fi Gigabit Router"/>
    <n v="72"/>
    <n v="1"/>
    <n v="0.2"/>
    <n v="14.399999999999999"/>
  </r>
  <r>
    <n v="8968"/>
    <x v="4471"/>
    <x v="0"/>
    <x v="54"/>
    <d v="2013-11-08T00:00:00"/>
    <s v="Standard Class"/>
    <s v="JP-16135"/>
    <s v="Julie Prescott"/>
    <x v="2"/>
    <s v="United States"/>
    <s v="Philadelphia"/>
    <x v="9"/>
    <n v="19120"/>
    <x v="3"/>
    <x v="370"/>
    <x v="0"/>
    <x v="1"/>
    <s v="Bevis Steel Folding Chairs"/>
    <n v="470.15499999999997"/>
    <n v="7"/>
    <n v="0.3"/>
    <n v="-13.432999999999993"/>
  </r>
  <r>
    <n v="8969"/>
    <x v="4472"/>
    <x v="2"/>
    <x v="125"/>
    <d v="2012-01-01T00:00:00"/>
    <s v="First Class"/>
    <s v="DD-13570"/>
    <s v="Dorothy Dickinson"/>
    <x v="0"/>
    <s v="United States"/>
    <s v="Memphis"/>
    <x v="18"/>
    <n v="38109"/>
    <x v="0"/>
    <x v="1166"/>
    <x v="1"/>
    <x v="4"/>
    <s v="Tennsco Industrial Shelving"/>
    <n v="39.128"/>
    <n v="1"/>
    <n v="0.2"/>
    <n v="-8.803799999999999"/>
  </r>
  <r>
    <n v="8970"/>
    <x v="4473"/>
    <x v="3"/>
    <x v="574"/>
    <d v="2014-12-08T00:00:00"/>
    <s v="Standard Class"/>
    <s v="ES-14080"/>
    <s v="Erin Smith"/>
    <x v="1"/>
    <s v="United States"/>
    <s v="Lakewood"/>
    <x v="24"/>
    <n v="44107"/>
    <x v="3"/>
    <x v="448"/>
    <x v="1"/>
    <x v="6"/>
    <s v="Rogers Handheld Barrel Pencil Sharpener"/>
    <n v="19.728000000000002"/>
    <n v="9"/>
    <n v="0.2"/>
    <n v="1.7262000000000022"/>
  </r>
  <r>
    <n v="8971"/>
    <x v="4473"/>
    <x v="3"/>
    <x v="574"/>
    <d v="2014-12-08T00:00:00"/>
    <s v="Standard Class"/>
    <s v="ES-14080"/>
    <s v="Erin Smith"/>
    <x v="1"/>
    <s v="United States"/>
    <s v="Lakewood"/>
    <x v="24"/>
    <n v="44107"/>
    <x v="3"/>
    <x v="722"/>
    <x v="2"/>
    <x v="7"/>
    <s v="AT&amp;T CL2909"/>
    <n v="151.18799999999999"/>
    <n v="2"/>
    <n v="0.4"/>
    <n v="-25.198000000000008"/>
  </r>
  <r>
    <n v="8972"/>
    <x v="4474"/>
    <x v="3"/>
    <x v="668"/>
    <d v="2014-03-29T00:00:00"/>
    <s v="Standard Class"/>
    <s v="MV-17485"/>
    <s v="Mark Van Huff"/>
    <x v="0"/>
    <s v="United States"/>
    <s v="New York City"/>
    <x v="15"/>
    <n v="10011"/>
    <x v="3"/>
    <x v="662"/>
    <x v="0"/>
    <x v="1"/>
    <s v="Global Airflow Leather Mesh Back Chair, Black"/>
    <n v="271.76400000000001"/>
    <n v="2"/>
    <n v="0.1"/>
    <n v="60.391999999999967"/>
  </r>
  <r>
    <n v="8973"/>
    <x v="4475"/>
    <x v="2"/>
    <x v="84"/>
    <d v="2011-11-21T00:00:00"/>
    <s v="First Class"/>
    <s v="RD-19900"/>
    <s v="Ruben Dartt"/>
    <x v="0"/>
    <s v="United States"/>
    <s v="Philadelphia"/>
    <x v="9"/>
    <n v="19120"/>
    <x v="3"/>
    <x v="1089"/>
    <x v="2"/>
    <x v="11"/>
    <s v="Logitech G105 Gaming Keyboard"/>
    <n v="47.496000000000002"/>
    <n v="1"/>
    <n v="0.2"/>
    <n v="-1.187400000000002"/>
  </r>
  <r>
    <n v="8974"/>
    <x v="4476"/>
    <x v="3"/>
    <x v="1016"/>
    <d v="2014-04-28T00:00:00"/>
    <s v="Second Class"/>
    <s v="RL-19615"/>
    <s v="Rob Lucas"/>
    <x v="0"/>
    <s v="United States"/>
    <s v="Los Angeles"/>
    <x v="1"/>
    <n v="90008"/>
    <x v="1"/>
    <x v="266"/>
    <x v="0"/>
    <x v="0"/>
    <s v="Bush Westfield Collection Bookcases, Medium Cherry Finish"/>
    <n v="344.98099999999994"/>
    <n v="7"/>
    <n v="0.15"/>
    <n v="28.410200000000017"/>
  </r>
  <r>
    <n v="8975"/>
    <x v="4477"/>
    <x v="3"/>
    <x v="51"/>
    <d v="2014-11-27T00:00:00"/>
    <s v="First Class"/>
    <s v="JP-15460"/>
    <s v="Jennifer Patt"/>
    <x v="1"/>
    <s v="United States"/>
    <s v="Dallas"/>
    <x v="5"/>
    <n v="75220"/>
    <x v="2"/>
    <x v="1231"/>
    <x v="1"/>
    <x v="10"/>
    <s v="Xerox 22"/>
    <n v="36.288000000000011"/>
    <n v="7"/>
    <n v="0.2"/>
    <n v="12.700800000000001"/>
  </r>
  <r>
    <n v="8976"/>
    <x v="4477"/>
    <x v="3"/>
    <x v="51"/>
    <d v="2014-11-27T00:00:00"/>
    <s v="First Class"/>
    <s v="JP-15460"/>
    <s v="Jennifer Patt"/>
    <x v="1"/>
    <s v="United States"/>
    <s v="Dallas"/>
    <x v="5"/>
    <n v="75220"/>
    <x v="2"/>
    <x v="1438"/>
    <x v="1"/>
    <x v="10"/>
    <s v="Xerox 1942"/>
    <n v="78.304000000000002"/>
    <n v="2"/>
    <n v="0.2"/>
    <n v="29.363999999999997"/>
  </r>
  <r>
    <n v="8977"/>
    <x v="4477"/>
    <x v="3"/>
    <x v="51"/>
    <d v="2014-11-27T00:00:00"/>
    <s v="First Class"/>
    <s v="JP-15460"/>
    <s v="Jennifer Patt"/>
    <x v="1"/>
    <s v="United States"/>
    <s v="Dallas"/>
    <x v="5"/>
    <n v="75220"/>
    <x v="2"/>
    <x v="962"/>
    <x v="0"/>
    <x v="3"/>
    <s v="Lesro Round Back Collection Coffee Table, End Table"/>
    <n v="127.785"/>
    <n v="1"/>
    <n v="0.3"/>
    <n v="-31.033499999999989"/>
  </r>
  <r>
    <n v="8978"/>
    <x v="4477"/>
    <x v="3"/>
    <x v="51"/>
    <d v="2014-11-27T00:00:00"/>
    <s v="First Class"/>
    <s v="JP-15460"/>
    <s v="Jennifer Patt"/>
    <x v="1"/>
    <s v="United States"/>
    <s v="Dallas"/>
    <x v="5"/>
    <n v="75220"/>
    <x v="2"/>
    <x v="785"/>
    <x v="1"/>
    <x v="8"/>
    <s v="Aluminum Screw Posts"/>
    <n v="6.1039999999999983"/>
    <n v="2"/>
    <n v="0.8"/>
    <n v="-9.1560000000000006"/>
  </r>
  <r>
    <n v="8979"/>
    <x v="4478"/>
    <x v="2"/>
    <x v="935"/>
    <d v="2011-11-05T00:00:00"/>
    <s v="Second Class"/>
    <s v="DM-13345"/>
    <s v="Denise Monton"/>
    <x v="1"/>
    <s v="United States"/>
    <s v="Orange"/>
    <x v="30"/>
    <n v="7050"/>
    <x v="3"/>
    <x v="614"/>
    <x v="1"/>
    <x v="8"/>
    <s v="Avery Durable Binders"/>
    <n v="5.76"/>
    <n v="2"/>
    <n v="0"/>
    <n v="2.8224"/>
  </r>
  <r>
    <n v="8980"/>
    <x v="4479"/>
    <x v="1"/>
    <x v="324"/>
    <d v="2012-10-24T00:00:00"/>
    <s v="Second Class"/>
    <s v="CS-11860"/>
    <s v="Cari Schnelling"/>
    <x v="0"/>
    <s v="United States"/>
    <s v="Dallas"/>
    <x v="5"/>
    <n v="75220"/>
    <x v="2"/>
    <x v="480"/>
    <x v="1"/>
    <x v="8"/>
    <s v="Avery Printable Repositionable Plastic Tabs"/>
    <n v="1.7199999999999995"/>
    <n v="1"/>
    <n v="0.8"/>
    <n v="-2.8380000000000001"/>
  </r>
  <r>
    <n v="8981"/>
    <x v="4480"/>
    <x v="2"/>
    <x v="644"/>
    <d v="2011-02-11T00:00:00"/>
    <s v="Second Class"/>
    <s v="DL-13315"/>
    <s v="Delfina Latchford"/>
    <x v="0"/>
    <s v="United States"/>
    <s v="Romeoville"/>
    <x v="10"/>
    <n v="60441"/>
    <x v="2"/>
    <x v="1403"/>
    <x v="1"/>
    <x v="8"/>
    <s v="Avery Flip-Chart Easel Binder, Black"/>
    <n v="8.9519999999999982"/>
    <n v="2"/>
    <n v="0.8"/>
    <n v="-14.770800000000001"/>
  </r>
  <r>
    <n v="8982"/>
    <x v="4481"/>
    <x v="0"/>
    <x v="1193"/>
    <d v="2013-03-13T00:00:00"/>
    <s v="Standard Class"/>
    <s v="LC-16870"/>
    <s v="Lena Cacioppo"/>
    <x v="0"/>
    <s v="United States"/>
    <s v="Chicago"/>
    <x v="10"/>
    <n v="60623"/>
    <x v="2"/>
    <x v="1034"/>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x v="870"/>
    <x v="1"/>
    <x v="8"/>
    <s v="Peel &amp; Stick Add-On Corner Pockets"/>
    <n v="1.7279999999999998"/>
    <n v="4"/>
    <n v="0.8"/>
    <n v="-2.764800000000001"/>
  </r>
  <r>
    <n v="8984"/>
    <x v="4481"/>
    <x v="0"/>
    <x v="1193"/>
    <d v="2013-03-13T00:00:00"/>
    <s v="Standard Class"/>
    <s v="LC-16870"/>
    <s v="Lena Cacioppo"/>
    <x v="0"/>
    <s v="United States"/>
    <s v="Chicago"/>
    <x v="10"/>
    <n v="60623"/>
    <x v="2"/>
    <x v="124"/>
    <x v="0"/>
    <x v="5"/>
    <s v="Eldon Cleatmat Plus Chair Mats for High Pile Carpets"/>
    <n v="159.04"/>
    <n v="5"/>
    <n v="0.6"/>
    <n v="-194.82400000000001"/>
  </r>
  <r>
    <n v="8985"/>
    <x v="4481"/>
    <x v="0"/>
    <x v="1193"/>
    <d v="2013-03-13T00:00:00"/>
    <s v="Standard Class"/>
    <s v="LC-16870"/>
    <s v="Lena Cacioppo"/>
    <x v="0"/>
    <s v="United States"/>
    <s v="Chicago"/>
    <x v="10"/>
    <n v="60623"/>
    <x v="2"/>
    <x v="1342"/>
    <x v="0"/>
    <x v="3"/>
    <s v="Bevis Rectangular Conference Tables"/>
    <n v="145.97999999999999"/>
    <n v="2"/>
    <n v="0.5"/>
    <n v="-99.266399999999976"/>
  </r>
  <r>
    <n v="8986"/>
    <x v="4482"/>
    <x v="1"/>
    <x v="155"/>
    <d v="2012-12-07T00:00:00"/>
    <s v="Standard Class"/>
    <s v="JG-15115"/>
    <s v="Jack Garza"/>
    <x v="0"/>
    <s v="United States"/>
    <s v="Jacksonville"/>
    <x v="3"/>
    <n v="28540"/>
    <x v="0"/>
    <x v="596"/>
    <x v="0"/>
    <x v="5"/>
    <s v="Seth Thomas 16&quot; Steel Case Clock"/>
    <n v="77.951999999999998"/>
    <n v="3"/>
    <n v="0.2"/>
    <n v="12.667199999999994"/>
  </r>
  <r>
    <n v="8987"/>
    <x v="4482"/>
    <x v="1"/>
    <x v="155"/>
    <d v="2012-12-07T00:00:00"/>
    <s v="Standard Class"/>
    <s v="JG-15115"/>
    <s v="Jack Garza"/>
    <x v="0"/>
    <s v="United States"/>
    <s v="Jacksonville"/>
    <x v="3"/>
    <n v="28540"/>
    <x v="0"/>
    <x v="1242"/>
    <x v="1"/>
    <x v="8"/>
    <s v="GBC DocuBind P50 Personal Binding Machine"/>
    <n v="95.970000000000013"/>
    <n v="5"/>
    <n v="0.7"/>
    <n v="-73.57699999999997"/>
  </r>
  <r>
    <n v="8988"/>
    <x v="4482"/>
    <x v="1"/>
    <x v="155"/>
    <d v="2012-12-07T00:00:00"/>
    <s v="Standard Class"/>
    <s v="JG-15115"/>
    <s v="Jack Garza"/>
    <x v="0"/>
    <s v="United States"/>
    <s v="Jacksonville"/>
    <x v="3"/>
    <n v="28540"/>
    <x v="0"/>
    <x v="194"/>
    <x v="2"/>
    <x v="7"/>
    <s v="Panasonic KX-TG6844B Expandable Digital Cordless Telephone"/>
    <n v="105.584"/>
    <n v="2"/>
    <n v="0.2"/>
    <n v="9.2386000000000053"/>
  </r>
  <r>
    <n v="8989"/>
    <x v="4482"/>
    <x v="1"/>
    <x v="155"/>
    <d v="2012-12-07T00:00:00"/>
    <s v="Standard Class"/>
    <s v="JG-15115"/>
    <s v="Jack Garza"/>
    <x v="0"/>
    <s v="United States"/>
    <s v="Jacksonville"/>
    <x v="3"/>
    <n v="28540"/>
    <x v="0"/>
    <x v="512"/>
    <x v="1"/>
    <x v="6"/>
    <s v="Newell 312"/>
    <n v="9.3439999999999994"/>
    <n v="2"/>
    <n v="0.2"/>
    <n v="1.1679999999999997"/>
  </r>
  <r>
    <n v="8990"/>
    <x v="4483"/>
    <x v="1"/>
    <x v="100"/>
    <d v="2012-12-30T00:00:00"/>
    <s v="Standard Class"/>
    <s v="HM-14860"/>
    <s v="Harry Marie"/>
    <x v="1"/>
    <s v="United States"/>
    <s v="Springfield"/>
    <x v="25"/>
    <n v="65807"/>
    <x v="2"/>
    <x v="1573"/>
    <x v="0"/>
    <x v="5"/>
    <s v="Eldon Regeneration Recycled Desk Accessories, Black"/>
    <n v="9.68"/>
    <n v="2"/>
    <n v="0"/>
    <n v="3.7751999999999999"/>
  </r>
  <r>
    <n v="8991"/>
    <x v="4483"/>
    <x v="1"/>
    <x v="100"/>
    <d v="2012-12-30T00:00:00"/>
    <s v="Standard Class"/>
    <s v="HM-14860"/>
    <s v="Harry Marie"/>
    <x v="1"/>
    <s v="United States"/>
    <s v="Springfield"/>
    <x v="25"/>
    <n v="65807"/>
    <x v="2"/>
    <x v="1293"/>
    <x v="2"/>
    <x v="16"/>
    <s v="Canon PC1060 Personal Laser Copier"/>
    <n v="4899.93"/>
    <n v="7"/>
    <n v="0"/>
    <n v="2302.9670999999998"/>
  </r>
  <r>
    <n v="8992"/>
    <x v="4484"/>
    <x v="3"/>
    <x v="172"/>
    <d v="2014-10-07T00:00:00"/>
    <s v="Standard Class"/>
    <s v="TN-21040"/>
    <s v="Tanja Norvell"/>
    <x v="2"/>
    <s v="United States"/>
    <s v="San Francisco"/>
    <x v="1"/>
    <n v="94110"/>
    <x v="1"/>
    <x v="341"/>
    <x v="2"/>
    <x v="11"/>
    <s v="Sony 32GB Class 10 Micro SDHC R40 Memory Card"/>
    <n v="104.75"/>
    <n v="5"/>
    <n v="0"/>
    <n v="21.997499999999999"/>
  </r>
  <r>
    <n v="8993"/>
    <x v="4485"/>
    <x v="3"/>
    <x v="524"/>
    <d v="2014-10-22T00:00:00"/>
    <s v="Standard Class"/>
    <s v="VP-21760"/>
    <s v="Victoria Pisteka"/>
    <x v="1"/>
    <s v="United States"/>
    <s v="Columbia"/>
    <x v="18"/>
    <n v="38401"/>
    <x v="0"/>
    <x v="103"/>
    <x v="2"/>
    <x v="11"/>
    <s v="Memorex Mini Travel Drive 8 GB USB 2.0 Flash Drive"/>
    <n v="18.528000000000002"/>
    <n v="2"/>
    <n v="0.2"/>
    <n v="4.4004000000000003"/>
  </r>
  <r>
    <n v="8994"/>
    <x v="4485"/>
    <x v="3"/>
    <x v="524"/>
    <d v="2014-10-22T00:00:00"/>
    <s v="Standard Class"/>
    <s v="VP-21760"/>
    <s v="Victoria Pisteka"/>
    <x v="1"/>
    <s v="United States"/>
    <s v="Columbia"/>
    <x v="18"/>
    <n v="38401"/>
    <x v="0"/>
    <x v="1299"/>
    <x v="0"/>
    <x v="3"/>
    <s v="Balt Solid Wood Round Tables"/>
    <n v="1875.258"/>
    <n v="7"/>
    <n v="0.4"/>
    <n v="-968.88329999999996"/>
  </r>
  <r>
    <n v="8995"/>
    <x v="4486"/>
    <x v="2"/>
    <x v="860"/>
    <d v="2011-08-17T00:00:00"/>
    <s v="First Class"/>
    <s v="CS-12355"/>
    <s v="Christine Sundaresam"/>
    <x v="0"/>
    <s v="United States"/>
    <s v="Hollywood"/>
    <x v="2"/>
    <n v="33021"/>
    <x v="0"/>
    <x v="1841"/>
    <x v="1"/>
    <x v="10"/>
    <s v="Xerox 1955"/>
    <n v="91.360000000000014"/>
    <n v="5"/>
    <n v="0.2"/>
    <n v="29.691999999999993"/>
  </r>
  <r>
    <n v="8996"/>
    <x v="4486"/>
    <x v="2"/>
    <x v="860"/>
    <d v="2011-08-17T00:00:00"/>
    <s v="First Class"/>
    <s v="CS-12355"/>
    <s v="Christine Sundaresam"/>
    <x v="0"/>
    <s v="United States"/>
    <s v="Hollywood"/>
    <x v="2"/>
    <n v="33021"/>
    <x v="0"/>
    <x v="513"/>
    <x v="1"/>
    <x v="9"/>
    <s v="Fellowes Superior 10 Outlet Split Surge Protector"/>
    <n v="152.24"/>
    <n v="5"/>
    <n v="0.2"/>
    <n v="17.126999999999988"/>
  </r>
  <r>
    <n v="8997"/>
    <x v="4487"/>
    <x v="3"/>
    <x v="343"/>
    <d v="2014-11-14T00:00:00"/>
    <s v="First Class"/>
    <s v="PG-18820"/>
    <s v="Patrick Gardner"/>
    <x v="0"/>
    <s v="United States"/>
    <s v="Dallas"/>
    <x v="5"/>
    <n v="75081"/>
    <x v="2"/>
    <x v="722"/>
    <x v="2"/>
    <x v="7"/>
    <s v="OtterBox Commuter Series Case - iPhone 5 &amp; 5s"/>
    <n v="35.183999999999997"/>
    <n v="2"/>
    <n v="0.2"/>
    <n v="12.314399999999999"/>
  </r>
  <r>
    <n v="8998"/>
    <x v="4488"/>
    <x v="3"/>
    <x v="177"/>
    <d v="2014-03-21T00:00:00"/>
    <s v="Same Day"/>
    <s v="HG-14845"/>
    <s v="Harry Greene"/>
    <x v="0"/>
    <s v="United States"/>
    <s v="Houston"/>
    <x v="5"/>
    <n v="77041"/>
    <x v="2"/>
    <x v="258"/>
    <x v="1"/>
    <x v="10"/>
    <s v="Staples"/>
    <n v="56.704000000000001"/>
    <n v="2"/>
    <n v="0.2"/>
    <n v="19.137599999999992"/>
  </r>
  <r>
    <n v="8999"/>
    <x v="4488"/>
    <x v="3"/>
    <x v="177"/>
    <d v="2014-03-21T00:00:00"/>
    <s v="Same Day"/>
    <s v="HG-14845"/>
    <s v="Harry Greene"/>
    <x v="0"/>
    <s v="United States"/>
    <s v="Houston"/>
    <x v="5"/>
    <n v="77041"/>
    <x v="2"/>
    <x v="126"/>
    <x v="1"/>
    <x v="10"/>
    <s v="Xerox 1916"/>
    <n v="274.06400000000002"/>
    <n v="7"/>
    <n v="0.2"/>
    <n v="102.77399999999999"/>
  </r>
  <r>
    <n v="9000"/>
    <x v="4489"/>
    <x v="3"/>
    <x v="726"/>
    <d v="2014-05-18T00:00:00"/>
    <s v="Standard Class"/>
    <s v="MH-18115"/>
    <s v="Mick Hernandez"/>
    <x v="2"/>
    <s v="United States"/>
    <s v="Philadelphia"/>
    <x v="9"/>
    <n v="19140"/>
    <x v="3"/>
    <x v="541"/>
    <x v="0"/>
    <x v="1"/>
    <s v="Office Star - Mesh Screen back chair with Vinyl seat"/>
    <n v="458.42999999999995"/>
    <n v="5"/>
    <n v="0.3"/>
    <n v="-124.431"/>
  </r>
  <r>
    <n v="9001"/>
    <x v="4490"/>
    <x v="2"/>
    <x v="169"/>
    <d v="2011-06-22T00:00:00"/>
    <s v="Same Day"/>
    <s v="TB-21280"/>
    <s v="Toby Braunhardt"/>
    <x v="0"/>
    <s v="United States"/>
    <s v="Phoenix"/>
    <x v="16"/>
    <n v="85023"/>
    <x v="1"/>
    <x v="1316"/>
    <x v="1"/>
    <x v="8"/>
    <s v="SpineVue Locking Slant-D Ring Binders by Cardinal"/>
    <n v="8.2260000000000009"/>
    <n v="3"/>
    <n v="0.7"/>
    <n v="-6.0323999999999991"/>
  </r>
  <r>
    <n v="9002"/>
    <x v="4491"/>
    <x v="2"/>
    <x v="266"/>
    <d v="2011-12-09T00:00:00"/>
    <s v="Standard Class"/>
    <s v="EM-13825"/>
    <s v="Elizabeth Moffitt"/>
    <x v="1"/>
    <s v="United States"/>
    <s v="Sandy Springs"/>
    <x v="32"/>
    <n v="30328"/>
    <x v="0"/>
    <x v="1628"/>
    <x v="2"/>
    <x v="11"/>
    <s v="Kingston Digital DataTraveler 8GB USB 2.0"/>
    <n v="5.95"/>
    <n v="1"/>
    <n v="0"/>
    <n v="0.83300000000000018"/>
  </r>
  <r>
    <n v="9003"/>
    <x v="4491"/>
    <x v="2"/>
    <x v="266"/>
    <d v="2011-12-09T00:00:00"/>
    <s v="Standard Class"/>
    <s v="EM-13825"/>
    <s v="Elizabeth Moffitt"/>
    <x v="1"/>
    <s v="United States"/>
    <s v="Sandy Springs"/>
    <x v="32"/>
    <n v="30328"/>
    <x v="0"/>
    <x v="727"/>
    <x v="1"/>
    <x v="10"/>
    <s v="RSVP Cards &amp; Envelopes, Blank White, 8-1/2&quot; X 11&quot;, 24 Cards/25 Envelopes/Set"/>
    <n v="15.24"/>
    <n v="3"/>
    <n v="0"/>
    <n v="7.1627999999999998"/>
  </r>
  <r>
    <n v="9004"/>
    <x v="4492"/>
    <x v="1"/>
    <x v="57"/>
    <d v="2012-04-06T00:00:00"/>
    <s v="Same Day"/>
    <s v="JF-15415"/>
    <s v="Jennifer Ferguson"/>
    <x v="0"/>
    <s v="United States"/>
    <s v="Spokane"/>
    <x v="4"/>
    <n v="99207"/>
    <x v="1"/>
    <x v="97"/>
    <x v="2"/>
    <x v="11"/>
    <s v="SanDisk Ultra 64 GB MicroSDHC Class 10 Memory Card"/>
    <n v="239.94"/>
    <n v="6"/>
    <n v="0"/>
    <n v="26.393399999999986"/>
  </r>
  <r>
    <n v="9005"/>
    <x v="4492"/>
    <x v="1"/>
    <x v="57"/>
    <d v="2012-04-06T00:00:00"/>
    <s v="Same Day"/>
    <s v="JF-15415"/>
    <s v="Jennifer Ferguson"/>
    <x v="0"/>
    <s v="United States"/>
    <s v="Spokane"/>
    <x v="4"/>
    <n v="99207"/>
    <x v="1"/>
    <x v="1701"/>
    <x v="1"/>
    <x v="6"/>
    <s v="Dixon Ticonderoga Pencils"/>
    <n v="23.84"/>
    <n v="8"/>
    <n v="0"/>
    <n v="6.4368000000000016"/>
  </r>
  <r>
    <n v="9006"/>
    <x v="4493"/>
    <x v="3"/>
    <x v="551"/>
    <d v="2014-11-19T00:00:00"/>
    <s v="Same Day"/>
    <s v="NB-18655"/>
    <s v="Nona Balk"/>
    <x v="1"/>
    <s v="United States"/>
    <s v="Milwaukee"/>
    <x v="6"/>
    <n v="53209"/>
    <x v="2"/>
    <x v="421"/>
    <x v="1"/>
    <x v="4"/>
    <s v="Decoflex Hanging Personal Folder File, Blue"/>
    <n v="92.52"/>
    <n v="6"/>
    <n v="0"/>
    <n v="24.980400000000007"/>
  </r>
  <r>
    <n v="9007"/>
    <x v="4493"/>
    <x v="3"/>
    <x v="551"/>
    <d v="2014-11-19T00:00:00"/>
    <s v="Same Day"/>
    <s v="NB-18655"/>
    <s v="Nona Balk"/>
    <x v="1"/>
    <s v="United States"/>
    <s v="Milwaukee"/>
    <x v="6"/>
    <n v="53209"/>
    <x v="2"/>
    <x v="117"/>
    <x v="1"/>
    <x v="4"/>
    <s v="Companion Letter/Legal File, Black"/>
    <n v="37.76"/>
    <n v="1"/>
    <n v="0"/>
    <n v="10.572800000000001"/>
  </r>
  <r>
    <n v="9008"/>
    <x v="4493"/>
    <x v="3"/>
    <x v="551"/>
    <d v="2014-11-19T00:00:00"/>
    <s v="Same Day"/>
    <s v="NB-18655"/>
    <s v="Nona Balk"/>
    <x v="1"/>
    <s v="United States"/>
    <s v="Milwaukee"/>
    <x v="6"/>
    <n v="53209"/>
    <x v="2"/>
    <x v="1647"/>
    <x v="1"/>
    <x v="2"/>
    <s v="Avery 487"/>
    <n v="7.38"/>
    <n v="2"/>
    <n v="0"/>
    <n v="3.4685999999999999"/>
  </r>
  <r>
    <n v="9009"/>
    <x v="4493"/>
    <x v="3"/>
    <x v="551"/>
    <d v="2014-11-19T00:00:00"/>
    <s v="Same Day"/>
    <s v="NB-18655"/>
    <s v="Nona Balk"/>
    <x v="1"/>
    <s v="United States"/>
    <s v="Milwaukee"/>
    <x v="6"/>
    <n v="53209"/>
    <x v="2"/>
    <x v="39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x v="1446"/>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x v="1504"/>
    <x v="1"/>
    <x v="8"/>
    <s v="Wilson Jones Four-Pocket Poly Binders"/>
    <n v="26.16"/>
    <n v="4"/>
    <n v="0"/>
    <n v="12.8184"/>
  </r>
  <r>
    <n v="9012"/>
    <x v="4496"/>
    <x v="1"/>
    <x v="139"/>
    <d v="2012-12-21T00:00:00"/>
    <s v="First Class"/>
    <s v="ED-13885"/>
    <s v="Emily Ducich"/>
    <x v="2"/>
    <s v="United States"/>
    <s v="Houston"/>
    <x v="5"/>
    <n v="77036"/>
    <x v="2"/>
    <x v="725"/>
    <x v="2"/>
    <x v="11"/>
    <s v="Hypercom P1300 Pinpad"/>
    <n v="100.80000000000001"/>
    <n v="2"/>
    <n v="0.2"/>
    <n v="21.42"/>
  </r>
  <r>
    <n v="9013"/>
    <x v="4497"/>
    <x v="0"/>
    <x v="823"/>
    <d v="2013-02-22T00:00:00"/>
    <s v="First Class"/>
    <s v="EA-14035"/>
    <s v="Erin Ashbrook"/>
    <x v="1"/>
    <s v="United States"/>
    <s v="New York City"/>
    <x v="15"/>
    <n v="10011"/>
    <x v="3"/>
    <x v="275"/>
    <x v="0"/>
    <x v="5"/>
    <s v="Floodlight Indoor Halogen Bulbs, 1 Bulb per Pack, 60 Watts"/>
    <n v="135.79999999999998"/>
    <n v="7"/>
    <n v="0"/>
    <n v="66.541999999999987"/>
  </r>
  <r>
    <n v="9014"/>
    <x v="4498"/>
    <x v="3"/>
    <x v="257"/>
    <d v="2014-03-23T00:00:00"/>
    <s v="Standard Class"/>
    <s v="BP-11050"/>
    <s v="Barry Pond"/>
    <x v="1"/>
    <s v="United States"/>
    <s v="Los Angeles"/>
    <x v="1"/>
    <n v="90008"/>
    <x v="1"/>
    <x v="1622"/>
    <x v="1"/>
    <x v="6"/>
    <s v="Prang Drawing Pencil Set"/>
    <n v="13.899999999999999"/>
    <n v="5"/>
    <n v="0"/>
    <n v="3.7529999999999997"/>
  </r>
  <r>
    <n v="9015"/>
    <x v="4498"/>
    <x v="3"/>
    <x v="257"/>
    <d v="2014-03-23T00:00:00"/>
    <s v="Standard Class"/>
    <s v="BP-11050"/>
    <s v="Barry Pond"/>
    <x v="1"/>
    <s v="United States"/>
    <s v="Los Angeles"/>
    <x v="1"/>
    <n v="90008"/>
    <x v="1"/>
    <x v="776"/>
    <x v="1"/>
    <x v="12"/>
    <s v="Peel &amp; Seel Envelopes"/>
    <n v="19.399999999999999"/>
    <n v="5"/>
    <n v="0"/>
    <n v="9.3120000000000012"/>
  </r>
  <r>
    <n v="9016"/>
    <x v="4499"/>
    <x v="0"/>
    <x v="907"/>
    <d v="2013-12-24T00:00:00"/>
    <s v="Standard Class"/>
    <s v="NS-18640"/>
    <s v="Noel Staavos"/>
    <x v="1"/>
    <s v="United States"/>
    <s v="Carlsbad"/>
    <x v="27"/>
    <n v="88220"/>
    <x v="1"/>
    <x v="674"/>
    <x v="1"/>
    <x v="8"/>
    <s v="Ibico Plastic and Wire Spiral Binding Combs"/>
    <n v="13.488"/>
    <n v="2"/>
    <n v="0.2"/>
    <n v="4.3835999999999995"/>
  </r>
  <r>
    <n v="9017"/>
    <x v="4499"/>
    <x v="0"/>
    <x v="907"/>
    <d v="2013-12-24T00:00:00"/>
    <s v="Standard Class"/>
    <s v="NS-18640"/>
    <s v="Noel Staavos"/>
    <x v="1"/>
    <s v="United States"/>
    <s v="Carlsbad"/>
    <x v="27"/>
    <n v="88220"/>
    <x v="1"/>
    <x v="1395"/>
    <x v="1"/>
    <x v="8"/>
    <s v="GBC Laser Imprintable Binding System Covers, Desert Sand"/>
    <n v="11.416"/>
    <n v="1"/>
    <n v="0.2"/>
    <n v="3.8528999999999991"/>
  </r>
  <r>
    <n v="9018"/>
    <x v="4500"/>
    <x v="0"/>
    <x v="253"/>
    <d v="2013-03-29T00:00:00"/>
    <s v="Second Class"/>
    <s v="MV-17485"/>
    <s v="Mark Van Huff"/>
    <x v="0"/>
    <s v="United States"/>
    <s v="Pocatello"/>
    <x v="45"/>
    <n v="83201"/>
    <x v="1"/>
    <x v="1017"/>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x v="20"/>
    <x v="1"/>
    <x v="8"/>
    <s v="Wilson Jones Hanging View Binder, White, 1&quot;"/>
    <n v="17.04"/>
    <n v="3"/>
    <n v="0.2"/>
    <n v="5.5379999999999985"/>
  </r>
  <r>
    <n v="9020"/>
    <x v="4501"/>
    <x v="2"/>
    <x v="757"/>
    <d v="2011-12-18T00:00:00"/>
    <s v="Second Class"/>
    <s v="LE-16810"/>
    <s v="Laurel Elliston"/>
    <x v="0"/>
    <s v="United States"/>
    <s v="Springfield"/>
    <x v="17"/>
    <n v="22153"/>
    <x v="0"/>
    <x v="959"/>
    <x v="2"/>
    <x v="11"/>
    <s v="Case Logic 2.4GHz Wireless Keyboard"/>
    <n v="99.98"/>
    <n v="2"/>
    <n v="0"/>
    <n v="7.9983999999999895"/>
  </r>
  <r>
    <n v="9021"/>
    <x v="4501"/>
    <x v="2"/>
    <x v="757"/>
    <d v="2011-12-18T00:00:00"/>
    <s v="Second Class"/>
    <s v="LE-16810"/>
    <s v="Laurel Elliston"/>
    <x v="0"/>
    <s v="United States"/>
    <s v="Springfield"/>
    <x v="17"/>
    <n v="22153"/>
    <x v="0"/>
    <x v="875"/>
    <x v="0"/>
    <x v="5"/>
    <s v="Ultra Door Push Plate"/>
    <n v="29.46"/>
    <n v="6"/>
    <n v="0"/>
    <n v="9.7217999999999982"/>
  </r>
  <r>
    <n v="9022"/>
    <x v="4502"/>
    <x v="1"/>
    <x v="219"/>
    <d v="2012-11-20T00:00:00"/>
    <s v="Standard Class"/>
    <s v="VP-21760"/>
    <s v="Victoria Pisteka"/>
    <x v="1"/>
    <s v="United States"/>
    <s v="Toledo"/>
    <x v="24"/>
    <n v="43615"/>
    <x v="3"/>
    <x v="1160"/>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x v="514"/>
    <x v="0"/>
    <x v="5"/>
    <s v="Dana Halogen Swing-Arm Architect Lamp"/>
    <n v="98.328000000000003"/>
    <n v="3"/>
    <n v="0.2"/>
    <n v="9.832800000000006"/>
  </r>
  <r>
    <n v="9024"/>
    <x v="4504"/>
    <x v="1"/>
    <x v="685"/>
    <d v="2012-07-02T00:00:00"/>
    <s v="First Class"/>
    <s v="SG-20470"/>
    <s v="Sheri Gordon"/>
    <x v="0"/>
    <s v="United States"/>
    <s v="New York City"/>
    <x v="15"/>
    <n v="10024"/>
    <x v="3"/>
    <x v="541"/>
    <x v="0"/>
    <x v="1"/>
    <s v="Office Star - Mesh Screen back chair with Vinyl seat"/>
    <n v="117.88199999999999"/>
    <n v="1"/>
    <n v="0.1"/>
    <n v="1.3097999999999956"/>
  </r>
  <r>
    <n v="9025"/>
    <x v="4505"/>
    <x v="0"/>
    <x v="190"/>
    <d v="2013-07-03T00:00:00"/>
    <s v="Standard Class"/>
    <s v="VP-21760"/>
    <s v="Victoria Pisteka"/>
    <x v="1"/>
    <s v="United States"/>
    <s v="New York City"/>
    <x v="15"/>
    <n v="10035"/>
    <x v="3"/>
    <x v="1695"/>
    <x v="2"/>
    <x v="11"/>
    <s v="AmazonBasics 3-Button USB Wired Mouse"/>
    <n v="20.97"/>
    <n v="3"/>
    <n v="0"/>
    <n v="9.017100000000001"/>
  </r>
  <r>
    <n v="9026"/>
    <x v="4505"/>
    <x v="0"/>
    <x v="190"/>
    <d v="2013-07-03T00:00:00"/>
    <s v="Standard Class"/>
    <s v="VP-21760"/>
    <s v="Victoria Pisteka"/>
    <x v="1"/>
    <s v="United States"/>
    <s v="New York City"/>
    <x v="15"/>
    <n v="10035"/>
    <x v="3"/>
    <x v="1481"/>
    <x v="2"/>
    <x v="11"/>
    <s v="Perixx PERIBOARD-512B, Ergonomic Split Keyboard"/>
    <n v="139.96"/>
    <n v="4"/>
    <n v="0"/>
    <n v="9.7972000000000037"/>
  </r>
  <r>
    <n v="9027"/>
    <x v="4505"/>
    <x v="0"/>
    <x v="190"/>
    <d v="2013-07-03T00:00:00"/>
    <s v="Standard Class"/>
    <s v="VP-21760"/>
    <s v="Victoria Pisteka"/>
    <x v="1"/>
    <s v="United States"/>
    <s v="New York City"/>
    <x v="15"/>
    <n v="10035"/>
    <x v="3"/>
    <x v="980"/>
    <x v="0"/>
    <x v="5"/>
    <s v="DAX Executive Solid Wood Document Frame, Desktop or Hang, Mahogany, 5 x 7"/>
    <n v="37.74"/>
    <n v="3"/>
    <n v="0"/>
    <n v="12.831599999999996"/>
  </r>
  <r>
    <n v="9028"/>
    <x v="4506"/>
    <x v="0"/>
    <x v="42"/>
    <d v="2013-09-23T00:00:00"/>
    <s v="Standard Class"/>
    <s v="PO-18865"/>
    <s v="Patrick O'Donnell"/>
    <x v="0"/>
    <s v="United States"/>
    <s v="Marlborough"/>
    <x v="31"/>
    <n v="1752"/>
    <x v="3"/>
    <x v="627"/>
    <x v="0"/>
    <x v="5"/>
    <s v="C-Line Magnetic Cubicle Keepers, Clear Polypropylene"/>
    <n v="14.82"/>
    <n v="3"/>
    <n v="0"/>
    <n v="6.224400000000001"/>
  </r>
  <r>
    <n v="9029"/>
    <x v="4506"/>
    <x v="0"/>
    <x v="42"/>
    <d v="2013-09-23T00:00:00"/>
    <s v="Standard Class"/>
    <s v="PO-18865"/>
    <s v="Patrick O'Donnell"/>
    <x v="0"/>
    <s v="United States"/>
    <s v="Marlborough"/>
    <x v="31"/>
    <n v="1752"/>
    <x v="3"/>
    <x v="441"/>
    <x v="0"/>
    <x v="5"/>
    <s v="Howard Miller 14-1/2&quot; Diameter Chrome Round Wall Clock"/>
    <n v="191.82"/>
    <n v="3"/>
    <n v="0"/>
    <n v="61.382399999999997"/>
  </r>
  <r>
    <n v="9030"/>
    <x v="4507"/>
    <x v="2"/>
    <x v="667"/>
    <d v="2011-07-23T00:00:00"/>
    <s v="Standard Class"/>
    <s v="JL-15130"/>
    <s v="Jack Lebron"/>
    <x v="0"/>
    <s v="United States"/>
    <s v="New Rochelle"/>
    <x v="15"/>
    <n v="10801"/>
    <x v="3"/>
    <x v="530"/>
    <x v="1"/>
    <x v="8"/>
    <s v="Cardinal Slant-D Ring Binder, Heavy Gauge Vinyl"/>
    <n v="13.904"/>
    <n v="2"/>
    <n v="0.2"/>
    <n v="4.5187999999999997"/>
  </r>
  <r>
    <n v="9031"/>
    <x v="4508"/>
    <x v="3"/>
    <x v="853"/>
    <d v="2014-09-02T00:00:00"/>
    <s v="Same Day"/>
    <s v="RW-19540"/>
    <s v="Rick Wilson"/>
    <x v="1"/>
    <s v="United States"/>
    <s v="Seattle"/>
    <x v="4"/>
    <n v="98103"/>
    <x v="1"/>
    <x v="1152"/>
    <x v="1"/>
    <x v="9"/>
    <s v="Honeywell Quietcare HEPA Air Cleaner"/>
    <n v="314.60000000000002"/>
    <n v="4"/>
    <n v="0"/>
    <n v="103.81799999999998"/>
  </r>
  <r>
    <n v="9032"/>
    <x v="4508"/>
    <x v="3"/>
    <x v="853"/>
    <d v="2014-09-02T00:00:00"/>
    <s v="Same Day"/>
    <s v="RW-19540"/>
    <s v="Rick Wilson"/>
    <x v="1"/>
    <s v="United States"/>
    <s v="Seattle"/>
    <x v="4"/>
    <n v="98103"/>
    <x v="1"/>
    <x v="223"/>
    <x v="0"/>
    <x v="3"/>
    <s v="KI Conference Tables"/>
    <n v="283.56"/>
    <n v="4"/>
    <n v="0"/>
    <n v="45.36960000000002"/>
  </r>
  <r>
    <n v="9033"/>
    <x v="4509"/>
    <x v="3"/>
    <x v="738"/>
    <d v="2014-06-27T00:00:00"/>
    <s v="Standard Class"/>
    <s v="RB-19465"/>
    <s v="Rick Bensley"/>
    <x v="2"/>
    <s v="United States"/>
    <s v="Detroit"/>
    <x v="12"/>
    <n v="48227"/>
    <x v="2"/>
    <x v="1"/>
    <x v="0"/>
    <x v="1"/>
    <s v="Hon Deluxe Fabric Upholstered Stacking Chairs, Rounded Back"/>
    <n v="487.96"/>
    <n v="2"/>
    <n v="0"/>
    <n v="146.38799999999998"/>
  </r>
  <r>
    <n v="9034"/>
    <x v="4510"/>
    <x v="2"/>
    <x v="814"/>
    <d v="2011-09-07T00:00:00"/>
    <s v="Standard Class"/>
    <s v="SC-20095"/>
    <s v="Sanjit Chand"/>
    <x v="0"/>
    <s v="United States"/>
    <s v="Fayetteville"/>
    <x v="36"/>
    <n v="72701"/>
    <x v="0"/>
    <x v="1176"/>
    <x v="1"/>
    <x v="8"/>
    <s v="GBC DocuBind TL300 Electric Binding System"/>
    <n v="1793.98"/>
    <n v="2"/>
    <n v="0"/>
    <n v="843.17059999999992"/>
  </r>
  <r>
    <n v="9035"/>
    <x v="4511"/>
    <x v="1"/>
    <x v="486"/>
    <d v="2012-10-05T00:00:00"/>
    <s v="Standard Class"/>
    <s v="EM-13960"/>
    <s v="Eric Murdock"/>
    <x v="0"/>
    <s v="United States"/>
    <s v="Quincy"/>
    <x v="10"/>
    <n v="62301"/>
    <x v="2"/>
    <x v="1390"/>
    <x v="1"/>
    <x v="8"/>
    <s v="Accohide Poly Flexible Ring Binders"/>
    <n v="2.9919999999999995"/>
    <n v="4"/>
    <n v="0.8"/>
    <n v="-4.4880000000000013"/>
  </r>
  <r>
    <n v="9036"/>
    <x v="4511"/>
    <x v="1"/>
    <x v="486"/>
    <d v="2012-10-05T00:00:00"/>
    <s v="Standard Class"/>
    <s v="EM-13960"/>
    <s v="Eric Murdock"/>
    <x v="0"/>
    <s v="United States"/>
    <s v="Quincy"/>
    <x v="10"/>
    <n v="62301"/>
    <x v="2"/>
    <x v="151"/>
    <x v="2"/>
    <x v="11"/>
    <s v="Lenovo 17-Key USB Numeric Keypad"/>
    <n v="108.76800000000001"/>
    <n v="4"/>
    <n v="0.2"/>
    <n v="2.7191999999999901"/>
  </r>
  <r>
    <n v="9037"/>
    <x v="4512"/>
    <x v="1"/>
    <x v="1003"/>
    <d v="2012-04-10T00:00:00"/>
    <s v="First Class"/>
    <s v="RP-19390"/>
    <s v="Resi Pölking"/>
    <x v="0"/>
    <s v="United States"/>
    <s v="New York City"/>
    <x v="15"/>
    <n v="10035"/>
    <x v="3"/>
    <x v="1009"/>
    <x v="1"/>
    <x v="10"/>
    <s v="Xerox 192"/>
    <n v="25.92"/>
    <n v="4"/>
    <n v="0"/>
    <n v="12.441600000000001"/>
  </r>
  <r>
    <n v="9038"/>
    <x v="4512"/>
    <x v="1"/>
    <x v="1003"/>
    <d v="2012-04-10T00:00:00"/>
    <s v="First Class"/>
    <s v="RP-19390"/>
    <s v="Resi Pölking"/>
    <x v="0"/>
    <s v="United States"/>
    <s v="New York City"/>
    <x v="15"/>
    <n v="10035"/>
    <x v="3"/>
    <x v="1011"/>
    <x v="1"/>
    <x v="4"/>
    <s v="X-Rack File for Hanging Folders"/>
    <n v="22.58"/>
    <n v="2"/>
    <n v="0"/>
    <n v="5.8707999999999991"/>
  </r>
  <r>
    <n v="9039"/>
    <x v="4513"/>
    <x v="3"/>
    <x v="610"/>
    <d v="2014-11-22T00:00:00"/>
    <s v="Same Day"/>
    <s v="HZ-14950"/>
    <s v="Henia Zydlo"/>
    <x v="0"/>
    <s v="United States"/>
    <s v="Houston"/>
    <x v="5"/>
    <n v="77095"/>
    <x v="2"/>
    <x v="461"/>
    <x v="2"/>
    <x v="7"/>
    <s v="Motorola HK250 Universal Bluetooth Headset"/>
    <n v="55.176000000000002"/>
    <n v="3"/>
    <n v="0.2"/>
    <n v="-12.414599999999997"/>
  </r>
  <r>
    <n v="9040"/>
    <x v="4514"/>
    <x v="0"/>
    <x v="907"/>
    <d v="2013-12-22T00:00:00"/>
    <s v="Standard Class"/>
    <s v="AB-10105"/>
    <s v="Adrian Barton"/>
    <x v="0"/>
    <s v="United States"/>
    <s v="Detroit"/>
    <x v="12"/>
    <n v="48205"/>
    <x v="2"/>
    <x v="692"/>
    <x v="1"/>
    <x v="8"/>
    <s v="GBC Ibimaster 500 Manual ProClick Binding System"/>
    <n v="9892.74"/>
    <n v="13"/>
    <n v="0"/>
    <n v="4946.37"/>
  </r>
  <r>
    <n v="9041"/>
    <x v="4515"/>
    <x v="2"/>
    <x v="111"/>
    <d v="2011-09-24T00:00:00"/>
    <s v="Standard Class"/>
    <s v="ND-18460"/>
    <s v="Neil Ducich"/>
    <x v="1"/>
    <s v="United States"/>
    <s v="Chandler"/>
    <x v="16"/>
    <n v="85224"/>
    <x v="1"/>
    <x v="1116"/>
    <x v="0"/>
    <x v="3"/>
    <s v="Hon 2111 Invitation Series Straight Table"/>
    <n v="73.915000000000006"/>
    <n v="1"/>
    <n v="0.5"/>
    <n v="-45.827300000000008"/>
  </r>
  <r>
    <n v="9042"/>
    <x v="4516"/>
    <x v="2"/>
    <x v="450"/>
    <d v="2011-10-03T00:00:00"/>
    <s v="Standard Class"/>
    <s v="XP-21865"/>
    <s v="Xylona Preis"/>
    <x v="0"/>
    <s v="United States"/>
    <s v="Hollywood"/>
    <x v="2"/>
    <n v="33021"/>
    <x v="0"/>
    <x v="1805"/>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x v="564"/>
    <x v="1"/>
    <x v="9"/>
    <s v="Kensington 6 Outlet Guardian Standard Surge Protector"/>
    <n v="61.44"/>
    <n v="3"/>
    <n v="0"/>
    <n v="16.588799999999999"/>
  </r>
  <r>
    <n v="9044"/>
    <x v="4518"/>
    <x v="0"/>
    <x v="77"/>
    <d v="2013-11-14T00:00:00"/>
    <s v="Standard Class"/>
    <s v="ML-17395"/>
    <s v="Marina Lichtenstein"/>
    <x v="1"/>
    <s v="United States"/>
    <s v="San Francisco"/>
    <x v="1"/>
    <n v="94122"/>
    <x v="1"/>
    <x v="331"/>
    <x v="2"/>
    <x v="11"/>
    <s v="NETGEAR AC1750 Dual Band Gigabit Smart WiFi Router"/>
    <n v="479.97"/>
    <n v="3"/>
    <n v="0"/>
    <n v="163.18979999999999"/>
  </r>
  <r>
    <n v="9045"/>
    <x v="4519"/>
    <x v="3"/>
    <x v="819"/>
    <d v="2014-12-21T00:00:00"/>
    <s v="Second Class"/>
    <s v="KM-16225"/>
    <s v="Kalyca Meade"/>
    <x v="1"/>
    <s v="United States"/>
    <s v="Sunnyvale"/>
    <x v="1"/>
    <n v="94086"/>
    <x v="1"/>
    <x v="1390"/>
    <x v="1"/>
    <x v="8"/>
    <s v="Accohide Poly Flexible Ring Binders"/>
    <n v="5.9840000000000009"/>
    <n v="2"/>
    <n v="0.2"/>
    <n v="2.2439999999999998"/>
  </r>
  <r>
    <n v="9046"/>
    <x v="4519"/>
    <x v="3"/>
    <x v="819"/>
    <d v="2014-12-21T00:00:00"/>
    <s v="Second Class"/>
    <s v="KM-16225"/>
    <s v="Kalyca Meade"/>
    <x v="1"/>
    <s v="United States"/>
    <s v="Sunnyvale"/>
    <x v="1"/>
    <n v="94086"/>
    <x v="1"/>
    <x v="1302"/>
    <x v="2"/>
    <x v="11"/>
    <s v="Imation Secure Drive + Hardware Encrypted USB flash drive - 16 GB"/>
    <n v="189.95000000000002"/>
    <n v="5"/>
    <n v="0"/>
    <n v="45.587999999999994"/>
  </r>
  <r>
    <n v="9047"/>
    <x v="4519"/>
    <x v="3"/>
    <x v="819"/>
    <d v="2014-12-21T00:00:00"/>
    <s v="Second Class"/>
    <s v="KM-16225"/>
    <s v="Kalyca Meade"/>
    <x v="1"/>
    <s v="United States"/>
    <s v="Sunnyvale"/>
    <x v="1"/>
    <n v="94086"/>
    <x v="1"/>
    <x v="632"/>
    <x v="2"/>
    <x v="11"/>
    <s v="Microsoft Natural Ergonomic Keyboard 4000"/>
    <n v="149.94999999999999"/>
    <n v="5"/>
    <n v="0"/>
    <n v="31.489499999999992"/>
  </r>
  <r>
    <n v="9048"/>
    <x v="4519"/>
    <x v="3"/>
    <x v="819"/>
    <d v="2014-12-21T00:00:00"/>
    <s v="Second Class"/>
    <s v="KM-16225"/>
    <s v="Kalyca Meade"/>
    <x v="1"/>
    <s v="United States"/>
    <s v="Sunnyvale"/>
    <x v="1"/>
    <n v="94086"/>
    <x v="1"/>
    <x v="758"/>
    <x v="1"/>
    <x v="6"/>
    <s v="Bulldog Table or Wall-Mount Pencil Sharpener"/>
    <n v="29.950000000000003"/>
    <n v="5"/>
    <n v="0"/>
    <n v="8.6854999999999993"/>
  </r>
  <r>
    <n v="9049"/>
    <x v="4519"/>
    <x v="3"/>
    <x v="819"/>
    <d v="2014-12-21T00:00:00"/>
    <s v="Second Class"/>
    <s v="KM-16225"/>
    <s v="Kalyca Meade"/>
    <x v="1"/>
    <s v="United States"/>
    <s v="Sunnyvale"/>
    <x v="1"/>
    <n v="94086"/>
    <x v="1"/>
    <x v="1760"/>
    <x v="1"/>
    <x v="2"/>
    <s v="Avery 475"/>
    <n v="44.400000000000006"/>
    <n v="3"/>
    <n v="0"/>
    <n v="22.200000000000003"/>
  </r>
  <r>
    <n v="9050"/>
    <x v="4520"/>
    <x v="2"/>
    <x v="158"/>
    <d v="2011-09-25T00:00:00"/>
    <s v="Standard Class"/>
    <s v="SL-20155"/>
    <s v="Sara Luxemburg"/>
    <x v="2"/>
    <s v="United States"/>
    <s v="New York City"/>
    <x v="15"/>
    <n v="10011"/>
    <x v="3"/>
    <x v="666"/>
    <x v="1"/>
    <x v="6"/>
    <s v="Boston 16801 Nautilus Battery Pencil Sharpener"/>
    <n v="66.03"/>
    <n v="3"/>
    <n v="0"/>
    <n v="17.1678"/>
  </r>
  <r>
    <n v="9051"/>
    <x v="4521"/>
    <x v="1"/>
    <x v="1211"/>
    <d v="2012-05-22T00:00:00"/>
    <s v="Standard Class"/>
    <s v="AJ-10780"/>
    <s v="Anthony Jacobs"/>
    <x v="1"/>
    <s v="United States"/>
    <s v="Los Angeles"/>
    <x v="1"/>
    <n v="90004"/>
    <x v="1"/>
    <x v="362"/>
    <x v="1"/>
    <x v="10"/>
    <s v="Wirebound Message Book, 4 per Page"/>
    <n v="10.86"/>
    <n v="2"/>
    <n v="0"/>
    <n v="5.3213999999999997"/>
  </r>
  <r>
    <n v="9052"/>
    <x v="4522"/>
    <x v="2"/>
    <x v="959"/>
    <d v="2011-03-31T00:00:00"/>
    <s v="Second Class"/>
    <s v="DK-12835"/>
    <s v="Damala Kotsonis"/>
    <x v="1"/>
    <s v="United States"/>
    <s v="San Francisco"/>
    <x v="1"/>
    <n v="94122"/>
    <x v="1"/>
    <x v="1245"/>
    <x v="1"/>
    <x v="6"/>
    <s v="Newell 308"/>
    <n v="3.36"/>
    <n v="2"/>
    <n v="0"/>
    <n v="0.83999999999999986"/>
  </r>
  <r>
    <n v="9053"/>
    <x v="4522"/>
    <x v="2"/>
    <x v="959"/>
    <d v="2011-03-31T00:00:00"/>
    <s v="Second Class"/>
    <s v="DK-12835"/>
    <s v="Damala Kotsonis"/>
    <x v="1"/>
    <s v="United States"/>
    <s v="San Francisco"/>
    <x v="1"/>
    <n v="94122"/>
    <x v="1"/>
    <x v="44"/>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x v="1763"/>
    <x v="2"/>
    <x v="7"/>
    <s v="Griffin GC17055 Auxiliary Audio Cable"/>
    <n v="28.783999999999999"/>
    <n v="2"/>
    <n v="0.2"/>
    <n v="2.878400000000001"/>
  </r>
  <r>
    <n v="9055"/>
    <x v="4523"/>
    <x v="3"/>
    <x v="585"/>
    <d v="2014-09-29T00:00:00"/>
    <s v="Standard Class"/>
    <s v="BK-11260"/>
    <s v="Berenike Kampe"/>
    <x v="0"/>
    <s v="United States"/>
    <s v="Santa Ana"/>
    <x v="1"/>
    <n v="92704"/>
    <x v="1"/>
    <x v="133"/>
    <x v="1"/>
    <x v="14"/>
    <s v="Fiskars Softgrip Scissors"/>
    <n v="21.96"/>
    <n v="2"/>
    <n v="0"/>
    <n v="6.1488000000000014"/>
  </r>
  <r>
    <n v="9056"/>
    <x v="4524"/>
    <x v="1"/>
    <x v="811"/>
    <d v="2012-09-17T00:00:00"/>
    <s v="Second Class"/>
    <s v="CC-12670"/>
    <s v="Craig Carreira"/>
    <x v="0"/>
    <s v="United States"/>
    <s v="Seattle"/>
    <x v="4"/>
    <n v="98103"/>
    <x v="1"/>
    <x v="916"/>
    <x v="2"/>
    <x v="11"/>
    <s v="Memorex Froggy Flash Drive 4 GB"/>
    <n v="21.98"/>
    <n v="2"/>
    <n v="0"/>
    <n v="8.5722000000000005"/>
  </r>
  <r>
    <n v="9057"/>
    <x v="4525"/>
    <x v="1"/>
    <x v="121"/>
    <d v="2012-11-04T00:00:00"/>
    <s v="First Class"/>
    <s v="ED-13885"/>
    <s v="Emily Ducich"/>
    <x v="2"/>
    <s v="United States"/>
    <s v="New York City"/>
    <x v="15"/>
    <n v="10011"/>
    <x v="3"/>
    <x v="1802"/>
    <x v="0"/>
    <x v="1"/>
    <s v="Hon Olson Stacker Chairs"/>
    <n v="2621.3220000000001"/>
    <n v="11"/>
    <n v="0.1"/>
    <n v="553.39019999999982"/>
  </r>
  <r>
    <n v="9058"/>
    <x v="4526"/>
    <x v="1"/>
    <x v="1182"/>
    <d v="2012-10-24T00:00:00"/>
    <s v="Standard Class"/>
    <s v="SV-20785"/>
    <s v="Stewart Visinsky"/>
    <x v="0"/>
    <s v="United States"/>
    <s v="Los Angeles"/>
    <x v="1"/>
    <n v="90045"/>
    <x v="1"/>
    <x v="1680"/>
    <x v="0"/>
    <x v="5"/>
    <s v="Nu-Dell Oak Frame"/>
    <n v="74.759999999999991"/>
    <n v="7"/>
    <n v="0"/>
    <n v="23.923199999999994"/>
  </r>
  <r>
    <n v="9059"/>
    <x v="4526"/>
    <x v="1"/>
    <x v="1182"/>
    <d v="2012-10-24T00:00:00"/>
    <s v="Standard Class"/>
    <s v="SV-20785"/>
    <s v="Stewart Visinsky"/>
    <x v="0"/>
    <s v="United States"/>
    <s v="Los Angeles"/>
    <x v="1"/>
    <n v="90045"/>
    <x v="1"/>
    <x v="1746"/>
    <x v="0"/>
    <x v="3"/>
    <s v="SAFCO PlanMaster Boards, 60w x 37-1/2d, White Melamine"/>
    <n v="364.77600000000007"/>
    <n v="3"/>
    <n v="0.2"/>
    <n v="27.358200000000011"/>
  </r>
  <r>
    <n v="9060"/>
    <x v="4527"/>
    <x v="0"/>
    <x v="403"/>
    <d v="2013-06-19T00:00:00"/>
    <s v="Standard Class"/>
    <s v="AR-10825"/>
    <s v="Anthony Rawles"/>
    <x v="1"/>
    <s v="United States"/>
    <s v="Seattle"/>
    <x v="4"/>
    <n v="98103"/>
    <x v="1"/>
    <x v="898"/>
    <x v="0"/>
    <x v="3"/>
    <s v="Hon Non-Folding Utility Tables"/>
    <n v="1115.17"/>
    <n v="7"/>
    <n v="0"/>
    <n v="334.55099999999993"/>
  </r>
  <r>
    <n v="9061"/>
    <x v="4528"/>
    <x v="1"/>
    <x v="312"/>
    <d v="2012-11-21T00:00:00"/>
    <s v="First Class"/>
    <s v="CS-12250"/>
    <s v="Chris Selesnick"/>
    <x v="1"/>
    <s v="United States"/>
    <s v="San Diego"/>
    <x v="1"/>
    <n v="92024"/>
    <x v="1"/>
    <x v="912"/>
    <x v="1"/>
    <x v="8"/>
    <s v="Performers Binder/Pad Holder, Black"/>
    <n v="89.696000000000012"/>
    <n v="4"/>
    <n v="0.2"/>
    <n v="33.635999999999996"/>
  </r>
  <r>
    <n v="9062"/>
    <x v="4528"/>
    <x v="1"/>
    <x v="312"/>
    <d v="2012-11-21T00:00:00"/>
    <s v="First Class"/>
    <s v="CS-12250"/>
    <s v="Chris Selesnick"/>
    <x v="1"/>
    <s v="United States"/>
    <s v="San Diego"/>
    <x v="1"/>
    <n v="92024"/>
    <x v="1"/>
    <x v="49"/>
    <x v="1"/>
    <x v="2"/>
    <s v="Avery 485"/>
    <n v="50.12"/>
    <n v="4"/>
    <n v="0"/>
    <n v="23.556399999999996"/>
  </r>
  <r>
    <n v="9063"/>
    <x v="4529"/>
    <x v="0"/>
    <x v="1212"/>
    <d v="2013-03-07T00:00:00"/>
    <s v="Standard Class"/>
    <s v="RR-19525"/>
    <s v="Rick Reed"/>
    <x v="1"/>
    <s v="United States"/>
    <s v="New York City"/>
    <x v="15"/>
    <n v="10035"/>
    <x v="3"/>
    <x v="829"/>
    <x v="1"/>
    <x v="13"/>
    <s v="Staples"/>
    <n v="36.480000000000004"/>
    <n v="6"/>
    <n v="0"/>
    <n v="18.240000000000002"/>
  </r>
  <r>
    <n v="9064"/>
    <x v="4530"/>
    <x v="2"/>
    <x v="1005"/>
    <d v="2011-10-20T00:00:00"/>
    <s v="Standard Class"/>
    <s v="BD-11500"/>
    <s v="Bradley Drucker"/>
    <x v="0"/>
    <s v="United States"/>
    <s v="Chicago"/>
    <x v="10"/>
    <n v="60653"/>
    <x v="2"/>
    <x v="1323"/>
    <x v="1"/>
    <x v="10"/>
    <s v="Xerox 1951"/>
    <n v="322.19200000000001"/>
    <n v="13"/>
    <n v="0.2"/>
    <n v="100.68499999999997"/>
  </r>
  <r>
    <n v="9065"/>
    <x v="4530"/>
    <x v="2"/>
    <x v="1005"/>
    <d v="2011-10-20T00:00:00"/>
    <s v="Standard Class"/>
    <s v="BD-11500"/>
    <s v="Bradley Drucker"/>
    <x v="0"/>
    <s v="United States"/>
    <s v="Chicago"/>
    <x v="10"/>
    <n v="60653"/>
    <x v="2"/>
    <x v="185"/>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x v="1331"/>
    <x v="1"/>
    <x v="10"/>
    <s v="Xerox 1903"/>
    <n v="19.136000000000003"/>
    <n v="4"/>
    <n v="0.2"/>
    <n v="6.9367999999999999"/>
  </r>
  <r>
    <n v="9067"/>
    <x v="4531"/>
    <x v="3"/>
    <x v="1143"/>
    <d v="2014-05-31T00:00:00"/>
    <s v="Standard Class"/>
    <s v="BM-11785"/>
    <s v="Bryan Mills"/>
    <x v="0"/>
    <s v="United States"/>
    <s v="Harrisonburg"/>
    <x v="17"/>
    <n v="22801"/>
    <x v="0"/>
    <x v="1575"/>
    <x v="2"/>
    <x v="11"/>
    <s v="Verbatim Slim CD and DVD Storage Cases, 50/Pack"/>
    <n v="23.08"/>
    <n v="2"/>
    <n v="0"/>
    <n v="6.9239999999999995"/>
  </r>
  <r>
    <n v="9068"/>
    <x v="4532"/>
    <x v="0"/>
    <x v="1084"/>
    <d v="2013-02-10T00:00:00"/>
    <s v="Standard Class"/>
    <s v="MS-17365"/>
    <s v="Maribeth Schnelling"/>
    <x v="0"/>
    <s v="United States"/>
    <s v="Rockville"/>
    <x v="39"/>
    <n v="20852"/>
    <x v="3"/>
    <x v="1409"/>
    <x v="2"/>
    <x v="7"/>
    <s v="AT&amp;T 17929 Lendline Telephone"/>
    <n v="90.48"/>
    <n v="2"/>
    <n v="0"/>
    <n v="23.524799999999999"/>
  </r>
  <r>
    <n v="9069"/>
    <x v="4533"/>
    <x v="0"/>
    <x v="476"/>
    <d v="2013-09-06T00:00:00"/>
    <s v="Second Class"/>
    <s v="BM-11140"/>
    <s v="Becky Martin"/>
    <x v="0"/>
    <s v="United States"/>
    <s v="Des Moines"/>
    <x v="4"/>
    <n v="98198"/>
    <x v="1"/>
    <x v="51"/>
    <x v="0"/>
    <x v="1"/>
    <s v="Global Leather Task Chair, Black"/>
    <n v="215.976"/>
    <n v="3"/>
    <n v="0.2"/>
    <n v="-2.6997000000000355"/>
  </r>
  <r>
    <n v="9070"/>
    <x v="4533"/>
    <x v="0"/>
    <x v="476"/>
    <d v="2013-09-06T00:00:00"/>
    <s v="Second Class"/>
    <s v="BM-11140"/>
    <s v="Becky Martin"/>
    <x v="0"/>
    <s v="United States"/>
    <s v="Des Moines"/>
    <x v="4"/>
    <n v="98198"/>
    <x v="1"/>
    <x v="1664"/>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x v="283"/>
    <x v="0"/>
    <x v="5"/>
    <s v="C-Line Cubicle Keepers Polyproplyene Holder With Velcro Backings"/>
    <n v="11.352000000000002"/>
    <n v="3"/>
    <n v="0.2"/>
    <n v="2.6961000000000008"/>
  </r>
  <r>
    <n v="9072"/>
    <x v="4535"/>
    <x v="1"/>
    <x v="821"/>
    <d v="2012-06-16T00:00:00"/>
    <s v="Standard Class"/>
    <s v="SZ-20035"/>
    <s v="Sam Zeldin"/>
    <x v="2"/>
    <s v="United States"/>
    <s v="Columbus"/>
    <x v="14"/>
    <n v="47201"/>
    <x v="2"/>
    <x v="576"/>
    <x v="1"/>
    <x v="4"/>
    <s v="Recycled Eldon Regeneration Jumbo File"/>
    <n v="24.56"/>
    <n v="2"/>
    <n v="0"/>
    <n v="6.8767999999999994"/>
  </r>
  <r>
    <n v="9073"/>
    <x v="4536"/>
    <x v="0"/>
    <x v="913"/>
    <d v="2013-09-09T00:00:00"/>
    <s v="Standard Class"/>
    <s v="MB-18085"/>
    <s v="Mick Brown"/>
    <x v="0"/>
    <s v="United States"/>
    <s v="Springfield"/>
    <x v="25"/>
    <n v="65807"/>
    <x v="2"/>
    <x v="1451"/>
    <x v="1"/>
    <x v="12"/>
    <s v="Staples"/>
    <n v="16.559999999999999"/>
    <n v="2"/>
    <n v="0"/>
    <n v="7.783199999999999"/>
  </r>
  <r>
    <n v="9074"/>
    <x v="4536"/>
    <x v="0"/>
    <x v="913"/>
    <d v="2013-09-09T00:00:00"/>
    <s v="Standard Class"/>
    <s v="MB-18085"/>
    <s v="Mick Brown"/>
    <x v="0"/>
    <s v="United States"/>
    <s v="Springfield"/>
    <x v="25"/>
    <n v="65807"/>
    <x v="2"/>
    <x v="201"/>
    <x v="2"/>
    <x v="11"/>
    <s v="Sony Micro Vault Click 16 GB USB 2.0 Flash Drive"/>
    <n v="279.95"/>
    <n v="5"/>
    <n v="0"/>
    <n v="67.188000000000017"/>
  </r>
  <r>
    <n v="9075"/>
    <x v="4537"/>
    <x v="2"/>
    <x v="419"/>
    <d v="2011-04-26T00:00:00"/>
    <s v="Standard Class"/>
    <s v="DB-13555"/>
    <s v="Dorothy Badders"/>
    <x v="1"/>
    <s v="United States"/>
    <s v="Henderson"/>
    <x v="0"/>
    <n v="42420"/>
    <x v="0"/>
    <x v="942"/>
    <x v="1"/>
    <x v="4"/>
    <s v="SAFCO Commercial Wire Shelving, Black"/>
    <n v="828.83999999999992"/>
    <n v="6"/>
    <n v="0"/>
    <n v="0"/>
  </r>
  <r>
    <n v="9076"/>
    <x v="4538"/>
    <x v="1"/>
    <x v="599"/>
    <d v="2012-11-08T00:00:00"/>
    <s v="First Class"/>
    <s v="CB-12415"/>
    <s v="Christy Brittain"/>
    <x v="0"/>
    <s v="United States"/>
    <s v="Lakewood"/>
    <x v="24"/>
    <n v="44107"/>
    <x v="3"/>
    <x v="385"/>
    <x v="1"/>
    <x v="8"/>
    <s v="Insertable Tab Post Binder Dividers"/>
    <n v="7.218"/>
    <n v="3"/>
    <n v="0.7"/>
    <n v="-5.5338000000000012"/>
  </r>
  <r>
    <n v="9077"/>
    <x v="4538"/>
    <x v="1"/>
    <x v="599"/>
    <d v="2012-11-08T00:00:00"/>
    <s v="First Class"/>
    <s v="CB-12415"/>
    <s v="Christy Brittain"/>
    <x v="0"/>
    <s v="United States"/>
    <s v="Lakewood"/>
    <x v="24"/>
    <n v="44107"/>
    <x v="3"/>
    <x v="1768"/>
    <x v="1"/>
    <x v="14"/>
    <s v="Acme Titanium Bonded Scissors"/>
    <n v="27.200000000000003"/>
    <n v="4"/>
    <n v="0.2"/>
    <n v="2.0399999999999991"/>
  </r>
  <r>
    <n v="9078"/>
    <x v="4539"/>
    <x v="2"/>
    <x v="935"/>
    <d v="2011-11-07T00:00:00"/>
    <s v="Standard Class"/>
    <s v="SP-20650"/>
    <s v="Stephanie Phelps"/>
    <x v="1"/>
    <s v="United States"/>
    <s v="Omaha"/>
    <x v="8"/>
    <n v="68104"/>
    <x v="2"/>
    <x v="1048"/>
    <x v="2"/>
    <x v="11"/>
    <s v="Belkin F8E887 USB Wired Ergonomic Keyboard"/>
    <n v="89.97"/>
    <n v="3"/>
    <n v="0"/>
    <n v="18.893699999999995"/>
  </r>
  <r>
    <n v="9079"/>
    <x v="4540"/>
    <x v="0"/>
    <x v="595"/>
    <d v="2013-02-23T00:00:00"/>
    <s v="Standard Class"/>
    <s v="GW-14605"/>
    <s v="Giulietta Weimer"/>
    <x v="0"/>
    <s v="United States"/>
    <s v="Henderson"/>
    <x v="0"/>
    <n v="42420"/>
    <x v="0"/>
    <x v="124"/>
    <x v="0"/>
    <x v="5"/>
    <s v="Eldon Cleatmat Plus Chair Mats for High Pile Carpets"/>
    <n v="318.08"/>
    <n v="4"/>
    <n v="0"/>
    <n v="34.988799999999969"/>
  </r>
  <r>
    <n v="9080"/>
    <x v="4540"/>
    <x v="0"/>
    <x v="595"/>
    <d v="2013-02-23T00:00:00"/>
    <s v="Standard Class"/>
    <s v="GW-14605"/>
    <s v="Giulietta Weimer"/>
    <x v="0"/>
    <s v="United States"/>
    <s v="Henderson"/>
    <x v="0"/>
    <n v="42420"/>
    <x v="0"/>
    <x v="326"/>
    <x v="1"/>
    <x v="8"/>
    <s v="Wilson Jones “Snap” Scratch Pad Binder Tool for Ring Binders"/>
    <n v="5.8"/>
    <n v="1"/>
    <n v="0"/>
    <n v="2.61"/>
  </r>
  <r>
    <n v="9081"/>
    <x v="4541"/>
    <x v="3"/>
    <x v="220"/>
    <d v="2014-09-14T00:00:00"/>
    <s v="Second Class"/>
    <s v="KH-16630"/>
    <s v="Ken Heidel"/>
    <x v="1"/>
    <s v="United States"/>
    <s v="Santa Ana"/>
    <x v="1"/>
    <n v="92704"/>
    <x v="1"/>
    <x v="993"/>
    <x v="2"/>
    <x v="7"/>
    <s v="OtterBox Defender Series Case - Samsung Galaxy S4"/>
    <n v="143.952"/>
    <n v="6"/>
    <n v="0.2"/>
    <n v="17.993999999999978"/>
  </r>
  <r>
    <n v="9082"/>
    <x v="4541"/>
    <x v="3"/>
    <x v="220"/>
    <d v="2014-09-14T00:00:00"/>
    <s v="Second Class"/>
    <s v="KH-16630"/>
    <s v="Ken Heidel"/>
    <x v="1"/>
    <s v="United States"/>
    <s v="Santa Ana"/>
    <x v="1"/>
    <n v="92704"/>
    <x v="1"/>
    <x v="1009"/>
    <x v="1"/>
    <x v="10"/>
    <s v="Xerox 192"/>
    <n v="19.440000000000001"/>
    <n v="3"/>
    <n v="0"/>
    <n v="9.3312000000000008"/>
  </r>
  <r>
    <n v="9083"/>
    <x v="4542"/>
    <x v="3"/>
    <x v="808"/>
    <d v="2014-11-07T00:00:00"/>
    <s v="Standard Class"/>
    <s v="BG-11035"/>
    <s v="Barry Gonzalez"/>
    <x v="0"/>
    <s v="United States"/>
    <s v="Springfield"/>
    <x v="17"/>
    <n v="22153"/>
    <x v="0"/>
    <x v="21"/>
    <x v="1"/>
    <x v="6"/>
    <s v="Newell 318"/>
    <n v="5.56"/>
    <n v="2"/>
    <n v="0"/>
    <n v="1.4455999999999998"/>
  </r>
  <r>
    <n v="9084"/>
    <x v="4543"/>
    <x v="1"/>
    <x v="525"/>
    <d v="2012-02-08T00:00:00"/>
    <s v="First Class"/>
    <s v="LO-17170"/>
    <s v="Lori Olson"/>
    <x v="1"/>
    <s v="United States"/>
    <s v="Suffolk"/>
    <x v="17"/>
    <n v="23434"/>
    <x v="0"/>
    <x v="1166"/>
    <x v="1"/>
    <x v="4"/>
    <s v="Tennsco Industrial Shelving"/>
    <n v="146.72999999999999"/>
    <n v="3"/>
    <n v="0"/>
    <n v="2.9346000000000032"/>
  </r>
  <r>
    <n v="9085"/>
    <x v="4543"/>
    <x v="1"/>
    <x v="525"/>
    <d v="2012-02-08T00:00:00"/>
    <s v="First Class"/>
    <s v="LO-17170"/>
    <s v="Lori Olson"/>
    <x v="1"/>
    <s v="United States"/>
    <s v="Suffolk"/>
    <x v="17"/>
    <n v="23434"/>
    <x v="0"/>
    <x v="150"/>
    <x v="1"/>
    <x v="10"/>
    <s v="Xerox 1920"/>
    <n v="29.900000000000002"/>
    <n v="5"/>
    <n v="0"/>
    <n v="13.454999999999998"/>
  </r>
  <r>
    <n v="9086"/>
    <x v="4544"/>
    <x v="0"/>
    <x v="545"/>
    <d v="2013-09-13T00:00:00"/>
    <s v="Second Class"/>
    <s v="DV-13465"/>
    <s v="Dianna Vittorini"/>
    <x v="0"/>
    <s v="United States"/>
    <s v="Los Angeles"/>
    <x v="1"/>
    <n v="90049"/>
    <x v="1"/>
    <x v="1591"/>
    <x v="1"/>
    <x v="8"/>
    <s v="Ibico EB-19 Dual Function Manual Binding System"/>
    <n v="276.78400000000005"/>
    <n v="2"/>
    <n v="0.2"/>
    <n v="89.954799999999992"/>
  </r>
  <r>
    <n v="9087"/>
    <x v="4545"/>
    <x v="0"/>
    <x v="182"/>
    <d v="2013-10-01T00:00:00"/>
    <s v="Standard Class"/>
    <s v="LR-17035"/>
    <s v="Lisa Ryan"/>
    <x v="1"/>
    <s v="United States"/>
    <s v="Houston"/>
    <x v="5"/>
    <n v="77041"/>
    <x v="2"/>
    <x v="1778"/>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x v="70"/>
    <x v="0"/>
    <x v="1"/>
    <s v="High-Back Leather Manager's Chair"/>
    <n v="454.96499999999997"/>
    <n v="5"/>
    <n v="0.3"/>
    <n v="-136.48950000000002"/>
  </r>
  <r>
    <n v="9089"/>
    <x v="4546"/>
    <x v="1"/>
    <x v="83"/>
    <d v="2012-12-20T00:00:00"/>
    <s v="Standard Class"/>
    <s v="RR-19525"/>
    <s v="Rick Reed"/>
    <x v="1"/>
    <s v="United States"/>
    <s v="Cary"/>
    <x v="3"/>
    <n v="27511"/>
    <x v="0"/>
    <x v="239"/>
    <x v="2"/>
    <x v="7"/>
    <s v="Cisco Small Business SPA 502G VoIP phone"/>
    <n v="246.16800000000001"/>
    <n v="3"/>
    <n v="0.2"/>
    <n v="21.539699999999996"/>
  </r>
  <r>
    <n v="9090"/>
    <x v="4547"/>
    <x v="0"/>
    <x v="42"/>
    <d v="2013-09-21T00:00:00"/>
    <s v="Second Class"/>
    <s v="TS-21610"/>
    <s v="Troy Staebel"/>
    <x v="0"/>
    <s v="United States"/>
    <s v="Springfield"/>
    <x v="24"/>
    <n v="45503"/>
    <x v="3"/>
    <x v="235"/>
    <x v="1"/>
    <x v="4"/>
    <s v="Safco Industrial Shelving"/>
    <n v="295.39999999999998"/>
    <n v="5"/>
    <n v="0.2"/>
    <n v="-62.772499999999965"/>
  </r>
  <r>
    <n v="9091"/>
    <x v="4548"/>
    <x v="3"/>
    <x v="119"/>
    <d v="2014-10-16T00:00:00"/>
    <s v="First Class"/>
    <s v="AH-10210"/>
    <s v="Alan Hwang"/>
    <x v="0"/>
    <s v="United States"/>
    <s v="Louisville"/>
    <x v="0"/>
    <n v="40214"/>
    <x v="0"/>
    <x v="123"/>
    <x v="1"/>
    <x v="4"/>
    <s v="Trav-L-File Heavy-Duty Shuttle II, Black"/>
    <n v="348.56"/>
    <n v="8"/>
    <n v="0"/>
    <n v="104.56799999999998"/>
  </r>
  <r>
    <n v="9092"/>
    <x v="4549"/>
    <x v="1"/>
    <x v="1141"/>
    <d v="2012-07-03T00:00:00"/>
    <s v="Second Class"/>
    <s v="DW-13585"/>
    <s v="Dorothy Wardle"/>
    <x v="1"/>
    <s v="United States"/>
    <s v="Troy"/>
    <x v="24"/>
    <n v="45373"/>
    <x v="3"/>
    <x v="89"/>
    <x v="1"/>
    <x v="10"/>
    <s v="Xerox 1999"/>
    <n v="15.552000000000003"/>
    <n v="3"/>
    <n v="0.2"/>
    <n v="5.4432"/>
  </r>
  <r>
    <n v="9093"/>
    <x v="4549"/>
    <x v="1"/>
    <x v="1141"/>
    <d v="2012-07-03T00:00:00"/>
    <s v="Second Class"/>
    <s v="DW-13585"/>
    <s v="Dorothy Wardle"/>
    <x v="1"/>
    <s v="United States"/>
    <s v="Troy"/>
    <x v="24"/>
    <n v="45373"/>
    <x v="3"/>
    <x v="1162"/>
    <x v="0"/>
    <x v="0"/>
    <s v="Sauder Forest Hills Library with Doors, Woodland Oak Finish"/>
    <n v="482.93999999999994"/>
    <n v="6"/>
    <n v="0.5"/>
    <n v="-376.69319999999999"/>
  </r>
  <r>
    <n v="9094"/>
    <x v="4550"/>
    <x v="1"/>
    <x v="932"/>
    <d v="2012-06-05T00:00:00"/>
    <s v="Standard Class"/>
    <s v="AJ-10945"/>
    <s v="Ashley Jarboe"/>
    <x v="0"/>
    <s v="United States"/>
    <s v="Detroit"/>
    <x v="12"/>
    <n v="48227"/>
    <x v="2"/>
    <x v="1501"/>
    <x v="2"/>
    <x v="7"/>
    <s v="Polycom CX300 Desktop Phone USB VoIP phone"/>
    <n v="299.98"/>
    <n v="2"/>
    <n v="0"/>
    <n v="83.994400000000013"/>
  </r>
  <r>
    <n v="9095"/>
    <x v="4550"/>
    <x v="1"/>
    <x v="932"/>
    <d v="2012-06-05T00:00:00"/>
    <s v="Standard Class"/>
    <s v="AJ-10945"/>
    <s v="Ashley Jarboe"/>
    <x v="0"/>
    <s v="United States"/>
    <s v="Detroit"/>
    <x v="12"/>
    <n v="48227"/>
    <x v="2"/>
    <x v="1080"/>
    <x v="1"/>
    <x v="8"/>
    <s v="Catalog Binders with Expanding Posts"/>
    <n v="403.68"/>
    <n v="6"/>
    <n v="0"/>
    <n v="181.65599999999998"/>
  </r>
  <r>
    <n v="9096"/>
    <x v="4550"/>
    <x v="1"/>
    <x v="932"/>
    <d v="2012-06-05T00:00:00"/>
    <s v="Standard Class"/>
    <s v="AJ-10945"/>
    <s v="Ashley Jarboe"/>
    <x v="0"/>
    <s v="United States"/>
    <s v="Detroit"/>
    <x v="12"/>
    <n v="48227"/>
    <x v="2"/>
    <x v="102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x v="1722"/>
    <x v="1"/>
    <x v="2"/>
    <s v="Avery 491"/>
    <n v="28.91"/>
    <n v="7"/>
    <n v="0"/>
    <n v="13.2986"/>
  </r>
  <r>
    <n v="9098"/>
    <x v="4551"/>
    <x v="2"/>
    <x v="791"/>
    <d v="2011-04-17T00:00:00"/>
    <s v="Standard Class"/>
    <s v="SV-20785"/>
    <s v="Stewart Visinsky"/>
    <x v="0"/>
    <s v="United States"/>
    <s v="Bloomington"/>
    <x v="14"/>
    <n v="47401"/>
    <x v="2"/>
    <x v="730"/>
    <x v="1"/>
    <x v="10"/>
    <s v="Xerox 213"/>
    <n v="32.400000000000006"/>
    <n v="5"/>
    <n v="0"/>
    <n v="15.552000000000001"/>
  </r>
  <r>
    <n v="9099"/>
    <x v="4552"/>
    <x v="3"/>
    <x v="386"/>
    <d v="2014-10-17T00:00:00"/>
    <s v="Standard Class"/>
    <s v="MG-17650"/>
    <s v="Matthew Grinstein"/>
    <x v="2"/>
    <s v="United States"/>
    <s v="Dallas"/>
    <x v="5"/>
    <n v="75081"/>
    <x v="2"/>
    <x v="665"/>
    <x v="2"/>
    <x v="7"/>
    <s v="Clarity 53712"/>
    <n v="369.54399999999998"/>
    <n v="7"/>
    <n v="0.2"/>
    <n v="27.71580000000003"/>
  </r>
  <r>
    <n v="9100"/>
    <x v="4552"/>
    <x v="3"/>
    <x v="386"/>
    <d v="2014-10-17T00:00:00"/>
    <s v="Standard Class"/>
    <s v="MG-17650"/>
    <s v="Matthew Grinstein"/>
    <x v="2"/>
    <s v="United States"/>
    <s v="Dallas"/>
    <x v="5"/>
    <n v="75081"/>
    <x v="2"/>
    <x v="548"/>
    <x v="1"/>
    <x v="10"/>
    <s v="Xerox 1993"/>
    <n v="10.368000000000002"/>
    <n v="2"/>
    <n v="0.2"/>
    <n v="3.7584"/>
  </r>
  <r>
    <n v="9101"/>
    <x v="4552"/>
    <x v="3"/>
    <x v="386"/>
    <d v="2014-10-17T00:00:00"/>
    <s v="Standard Class"/>
    <s v="MG-17650"/>
    <s v="Matthew Grinstein"/>
    <x v="2"/>
    <s v="United States"/>
    <s v="Dallas"/>
    <x v="5"/>
    <n v="75081"/>
    <x v="2"/>
    <x v="764"/>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x v="32"/>
    <x v="1"/>
    <x v="6"/>
    <s v="Lumber Crayons"/>
    <n v="23.64"/>
    <n v="3"/>
    <n v="0.2"/>
    <n v="5.3190000000000008"/>
  </r>
  <r>
    <n v="9103"/>
    <x v="4553"/>
    <x v="1"/>
    <x v="209"/>
    <d v="2012-11-12T00:00:00"/>
    <s v="Standard Class"/>
    <s v="AB-10105"/>
    <s v="Adrian Barton"/>
    <x v="0"/>
    <s v="United States"/>
    <s v="Houston"/>
    <x v="5"/>
    <n v="77041"/>
    <x v="2"/>
    <x v="45"/>
    <x v="1"/>
    <x v="4"/>
    <s v="Gould Plastics 9-Pocket Panel Bin, 18-3/8w x 5-1/4d x 20-1/2h, Black"/>
    <n v="84.784000000000006"/>
    <n v="2"/>
    <n v="0.2"/>
    <n v="-16.956800000000005"/>
  </r>
  <r>
    <n v="9104"/>
    <x v="4553"/>
    <x v="1"/>
    <x v="209"/>
    <d v="2012-11-12T00:00:00"/>
    <s v="Standard Class"/>
    <s v="AB-10105"/>
    <s v="Adrian Barton"/>
    <x v="0"/>
    <s v="United States"/>
    <s v="Houston"/>
    <x v="5"/>
    <n v="77041"/>
    <x v="2"/>
    <x v="1525"/>
    <x v="0"/>
    <x v="5"/>
    <s v="Tenex Chairmats For Use with Hard Floors"/>
    <n v="64.959999999999994"/>
    <n v="5"/>
    <n v="0.6"/>
    <n v="-84.447999999999993"/>
  </r>
  <r>
    <n v="9105"/>
    <x v="4553"/>
    <x v="1"/>
    <x v="209"/>
    <d v="2012-11-12T00:00:00"/>
    <s v="Standard Class"/>
    <s v="AB-10105"/>
    <s v="Adrian Barton"/>
    <x v="0"/>
    <s v="United States"/>
    <s v="Houston"/>
    <x v="5"/>
    <n v="77041"/>
    <x v="2"/>
    <x v="27"/>
    <x v="1"/>
    <x v="8"/>
    <s v="Avery Recycled Flexi-View Covers for Binding Systems"/>
    <n v="32.059999999999995"/>
    <n v="10"/>
    <n v="0.8"/>
    <n v="-51.296000000000006"/>
  </r>
  <r>
    <n v="9106"/>
    <x v="4553"/>
    <x v="1"/>
    <x v="209"/>
    <d v="2012-11-12T00:00:00"/>
    <s v="Standard Class"/>
    <s v="AB-10105"/>
    <s v="Adrian Barton"/>
    <x v="0"/>
    <s v="United States"/>
    <s v="Houston"/>
    <x v="5"/>
    <n v="77041"/>
    <x v="2"/>
    <x v="1667"/>
    <x v="1"/>
    <x v="4"/>
    <s v="Fellowes Recycled Storage Drawers"/>
    <n v="177.64800000000002"/>
    <n v="2"/>
    <n v="0.2"/>
    <n v="-28.867800000000017"/>
  </r>
  <r>
    <n v="9107"/>
    <x v="4553"/>
    <x v="1"/>
    <x v="209"/>
    <d v="2012-11-12T00:00:00"/>
    <s v="Standard Class"/>
    <s v="AB-10105"/>
    <s v="Adrian Barton"/>
    <x v="0"/>
    <s v="United States"/>
    <s v="Houston"/>
    <x v="5"/>
    <n v="77041"/>
    <x v="2"/>
    <x v="1616"/>
    <x v="2"/>
    <x v="15"/>
    <s v="Canon PC170 Desktop Personal Copier"/>
    <n v="287.90999999999997"/>
    <n v="3"/>
    <n v="0.4"/>
    <n v="33.589499999999987"/>
  </r>
  <r>
    <n v="9108"/>
    <x v="4554"/>
    <x v="1"/>
    <x v="442"/>
    <d v="2012-05-28T00:00:00"/>
    <s v="First Class"/>
    <s v="MM-18280"/>
    <s v="Muhammed MacIntyre"/>
    <x v="1"/>
    <s v="United States"/>
    <s v="Haltom City"/>
    <x v="5"/>
    <n v="76117"/>
    <x v="2"/>
    <x v="1352"/>
    <x v="1"/>
    <x v="14"/>
    <s v="Fiskars Spring-Action Scissors"/>
    <n v="22.368000000000002"/>
    <n v="2"/>
    <n v="0.2"/>
    <n v="1.6776"/>
  </r>
  <r>
    <n v="9109"/>
    <x v="4554"/>
    <x v="1"/>
    <x v="442"/>
    <d v="2012-05-28T00:00:00"/>
    <s v="First Class"/>
    <s v="MM-18280"/>
    <s v="Muhammed MacIntyre"/>
    <x v="1"/>
    <s v="United States"/>
    <s v="Haltom City"/>
    <x v="5"/>
    <n v="76117"/>
    <x v="2"/>
    <x v="1215"/>
    <x v="1"/>
    <x v="10"/>
    <s v="Xerox 1978"/>
    <n v="32.368000000000002"/>
    <n v="7"/>
    <n v="0.2"/>
    <n v="11.733400000000001"/>
  </r>
  <r>
    <n v="9110"/>
    <x v="4554"/>
    <x v="1"/>
    <x v="442"/>
    <d v="2012-05-28T00:00:00"/>
    <s v="First Class"/>
    <s v="MM-18280"/>
    <s v="Muhammed MacIntyre"/>
    <x v="1"/>
    <s v="United States"/>
    <s v="Haltom City"/>
    <x v="5"/>
    <n v="76117"/>
    <x v="2"/>
    <x v="1301"/>
    <x v="2"/>
    <x v="11"/>
    <s v="Logitech G35 7.1-Channel Surround Sound Headset"/>
    <n v="207.98400000000004"/>
    <n v="2"/>
    <n v="0.2"/>
    <n v="36.397199999999998"/>
  </r>
  <r>
    <n v="9111"/>
    <x v="4555"/>
    <x v="2"/>
    <x v="303"/>
    <d v="2011-10-15T00:00:00"/>
    <s v="First Class"/>
    <s v="MA-17995"/>
    <s v="Michelle Arnett"/>
    <x v="2"/>
    <s v="United States"/>
    <s v="Richmond"/>
    <x v="17"/>
    <n v="23223"/>
    <x v="0"/>
    <x v="1047"/>
    <x v="1"/>
    <x v="12"/>
    <s v="Pastel Pink Envelopes"/>
    <n v="36.4"/>
    <n v="5"/>
    <n v="0"/>
    <n v="17.472000000000001"/>
  </r>
  <r>
    <n v="9112"/>
    <x v="4555"/>
    <x v="2"/>
    <x v="303"/>
    <d v="2011-10-15T00:00:00"/>
    <s v="First Class"/>
    <s v="MA-17995"/>
    <s v="Michelle Arnett"/>
    <x v="2"/>
    <s v="United States"/>
    <s v="Richmond"/>
    <x v="17"/>
    <n v="23223"/>
    <x v="0"/>
    <x v="1690"/>
    <x v="2"/>
    <x v="11"/>
    <s v="SanDisk Cruzer 16 GB USB Flash Drive"/>
    <n v="22.96"/>
    <n v="2"/>
    <n v="0"/>
    <n v="4.3623999999999974"/>
  </r>
  <r>
    <n v="9113"/>
    <x v="4555"/>
    <x v="2"/>
    <x v="303"/>
    <d v="2011-10-15T00:00:00"/>
    <s v="First Class"/>
    <s v="MA-17995"/>
    <s v="Michelle Arnett"/>
    <x v="2"/>
    <s v="United States"/>
    <s v="Richmond"/>
    <x v="17"/>
    <n v="23223"/>
    <x v="0"/>
    <x v="1819"/>
    <x v="1"/>
    <x v="4"/>
    <s v="Space Solutions Industrial Galvanized Steel Shelving."/>
    <n v="315.2"/>
    <n v="4"/>
    <n v="0"/>
    <n v="6.3040000000000305"/>
  </r>
  <r>
    <n v="9114"/>
    <x v="4555"/>
    <x v="2"/>
    <x v="303"/>
    <d v="2011-10-15T00:00:00"/>
    <s v="First Class"/>
    <s v="MA-17995"/>
    <s v="Michelle Arnett"/>
    <x v="2"/>
    <s v="United States"/>
    <s v="Richmond"/>
    <x v="17"/>
    <n v="23223"/>
    <x v="0"/>
    <x v="881"/>
    <x v="1"/>
    <x v="8"/>
    <s v="Wilson Jones Standard D-Ring Binders"/>
    <n v="15.18"/>
    <n v="3"/>
    <n v="0"/>
    <n v="7.1345999999999989"/>
  </r>
  <r>
    <n v="9115"/>
    <x v="4556"/>
    <x v="0"/>
    <x v="569"/>
    <d v="2013-02-10T00:00:00"/>
    <s v="Second Class"/>
    <s v="EB-13975"/>
    <s v="Erica Bern"/>
    <x v="1"/>
    <s v="United States"/>
    <s v="Los Angeles"/>
    <x v="1"/>
    <n v="90049"/>
    <x v="1"/>
    <x v="1807"/>
    <x v="2"/>
    <x v="7"/>
    <s v="Motorola L703CM"/>
    <n v="623.96"/>
    <n v="5"/>
    <n v="0.2"/>
    <n v="38.997500000000002"/>
  </r>
  <r>
    <n v="9116"/>
    <x v="4557"/>
    <x v="3"/>
    <x v="617"/>
    <d v="2014-01-25T00:00:00"/>
    <s v="Second Class"/>
    <s v="NS-18505"/>
    <s v="Neola Schneider"/>
    <x v="0"/>
    <s v="United States"/>
    <s v="Philadelphia"/>
    <x v="9"/>
    <n v="19140"/>
    <x v="3"/>
    <x v="1118"/>
    <x v="2"/>
    <x v="7"/>
    <s v="Wilson Electronics DB Pro Signal Booster"/>
    <n v="429.59999999999997"/>
    <n v="2"/>
    <n v="0.4"/>
    <n v="-93.079999999999984"/>
  </r>
  <r>
    <n v="9117"/>
    <x v="4557"/>
    <x v="3"/>
    <x v="617"/>
    <d v="2014-01-25T00:00:00"/>
    <s v="Second Class"/>
    <s v="NS-18505"/>
    <s v="Neola Schneider"/>
    <x v="0"/>
    <s v="United States"/>
    <s v="Philadelphia"/>
    <x v="9"/>
    <n v="19140"/>
    <x v="3"/>
    <x v="561"/>
    <x v="0"/>
    <x v="5"/>
    <s v="12-1/2 Diameter Round Wall Clock"/>
    <n v="31.968000000000004"/>
    <n v="2"/>
    <n v="0.2"/>
    <n v="6.3935999999999993"/>
  </r>
  <r>
    <n v="9118"/>
    <x v="4557"/>
    <x v="3"/>
    <x v="617"/>
    <d v="2014-01-25T00:00:00"/>
    <s v="Second Class"/>
    <s v="NS-18505"/>
    <s v="Neola Schneider"/>
    <x v="0"/>
    <s v="United States"/>
    <s v="Philadelphia"/>
    <x v="9"/>
    <n v="19140"/>
    <x v="3"/>
    <x v="774"/>
    <x v="0"/>
    <x v="1"/>
    <s v="Global Comet Stacking Arm Chair"/>
    <n v="887.27099999999984"/>
    <n v="3"/>
    <n v="0.3"/>
    <n v="-63.376499999999965"/>
  </r>
  <r>
    <n v="9119"/>
    <x v="4557"/>
    <x v="3"/>
    <x v="617"/>
    <d v="2014-01-25T00:00:00"/>
    <s v="Second Class"/>
    <s v="NS-18505"/>
    <s v="Neola Schneider"/>
    <x v="0"/>
    <s v="United States"/>
    <s v="Philadelphia"/>
    <x v="9"/>
    <n v="19140"/>
    <x v="3"/>
    <x v="987"/>
    <x v="1"/>
    <x v="10"/>
    <s v="Strathmore Photo Mount Cards"/>
    <n v="21.696000000000002"/>
    <n v="4"/>
    <n v="0.2"/>
    <n v="7.0511999999999988"/>
  </r>
  <r>
    <n v="9120"/>
    <x v="4558"/>
    <x v="0"/>
    <x v="112"/>
    <d v="2013-06-13T00:00:00"/>
    <s v="Standard Class"/>
    <s v="RB-19795"/>
    <s v="Ross Baird"/>
    <x v="2"/>
    <s v="United States"/>
    <s v="Los Angeles"/>
    <x v="1"/>
    <n v="90036"/>
    <x v="1"/>
    <x v="816"/>
    <x v="1"/>
    <x v="2"/>
    <s v="Avery 488"/>
    <n v="22.05"/>
    <n v="7"/>
    <n v="0"/>
    <n v="10.584"/>
  </r>
  <r>
    <n v="9121"/>
    <x v="4558"/>
    <x v="0"/>
    <x v="112"/>
    <d v="2013-06-13T00:00:00"/>
    <s v="Standard Class"/>
    <s v="RB-19795"/>
    <s v="Ross Baird"/>
    <x v="2"/>
    <s v="United States"/>
    <s v="Los Angeles"/>
    <x v="1"/>
    <n v="90036"/>
    <x v="1"/>
    <x v="1849"/>
    <x v="1"/>
    <x v="10"/>
    <s v="Xerox Blank Computer Paper"/>
    <n v="99.9"/>
    <n v="5"/>
    <n v="0"/>
    <n v="46.952999999999996"/>
  </r>
  <r>
    <n v="9122"/>
    <x v="4559"/>
    <x v="3"/>
    <x v="257"/>
    <d v="2014-03-21T00:00:00"/>
    <s v="Second Class"/>
    <s v="JK-15325"/>
    <s v="Jason Klamczynski"/>
    <x v="1"/>
    <s v="United States"/>
    <s v="Los Angeles"/>
    <x v="1"/>
    <n v="90032"/>
    <x v="1"/>
    <x v="95"/>
    <x v="1"/>
    <x v="9"/>
    <s v="Fellowes Basic Home/Office Series Surge Protectors"/>
    <n v="90.86"/>
    <n v="7"/>
    <n v="0"/>
    <n v="26.349399999999992"/>
  </r>
  <r>
    <n v="9123"/>
    <x v="4560"/>
    <x v="3"/>
    <x v="221"/>
    <d v="2014-11-25T00:00:00"/>
    <s v="Same Day"/>
    <s v="PR-18880"/>
    <s v="Patrick Ryan"/>
    <x v="0"/>
    <s v="United States"/>
    <s v="San Francisco"/>
    <x v="1"/>
    <n v="94109"/>
    <x v="1"/>
    <x v="565"/>
    <x v="1"/>
    <x v="10"/>
    <s v="Southworth 100% Résumé Paper, 24lb."/>
    <n v="7.78"/>
    <n v="1"/>
    <n v="0"/>
    <n v="3.5009999999999994"/>
  </r>
  <r>
    <n v="9124"/>
    <x v="4561"/>
    <x v="0"/>
    <x v="491"/>
    <d v="2013-11-29T00:00:00"/>
    <s v="Second Class"/>
    <s v="EH-13945"/>
    <s v="Eric Hoffmann"/>
    <x v="0"/>
    <s v="United States"/>
    <s v="Philadelphia"/>
    <x v="9"/>
    <n v="19120"/>
    <x v="3"/>
    <x v="705"/>
    <x v="1"/>
    <x v="8"/>
    <s v="Binding Machine Supplies"/>
    <n v="78.759000000000015"/>
    <n v="9"/>
    <n v="0.7"/>
    <n v="-57.75660000000002"/>
  </r>
  <r>
    <n v="9125"/>
    <x v="4562"/>
    <x v="0"/>
    <x v="298"/>
    <d v="2013-08-21T00:00:00"/>
    <s v="Second Class"/>
    <s v="MA-17560"/>
    <s v="Matt Abelman"/>
    <x v="2"/>
    <s v="United States"/>
    <s v="Houston"/>
    <x v="5"/>
    <n v="77070"/>
    <x v="2"/>
    <x v="740"/>
    <x v="0"/>
    <x v="5"/>
    <s v="Staples"/>
    <n v="9.5519999999999996"/>
    <n v="3"/>
    <n v="0.6"/>
    <n v="-3.8207999999999984"/>
  </r>
  <r>
    <n v="9126"/>
    <x v="4562"/>
    <x v="0"/>
    <x v="298"/>
    <d v="2013-08-21T00:00:00"/>
    <s v="Second Class"/>
    <s v="MA-17560"/>
    <s v="Matt Abelman"/>
    <x v="2"/>
    <s v="United States"/>
    <s v="Houston"/>
    <x v="5"/>
    <n v="77070"/>
    <x v="2"/>
    <x v="1533"/>
    <x v="0"/>
    <x v="5"/>
    <s v="OIC Stacking Trays"/>
    <n v="5.3440000000000003"/>
    <n v="4"/>
    <n v="0.6"/>
    <n v="-2.1375999999999991"/>
  </r>
  <r>
    <n v="9127"/>
    <x v="4563"/>
    <x v="1"/>
    <x v="109"/>
    <d v="2012-12-03T00:00:00"/>
    <s v="Standard Class"/>
    <s v="MA-17995"/>
    <s v="Michelle Arnett"/>
    <x v="2"/>
    <s v="United States"/>
    <s v="Las Cruces"/>
    <x v="27"/>
    <n v="88001"/>
    <x v="1"/>
    <x v="154"/>
    <x v="1"/>
    <x v="6"/>
    <s v="BIC Brite Liner Highlighters"/>
    <n v="8.2799999999999994"/>
    <n v="2"/>
    <n v="0"/>
    <n v="3.4775999999999998"/>
  </r>
  <r>
    <n v="9128"/>
    <x v="4564"/>
    <x v="3"/>
    <x v="1126"/>
    <d v="2014-06-02T00:00:00"/>
    <s v="Standard Class"/>
    <s v="JL-15505"/>
    <s v="Jeremy Lonsdale"/>
    <x v="0"/>
    <s v="United States"/>
    <s v="Houston"/>
    <x v="5"/>
    <n v="77070"/>
    <x v="2"/>
    <x v="1751"/>
    <x v="1"/>
    <x v="4"/>
    <s v="Iris 3-Drawer Stacking Bin, Black"/>
    <n v="50.135999999999996"/>
    <n v="3"/>
    <n v="0.2"/>
    <n v="-11.2806"/>
  </r>
  <r>
    <n v="9129"/>
    <x v="4565"/>
    <x v="3"/>
    <x v="507"/>
    <d v="2014-09-06T00:00:00"/>
    <s v="First Class"/>
    <s v="AS-10045"/>
    <s v="Aaron Smayling"/>
    <x v="1"/>
    <s v="United States"/>
    <s v="Redmond"/>
    <x v="21"/>
    <n v="97756"/>
    <x v="1"/>
    <x v="735"/>
    <x v="1"/>
    <x v="8"/>
    <s v="Avery Trapezoid Extra Heavy Duty 4&quot; Binders"/>
    <n v="88.074000000000012"/>
    <n v="7"/>
    <n v="0.7"/>
    <n v="-58.71599999999998"/>
  </r>
  <r>
    <n v="9130"/>
    <x v="4566"/>
    <x v="0"/>
    <x v="830"/>
    <d v="2013-03-27T00:00:00"/>
    <s v="Second Class"/>
    <s v="DC-12850"/>
    <s v="Dan Campbell"/>
    <x v="0"/>
    <s v="United States"/>
    <s v="Cleveland"/>
    <x v="24"/>
    <n v="44105"/>
    <x v="3"/>
    <x v="1373"/>
    <x v="0"/>
    <x v="0"/>
    <s v="O'Sullivan Living Dimensions 3-Shelf Bookcases"/>
    <n v="301.46999999999997"/>
    <n v="3"/>
    <n v="0.5"/>
    <n v="-241.17600000000002"/>
  </r>
  <r>
    <n v="9131"/>
    <x v="4566"/>
    <x v="0"/>
    <x v="830"/>
    <d v="2013-03-27T00:00:00"/>
    <s v="Second Class"/>
    <s v="DC-12850"/>
    <s v="Dan Campbell"/>
    <x v="0"/>
    <s v="United States"/>
    <s v="Cleveland"/>
    <x v="24"/>
    <n v="44105"/>
    <x v="3"/>
    <x v="1132"/>
    <x v="1"/>
    <x v="6"/>
    <s v="Hunt BOSTON Vista Battery-Operated Pencil Sharpener, Black"/>
    <n v="18.656000000000002"/>
    <n v="2"/>
    <n v="0.2"/>
    <n v="1.6324000000000014"/>
  </r>
  <r>
    <n v="9132"/>
    <x v="4567"/>
    <x v="3"/>
    <x v="39"/>
    <d v="2014-06-02T00:00:00"/>
    <s v="Standard Class"/>
    <s v="MD-17860"/>
    <s v="Michael Dominguez"/>
    <x v="1"/>
    <s v="United States"/>
    <s v="Laurel"/>
    <x v="39"/>
    <n v="20707"/>
    <x v="3"/>
    <x v="1001"/>
    <x v="0"/>
    <x v="5"/>
    <s v="DAX Wood Document Frame"/>
    <n v="27.46"/>
    <n v="2"/>
    <n v="0"/>
    <n v="9.8856000000000002"/>
  </r>
  <r>
    <n v="9133"/>
    <x v="4567"/>
    <x v="3"/>
    <x v="39"/>
    <d v="2014-06-02T00:00:00"/>
    <s v="Standard Class"/>
    <s v="MD-17860"/>
    <s v="Michael Dominguez"/>
    <x v="1"/>
    <s v="United States"/>
    <s v="Laurel"/>
    <x v="39"/>
    <n v="20707"/>
    <x v="3"/>
    <x v="586"/>
    <x v="1"/>
    <x v="9"/>
    <s v="Fellowes 8 Outlet Superior Workstation Surge Protector"/>
    <n v="125.13"/>
    <n v="3"/>
    <n v="0"/>
    <n v="36.287699999999987"/>
  </r>
  <r>
    <n v="9134"/>
    <x v="4568"/>
    <x v="1"/>
    <x v="284"/>
    <d v="2012-09-04T00:00:00"/>
    <s v="Standard Class"/>
    <s v="RH-19510"/>
    <s v="Rick Huthwaite"/>
    <x v="2"/>
    <s v="United States"/>
    <s v="San Diego"/>
    <x v="1"/>
    <n v="92037"/>
    <x v="1"/>
    <x v="872"/>
    <x v="2"/>
    <x v="7"/>
    <s v="Toshiba IPT2010-SD IP Telephone"/>
    <n v="555.96"/>
    <n v="5"/>
    <n v="0.2"/>
    <n v="41.697000000000003"/>
  </r>
  <r>
    <n v="9135"/>
    <x v="4569"/>
    <x v="0"/>
    <x v="408"/>
    <d v="2013-04-18T00:00:00"/>
    <s v="Standard Class"/>
    <s v="TB-21175"/>
    <s v="Thomas Boland"/>
    <x v="1"/>
    <s v="United States"/>
    <s v="Wilson"/>
    <x v="3"/>
    <n v="27893"/>
    <x v="0"/>
    <x v="398"/>
    <x v="1"/>
    <x v="4"/>
    <s v="Fellowes Bankers Box Recycled Super Stor/Drawer"/>
    <n v="129.55199999999999"/>
    <n v="3"/>
    <n v="0.2"/>
    <n v="-22.671600000000005"/>
  </r>
  <r>
    <n v="9136"/>
    <x v="4569"/>
    <x v="0"/>
    <x v="408"/>
    <d v="2013-04-18T00:00:00"/>
    <s v="Standard Class"/>
    <s v="TB-21175"/>
    <s v="Thomas Boland"/>
    <x v="1"/>
    <s v="United States"/>
    <s v="Wilson"/>
    <x v="3"/>
    <n v="27893"/>
    <x v="0"/>
    <x v="391"/>
    <x v="1"/>
    <x v="4"/>
    <s v="Fellowes Bankers Box Staxonsteel Drawer File/Stacking System"/>
    <n v="51.984000000000009"/>
    <n v="1"/>
    <n v="0.2"/>
    <n v="-5.1983999999999995"/>
  </r>
  <r>
    <n v="9137"/>
    <x v="4569"/>
    <x v="0"/>
    <x v="408"/>
    <d v="2013-04-18T00:00:00"/>
    <s v="Standard Class"/>
    <s v="TB-21175"/>
    <s v="Thomas Boland"/>
    <x v="1"/>
    <s v="United States"/>
    <s v="Wilson"/>
    <x v="3"/>
    <n v="27893"/>
    <x v="0"/>
    <x v="1671"/>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x v="997"/>
    <x v="1"/>
    <x v="8"/>
    <s v="Surelock Post Binders"/>
    <n v="18.336000000000002"/>
    <n v="2"/>
    <n v="0.7"/>
    <n v="-12.224"/>
  </r>
  <r>
    <n v="9139"/>
    <x v="4570"/>
    <x v="2"/>
    <x v="563"/>
    <d v="2011-02-10T00:00:00"/>
    <s v="Standard Class"/>
    <s v="EB-13930"/>
    <s v="Eric Barreto"/>
    <x v="0"/>
    <s v="United States"/>
    <s v="Saint Petersburg"/>
    <x v="2"/>
    <n v="33710"/>
    <x v="0"/>
    <x v="1409"/>
    <x v="2"/>
    <x v="7"/>
    <s v="AT&amp;T 17929 Lendline Telephone"/>
    <n v="180.96"/>
    <n v="5"/>
    <n v="0.2"/>
    <n v="13.571999999999996"/>
  </r>
  <r>
    <n v="9140"/>
    <x v="4571"/>
    <x v="2"/>
    <x v="814"/>
    <d v="2011-09-08T00:00:00"/>
    <s v="Standard Class"/>
    <s v="BM-11785"/>
    <s v="Bryan Mills"/>
    <x v="0"/>
    <s v="United States"/>
    <s v="Buffalo Grove"/>
    <x v="10"/>
    <n v="60089"/>
    <x v="2"/>
    <x v="106"/>
    <x v="2"/>
    <x v="11"/>
    <s v="Logitech Gaming G510s - Keyboard"/>
    <n v="475.94400000000002"/>
    <n v="7"/>
    <n v="0.2"/>
    <n v="95.188799999999972"/>
  </r>
  <r>
    <n v="9141"/>
    <x v="4572"/>
    <x v="3"/>
    <x v="1033"/>
    <d v="2014-10-03T00:00:00"/>
    <s v="Second Class"/>
    <s v="BT-11530"/>
    <s v="Bradley Talbott"/>
    <x v="2"/>
    <s v="United States"/>
    <s v="Los Angeles"/>
    <x v="1"/>
    <n v="90049"/>
    <x v="1"/>
    <x v="657"/>
    <x v="2"/>
    <x v="11"/>
    <s v="Razer Kraken PRO Over Ear PC and Music Headset"/>
    <n v="159.97999999999999"/>
    <n v="2"/>
    <n v="0"/>
    <n v="47.993999999999986"/>
  </r>
  <r>
    <n v="9142"/>
    <x v="4573"/>
    <x v="0"/>
    <x v="64"/>
    <d v="2013-09-08T00:00:00"/>
    <s v="First Class"/>
    <s v="FW-14395"/>
    <s v="Fred Wasserman"/>
    <x v="1"/>
    <s v="United States"/>
    <s v="New York City"/>
    <x v="15"/>
    <n v="10011"/>
    <x v="3"/>
    <x v="47"/>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x v="1499"/>
    <x v="1"/>
    <x v="8"/>
    <s v="Wilson Jones Impact Binders"/>
    <n v="8.2880000000000003"/>
    <n v="2"/>
    <n v="0.2"/>
    <n v="3.0043999999999995"/>
  </r>
  <r>
    <n v="9144"/>
    <x v="4574"/>
    <x v="3"/>
    <x v="968"/>
    <d v="2014-05-27T00:00:00"/>
    <s v="Standard Class"/>
    <s v="RD-19480"/>
    <s v="Rick Duston"/>
    <x v="0"/>
    <s v="United States"/>
    <s v="Las Vegas"/>
    <x v="33"/>
    <n v="89115"/>
    <x v="1"/>
    <x v="1807"/>
    <x v="2"/>
    <x v="7"/>
    <s v="Motorola L703CM"/>
    <n v="1123.1280000000002"/>
    <n v="9"/>
    <n v="0.2"/>
    <n v="70.195499999999981"/>
  </r>
  <r>
    <n v="9145"/>
    <x v="4574"/>
    <x v="3"/>
    <x v="968"/>
    <d v="2014-05-27T00:00:00"/>
    <s v="Standard Class"/>
    <s v="RD-19480"/>
    <s v="Rick Duston"/>
    <x v="0"/>
    <s v="United States"/>
    <s v="Las Vegas"/>
    <x v="33"/>
    <n v="89115"/>
    <x v="1"/>
    <x v="95"/>
    <x v="1"/>
    <x v="9"/>
    <s v="Fellowes Basic Home/Office Series Surge Protectors"/>
    <n v="64.900000000000006"/>
    <n v="5"/>
    <n v="0"/>
    <n v="18.820999999999994"/>
  </r>
  <r>
    <n v="9146"/>
    <x v="4575"/>
    <x v="1"/>
    <x v="1181"/>
    <d v="2012-09-24T00:00:00"/>
    <s v="Standard Class"/>
    <s v="TP-21130"/>
    <s v="Theone Pippenger"/>
    <x v="0"/>
    <s v="United States"/>
    <s v="Naperville"/>
    <x v="10"/>
    <n v="60540"/>
    <x v="2"/>
    <x v="605"/>
    <x v="1"/>
    <x v="8"/>
    <s v="Acco Translucent Poly Ring Binders"/>
    <n v="2.8079999999999989"/>
    <n v="3"/>
    <n v="0.8"/>
    <n v="-4.492799999999999"/>
  </r>
  <r>
    <n v="9147"/>
    <x v="4576"/>
    <x v="0"/>
    <x v="1156"/>
    <d v="2013-01-27T00:00:00"/>
    <s v="Standard Class"/>
    <s v="CB-12535"/>
    <s v="Claudia Bergmann"/>
    <x v="1"/>
    <s v="United States"/>
    <s v="Burlington"/>
    <x v="42"/>
    <s v="05408"/>
    <x v="3"/>
    <x v="1135"/>
    <x v="2"/>
    <x v="11"/>
    <s v="Logitech Wireless Marathon Mouse M705"/>
    <n v="99.98"/>
    <n v="2"/>
    <n v="0"/>
    <n v="42.991400000000006"/>
  </r>
  <r>
    <n v="9148"/>
    <x v="4576"/>
    <x v="0"/>
    <x v="1156"/>
    <d v="2013-01-27T00:00:00"/>
    <s v="Standard Class"/>
    <s v="CB-12535"/>
    <s v="Claudia Bergmann"/>
    <x v="1"/>
    <s v="United States"/>
    <s v="Burlington"/>
    <x v="42"/>
    <s v="05408"/>
    <x v="3"/>
    <x v="1850"/>
    <x v="1"/>
    <x v="6"/>
    <s v="4009 Highlighters"/>
    <n v="8.0400000000000009"/>
    <n v="6"/>
    <n v="0"/>
    <n v="2.7336"/>
  </r>
  <r>
    <n v="9149"/>
    <x v="4576"/>
    <x v="0"/>
    <x v="1156"/>
    <d v="2013-01-27T00:00:00"/>
    <s v="Standard Class"/>
    <s v="CB-12535"/>
    <s v="Claudia Bergmann"/>
    <x v="1"/>
    <s v="United States"/>
    <s v="Burlington"/>
    <x v="42"/>
    <s v="05408"/>
    <x v="3"/>
    <x v="772"/>
    <x v="1"/>
    <x v="4"/>
    <s v="Iceberg Mobile Mega Data/Printer Cart "/>
    <n v="1564.29"/>
    <n v="13"/>
    <n v="0"/>
    <n v="406.71539999999993"/>
  </r>
  <r>
    <n v="9150"/>
    <x v="4577"/>
    <x v="2"/>
    <x v="106"/>
    <d v="2011-06-06T00:00:00"/>
    <s v="Standard Class"/>
    <s v="QJ-19255"/>
    <s v="Quincy Jones"/>
    <x v="1"/>
    <s v="United States"/>
    <s v="Detroit"/>
    <x v="12"/>
    <n v="48234"/>
    <x v="2"/>
    <x v="1002"/>
    <x v="1"/>
    <x v="8"/>
    <s v="Wilson Jones Heavy-Duty Casebound Ring Binders with Metal Hinges"/>
    <n v="138.56"/>
    <n v="4"/>
    <n v="0"/>
    <n v="66.508799999999994"/>
  </r>
  <r>
    <n v="9151"/>
    <x v="4577"/>
    <x v="2"/>
    <x v="106"/>
    <d v="2011-06-06T00:00:00"/>
    <s v="Standard Class"/>
    <s v="QJ-19255"/>
    <s v="Quincy Jones"/>
    <x v="1"/>
    <s v="United States"/>
    <s v="Detroit"/>
    <x v="12"/>
    <n v="48234"/>
    <x v="2"/>
    <x v="937"/>
    <x v="1"/>
    <x v="9"/>
    <s v="Acco 6 Outlet Guardian Premium Surge Suppressor"/>
    <n v="65.52000000000001"/>
    <n v="5"/>
    <n v="0.1"/>
    <n v="12.376000000000001"/>
  </r>
  <r>
    <n v="9152"/>
    <x v="4578"/>
    <x v="1"/>
    <x v="496"/>
    <d v="2012-09-29T00:00:00"/>
    <s v="Second Class"/>
    <s v="KM-16720"/>
    <s v="Kunst Miller"/>
    <x v="0"/>
    <s v="United States"/>
    <s v="Avondale"/>
    <x v="16"/>
    <n v="85323"/>
    <x v="1"/>
    <x v="1583"/>
    <x v="1"/>
    <x v="6"/>
    <s v="Dixon Ticonderoga Core-Lock Colored Pencils"/>
    <n v="14.576000000000001"/>
    <n v="2"/>
    <n v="0.2"/>
    <n v="2.3685999999999989"/>
  </r>
  <r>
    <n v="9153"/>
    <x v="4578"/>
    <x v="1"/>
    <x v="496"/>
    <d v="2012-09-29T00:00:00"/>
    <s v="Second Class"/>
    <s v="KM-16720"/>
    <s v="Kunst Miller"/>
    <x v="0"/>
    <s v="United States"/>
    <s v="Avondale"/>
    <x v="16"/>
    <n v="85323"/>
    <x v="1"/>
    <x v="174"/>
    <x v="2"/>
    <x v="11"/>
    <s v="HP Standard 104 key PS/2 Keyboard"/>
    <n v="23.200000000000003"/>
    <n v="2"/>
    <n v="0.2"/>
    <n v="1.4499999999999993"/>
  </r>
  <r>
    <n v="9154"/>
    <x v="4578"/>
    <x v="1"/>
    <x v="496"/>
    <d v="2012-09-29T00:00:00"/>
    <s v="Second Class"/>
    <s v="KM-16720"/>
    <s v="Kunst Miller"/>
    <x v="0"/>
    <s v="United States"/>
    <s v="Avondale"/>
    <x v="16"/>
    <n v="85323"/>
    <x v="1"/>
    <x v="454"/>
    <x v="1"/>
    <x v="6"/>
    <s v="Newell 317"/>
    <n v="16.463999999999999"/>
    <n v="7"/>
    <n v="0.2"/>
    <n v="1.852199999999999"/>
  </r>
  <r>
    <n v="9155"/>
    <x v="4579"/>
    <x v="0"/>
    <x v="1147"/>
    <d v="2013-08-04T00:00:00"/>
    <s v="Second Class"/>
    <s v="KM-16660"/>
    <s v="Khloe Miller"/>
    <x v="0"/>
    <s v="United States"/>
    <s v="Philadelphia"/>
    <x v="9"/>
    <n v="19140"/>
    <x v="3"/>
    <x v="441"/>
    <x v="0"/>
    <x v="5"/>
    <s v="Eldon 500 Class Desk Accessories"/>
    <n v="19.312000000000001"/>
    <n v="2"/>
    <n v="0.2"/>
    <n v="3.1382000000000003"/>
  </r>
  <r>
    <n v="9156"/>
    <x v="4580"/>
    <x v="2"/>
    <x v="1213"/>
    <d v="2011-01-29T00:00:00"/>
    <s v="Standard Class"/>
    <s v="IM-15055"/>
    <s v="Ionia McGrath"/>
    <x v="0"/>
    <s v="United States"/>
    <s v="Las Vegas"/>
    <x v="33"/>
    <n v="89115"/>
    <x v="1"/>
    <x v="128"/>
    <x v="1"/>
    <x v="10"/>
    <s v="Xerox 195"/>
    <n v="40.08"/>
    <n v="6"/>
    <n v="0"/>
    <n v="19.238399999999999"/>
  </r>
  <r>
    <n v="9157"/>
    <x v="4581"/>
    <x v="2"/>
    <x v="472"/>
    <d v="2011-08-08T00:00:00"/>
    <s v="Standard Class"/>
    <s v="ML-17395"/>
    <s v="Marina Lichtenstein"/>
    <x v="1"/>
    <s v="United States"/>
    <s v="Bangor"/>
    <x v="43"/>
    <n v="4401"/>
    <x v="3"/>
    <x v="473"/>
    <x v="1"/>
    <x v="9"/>
    <s v="Eureka The Boss Cordless Rechargeable Stick Vac"/>
    <n v="101.96"/>
    <n v="2"/>
    <n v="0"/>
    <n v="27.529200000000003"/>
  </r>
  <r>
    <n v="9158"/>
    <x v="4581"/>
    <x v="2"/>
    <x v="472"/>
    <d v="2011-08-08T00:00:00"/>
    <s v="Standard Class"/>
    <s v="ML-17395"/>
    <s v="Marina Lichtenstein"/>
    <x v="1"/>
    <s v="United States"/>
    <s v="Bangor"/>
    <x v="43"/>
    <n v="4401"/>
    <x v="3"/>
    <x v="1673"/>
    <x v="1"/>
    <x v="10"/>
    <s v="Southworth 25% Cotton Premium Laser Paper and Envelopes"/>
    <n v="259.74"/>
    <n v="13"/>
    <n v="0"/>
    <n v="124.6752"/>
  </r>
  <r>
    <n v="9159"/>
    <x v="4581"/>
    <x v="2"/>
    <x v="472"/>
    <d v="2011-08-08T00:00:00"/>
    <s v="Standard Class"/>
    <s v="ML-17395"/>
    <s v="Marina Lichtenstein"/>
    <x v="1"/>
    <s v="United States"/>
    <s v="Bangor"/>
    <x v="43"/>
    <n v="4401"/>
    <x v="3"/>
    <x v="721"/>
    <x v="2"/>
    <x v="11"/>
    <s v="Maxell 4.7GB DVD-R"/>
    <n v="255.42"/>
    <n v="9"/>
    <n v="0"/>
    <n v="104.7222"/>
  </r>
  <r>
    <n v="9160"/>
    <x v="4582"/>
    <x v="0"/>
    <x v="888"/>
    <d v="2013-08-15T00:00:00"/>
    <s v="Standard Class"/>
    <s v="GH-14410"/>
    <s v="Gary Hansen"/>
    <x v="2"/>
    <s v="United States"/>
    <s v="Hendersonville"/>
    <x v="18"/>
    <n v="37075"/>
    <x v="0"/>
    <x v="308"/>
    <x v="1"/>
    <x v="8"/>
    <s v="Tuff Stuff Recycled Round Ring Binders"/>
    <n v="4.338000000000001"/>
    <n v="3"/>
    <n v="0.7"/>
    <n v="-3.0366"/>
  </r>
  <r>
    <n v="9161"/>
    <x v="4582"/>
    <x v="0"/>
    <x v="888"/>
    <d v="2013-08-15T00:00:00"/>
    <s v="Standard Class"/>
    <s v="GH-14410"/>
    <s v="Gary Hansen"/>
    <x v="2"/>
    <s v="United States"/>
    <s v="Hendersonville"/>
    <x v="18"/>
    <n v="37075"/>
    <x v="0"/>
    <x v="741"/>
    <x v="1"/>
    <x v="8"/>
    <s v="Avery Durable Slant Ring Binders"/>
    <n v="11.880000000000003"/>
    <n v="5"/>
    <n v="0.7"/>
    <n v="-7.9199999999999982"/>
  </r>
  <r>
    <n v="9162"/>
    <x v="4583"/>
    <x v="0"/>
    <x v="16"/>
    <d v="2013-12-13T00:00:00"/>
    <s v="Standard Class"/>
    <s v="AG-10900"/>
    <s v="Arthur Gainer"/>
    <x v="0"/>
    <s v="United States"/>
    <s v="Eau Claire"/>
    <x v="6"/>
    <n v="54703"/>
    <x v="2"/>
    <x v="1368"/>
    <x v="0"/>
    <x v="0"/>
    <s v="Bush Westfield Collection Bookcases, Dark Cherry Finish"/>
    <n v="405.85999999999996"/>
    <n v="7"/>
    <n v="0"/>
    <n v="32.46879999999998"/>
  </r>
  <r>
    <n v="9163"/>
    <x v="4583"/>
    <x v="0"/>
    <x v="16"/>
    <d v="2013-12-13T00:00:00"/>
    <s v="Standard Class"/>
    <s v="AG-10900"/>
    <s v="Arthur Gainer"/>
    <x v="0"/>
    <s v="United States"/>
    <s v="Eau Claire"/>
    <x v="6"/>
    <n v="54703"/>
    <x v="2"/>
    <x v="629"/>
    <x v="0"/>
    <x v="1"/>
    <s v="Hon GuestStacker Chair"/>
    <n v="680.01"/>
    <n v="3"/>
    <n v="0"/>
    <n v="176.80260000000001"/>
  </r>
  <r>
    <n v="9164"/>
    <x v="4584"/>
    <x v="1"/>
    <x v="1214"/>
    <d v="2012-06-12T00:00:00"/>
    <s v="Standard Class"/>
    <s v="MG-17695"/>
    <s v="Maureen Gnade"/>
    <x v="0"/>
    <s v="United States"/>
    <s v="Chicago"/>
    <x v="10"/>
    <n v="60610"/>
    <x v="2"/>
    <x v="1430"/>
    <x v="2"/>
    <x v="11"/>
    <s v="Maxell 4.7GB DVD+R 5/Pack"/>
    <n v="2.3760000000000003"/>
    <n v="3"/>
    <n v="0.2"/>
    <n v="0.74249999999999994"/>
  </r>
  <r>
    <n v="9165"/>
    <x v="4584"/>
    <x v="1"/>
    <x v="1214"/>
    <d v="2012-06-12T00:00:00"/>
    <s v="Standard Class"/>
    <s v="MG-17695"/>
    <s v="Maureen Gnade"/>
    <x v="0"/>
    <s v="United States"/>
    <s v="Chicago"/>
    <x v="10"/>
    <n v="60610"/>
    <x v="2"/>
    <x v="847"/>
    <x v="1"/>
    <x v="9"/>
    <s v="Hoover Shoulder Vac Commercial Portable Vacuum"/>
    <n v="143.12799999999996"/>
    <n v="2"/>
    <n v="0.8"/>
    <n v="-393.60200000000009"/>
  </r>
  <r>
    <n v="9166"/>
    <x v="4585"/>
    <x v="0"/>
    <x v="890"/>
    <d v="2013-06-27T00:00:00"/>
    <s v="Second Class"/>
    <s v="MJ-17740"/>
    <s v="Max Jones"/>
    <x v="0"/>
    <s v="United States"/>
    <s v="San Diego"/>
    <x v="1"/>
    <n v="92037"/>
    <x v="1"/>
    <x v="1832"/>
    <x v="2"/>
    <x v="15"/>
    <s v="Okidata MB760 Printer"/>
    <n v="4476.8"/>
    <n v="4"/>
    <n v="0.2"/>
    <n v="503.63999999999965"/>
  </r>
  <r>
    <n v="9167"/>
    <x v="4585"/>
    <x v="0"/>
    <x v="890"/>
    <d v="2013-06-27T00:00:00"/>
    <s v="Second Class"/>
    <s v="MJ-17740"/>
    <s v="Max Jones"/>
    <x v="0"/>
    <s v="United States"/>
    <s v="San Diego"/>
    <x v="1"/>
    <n v="92037"/>
    <x v="1"/>
    <x v="976"/>
    <x v="1"/>
    <x v="10"/>
    <s v="Xerox 189"/>
    <n v="104.85"/>
    <n v="1"/>
    <n v="0"/>
    <n v="50.327999999999996"/>
  </r>
  <r>
    <n v="9168"/>
    <x v="4585"/>
    <x v="0"/>
    <x v="890"/>
    <d v="2013-06-27T00:00:00"/>
    <s v="Second Class"/>
    <s v="MJ-17740"/>
    <s v="Max Jones"/>
    <x v="0"/>
    <s v="United States"/>
    <s v="San Diego"/>
    <x v="1"/>
    <n v="92037"/>
    <x v="1"/>
    <x v="1429"/>
    <x v="1"/>
    <x v="9"/>
    <s v="APC 7 Outlet Network SurgeArrest Surge Protector"/>
    <n v="241.44"/>
    <n v="3"/>
    <n v="0"/>
    <n v="72.431999999999988"/>
  </r>
  <r>
    <n v="9169"/>
    <x v="4586"/>
    <x v="0"/>
    <x v="543"/>
    <d v="2013-03-20T00:00:00"/>
    <s v="Standard Class"/>
    <s v="SJ-20125"/>
    <s v="Sanjit Jacobs"/>
    <x v="2"/>
    <s v="United States"/>
    <s v="Jackson"/>
    <x v="35"/>
    <n v="39212"/>
    <x v="0"/>
    <x v="600"/>
    <x v="1"/>
    <x v="10"/>
    <s v="Xerox 1964"/>
    <n v="319.76"/>
    <n v="14"/>
    <n v="0"/>
    <n v="147.08959999999999"/>
  </r>
  <r>
    <n v="9170"/>
    <x v="4586"/>
    <x v="0"/>
    <x v="543"/>
    <d v="2013-03-20T00:00:00"/>
    <s v="Standard Class"/>
    <s v="SJ-20125"/>
    <s v="Sanjit Jacobs"/>
    <x v="2"/>
    <s v="United States"/>
    <s v="Jackson"/>
    <x v="35"/>
    <n v="39212"/>
    <x v="0"/>
    <x v="600"/>
    <x v="1"/>
    <x v="10"/>
    <s v="Xerox 1964"/>
    <n v="45.68"/>
    <n v="2"/>
    <n v="0"/>
    <n v="21.012799999999999"/>
  </r>
  <r>
    <n v="9171"/>
    <x v="4587"/>
    <x v="0"/>
    <x v="49"/>
    <d v="2013-12-02T00:00:00"/>
    <s v="Same Day"/>
    <s v="LB-16795"/>
    <s v="Laurel Beltran"/>
    <x v="2"/>
    <s v="United States"/>
    <s v="Oxnard"/>
    <x v="1"/>
    <n v="93030"/>
    <x v="1"/>
    <x v="468"/>
    <x v="0"/>
    <x v="5"/>
    <s v="Tenex Chairmats For Use With Carpeted Floors"/>
    <n v="31.96"/>
    <n v="2"/>
    <n v="0"/>
    <n v="1.597999999999999"/>
  </r>
  <r>
    <n v="9172"/>
    <x v="4587"/>
    <x v="0"/>
    <x v="49"/>
    <d v="2013-12-02T00:00:00"/>
    <s v="Same Day"/>
    <s v="LB-16795"/>
    <s v="Laurel Beltran"/>
    <x v="2"/>
    <s v="United States"/>
    <s v="Oxnard"/>
    <x v="1"/>
    <n v="93030"/>
    <x v="1"/>
    <x v="1052"/>
    <x v="1"/>
    <x v="10"/>
    <s v="Xerox 1886"/>
    <n v="47.9"/>
    <n v="1"/>
    <n v="0"/>
    <n v="22.991999999999997"/>
  </r>
  <r>
    <n v="9173"/>
    <x v="4587"/>
    <x v="0"/>
    <x v="49"/>
    <d v="2013-12-02T00:00:00"/>
    <s v="Same Day"/>
    <s v="LB-16795"/>
    <s v="Laurel Beltran"/>
    <x v="2"/>
    <s v="United States"/>
    <s v="Oxnard"/>
    <x v="1"/>
    <n v="93030"/>
    <x v="1"/>
    <x v="878"/>
    <x v="1"/>
    <x v="4"/>
    <s v="Sauder Facets Collection Locker/File Cabinet, Sky Alder Finish"/>
    <n v="1112.94"/>
    <n v="3"/>
    <n v="0"/>
    <n v="222.58799999999991"/>
  </r>
  <r>
    <n v="9174"/>
    <x v="4587"/>
    <x v="0"/>
    <x v="49"/>
    <d v="2013-12-02T00:00:00"/>
    <s v="Same Day"/>
    <s v="LB-16795"/>
    <s v="Laurel Beltran"/>
    <x v="2"/>
    <s v="United States"/>
    <s v="Oxnard"/>
    <x v="1"/>
    <n v="93030"/>
    <x v="1"/>
    <x v="588"/>
    <x v="1"/>
    <x v="12"/>
    <s v="#10- 4 1/8&quot; x 9 1/2&quot; Security-Tint Envelopes"/>
    <n v="22.919999999999998"/>
    <n v="3"/>
    <n v="0"/>
    <n v="11.230799999999999"/>
  </r>
  <r>
    <n v="9175"/>
    <x v="4588"/>
    <x v="3"/>
    <x v="492"/>
    <d v="2014-06-15T00:00:00"/>
    <s v="Second Class"/>
    <s v="SB-20185"/>
    <s v="Sarah Brown"/>
    <x v="0"/>
    <s v="United States"/>
    <s v="Kent"/>
    <x v="4"/>
    <n v="98031"/>
    <x v="1"/>
    <x v="993"/>
    <x v="2"/>
    <x v="7"/>
    <s v="OtterBox Defender Series Case - Samsung Galaxy S4"/>
    <n v="71.975999999999999"/>
    <n v="3"/>
    <n v="0.2"/>
    <n v="8.9969999999999892"/>
  </r>
  <r>
    <n v="9176"/>
    <x v="4588"/>
    <x v="3"/>
    <x v="492"/>
    <d v="2014-06-15T00:00:00"/>
    <s v="Second Class"/>
    <s v="SB-20185"/>
    <s v="Sarah Brown"/>
    <x v="0"/>
    <s v="United States"/>
    <s v="Kent"/>
    <x v="4"/>
    <n v="98031"/>
    <x v="1"/>
    <x v="988"/>
    <x v="1"/>
    <x v="10"/>
    <s v="Xerox 203"/>
    <n v="19.440000000000001"/>
    <n v="3"/>
    <n v="0"/>
    <n v="9.3312000000000008"/>
  </r>
  <r>
    <n v="9177"/>
    <x v="4589"/>
    <x v="0"/>
    <x v="690"/>
    <d v="2013-03-25T00:00:00"/>
    <s v="Standard Class"/>
    <s v="CC-12610"/>
    <s v="Corey Catlett"/>
    <x v="1"/>
    <s v="United States"/>
    <s v="Nashville"/>
    <x v="18"/>
    <n v="37211"/>
    <x v="0"/>
    <x v="303"/>
    <x v="1"/>
    <x v="8"/>
    <s v="Ibico Recycled Grain-Textured Covers"/>
    <n v="31.086000000000006"/>
    <n v="3"/>
    <n v="0.7"/>
    <n v="-20.72399999999999"/>
  </r>
  <r>
    <n v="9178"/>
    <x v="4590"/>
    <x v="0"/>
    <x v="696"/>
    <d v="2013-11-19T00:00:00"/>
    <s v="Standard Class"/>
    <s v="DP-13000"/>
    <s v="Darren Powers"/>
    <x v="0"/>
    <s v="United States"/>
    <s v="New York City"/>
    <x v="15"/>
    <n v="10035"/>
    <x v="3"/>
    <x v="1709"/>
    <x v="2"/>
    <x v="7"/>
    <s v="SmartStand Mobile Device Holder, Assorted Colors"/>
    <n v="13.98"/>
    <n v="2"/>
    <n v="0"/>
    <n v="3.9144000000000005"/>
  </r>
  <r>
    <n v="9179"/>
    <x v="4590"/>
    <x v="0"/>
    <x v="696"/>
    <d v="2013-11-19T00:00:00"/>
    <s v="Standard Class"/>
    <s v="DP-13000"/>
    <s v="Darren Powers"/>
    <x v="0"/>
    <s v="United States"/>
    <s v="New York City"/>
    <x v="15"/>
    <n v="10035"/>
    <x v="3"/>
    <x v="1559"/>
    <x v="1"/>
    <x v="6"/>
    <s v="Boston Home &amp; Office Model 2000 Electric Pencil Sharpeners"/>
    <n v="23.65"/>
    <n v="1"/>
    <n v="0"/>
    <n v="6.1490000000000009"/>
  </r>
  <r>
    <n v="9180"/>
    <x v="4591"/>
    <x v="3"/>
    <x v="783"/>
    <d v="2014-08-12T00:00:00"/>
    <s v="Standard Class"/>
    <s v="JL-15505"/>
    <s v="Jeremy Lonsdale"/>
    <x v="0"/>
    <s v="United States"/>
    <s v="Westminster"/>
    <x v="1"/>
    <n v="92683"/>
    <x v="1"/>
    <x v="1538"/>
    <x v="2"/>
    <x v="7"/>
    <s v="Polycom VoiceStation 500 Conference phone"/>
    <n v="707.88"/>
    <n v="3"/>
    <n v="0.2"/>
    <n v="44.242500000000035"/>
  </r>
  <r>
    <n v="9181"/>
    <x v="4591"/>
    <x v="3"/>
    <x v="783"/>
    <d v="2014-08-12T00:00:00"/>
    <s v="Standard Class"/>
    <s v="JL-15505"/>
    <s v="Jeremy Lonsdale"/>
    <x v="0"/>
    <s v="United States"/>
    <s v="Westminster"/>
    <x v="1"/>
    <n v="92683"/>
    <x v="1"/>
    <x v="591"/>
    <x v="1"/>
    <x v="8"/>
    <s v="Cardinal Holdit Business Card Pockets"/>
    <n v="11.952000000000002"/>
    <n v="3"/>
    <n v="0.2"/>
    <n v="4.1832000000000003"/>
  </r>
  <r>
    <n v="9182"/>
    <x v="4591"/>
    <x v="3"/>
    <x v="783"/>
    <d v="2014-08-12T00:00:00"/>
    <s v="Standard Class"/>
    <s v="JL-15505"/>
    <s v="Jeremy Lonsdale"/>
    <x v="0"/>
    <s v="United States"/>
    <s v="Westminster"/>
    <x v="1"/>
    <n v="92683"/>
    <x v="1"/>
    <x v="1645"/>
    <x v="1"/>
    <x v="8"/>
    <s v="Mead 1st Gear 2&quot; Zipper Binder, Asst. Colors"/>
    <n v="31.128000000000004"/>
    <n v="3"/>
    <n v="0.2"/>
    <n v="11.673000000000002"/>
  </r>
  <r>
    <n v="9183"/>
    <x v="4591"/>
    <x v="3"/>
    <x v="783"/>
    <d v="2014-08-12T00:00:00"/>
    <s v="Standard Class"/>
    <s v="JL-15505"/>
    <s v="Jeremy Lonsdale"/>
    <x v="0"/>
    <s v="United States"/>
    <s v="Westminster"/>
    <x v="1"/>
    <n v="92683"/>
    <x v="1"/>
    <x v="1775"/>
    <x v="2"/>
    <x v="11"/>
    <s v="Sony Micro Vault Click 4 GB USB 2.0 Flash Drive"/>
    <n v="55.76"/>
    <n v="4"/>
    <n v="0"/>
    <n v="7.8064000000000036"/>
  </r>
  <r>
    <n v="9184"/>
    <x v="4591"/>
    <x v="3"/>
    <x v="783"/>
    <d v="2014-08-12T00:00:00"/>
    <s v="Standard Class"/>
    <s v="JL-15505"/>
    <s v="Jeremy Lonsdale"/>
    <x v="0"/>
    <s v="United States"/>
    <s v="Westminster"/>
    <x v="1"/>
    <n v="92683"/>
    <x v="1"/>
    <x v="314"/>
    <x v="1"/>
    <x v="10"/>
    <s v="Xerox 1881"/>
    <n v="24.56"/>
    <n v="2"/>
    <n v="0"/>
    <n v="11.543199999999999"/>
  </r>
  <r>
    <n v="9185"/>
    <x v="4591"/>
    <x v="3"/>
    <x v="783"/>
    <d v="2014-08-12T00:00:00"/>
    <s v="Standard Class"/>
    <s v="JL-15505"/>
    <s v="Jeremy Lonsdale"/>
    <x v="0"/>
    <s v="United States"/>
    <s v="Westminster"/>
    <x v="1"/>
    <n v="92683"/>
    <x v="1"/>
    <x v="28"/>
    <x v="0"/>
    <x v="5"/>
    <s v="Howard Miller 13-3/4&quot; Diameter Brushed Chrome Round Wall Clock"/>
    <n v="51.75"/>
    <n v="1"/>
    <n v="0"/>
    <n v="15.524999999999999"/>
  </r>
  <r>
    <n v="9186"/>
    <x v="4591"/>
    <x v="3"/>
    <x v="783"/>
    <d v="2014-08-12T00:00:00"/>
    <s v="Standard Class"/>
    <s v="JL-15505"/>
    <s v="Jeremy Lonsdale"/>
    <x v="0"/>
    <s v="United States"/>
    <s v="Westminster"/>
    <x v="1"/>
    <n v="92683"/>
    <x v="1"/>
    <x v="1851"/>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x v="1218"/>
    <x v="1"/>
    <x v="9"/>
    <s v="3.6 Cubic Foot Counter Height Office Refrigerator"/>
    <n v="1473.1"/>
    <n v="5"/>
    <n v="0"/>
    <n v="412.46800000000007"/>
  </r>
  <r>
    <n v="9188"/>
    <x v="4592"/>
    <x v="1"/>
    <x v="291"/>
    <d v="2012-08-25T00:00:00"/>
    <s v="Standard Class"/>
    <s v="SM-20320"/>
    <s v="Sean Miller"/>
    <x v="2"/>
    <s v="United States"/>
    <s v="Allentown"/>
    <x v="9"/>
    <n v="18103"/>
    <x v="3"/>
    <x v="482"/>
    <x v="1"/>
    <x v="14"/>
    <s v="Staples"/>
    <n v="3.4880000000000004"/>
    <n v="2"/>
    <n v="0.2"/>
    <n v="-0.69760000000000066"/>
  </r>
  <r>
    <n v="9189"/>
    <x v="4592"/>
    <x v="1"/>
    <x v="291"/>
    <d v="2012-08-25T00:00:00"/>
    <s v="Standard Class"/>
    <s v="SM-20320"/>
    <s v="Sean Miller"/>
    <x v="2"/>
    <s v="United States"/>
    <s v="Allentown"/>
    <x v="9"/>
    <n v="18103"/>
    <x v="3"/>
    <x v="234"/>
    <x v="2"/>
    <x v="11"/>
    <s v="Sabrent 4-Port USB 2.0 Hub"/>
    <n v="21.728000000000002"/>
    <n v="4"/>
    <n v="0.2"/>
    <n v="3.8024000000000004"/>
  </r>
  <r>
    <n v="9190"/>
    <x v="4592"/>
    <x v="1"/>
    <x v="291"/>
    <d v="2012-08-25T00:00:00"/>
    <s v="Standard Class"/>
    <s v="SM-20320"/>
    <s v="Sean Miller"/>
    <x v="2"/>
    <s v="United States"/>
    <s v="Allentown"/>
    <x v="9"/>
    <n v="18103"/>
    <x v="3"/>
    <x v="942"/>
    <x v="1"/>
    <x v="4"/>
    <s v="SAFCO Commercial Wire Shelving, Black"/>
    <n v="663.072"/>
    <n v="6"/>
    <n v="0.2"/>
    <n v="-165.768"/>
  </r>
  <r>
    <n v="9191"/>
    <x v="4592"/>
    <x v="1"/>
    <x v="291"/>
    <d v="2012-08-25T00:00:00"/>
    <s v="Standard Class"/>
    <s v="SM-20320"/>
    <s v="Sean Miller"/>
    <x v="2"/>
    <s v="United States"/>
    <s v="Allentown"/>
    <x v="9"/>
    <n v="18103"/>
    <x v="3"/>
    <x v="896"/>
    <x v="1"/>
    <x v="8"/>
    <s v="GBC DocuBind P100 Manual Binding Machine"/>
    <n v="99.588000000000008"/>
    <n v="2"/>
    <n v="0.7"/>
    <n v="-82.989999999999981"/>
  </r>
  <r>
    <n v="9192"/>
    <x v="4592"/>
    <x v="1"/>
    <x v="291"/>
    <d v="2012-08-25T00:00:00"/>
    <s v="Standard Class"/>
    <s v="SM-20320"/>
    <s v="Sean Miller"/>
    <x v="2"/>
    <s v="United States"/>
    <s v="Allentown"/>
    <x v="9"/>
    <n v="18103"/>
    <x v="3"/>
    <x v="759"/>
    <x v="1"/>
    <x v="10"/>
    <s v="Xerox 1979"/>
    <n v="49.568000000000005"/>
    <n v="2"/>
    <n v="0.2"/>
    <n v="15.489999999999997"/>
  </r>
  <r>
    <n v="9193"/>
    <x v="4593"/>
    <x v="1"/>
    <x v="121"/>
    <d v="2012-11-07T00:00:00"/>
    <s v="Standard Class"/>
    <s v="BB-10990"/>
    <s v="Barry Blumstein"/>
    <x v="1"/>
    <s v="United States"/>
    <s v="San Antonio"/>
    <x v="5"/>
    <n v="78207"/>
    <x v="2"/>
    <x v="301"/>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x v="883"/>
    <x v="2"/>
    <x v="7"/>
    <s v="Aastra 6757i CT Wireless VoIP phone"/>
    <n v="344.70400000000001"/>
    <n v="2"/>
    <n v="0.2"/>
    <n v="38.779199999999989"/>
  </r>
  <r>
    <n v="9195"/>
    <x v="4594"/>
    <x v="2"/>
    <x v="953"/>
    <d v="2011-12-06T00:00:00"/>
    <s v="Standard Class"/>
    <s v="PB-19150"/>
    <s v="Philip Brown"/>
    <x v="0"/>
    <s v="United States"/>
    <s v="Avondale"/>
    <x v="16"/>
    <n v="85323"/>
    <x v="1"/>
    <x v="1257"/>
    <x v="1"/>
    <x v="14"/>
    <s v="Acme Office Executive Series Stainless Steel Trimmers"/>
    <n v="47.992000000000004"/>
    <n v="7"/>
    <n v="0.2"/>
    <n v="3.5993999999999993"/>
  </r>
  <r>
    <n v="9196"/>
    <x v="4594"/>
    <x v="2"/>
    <x v="953"/>
    <d v="2011-12-06T00:00:00"/>
    <s v="Standard Class"/>
    <s v="PB-19150"/>
    <s v="Philip Brown"/>
    <x v="0"/>
    <s v="United States"/>
    <s v="Avondale"/>
    <x v="16"/>
    <n v="85323"/>
    <x v="1"/>
    <x v="1365"/>
    <x v="2"/>
    <x v="11"/>
    <s v="Memorex 25GB 6X Branded Blu-Ray Recordable Disc, 30/Pack"/>
    <n v="102.24000000000001"/>
    <n v="4"/>
    <n v="0.2"/>
    <n v="-16.614000000000004"/>
  </r>
  <r>
    <n v="9197"/>
    <x v="4595"/>
    <x v="2"/>
    <x v="1025"/>
    <d v="2011-05-15T00:00:00"/>
    <s v="Standard Class"/>
    <s v="GM-14680"/>
    <s v="Greg Matthias"/>
    <x v="0"/>
    <s v="United States"/>
    <s v="San Jose"/>
    <x v="1"/>
    <n v="95123"/>
    <x v="1"/>
    <x v="1673"/>
    <x v="1"/>
    <x v="10"/>
    <s v="Southworth 25% Cotton Premium Laser Paper and Envelopes"/>
    <n v="39.96"/>
    <n v="2"/>
    <n v="0"/>
    <n v="19.180800000000001"/>
  </r>
  <r>
    <n v="9198"/>
    <x v="4595"/>
    <x v="2"/>
    <x v="1025"/>
    <d v="2011-05-15T00:00:00"/>
    <s v="Standard Class"/>
    <s v="GM-14680"/>
    <s v="Greg Matthias"/>
    <x v="0"/>
    <s v="United States"/>
    <s v="San Jose"/>
    <x v="1"/>
    <n v="95123"/>
    <x v="1"/>
    <x v="1118"/>
    <x v="2"/>
    <x v="7"/>
    <s v="Wilson Electronics DB Pro Signal Booster"/>
    <n v="1432.0000000000002"/>
    <n v="5"/>
    <n v="0.2"/>
    <n v="125.30000000000007"/>
  </r>
  <r>
    <n v="9199"/>
    <x v="4595"/>
    <x v="2"/>
    <x v="1025"/>
    <d v="2011-05-15T00:00:00"/>
    <s v="Standard Class"/>
    <s v="GM-14680"/>
    <s v="Greg Matthias"/>
    <x v="0"/>
    <s v="United States"/>
    <s v="San Jose"/>
    <x v="1"/>
    <n v="95123"/>
    <x v="1"/>
    <x v="1726"/>
    <x v="1"/>
    <x v="14"/>
    <s v="Acme Design Stainless Steel Bent Scissors"/>
    <n v="41.04"/>
    <n v="6"/>
    <n v="0"/>
    <n v="11.0808"/>
  </r>
  <r>
    <n v="9200"/>
    <x v="4595"/>
    <x v="2"/>
    <x v="1025"/>
    <d v="2011-05-15T00:00:00"/>
    <s v="Standard Class"/>
    <s v="GM-14680"/>
    <s v="Greg Matthias"/>
    <x v="0"/>
    <s v="United States"/>
    <s v="San Jose"/>
    <x v="1"/>
    <n v="95123"/>
    <x v="1"/>
    <x v="1476"/>
    <x v="0"/>
    <x v="1"/>
    <s v="Hon Pagoda Stacking Chairs"/>
    <n v="256.78400000000005"/>
    <n v="1"/>
    <n v="0.2"/>
    <n v="32.097999999999971"/>
  </r>
  <r>
    <n v="9201"/>
    <x v="4596"/>
    <x v="0"/>
    <x v="508"/>
    <d v="2013-10-21T00:00:00"/>
    <s v="First Class"/>
    <s v="NR-18550"/>
    <s v="Nick Radford"/>
    <x v="0"/>
    <s v="United States"/>
    <s v="Perth Amboy"/>
    <x v="30"/>
    <n v="8861"/>
    <x v="3"/>
    <x v="430"/>
    <x v="0"/>
    <x v="0"/>
    <s v="O'Sullivan Living Dimensions 2-Shelf Bookcases"/>
    <n v="120.98"/>
    <n v="1"/>
    <n v="0"/>
    <n v="12.097999999999999"/>
  </r>
  <r>
    <n v="9202"/>
    <x v="4596"/>
    <x v="0"/>
    <x v="508"/>
    <d v="2013-10-21T00:00:00"/>
    <s v="First Class"/>
    <s v="NR-18550"/>
    <s v="Nick Radford"/>
    <x v="0"/>
    <s v="United States"/>
    <s v="Perth Amboy"/>
    <x v="30"/>
    <n v="8861"/>
    <x v="3"/>
    <x v="382"/>
    <x v="1"/>
    <x v="8"/>
    <s v="GBC ProClick 150 Presentation Binding System"/>
    <n v="315.98"/>
    <n v="1"/>
    <n v="0"/>
    <n v="148.51060000000001"/>
  </r>
  <r>
    <n v="9203"/>
    <x v="4597"/>
    <x v="0"/>
    <x v="859"/>
    <d v="2013-11-04T00:00:00"/>
    <s v="Standard Class"/>
    <s v="EH-13765"/>
    <s v="Edward Hooks"/>
    <x v="1"/>
    <s v="United States"/>
    <s v="New York City"/>
    <x v="15"/>
    <n v="10011"/>
    <x v="3"/>
    <x v="1224"/>
    <x v="1"/>
    <x v="8"/>
    <s v="GBC Personal VeloBind Strips"/>
    <n v="28.752000000000002"/>
    <n v="3"/>
    <n v="0.2"/>
    <n v="10.0632"/>
  </r>
  <r>
    <n v="9204"/>
    <x v="4597"/>
    <x v="0"/>
    <x v="859"/>
    <d v="2013-11-04T00:00:00"/>
    <s v="Standard Class"/>
    <s v="EH-13765"/>
    <s v="Edward Hooks"/>
    <x v="1"/>
    <s v="United States"/>
    <s v="New York City"/>
    <x v="15"/>
    <n v="10011"/>
    <x v="3"/>
    <x v="1243"/>
    <x v="1"/>
    <x v="6"/>
    <s v="Boston KS Multi-Size Manual Pencil Sharpener"/>
    <n v="114.94999999999999"/>
    <n v="5"/>
    <n v="0"/>
    <n v="32.186000000000007"/>
  </r>
  <r>
    <n v="9205"/>
    <x v="4598"/>
    <x v="0"/>
    <x v="49"/>
    <d v="2013-12-06T00:00:00"/>
    <s v="Standard Class"/>
    <s v="FH-14365"/>
    <s v="Fred Hopkins"/>
    <x v="1"/>
    <s v="United States"/>
    <s v="Los Angeles"/>
    <x v="1"/>
    <n v="90004"/>
    <x v="1"/>
    <x v="130"/>
    <x v="1"/>
    <x v="6"/>
    <s v="Sanford Colorific Colored Pencils, 12/Box"/>
    <n v="23.04"/>
    <n v="8"/>
    <n v="0"/>
    <n v="6.911999999999999"/>
  </r>
  <r>
    <n v="9206"/>
    <x v="4599"/>
    <x v="0"/>
    <x v="438"/>
    <d v="2013-04-22T00:00:00"/>
    <s v="Same Day"/>
    <s v="BT-11680"/>
    <s v="Brian Thompson"/>
    <x v="0"/>
    <s v="United States"/>
    <s v="Milford"/>
    <x v="29"/>
    <n v="6460"/>
    <x v="3"/>
    <x v="923"/>
    <x v="1"/>
    <x v="6"/>
    <s v="Colorific Watercolor Pencils"/>
    <n v="15.48"/>
    <n v="3"/>
    <n v="0"/>
    <n v="4.4891999999999985"/>
  </r>
  <r>
    <n v="9207"/>
    <x v="4599"/>
    <x v="0"/>
    <x v="438"/>
    <d v="2013-04-22T00:00:00"/>
    <s v="Same Day"/>
    <s v="BT-11680"/>
    <s v="Brian Thompson"/>
    <x v="0"/>
    <s v="United States"/>
    <s v="Milford"/>
    <x v="29"/>
    <n v="6460"/>
    <x v="3"/>
    <x v="1723"/>
    <x v="1"/>
    <x v="10"/>
    <s v="Xerox 209"/>
    <n v="51.84"/>
    <n v="8"/>
    <n v="0"/>
    <n v="24.883200000000002"/>
  </r>
  <r>
    <n v="9208"/>
    <x v="4600"/>
    <x v="3"/>
    <x v="646"/>
    <d v="2014-08-08T00:00:00"/>
    <s v="Standard Class"/>
    <s v="AB-10105"/>
    <s v="Adrian Barton"/>
    <x v="0"/>
    <s v="United States"/>
    <s v="Bloomington"/>
    <x v="10"/>
    <n v="61701"/>
    <x v="2"/>
    <x v="1350"/>
    <x v="2"/>
    <x v="11"/>
    <s v="Kensington K72356US Mouse-in-a-Box USB Desktop Mouse"/>
    <n v="39.816000000000003"/>
    <n v="3"/>
    <n v="0.2"/>
    <n v="7.4654999999999987"/>
  </r>
  <r>
    <n v="9209"/>
    <x v="4601"/>
    <x v="3"/>
    <x v="646"/>
    <d v="2014-08-09T00:00:00"/>
    <s v="Second Class"/>
    <s v="SC-20230"/>
    <s v="Scot Coram"/>
    <x v="1"/>
    <s v="United States"/>
    <s v="Seattle"/>
    <x v="4"/>
    <n v="98105"/>
    <x v="1"/>
    <x v="1229"/>
    <x v="1"/>
    <x v="4"/>
    <s v="Letter/Legal File Tote with Clear Snap-On Lid, Black Granite"/>
    <n v="16.059999999999999"/>
    <n v="1"/>
    <n v="0"/>
    <n v="4.1755999999999993"/>
  </r>
  <r>
    <n v="9210"/>
    <x v="4602"/>
    <x v="3"/>
    <x v="157"/>
    <d v="2014-12-15T00:00:00"/>
    <s v="Second Class"/>
    <s v="RS-19870"/>
    <s v="Roy Skaria"/>
    <x v="2"/>
    <s v="United States"/>
    <s v="Burlington"/>
    <x v="23"/>
    <n v="52601"/>
    <x v="2"/>
    <x v="1047"/>
    <x v="1"/>
    <x v="12"/>
    <s v="Pastel Pink Envelopes"/>
    <n v="7.28"/>
    <n v="1"/>
    <n v="0"/>
    <n v="3.4944000000000002"/>
  </r>
  <r>
    <n v="9211"/>
    <x v="4602"/>
    <x v="3"/>
    <x v="157"/>
    <d v="2014-12-15T00:00:00"/>
    <s v="Second Class"/>
    <s v="RS-19870"/>
    <s v="Roy Skaria"/>
    <x v="2"/>
    <s v="United States"/>
    <s v="Burlington"/>
    <x v="23"/>
    <n v="52601"/>
    <x v="2"/>
    <x v="751"/>
    <x v="1"/>
    <x v="8"/>
    <s v="Wilson Jones Easy Flow II Sheet Lifters"/>
    <n v="5.4"/>
    <n v="3"/>
    <n v="0"/>
    <n v="2.5920000000000001"/>
  </r>
  <r>
    <n v="9212"/>
    <x v="4603"/>
    <x v="1"/>
    <x v="948"/>
    <d v="2012-03-19T00:00:00"/>
    <s v="Standard Class"/>
    <s v="AI-10855"/>
    <s v="Arianne Irving"/>
    <x v="0"/>
    <s v="United States"/>
    <s v="Roseville"/>
    <x v="1"/>
    <n v="95661"/>
    <x v="1"/>
    <x v="272"/>
    <x v="1"/>
    <x v="10"/>
    <s v="Xerox 223"/>
    <n v="19.440000000000001"/>
    <n v="3"/>
    <n v="0"/>
    <n v="9.3312000000000008"/>
  </r>
  <r>
    <n v="9213"/>
    <x v="4604"/>
    <x v="2"/>
    <x v="589"/>
    <d v="2011-12-15T00:00:00"/>
    <s v="Standard Class"/>
    <s v="DJ-13420"/>
    <s v="Denny Joy"/>
    <x v="1"/>
    <s v="United States"/>
    <s v="San Francisco"/>
    <x v="1"/>
    <n v="94110"/>
    <x v="1"/>
    <x v="63"/>
    <x v="0"/>
    <x v="5"/>
    <s v="Luxo Economy Swing Arm Lamp"/>
    <n v="39.880000000000003"/>
    <n v="2"/>
    <n v="0"/>
    <n v="11.166400000000003"/>
  </r>
  <r>
    <n v="9214"/>
    <x v="4604"/>
    <x v="2"/>
    <x v="589"/>
    <d v="2011-12-15T00:00:00"/>
    <s v="Standard Class"/>
    <s v="DJ-13420"/>
    <s v="Denny Joy"/>
    <x v="1"/>
    <s v="United States"/>
    <s v="San Francisco"/>
    <x v="1"/>
    <n v="94110"/>
    <x v="1"/>
    <x v="1092"/>
    <x v="0"/>
    <x v="5"/>
    <s v="DAX Natural Wood-Tone Poster Frame"/>
    <n v="79.44"/>
    <n v="3"/>
    <n v="0"/>
    <n v="28.598399999999994"/>
  </r>
  <r>
    <n v="9215"/>
    <x v="4605"/>
    <x v="3"/>
    <x v="1033"/>
    <d v="2014-10-03T00:00:00"/>
    <s v="First Class"/>
    <s v="BF-10975"/>
    <s v="Barbara Fisher"/>
    <x v="1"/>
    <s v="United States"/>
    <s v="Philadelphia"/>
    <x v="9"/>
    <n v="19120"/>
    <x v="3"/>
    <x v="1852"/>
    <x v="1"/>
    <x v="2"/>
    <s v="Self-Adhesive Address Labels for Typewriters with Dispenser Box"/>
    <n v="20.664000000000001"/>
    <n v="7"/>
    <n v="0.2"/>
    <n v="6.9741"/>
  </r>
  <r>
    <n v="9216"/>
    <x v="4606"/>
    <x v="0"/>
    <x v="831"/>
    <d v="2013-11-27T00:00:00"/>
    <s v="Standard Class"/>
    <s v="TH-21235"/>
    <s v="Tiffany House"/>
    <x v="1"/>
    <s v="United States"/>
    <s v="Los Angeles"/>
    <x v="1"/>
    <n v="90049"/>
    <x v="1"/>
    <x v="498"/>
    <x v="1"/>
    <x v="10"/>
    <s v="Xerox 222"/>
    <n v="32.400000000000006"/>
    <n v="5"/>
    <n v="0"/>
    <n v="15.552000000000001"/>
  </r>
  <r>
    <n v="9217"/>
    <x v="4607"/>
    <x v="3"/>
    <x v="221"/>
    <d v="2014-12-01T00:00:00"/>
    <s v="Standard Class"/>
    <s v="JG-15310"/>
    <s v="Jason Gross"/>
    <x v="1"/>
    <s v="United States"/>
    <s v="Odessa"/>
    <x v="5"/>
    <n v="79762"/>
    <x v="2"/>
    <x v="14"/>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x v="661"/>
    <x v="1"/>
    <x v="12"/>
    <s v="Security-Tint Envelopes"/>
    <n v="15.28"/>
    <n v="2"/>
    <n v="0"/>
    <n v="7.4871999999999996"/>
  </r>
  <r>
    <n v="9219"/>
    <x v="4609"/>
    <x v="1"/>
    <x v="748"/>
    <d v="2012-08-20T00:00:00"/>
    <s v="Standard Class"/>
    <s v="JW-15955"/>
    <s v="Joni Wasserman"/>
    <x v="0"/>
    <s v="United States"/>
    <s v="Philadelphia"/>
    <x v="9"/>
    <n v="19120"/>
    <x v="3"/>
    <x v="861"/>
    <x v="1"/>
    <x v="4"/>
    <s v="Iris Project Case"/>
    <n v="44.688000000000002"/>
    <n v="7"/>
    <n v="0.2"/>
    <n v="3.3515999999999977"/>
  </r>
  <r>
    <n v="9220"/>
    <x v="4609"/>
    <x v="1"/>
    <x v="748"/>
    <d v="2012-08-20T00:00:00"/>
    <s v="Standard Class"/>
    <s v="JW-15955"/>
    <s v="Joni Wasserman"/>
    <x v="0"/>
    <s v="United States"/>
    <s v="Philadelphia"/>
    <x v="9"/>
    <n v="19120"/>
    <x v="3"/>
    <x v="1333"/>
    <x v="0"/>
    <x v="0"/>
    <s v="O'Sullivan Plantations 2-Door Library in Landvery Oak"/>
    <n v="301.46999999999997"/>
    <n v="3"/>
    <n v="0.5"/>
    <n v="-204.99959999999996"/>
  </r>
  <r>
    <n v="9221"/>
    <x v="4610"/>
    <x v="3"/>
    <x v="119"/>
    <d v="2014-10-15T00:00:00"/>
    <s v="First Class"/>
    <s v="MH-18025"/>
    <s v="Michelle Huthwaite"/>
    <x v="0"/>
    <s v="United States"/>
    <s v="Lafayette"/>
    <x v="28"/>
    <n v="70506"/>
    <x v="0"/>
    <x v="1238"/>
    <x v="1"/>
    <x v="2"/>
    <s v="Avery 52"/>
    <n v="11.07"/>
    <n v="3"/>
    <n v="0"/>
    <n v="5.2028999999999996"/>
  </r>
  <r>
    <n v="9222"/>
    <x v="4610"/>
    <x v="3"/>
    <x v="119"/>
    <d v="2014-10-15T00:00:00"/>
    <s v="First Class"/>
    <s v="MH-18025"/>
    <s v="Michelle Huthwaite"/>
    <x v="0"/>
    <s v="United States"/>
    <s v="Lafayette"/>
    <x v="28"/>
    <n v="70506"/>
    <x v="0"/>
    <x v="215"/>
    <x v="0"/>
    <x v="3"/>
    <s v="Bretford Rectangular Conference Table Tops"/>
    <n v="1504.52"/>
    <n v="4"/>
    <n v="0"/>
    <n v="346.03960000000006"/>
  </r>
  <r>
    <n v="9223"/>
    <x v="4610"/>
    <x v="3"/>
    <x v="119"/>
    <d v="2014-10-15T00:00:00"/>
    <s v="First Class"/>
    <s v="MH-18025"/>
    <s v="Michelle Huthwaite"/>
    <x v="0"/>
    <s v="United States"/>
    <s v="Lafayette"/>
    <x v="28"/>
    <n v="70506"/>
    <x v="0"/>
    <x v="1114"/>
    <x v="1"/>
    <x v="10"/>
    <s v="Xerox 231"/>
    <n v="25.92"/>
    <n v="4"/>
    <n v="0"/>
    <n v="12.441600000000001"/>
  </r>
  <r>
    <n v="9224"/>
    <x v="4611"/>
    <x v="3"/>
    <x v="259"/>
    <d v="2014-11-05T00:00:00"/>
    <s v="Same Day"/>
    <s v="FM-14290"/>
    <s v="Frank Merwin"/>
    <x v="2"/>
    <s v="United States"/>
    <s v="Bryan"/>
    <x v="5"/>
    <n v="77803"/>
    <x v="2"/>
    <x v="1375"/>
    <x v="1"/>
    <x v="8"/>
    <s v="GBC Standard Plastic Binding Systems' Combs"/>
    <n v="7.5359999999999987"/>
    <n v="6"/>
    <n v="0.8"/>
    <n v="-13.188000000000009"/>
  </r>
  <r>
    <n v="9225"/>
    <x v="4611"/>
    <x v="3"/>
    <x v="259"/>
    <d v="2014-11-05T00:00:00"/>
    <s v="Same Day"/>
    <s v="FM-14290"/>
    <s v="Frank Merwin"/>
    <x v="2"/>
    <s v="United States"/>
    <s v="Bryan"/>
    <x v="5"/>
    <n v="77803"/>
    <x v="2"/>
    <x v="653"/>
    <x v="1"/>
    <x v="8"/>
    <s v="Self-Adhesive Ring Binder Labels"/>
    <n v="1.4079999999999997"/>
    <n v="2"/>
    <n v="0.8"/>
    <n v="-2.3232000000000008"/>
  </r>
  <r>
    <n v="9226"/>
    <x v="4611"/>
    <x v="3"/>
    <x v="259"/>
    <d v="2014-11-05T00:00:00"/>
    <s v="Same Day"/>
    <s v="FM-14290"/>
    <s v="Frank Merwin"/>
    <x v="2"/>
    <s v="United States"/>
    <s v="Bryan"/>
    <x v="5"/>
    <n v="77803"/>
    <x v="2"/>
    <x v="1499"/>
    <x v="1"/>
    <x v="8"/>
    <s v="Wilson Jones Impact Binders"/>
    <n v="4.1439999999999992"/>
    <n v="4"/>
    <n v="0.8"/>
    <n v="-6.4232000000000014"/>
  </r>
  <r>
    <n v="9227"/>
    <x v="4611"/>
    <x v="3"/>
    <x v="259"/>
    <d v="2014-11-05T00:00:00"/>
    <s v="Same Day"/>
    <s v="FM-14290"/>
    <s v="Frank Merwin"/>
    <x v="2"/>
    <s v="United States"/>
    <s v="Bryan"/>
    <x v="5"/>
    <n v="77803"/>
    <x v="2"/>
    <x v="210"/>
    <x v="1"/>
    <x v="4"/>
    <s v="Rogers Deluxe File Chest"/>
    <n v="52.751999999999995"/>
    <n v="3"/>
    <n v="0.2"/>
    <n v="-12.528600000000001"/>
  </r>
  <r>
    <n v="9228"/>
    <x v="4612"/>
    <x v="3"/>
    <x v="498"/>
    <d v="2014-03-25T00:00:00"/>
    <s v="Standard Class"/>
    <s v="GZ-14545"/>
    <s v="George Zrebassa"/>
    <x v="1"/>
    <s v="United States"/>
    <s v="Los Angeles"/>
    <x v="1"/>
    <n v="90008"/>
    <x v="1"/>
    <x v="1309"/>
    <x v="1"/>
    <x v="9"/>
    <s v="Belkin 5 Outlet SurgeMaster Power Centers"/>
    <n v="381.35999999999996"/>
    <n v="7"/>
    <n v="0"/>
    <n v="106.78080000000003"/>
  </r>
  <r>
    <n v="9229"/>
    <x v="4613"/>
    <x v="2"/>
    <x v="935"/>
    <d v="2011-11-03T00:00:00"/>
    <s v="Same Day"/>
    <s v="TC-21535"/>
    <s v="Tracy Collins"/>
    <x v="2"/>
    <s v="United States"/>
    <s v="Los Angeles"/>
    <x v="1"/>
    <n v="90049"/>
    <x v="1"/>
    <x v="59"/>
    <x v="1"/>
    <x v="6"/>
    <s v="Prang Dustless Chalk Sticks"/>
    <n v="6.72"/>
    <n v="4"/>
    <n v="0"/>
    <n v="3.36"/>
  </r>
  <r>
    <n v="9230"/>
    <x v="4614"/>
    <x v="3"/>
    <x v="283"/>
    <d v="2014-07-27T00:00:00"/>
    <s v="First Class"/>
    <s v="TB-21520"/>
    <s v="Tracy Blumstein"/>
    <x v="0"/>
    <s v="United States"/>
    <s v="Los Angeles"/>
    <x v="1"/>
    <n v="90045"/>
    <x v="1"/>
    <x v="858"/>
    <x v="1"/>
    <x v="8"/>
    <s v="Cardinal HOLDit! Binder Insert Strips,Extra Strips"/>
    <n v="15.192"/>
    <n v="3"/>
    <n v="0.2"/>
    <n v="5.5070999999999994"/>
  </r>
  <r>
    <n v="9231"/>
    <x v="4614"/>
    <x v="3"/>
    <x v="283"/>
    <d v="2014-07-27T00:00:00"/>
    <s v="First Class"/>
    <s v="TB-21520"/>
    <s v="Tracy Blumstein"/>
    <x v="0"/>
    <s v="United States"/>
    <s v="Los Angeles"/>
    <x v="1"/>
    <n v="90045"/>
    <x v="1"/>
    <x v="1076"/>
    <x v="1"/>
    <x v="10"/>
    <s v="Weyerhaeuser First Choice Laser/Copy Paper (20Lb. and 88 Bright)"/>
    <n v="58.320000000000007"/>
    <n v="9"/>
    <n v="0"/>
    <n v="27.993600000000001"/>
  </r>
  <r>
    <n v="9232"/>
    <x v="4615"/>
    <x v="2"/>
    <x v="422"/>
    <d v="2011-12-31T00:00:00"/>
    <s v="Standard Class"/>
    <s v="RP-19390"/>
    <s v="Resi Pölking"/>
    <x v="0"/>
    <s v="United States"/>
    <s v="Phoenix"/>
    <x v="16"/>
    <n v="85023"/>
    <x v="1"/>
    <x v="115"/>
    <x v="1"/>
    <x v="8"/>
    <s v="GBC DocuBind 300 Electric Binding Machine"/>
    <n v="946.76400000000024"/>
    <n v="6"/>
    <n v="0.7"/>
    <n v="-694.29359999999997"/>
  </r>
  <r>
    <n v="9233"/>
    <x v="4616"/>
    <x v="0"/>
    <x v="476"/>
    <d v="2013-09-07T00:00:00"/>
    <s v="Standard Class"/>
    <s v="LR-16915"/>
    <s v="Lena Radford"/>
    <x v="0"/>
    <s v="United States"/>
    <s v="Los Angeles"/>
    <x v="1"/>
    <n v="90036"/>
    <x v="1"/>
    <x v="1172"/>
    <x v="0"/>
    <x v="5"/>
    <s v="Ultra Door Pull Handle"/>
    <n v="94.679999999999993"/>
    <n v="9"/>
    <n v="0"/>
    <n v="31.244399999999995"/>
  </r>
  <r>
    <n v="9234"/>
    <x v="4616"/>
    <x v="0"/>
    <x v="476"/>
    <d v="2013-09-07T00:00:00"/>
    <s v="Standard Class"/>
    <s v="LR-16915"/>
    <s v="Lena Radford"/>
    <x v="0"/>
    <s v="United States"/>
    <s v="Los Angeles"/>
    <x v="1"/>
    <n v="90036"/>
    <x v="1"/>
    <x v="1555"/>
    <x v="1"/>
    <x v="4"/>
    <s v="Akro Stacking Bins"/>
    <n v="23.669999999999998"/>
    <n v="3"/>
    <n v="0"/>
    <n v="0.94679999999999698"/>
  </r>
  <r>
    <n v="9235"/>
    <x v="4616"/>
    <x v="0"/>
    <x v="476"/>
    <d v="2013-09-07T00:00:00"/>
    <s v="Standard Class"/>
    <s v="LR-16915"/>
    <s v="Lena Radford"/>
    <x v="0"/>
    <s v="United States"/>
    <s v="Los Angeles"/>
    <x v="1"/>
    <n v="90036"/>
    <x v="1"/>
    <x v="638"/>
    <x v="2"/>
    <x v="7"/>
    <s v="Cisco Unified IP Phone 7945G VoIP phone"/>
    <n v="1091.1680000000001"/>
    <n v="4"/>
    <n v="0.2"/>
    <n v="68.197999999999979"/>
  </r>
  <r>
    <n v="9236"/>
    <x v="4616"/>
    <x v="0"/>
    <x v="476"/>
    <d v="2013-09-07T00:00:00"/>
    <s v="Standard Class"/>
    <s v="LR-16915"/>
    <s v="Lena Radford"/>
    <x v="0"/>
    <s v="United States"/>
    <s v="Los Angeles"/>
    <x v="1"/>
    <n v="90036"/>
    <x v="1"/>
    <x v="1126"/>
    <x v="1"/>
    <x v="6"/>
    <s v="Blackstonian Pencils"/>
    <n v="18.689999999999998"/>
    <n v="7"/>
    <n v="0"/>
    <n v="5.2332000000000001"/>
  </r>
  <r>
    <n v="9237"/>
    <x v="4616"/>
    <x v="0"/>
    <x v="476"/>
    <d v="2013-09-07T00:00:00"/>
    <s v="Standard Class"/>
    <s v="LR-16915"/>
    <s v="Lena Radford"/>
    <x v="0"/>
    <s v="United States"/>
    <s v="Los Angeles"/>
    <x v="1"/>
    <n v="90036"/>
    <x v="1"/>
    <x v="10"/>
    <x v="0"/>
    <x v="3"/>
    <s v="Chromcraft Rectangular Conference Tables"/>
    <n v="568.72800000000007"/>
    <n v="3"/>
    <n v="0.2"/>
    <n v="28.436399999999935"/>
  </r>
  <r>
    <n v="9238"/>
    <x v="4616"/>
    <x v="0"/>
    <x v="476"/>
    <d v="2013-09-07T00:00:00"/>
    <s v="Standard Class"/>
    <s v="LR-16915"/>
    <s v="Lena Radford"/>
    <x v="0"/>
    <s v="United States"/>
    <s v="Los Angeles"/>
    <x v="1"/>
    <n v="90036"/>
    <x v="1"/>
    <x v="1316"/>
    <x v="1"/>
    <x v="8"/>
    <s v="SpineVue Locking Slant-D Ring Binders by Cardinal"/>
    <n v="7.3120000000000012"/>
    <n v="1"/>
    <n v="0.2"/>
    <n v="2.5591999999999997"/>
  </r>
  <r>
    <n v="9239"/>
    <x v="4617"/>
    <x v="3"/>
    <x v="512"/>
    <d v="2014-02-15T00:00:00"/>
    <s v="First Class"/>
    <s v="MM-17260"/>
    <s v="Magdelene Morse"/>
    <x v="0"/>
    <s v="United States"/>
    <s v="Columbus"/>
    <x v="24"/>
    <n v="43229"/>
    <x v="3"/>
    <x v="737"/>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x v="885"/>
    <x v="1"/>
    <x v="10"/>
    <s v="Staples"/>
    <n v="56.783999999999999"/>
    <n v="7"/>
    <n v="0.2"/>
    <n v="20.584200000000003"/>
  </r>
  <r>
    <n v="9241"/>
    <x v="4618"/>
    <x v="3"/>
    <x v="855"/>
    <d v="2014-11-03T00:00:00"/>
    <s v="Standard Class"/>
    <s v="NB-18655"/>
    <s v="Nona Balk"/>
    <x v="1"/>
    <s v="United States"/>
    <s v="Tallahassee"/>
    <x v="2"/>
    <n v="32303"/>
    <x v="0"/>
    <x v="799"/>
    <x v="1"/>
    <x v="8"/>
    <s v="Avery Hole Reinforcements"/>
    <n v="5.6070000000000011"/>
    <n v="3"/>
    <n v="0.7"/>
    <n v="-3.9248999999999974"/>
  </r>
  <r>
    <n v="9242"/>
    <x v="4618"/>
    <x v="3"/>
    <x v="855"/>
    <d v="2014-11-03T00:00:00"/>
    <s v="Standard Class"/>
    <s v="NB-18655"/>
    <s v="Nona Balk"/>
    <x v="1"/>
    <s v="United States"/>
    <s v="Tallahassee"/>
    <x v="2"/>
    <n v="32303"/>
    <x v="0"/>
    <x v="448"/>
    <x v="1"/>
    <x v="6"/>
    <s v="Rogers Handheld Barrel Pencil Sharpener"/>
    <n v="6.5760000000000005"/>
    <n v="3"/>
    <n v="0.2"/>
    <n v="0.57540000000000058"/>
  </r>
  <r>
    <n v="9243"/>
    <x v="4619"/>
    <x v="2"/>
    <x v="868"/>
    <d v="2011-07-14T00:00:00"/>
    <s v="Standard Class"/>
    <s v="DS-13030"/>
    <s v="Darrin Sayre"/>
    <x v="2"/>
    <s v="United States"/>
    <s v="San Francisco"/>
    <x v="1"/>
    <n v="94122"/>
    <x v="1"/>
    <x v="98"/>
    <x v="1"/>
    <x v="8"/>
    <s v="Avery Hidden Tab Dividers for Binding Systems"/>
    <n v="14.303999999999998"/>
    <n v="6"/>
    <n v="0.2"/>
    <n v="4.6487999999999987"/>
  </r>
  <r>
    <n v="9244"/>
    <x v="4619"/>
    <x v="2"/>
    <x v="868"/>
    <d v="2011-07-14T00:00:00"/>
    <s v="Standard Class"/>
    <s v="DS-13030"/>
    <s v="Darrin Sayre"/>
    <x v="2"/>
    <s v="United States"/>
    <s v="San Francisco"/>
    <x v="1"/>
    <n v="94122"/>
    <x v="1"/>
    <x v="1601"/>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x v="1061"/>
    <x v="1"/>
    <x v="6"/>
    <s v="Prang Drawing Pencil Set"/>
    <n v="5.56"/>
    <n v="2"/>
    <n v="0"/>
    <n v="2.2239999999999998"/>
  </r>
  <r>
    <n v="9246"/>
    <x v="4619"/>
    <x v="2"/>
    <x v="868"/>
    <d v="2011-07-14T00:00:00"/>
    <s v="Standard Class"/>
    <s v="DS-13030"/>
    <s v="Darrin Sayre"/>
    <x v="2"/>
    <s v="United States"/>
    <s v="San Francisco"/>
    <x v="1"/>
    <n v="94122"/>
    <x v="1"/>
    <x v="12"/>
    <x v="1"/>
    <x v="10"/>
    <s v="Xerox 1967"/>
    <n v="32.400000000000006"/>
    <n v="5"/>
    <n v="0"/>
    <n v="15.552000000000001"/>
  </r>
  <r>
    <n v="9247"/>
    <x v="4620"/>
    <x v="3"/>
    <x v="1053"/>
    <d v="2014-05-27T00:00:00"/>
    <s v="Standard Class"/>
    <s v="VF-21715"/>
    <s v="Vicky Freymann"/>
    <x v="2"/>
    <s v="United States"/>
    <s v="San Francisco"/>
    <x v="1"/>
    <n v="94109"/>
    <x v="1"/>
    <x v="279"/>
    <x v="1"/>
    <x v="6"/>
    <s v="Newell 350"/>
    <n v="9.84"/>
    <n v="3"/>
    <n v="0"/>
    <n v="2.8535999999999988"/>
  </r>
  <r>
    <n v="9248"/>
    <x v="4620"/>
    <x v="3"/>
    <x v="1053"/>
    <d v="2014-05-27T00:00:00"/>
    <s v="Standard Class"/>
    <s v="VF-21715"/>
    <s v="Vicky Freymann"/>
    <x v="2"/>
    <s v="United States"/>
    <s v="San Francisco"/>
    <x v="1"/>
    <n v="94109"/>
    <x v="1"/>
    <x v="324"/>
    <x v="1"/>
    <x v="6"/>
    <s v="Newell 333"/>
    <n v="2.78"/>
    <n v="1"/>
    <n v="0"/>
    <n v="0.72279999999999989"/>
  </r>
  <r>
    <n v="9249"/>
    <x v="4621"/>
    <x v="0"/>
    <x v="338"/>
    <d v="2013-11-15T00:00:00"/>
    <s v="Standard Class"/>
    <s v="SW-20275"/>
    <s v="Scott Williamson"/>
    <x v="0"/>
    <s v="United States"/>
    <s v="New York City"/>
    <x v="15"/>
    <n v="10009"/>
    <x v="3"/>
    <x v="248"/>
    <x v="1"/>
    <x v="8"/>
    <s v="Presstex Flexible Ring Binders"/>
    <n v="3.64"/>
    <n v="1"/>
    <n v="0.2"/>
    <n v="1.3649999999999998"/>
  </r>
  <r>
    <n v="9250"/>
    <x v="4621"/>
    <x v="0"/>
    <x v="338"/>
    <d v="2013-11-15T00:00:00"/>
    <s v="Standard Class"/>
    <s v="SW-20275"/>
    <s v="Scott Williamson"/>
    <x v="0"/>
    <s v="United States"/>
    <s v="New York City"/>
    <x v="15"/>
    <n v="10009"/>
    <x v="3"/>
    <x v="1419"/>
    <x v="2"/>
    <x v="7"/>
    <s v="BlackBerry Q10"/>
    <n v="881.93"/>
    <n v="7"/>
    <n v="0"/>
    <n v="220.48250000000002"/>
  </r>
  <r>
    <n v="9251"/>
    <x v="4622"/>
    <x v="0"/>
    <x v="499"/>
    <d v="2013-12-07T00:00:00"/>
    <s v="Standard Class"/>
    <s v="PW-19030"/>
    <s v="Pauline Webber"/>
    <x v="1"/>
    <s v="United States"/>
    <s v="Marion"/>
    <x v="23"/>
    <n v="52302"/>
    <x v="2"/>
    <x v="497"/>
    <x v="1"/>
    <x v="8"/>
    <s v="GBC White Gloss Covers, Plain Front"/>
    <n v="115.84"/>
    <n v="8"/>
    <n v="0"/>
    <n v="54.444800000000001"/>
  </r>
  <r>
    <n v="9252"/>
    <x v="4623"/>
    <x v="3"/>
    <x v="580"/>
    <d v="2014-03-09T00:00:00"/>
    <s v="Standard Class"/>
    <s v="KD-16615"/>
    <s v="Ken Dana"/>
    <x v="1"/>
    <s v="United States"/>
    <s v="Los Angeles"/>
    <x v="1"/>
    <n v="90008"/>
    <x v="1"/>
    <x v="1080"/>
    <x v="1"/>
    <x v="8"/>
    <s v="Catalog Binders with Expanding Posts"/>
    <n v="107.64800000000001"/>
    <n v="2"/>
    <n v="0.2"/>
    <n v="33.639999999999986"/>
  </r>
  <r>
    <n v="9253"/>
    <x v="4624"/>
    <x v="3"/>
    <x v="397"/>
    <d v="2014-09-26T00:00:00"/>
    <s v="Second Class"/>
    <s v="DO-13645"/>
    <s v="Doug O'Connell"/>
    <x v="0"/>
    <s v="United States"/>
    <s v="Pine Bluff"/>
    <x v="36"/>
    <n v="71603"/>
    <x v="0"/>
    <x v="1227"/>
    <x v="2"/>
    <x v="11"/>
    <s v="Microsoft Wireless Mobile Mouse 4000"/>
    <n v="199.95000000000002"/>
    <n v="5"/>
    <n v="0"/>
    <n v="63.983999999999988"/>
  </r>
  <r>
    <n v="9254"/>
    <x v="4624"/>
    <x v="3"/>
    <x v="397"/>
    <d v="2014-09-26T00:00:00"/>
    <s v="Second Class"/>
    <s v="DO-13645"/>
    <s v="Doug O'Connell"/>
    <x v="0"/>
    <s v="United States"/>
    <s v="Pine Bluff"/>
    <x v="36"/>
    <n v="71603"/>
    <x v="0"/>
    <x v="510"/>
    <x v="1"/>
    <x v="10"/>
    <s v="Xerox 225"/>
    <n v="12.96"/>
    <n v="2"/>
    <n v="0"/>
    <n v="6.2208000000000006"/>
  </r>
  <r>
    <n v="9255"/>
    <x v="4625"/>
    <x v="2"/>
    <x v="1058"/>
    <d v="2011-02-16T00:00:00"/>
    <s v="Second Class"/>
    <s v="GA-14725"/>
    <s v="Guy Armstrong"/>
    <x v="0"/>
    <s v="United States"/>
    <s v="Columbia"/>
    <x v="25"/>
    <n v="65203"/>
    <x v="2"/>
    <x v="64"/>
    <x v="0"/>
    <x v="1"/>
    <s v="Global Value Mid-Back Manager's Chair, Gray"/>
    <n v="60.89"/>
    <n v="1"/>
    <n v="0"/>
    <n v="15.222499999999997"/>
  </r>
  <r>
    <n v="9256"/>
    <x v="4625"/>
    <x v="2"/>
    <x v="1058"/>
    <d v="2011-02-16T00:00:00"/>
    <s v="Second Class"/>
    <s v="GA-14725"/>
    <s v="Guy Armstrong"/>
    <x v="0"/>
    <s v="United States"/>
    <s v="Columbia"/>
    <x v="25"/>
    <n v="65203"/>
    <x v="2"/>
    <x v="690"/>
    <x v="1"/>
    <x v="2"/>
    <s v="Avery 483"/>
    <n v="14.940000000000001"/>
    <n v="3"/>
    <n v="0"/>
    <n v="6.8723999999999998"/>
  </r>
  <r>
    <n v="9257"/>
    <x v="4625"/>
    <x v="2"/>
    <x v="1058"/>
    <d v="2011-02-16T00:00:00"/>
    <s v="Second Class"/>
    <s v="GA-14725"/>
    <s v="Guy Armstrong"/>
    <x v="0"/>
    <s v="United States"/>
    <s v="Columbia"/>
    <x v="25"/>
    <n v="65203"/>
    <x v="2"/>
    <x v="544"/>
    <x v="1"/>
    <x v="8"/>
    <s v="Wilson Jones Turn Tabs Binder Tool for Ring Binders"/>
    <n v="9.64"/>
    <n v="2"/>
    <n v="0"/>
    <n v="4.4344000000000001"/>
  </r>
  <r>
    <n v="9258"/>
    <x v="4625"/>
    <x v="2"/>
    <x v="1058"/>
    <d v="2011-02-16T00:00:00"/>
    <s v="Second Class"/>
    <s v="GA-14725"/>
    <s v="Guy Armstrong"/>
    <x v="0"/>
    <s v="United States"/>
    <s v="Columbia"/>
    <x v="25"/>
    <n v="65203"/>
    <x v="2"/>
    <x v="1319"/>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x v="68"/>
    <x v="1"/>
    <x v="8"/>
    <s v="VariCap6 Expandable Binder"/>
    <n v="51.900000000000006"/>
    <n v="3"/>
    <n v="0"/>
    <n v="24.393000000000001"/>
  </r>
  <r>
    <n v="9260"/>
    <x v="4625"/>
    <x v="2"/>
    <x v="1058"/>
    <d v="2011-02-16T00:00:00"/>
    <s v="Second Class"/>
    <s v="GA-14725"/>
    <s v="Guy Armstrong"/>
    <x v="0"/>
    <s v="United States"/>
    <s v="Columbia"/>
    <x v="25"/>
    <n v="65203"/>
    <x v="2"/>
    <x v="571"/>
    <x v="1"/>
    <x v="4"/>
    <s v="Fellowes Neat Ideas Storage Cubes"/>
    <n v="64.959999999999994"/>
    <n v="2"/>
    <n v="0"/>
    <n v="2.598399999999998"/>
  </r>
  <r>
    <n v="9261"/>
    <x v="4626"/>
    <x v="3"/>
    <x v="343"/>
    <d v="2014-11-15T00:00:00"/>
    <s v="Second Class"/>
    <s v="JL-15505"/>
    <s v="Jeremy Lonsdale"/>
    <x v="0"/>
    <s v="United States"/>
    <s v="Aberdeen"/>
    <x v="44"/>
    <n v="57401"/>
    <x v="2"/>
    <x v="1768"/>
    <x v="1"/>
    <x v="14"/>
    <s v="Acme Titanium Bonded Scissors"/>
    <n v="25.5"/>
    <n v="3"/>
    <n v="0"/>
    <n v="6.63"/>
  </r>
  <r>
    <n v="9262"/>
    <x v="4627"/>
    <x v="3"/>
    <x v="264"/>
    <d v="2014-09-03T00:00:00"/>
    <s v="Same Day"/>
    <s v="SU-20665"/>
    <s v="Stephanie Ulpright"/>
    <x v="2"/>
    <s v="United States"/>
    <s v="Seattle"/>
    <x v="4"/>
    <n v="98103"/>
    <x v="1"/>
    <x v="51"/>
    <x v="0"/>
    <x v="1"/>
    <s v="Global Leather Task Chair, Black"/>
    <n v="215.976"/>
    <n v="3"/>
    <n v="0.2"/>
    <n v="-2.6997000000000355"/>
  </r>
  <r>
    <n v="9263"/>
    <x v="4628"/>
    <x v="1"/>
    <x v="330"/>
    <d v="2012-10-13T00:00:00"/>
    <s v="Standard Class"/>
    <s v="FM-14380"/>
    <s v="Fred McMath"/>
    <x v="0"/>
    <s v="United States"/>
    <s v="Detroit"/>
    <x v="12"/>
    <n v="48227"/>
    <x v="2"/>
    <x v="70"/>
    <x v="0"/>
    <x v="1"/>
    <s v="High-Back Leather Manager's Chair"/>
    <n v="389.97"/>
    <n v="3"/>
    <n v="0"/>
    <n v="35.097300000000004"/>
  </r>
  <r>
    <n v="9264"/>
    <x v="4628"/>
    <x v="1"/>
    <x v="330"/>
    <d v="2012-10-13T00:00:00"/>
    <s v="Standard Class"/>
    <s v="FM-14380"/>
    <s v="Fred McMath"/>
    <x v="0"/>
    <s v="United States"/>
    <s v="Detroit"/>
    <x v="12"/>
    <n v="48227"/>
    <x v="2"/>
    <x v="810"/>
    <x v="1"/>
    <x v="9"/>
    <s v="Belkin 8 Outlet SurgeMaster II Gold Surge Protector"/>
    <n v="269.90999999999997"/>
    <n v="5"/>
    <n v="0.1"/>
    <n v="53.982000000000006"/>
  </r>
  <r>
    <n v="9265"/>
    <x v="4629"/>
    <x v="3"/>
    <x v="221"/>
    <d v="2014-12-02T00:00:00"/>
    <s v="Standard Class"/>
    <s v="MY-17380"/>
    <s v="Maribeth Yedwab"/>
    <x v="1"/>
    <s v="United States"/>
    <s v="Memphis"/>
    <x v="18"/>
    <n v="38109"/>
    <x v="0"/>
    <x v="1645"/>
    <x v="1"/>
    <x v="8"/>
    <s v="Mead 1st Gear 2&quot; Zipper Binder, Asst. Colors"/>
    <n v="11.673000000000002"/>
    <n v="3"/>
    <n v="0.7"/>
    <n v="-7.782"/>
  </r>
  <r>
    <n v="9266"/>
    <x v="4629"/>
    <x v="3"/>
    <x v="221"/>
    <d v="2014-12-02T00:00:00"/>
    <s v="Standard Class"/>
    <s v="MY-17380"/>
    <s v="Maribeth Yedwab"/>
    <x v="1"/>
    <s v="United States"/>
    <s v="Memphis"/>
    <x v="18"/>
    <n v="38109"/>
    <x v="0"/>
    <x v="1724"/>
    <x v="1"/>
    <x v="12"/>
    <s v="Peel &amp; Seel Recycled Catalog Envelopes, Brown"/>
    <n v="64.848000000000013"/>
    <n v="7"/>
    <n v="0.2"/>
    <n v="24.317999999999998"/>
  </r>
  <r>
    <n v="9267"/>
    <x v="4630"/>
    <x v="2"/>
    <x v="1215"/>
    <d v="2011-02-10T00:00:00"/>
    <s v="First Class"/>
    <s v="NM-18445"/>
    <s v="Nathan Mautz"/>
    <x v="2"/>
    <s v="United States"/>
    <s v="North Las Vegas"/>
    <x v="33"/>
    <n v="89031"/>
    <x v="1"/>
    <x v="1677"/>
    <x v="0"/>
    <x v="5"/>
    <s v="Master Caster Door Stop, Large Brown"/>
    <n v="14.56"/>
    <n v="2"/>
    <n v="0"/>
    <n v="5.5327999999999999"/>
  </r>
  <r>
    <n v="9268"/>
    <x v="4631"/>
    <x v="1"/>
    <x v="12"/>
    <d v="2012-09-25T00:00:00"/>
    <s v="Same Day"/>
    <s v="CS-11950"/>
    <s v="Carlos Soltero"/>
    <x v="0"/>
    <s v="United States"/>
    <s v="Freeport"/>
    <x v="15"/>
    <n v="11520"/>
    <x v="3"/>
    <x v="1756"/>
    <x v="0"/>
    <x v="1"/>
    <s v="Hon Comfortask Task/Swivel Chairs"/>
    <n v="102.58200000000001"/>
    <n v="1"/>
    <n v="0.1"/>
    <n v="6.8388000000000009"/>
  </r>
  <r>
    <n v="9269"/>
    <x v="4631"/>
    <x v="1"/>
    <x v="12"/>
    <d v="2012-09-25T00:00:00"/>
    <s v="Same Day"/>
    <s v="CS-11950"/>
    <s v="Carlos Soltero"/>
    <x v="0"/>
    <s v="United States"/>
    <s v="Freeport"/>
    <x v="15"/>
    <n v="11520"/>
    <x v="3"/>
    <x v="711"/>
    <x v="1"/>
    <x v="10"/>
    <s v="Xerox 1923"/>
    <n v="20.04"/>
    <n v="3"/>
    <n v="0"/>
    <n v="9.6191999999999993"/>
  </r>
  <r>
    <n v="9270"/>
    <x v="4632"/>
    <x v="3"/>
    <x v="170"/>
    <d v="2014-08-29T00:00:00"/>
    <s v="Standard Class"/>
    <s v="PK-19075"/>
    <s v="Pete Kriz"/>
    <x v="0"/>
    <s v="United States"/>
    <s v="New York City"/>
    <x v="15"/>
    <n v="10035"/>
    <x v="3"/>
    <x v="1547"/>
    <x v="1"/>
    <x v="8"/>
    <s v="Avery Metallic Poly Binders"/>
    <n v="32.088000000000001"/>
    <n v="7"/>
    <n v="0.2"/>
    <n v="11.2308"/>
  </r>
  <r>
    <n v="9271"/>
    <x v="4632"/>
    <x v="3"/>
    <x v="170"/>
    <d v="2014-08-29T00:00:00"/>
    <s v="Standard Class"/>
    <s v="PK-19075"/>
    <s v="Pete Kriz"/>
    <x v="0"/>
    <s v="United States"/>
    <s v="New York City"/>
    <x v="15"/>
    <n v="10035"/>
    <x v="3"/>
    <x v="1176"/>
    <x v="1"/>
    <x v="8"/>
    <s v="GBC DocuBind TL300 Electric Binding System"/>
    <n v="4305.5520000000006"/>
    <n v="6"/>
    <n v="0.2"/>
    <n v="1453.1237999999996"/>
  </r>
  <r>
    <n v="9272"/>
    <x v="4633"/>
    <x v="0"/>
    <x v="536"/>
    <d v="2013-05-18T00:00:00"/>
    <s v="Standard Class"/>
    <s v="HM-14860"/>
    <s v="Harry Marie"/>
    <x v="1"/>
    <s v="United States"/>
    <s v="New York City"/>
    <x v="15"/>
    <n v="10024"/>
    <x v="3"/>
    <x v="1533"/>
    <x v="0"/>
    <x v="5"/>
    <s v="OIC Stacking Trays"/>
    <n v="10.02"/>
    <n v="3"/>
    <n v="0"/>
    <n v="4.4088000000000012"/>
  </r>
  <r>
    <n v="9273"/>
    <x v="4633"/>
    <x v="0"/>
    <x v="536"/>
    <d v="2013-05-18T00:00:00"/>
    <s v="Standard Class"/>
    <s v="HM-14860"/>
    <s v="Harry Marie"/>
    <x v="1"/>
    <s v="United States"/>
    <s v="New York City"/>
    <x v="15"/>
    <n v="10024"/>
    <x v="3"/>
    <x v="1356"/>
    <x v="2"/>
    <x v="7"/>
    <s v="Jawbone JAMBOX Wireless Bluetooth Speaker"/>
    <n v="631.96"/>
    <n v="4"/>
    <n v="0"/>
    <n v="303.3408"/>
  </r>
  <r>
    <n v="9274"/>
    <x v="4634"/>
    <x v="3"/>
    <x v="264"/>
    <d v="2014-09-07T00:00:00"/>
    <s v="Standard Class"/>
    <s v="AH-10210"/>
    <s v="Alan Hwang"/>
    <x v="0"/>
    <s v="United States"/>
    <s v="Henderson"/>
    <x v="0"/>
    <n v="42420"/>
    <x v="0"/>
    <x v="115"/>
    <x v="1"/>
    <x v="8"/>
    <s v="GBC DocuBind 300 Electric Binding Machine"/>
    <n v="1577.94"/>
    <n v="3"/>
    <n v="0"/>
    <n v="757.41120000000001"/>
  </r>
  <r>
    <n v="9275"/>
    <x v="4635"/>
    <x v="2"/>
    <x v="982"/>
    <d v="2011-10-10T00:00:00"/>
    <s v="Same Day"/>
    <s v="FC-14335"/>
    <s v="Fred Chung"/>
    <x v="1"/>
    <s v="United States"/>
    <s v="Albuquerque"/>
    <x v="27"/>
    <n v="87105"/>
    <x v="1"/>
    <x v="1833"/>
    <x v="1"/>
    <x v="6"/>
    <s v="Dixon Ticonderoga Core-Lock Colored Pencils, 48-Color Set"/>
    <n v="255.84999999999997"/>
    <n v="7"/>
    <n v="0"/>
    <n v="112.57400000000001"/>
  </r>
  <r>
    <n v="9276"/>
    <x v="4636"/>
    <x v="0"/>
    <x v="439"/>
    <d v="2013-05-30T00:00:00"/>
    <s v="Second Class"/>
    <s v="CP-12085"/>
    <s v="Cathy Prescott"/>
    <x v="1"/>
    <s v="United States"/>
    <s v="Delray Beach"/>
    <x v="2"/>
    <n v="33445"/>
    <x v="0"/>
    <x v="1424"/>
    <x v="1"/>
    <x v="4"/>
    <s v="Advantus Rolling Drawer Organizers"/>
    <n v="184.70400000000001"/>
    <n v="6"/>
    <n v="0.2"/>
    <n v="13.852799999999995"/>
  </r>
  <r>
    <n v="9277"/>
    <x v="4636"/>
    <x v="0"/>
    <x v="439"/>
    <d v="2013-05-30T00:00:00"/>
    <s v="Second Class"/>
    <s v="CP-12085"/>
    <s v="Cathy Prescott"/>
    <x v="1"/>
    <s v="United States"/>
    <s v="Delray Beach"/>
    <x v="2"/>
    <n v="33445"/>
    <x v="0"/>
    <x v="538"/>
    <x v="2"/>
    <x v="11"/>
    <s v="Imation 32GB Pocket Pro USB 3.0 Flash Drive - 32 GB - Black - 1 P ..."/>
    <n v="47.92"/>
    <n v="2"/>
    <n v="0.2"/>
    <n v="11.98"/>
  </r>
  <r>
    <n v="9278"/>
    <x v="4637"/>
    <x v="3"/>
    <x v="96"/>
    <d v="2014-12-06T00:00:00"/>
    <s v="Standard Class"/>
    <s v="SC-20305"/>
    <s v="Sean Christensen"/>
    <x v="0"/>
    <s v="United States"/>
    <s v="Philadelphia"/>
    <x v="9"/>
    <n v="19140"/>
    <x v="3"/>
    <x v="690"/>
    <x v="1"/>
    <x v="2"/>
    <s v="Avery 483"/>
    <n v="15.936000000000002"/>
    <n v="4"/>
    <n v="0.2"/>
    <n v="5.1791999999999998"/>
  </r>
  <r>
    <n v="9279"/>
    <x v="4637"/>
    <x v="3"/>
    <x v="96"/>
    <d v="2014-12-06T00:00:00"/>
    <s v="Standard Class"/>
    <s v="SC-20305"/>
    <s v="Sean Christensen"/>
    <x v="0"/>
    <s v="United States"/>
    <s v="Philadelphia"/>
    <x v="9"/>
    <n v="19140"/>
    <x v="3"/>
    <x v="733"/>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x v="463"/>
    <x v="0"/>
    <x v="1"/>
    <s v="Global Commerce Series High-Back Swivel/Tilt Chairs"/>
    <n v="398.97199999999998"/>
    <n v="2"/>
    <n v="0.3"/>
    <n v="-28.49799999999999"/>
  </r>
  <r>
    <n v="9281"/>
    <x v="4638"/>
    <x v="0"/>
    <x v="873"/>
    <d v="2013-09-25T00:00:00"/>
    <s v="Standard Class"/>
    <s v="HJ-14875"/>
    <s v="Heather Jas"/>
    <x v="2"/>
    <s v="United States"/>
    <s v="Seattle"/>
    <x v="4"/>
    <n v="98105"/>
    <x v="1"/>
    <x v="1632"/>
    <x v="0"/>
    <x v="0"/>
    <s v="O'Sullivan 5-Shelf Heavy-Duty Bookcases"/>
    <n v="163.88"/>
    <n v="2"/>
    <n v="0"/>
    <n v="40.97"/>
  </r>
  <r>
    <n v="9282"/>
    <x v="4639"/>
    <x v="3"/>
    <x v="220"/>
    <d v="2014-09-16T00:00:00"/>
    <s v="Standard Class"/>
    <s v="CB-12025"/>
    <s v="Cassandra Brandow"/>
    <x v="0"/>
    <s v="United States"/>
    <s v="Richmond"/>
    <x v="17"/>
    <n v="23223"/>
    <x v="0"/>
    <x v="1825"/>
    <x v="1"/>
    <x v="9"/>
    <s v="Hoover Commercial SteamVac"/>
    <n v="67.900000000000006"/>
    <n v="5"/>
    <n v="0"/>
    <n v="20.369999999999997"/>
  </r>
  <r>
    <n v="9283"/>
    <x v="4640"/>
    <x v="0"/>
    <x v="945"/>
    <d v="2014-01-05T00:00:00"/>
    <s v="Standard Class"/>
    <s v="EH-14185"/>
    <s v="Evan Henry"/>
    <x v="0"/>
    <s v="United States"/>
    <s v="West Palm Beach"/>
    <x v="2"/>
    <n v="33407"/>
    <x v="0"/>
    <x v="1437"/>
    <x v="1"/>
    <x v="10"/>
    <s v="Embossed Ink Jet Note Cards"/>
    <n v="72.224000000000004"/>
    <n v="4"/>
    <n v="0.2"/>
    <n v="25.278400000000001"/>
  </r>
  <r>
    <n v="9284"/>
    <x v="4641"/>
    <x v="3"/>
    <x v="264"/>
    <d v="2014-09-05T00:00:00"/>
    <s v="Second Class"/>
    <s v="LW-17215"/>
    <s v="Luke Weiss"/>
    <x v="0"/>
    <s v="United States"/>
    <s v="Fort Collins"/>
    <x v="22"/>
    <n v="80525"/>
    <x v="1"/>
    <x v="148"/>
    <x v="1"/>
    <x v="2"/>
    <s v="Avery 519"/>
    <n v="11.696"/>
    <n v="2"/>
    <n v="0.2"/>
    <n v="3.9473999999999996"/>
  </r>
  <r>
    <n v="9285"/>
    <x v="4642"/>
    <x v="2"/>
    <x v="728"/>
    <d v="2011-11-23T00:00:00"/>
    <s v="Standard Class"/>
    <s v="MK-17905"/>
    <s v="Michael Kennedy"/>
    <x v="1"/>
    <s v="United States"/>
    <s v="Franklin"/>
    <x v="6"/>
    <n v="53132"/>
    <x v="2"/>
    <x v="541"/>
    <x v="0"/>
    <x v="1"/>
    <s v="Office Star - Mesh Screen back chair with Vinyl seat"/>
    <n v="392.93999999999994"/>
    <n v="3"/>
    <n v="0"/>
    <n v="43.223399999999984"/>
  </r>
  <r>
    <n v="9286"/>
    <x v="4643"/>
    <x v="1"/>
    <x v="82"/>
    <d v="2012-11-24T00:00:00"/>
    <s v="First Class"/>
    <s v="JH-15820"/>
    <s v="John Huston"/>
    <x v="0"/>
    <s v="United States"/>
    <s v="Monroe"/>
    <x v="3"/>
    <n v="28110"/>
    <x v="0"/>
    <x v="205"/>
    <x v="0"/>
    <x v="5"/>
    <s v="Executive Impressions 14&quot; Two-Color Numerals Wall Clock"/>
    <n v="18.175999999999998"/>
    <n v="1"/>
    <n v="0.2"/>
    <n v="4.7712000000000012"/>
  </r>
  <r>
    <n v="9287"/>
    <x v="4644"/>
    <x v="3"/>
    <x v="249"/>
    <d v="2014-06-27T00:00:00"/>
    <s v="Standard Class"/>
    <s v="DB-13270"/>
    <s v="Deborah Brumfield"/>
    <x v="2"/>
    <s v="United States"/>
    <s v="Dallas"/>
    <x v="5"/>
    <n v="75081"/>
    <x v="2"/>
    <x v="1426"/>
    <x v="1"/>
    <x v="8"/>
    <s v="GBC Plasticlear Binding Covers"/>
    <n v="6.8879999999999981"/>
    <n v="3"/>
    <n v="0.8"/>
    <n v="-11.020800000000005"/>
  </r>
  <r>
    <n v="9288"/>
    <x v="4644"/>
    <x v="3"/>
    <x v="249"/>
    <d v="2014-06-27T00:00:00"/>
    <s v="Standard Class"/>
    <s v="DB-13270"/>
    <s v="Deborah Brumfield"/>
    <x v="2"/>
    <s v="United States"/>
    <s v="Dallas"/>
    <x v="5"/>
    <n v="75081"/>
    <x v="2"/>
    <x v="562"/>
    <x v="0"/>
    <x v="3"/>
    <s v="Chromcraft Bull-Nose Wood Round Conference Table Top, Wood Base"/>
    <n v="457.4849999999999"/>
    <n v="3"/>
    <n v="0.3"/>
    <n v="-84.961500000000029"/>
  </r>
  <r>
    <n v="9289"/>
    <x v="4645"/>
    <x v="3"/>
    <x v="329"/>
    <d v="2014-12-04T00:00:00"/>
    <s v="First Class"/>
    <s v="TB-21625"/>
    <s v="Trudy Brown"/>
    <x v="0"/>
    <s v="United States"/>
    <s v="Philadelphia"/>
    <x v="9"/>
    <n v="19134"/>
    <x v="3"/>
    <x v="1189"/>
    <x v="0"/>
    <x v="1"/>
    <s v="Global Commerce Series Low-Back Swivel/Tilt Chairs"/>
    <n v="1079.316"/>
    <n v="6"/>
    <n v="0.3"/>
    <n v="-15.418800000000203"/>
  </r>
  <r>
    <n v="9290"/>
    <x v="4646"/>
    <x v="2"/>
    <x v="488"/>
    <d v="2011-04-26T00:00:00"/>
    <s v="Second Class"/>
    <s v="NM-18445"/>
    <s v="Nathan Mautz"/>
    <x v="2"/>
    <s v="United States"/>
    <s v="San Francisco"/>
    <x v="1"/>
    <n v="94109"/>
    <x v="1"/>
    <x v="1184"/>
    <x v="1"/>
    <x v="10"/>
    <s v="Xerox 1891"/>
    <n v="48.91"/>
    <n v="1"/>
    <n v="0"/>
    <n v="22.987699999999997"/>
  </r>
  <r>
    <n v="9291"/>
    <x v="4647"/>
    <x v="2"/>
    <x v="865"/>
    <d v="2011-09-25T00:00:00"/>
    <s v="First Class"/>
    <s v="TT-21220"/>
    <s v="Thomas Thornton"/>
    <x v="0"/>
    <s v="United States"/>
    <s v="Dover"/>
    <x v="13"/>
    <n v="19901"/>
    <x v="3"/>
    <x v="836"/>
    <x v="1"/>
    <x v="6"/>
    <s v="Newell 351"/>
    <n v="9.84"/>
    <n v="3"/>
    <n v="0"/>
    <n v="2.8535999999999988"/>
  </r>
  <r>
    <n v="9292"/>
    <x v="4647"/>
    <x v="2"/>
    <x v="865"/>
    <d v="2011-09-25T00:00:00"/>
    <s v="First Class"/>
    <s v="TT-21220"/>
    <s v="Thomas Thornton"/>
    <x v="0"/>
    <s v="United States"/>
    <s v="Dover"/>
    <x v="13"/>
    <n v="19901"/>
    <x v="3"/>
    <x v="1023"/>
    <x v="1"/>
    <x v="8"/>
    <s v="Ibico Covers for Plastic or Wire Binding Elements"/>
    <n v="34.5"/>
    <n v="3"/>
    <n v="0"/>
    <n v="15.524999999999999"/>
  </r>
  <r>
    <n v="9293"/>
    <x v="4648"/>
    <x v="3"/>
    <x v="580"/>
    <d v="2014-03-03T00:00:00"/>
    <s v="Same Day"/>
    <s v="RS-19765"/>
    <s v="Roland Schwarz"/>
    <x v="1"/>
    <s v="United States"/>
    <s v="Waco"/>
    <x v="5"/>
    <n v="76706"/>
    <x v="2"/>
    <x v="757"/>
    <x v="1"/>
    <x v="8"/>
    <s v="Acco Suede Grain Vinyl Round Ring Binder"/>
    <n v="0.55599999999999983"/>
    <n v="1"/>
    <n v="0.8"/>
    <n v="-0.94520000000000004"/>
  </r>
  <r>
    <n v="9294"/>
    <x v="4649"/>
    <x v="3"/>
    <x v="701"/>
    <d v="2014-11-22T00:00:00"/>
    <s v="Second Class"/>
    <s v="TB-21625"/>
    <s v="Trudy Brown"/>
    <x v="0"/>
    <s v="United States"/>
    <s v="Hagerstown"/>
    <x v="39"/>
    <n v="21740"/>
    <x v="3"/>
    <x v="347"/>
    <x v="1"/>
    <x v="8"/>
    <s v="Angle-D Binders with Locking Rings, Label Holders"/>
    <n v="43.8"/>
    <n v="6"/>
    <n v="0"/>
    <n v="20.585999999999999"/>
  </r>
  <r>
    <n v="9295"/>
    <x v="4650"/>
    <x v="3"/>
    <x v="39"/>
    <d v="2014-06-02T00:00:00"/>
    <s v="Standard Class"/>
    <s v="AM-10360"/>
    <s v="Alice McCarthy"/>
    <x v="1"/>
    <s v="United States"/>
    <s v="Cleveland"/>
    <x v="24"/>
    <n v="44105"/>
    <x v="3"/>
    <x v="1010"/>
    <x v="1"/>
    <x v="10"/>
    <s v="HP Office Recycled Paper (20Lb. and 87 Bright)"/>
    <n v="13.872000000000002"/>
    <n v="3"/>
    <n v="0.2"/>
    <n v="5.0286000000000008"/>
  </r>
  <r>
    <n v="9296"/>
    <x v="4650"/>
    <x v="3"/>
    <x v="39"/>
    <d v="2014-06-02T00:00:00"/>
    <s v="Standard Class"/>
    <s v="AM-10360"/>
    <s v="Alice McCarthy"/>
    <x v="1"/>
    <s v="United States"/>
    <s v="Cleveland"/>
    <x v="24"/>
    <n v="44105"/>
    <x v="3"/>
    <x v="266"/>
    <x v="0"/>
    <x v="0"/>
    <s v="Bush Westfield Collection Bookcases, Medium Cherry Finish"/>
    <n v="115.96"/>
    <n v="4"/>
    <n v="0.5"/>
    <n v="-64.937599999999989"/>
  </r>
  <r>
    <n v="9297"/>
    <x v="4651"/>
    <x v="1"/>
    <x v="24"/>
    <d v="2012-04-22T00:00:00"/>
    <s v="Second Class"/>
    <s v="MP-17965"/>
    <s v="Michael Paige"/>
    <x v="1"/>
    <s v="United States"/>
    <s v="Mcallen"/>
    <x v="5"/>
    <n v="78501"/>
    <x v="2"/>
    <x v="1113"/>
    <x v="2"/>
    <x v="11"/>
    <s v="TRENDnet 56K USB 2.0 Phone, Internet and Fax Modem"/>
    <n v="41.424000000000007"/>
    <n v="2"/>
    <n v="0.2"/>
    <n v="8.2847999999999971"/>
  </r>
  <r>
    <n v="9298"/>
    <x v="4651"/>
    <x v="1"/>
    <x v="24"/>
    <d v="2012-04-22T00:00:00"/>
    <s v="Second Class"/>
    <s v="MP-17965"/>
    <s v="Michael Paige"/>
    <x v="1"/>
    <s v="United States"/>
    <s v="Mcallen"/>
    <x v="5"/>
    <n v="78501"/>
    <x v="2"/>
    <x v="1081"/>
    <x v="2"/>
    <x v="7"/>
    <s v="Grandstream GXP2100 Mainstream Business Phone"/>
    <n v="244.768"/>
    <n v="4"/>
    <n v="0.2"/>
    <n v="24.476800000000004"/>
  </r>
  <r>
    <n v="9299"/>
    <x v="4651"/>
    <x v="1"/>
    <x v="24"/>
    <d v="2012-04-22T00:00:00"/>
    <s v="Second Class"/>
    <s v="MP-17965"/>
    <s v="Michael Paige"/>
    <x v="1"/>
    <s v="United States"/>
    <s v="Mcallen"/>
    <x v="5"/>
    <n v="78501"/>
    <x v="2"/>
    <x v="290"/>
    <x v="1"/>
    <x v="6"/>
    <s v="Boston School Pro Electric Pencil Sharpener, 1670"/>
    <n v="74.352000000000004"/>
    <n v="3"/>
    <n v="0.2"/>
    <n v="6.5057999999999971"/>
  </r>
  <r>
    <n v="9300"/>
    <x v="4651"/>
    <x v="1"/>
    <x v="24"/>
    <d v="2012-04-22T00:00:00"/>
    <s v="Second Class"/>
    <s v="MP-17965"/>
    <s v="Michael Paige"/>
    <x v="1"/>
    <s v="United States"/>
    <s v="Mcallen"/>
    <x v="5"/>
    <n v="78501"/>
    <x v="2"/>
    <x v="828"/>
    <x v="1"/>
    <x v="8"/>
    <s v="GBC Standard Recycled Report Covers, Clear Plastic Sheets"/>
    <n v="4.3119999999999985"/>
    <n v="2"/>
    <n v="0.8"/>
    <n v="-6.8992000000000022"/>
  </r>
  <r>
    <n v="9301"/>
    <x v="4651"/>
    <x v="1"/>
    <x v="24"/>
    <d v="2012-04-22T00:00:00"/>
    <s v="Second Class"/>
    <s v="MP-17965"/>
    <s v="Michael Paige"/>
    <x v="1"/>
    <s v="United States"/>
    <s v="Mcallen"/>
    <x v="5"/>
    <n v="78501"/>
    <x v="2"/>
    <x v="405"/>
    <x v="0"/>
    <x v="1"/>
    <s v="Global Geo Office Task Chair, Gray"/>
    <n v="56.686"/>
    <n v="1"/>
    <n v="0.3"/>
    <n v="-20.245000000000008"/>
  </r>
  <r>
    <n v="9302"/>
    <x v="4651"/>
    <x v="1"/>
    <x v="24"/>
    <d v="2012-04-22T00:00:00"/>
    <s v="Second Class"/>
    <s v="MP-17965"/>
    <s v="Michael Paige"/>
    <x v="1"/>
    <s v="United States"/>
    <s v="Mcallen"/>
    <x v="5"/>
    <n v="78501"/>
    <x v="2"/>
    <x v="175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x v="1609"/>
    <x v="1"/>
    <x v="6"/>
    <s v="Newell 348"/>
    <n v="7.8719999999999999"/>
    <n v="3"/>
    <n v="0.2"/>
    <n v="0.88559999999999883"/>
  </r>
  <r>
    <n v="9304"/>
    <x v="4651"/>
    <x v="1"/>
    <x v="24"/>
    <d v="2012-04-22T00:00:00"/>
    <s v="Second Class"/>
    <s v="MP-17965"/>
    <s v="Michael Paige"/>
    <x v="1"/>
    <s v="United States"/>
    <s v="Mcallen"/>
    <x v="5"/>
    <n v="78501"/>
    <x v="2"/>
    <x v="1307"/>
    <x v="1"/>
    <x v="10"/>
    <s v="Xerox 1994"/>
    <n v="15.552000000000003"/>
    <n v="3"/>
    <n v="0.2"/>
    <n v="5.4432"/>
  </r>
  <r>
    <n v="9305"/>
    <x v="4651"/>
    <x v="1"/>
    <x v="24"/>
    <d v="2012-04-22T00:00:00"/>
    <s v="Second Class"/>
    <s v="MP-17965"/>
    <s v="Michael Paige"/>
    <x v="1"/>
    <s v="United States"/>
    <s v="Mcallen"/>
    <x v="5"/>
    <n v="78501"/>
    <x v="2"/>
    <x v="777"/>
    <x v="1"/>
    <x v="8"/>
    <s v="GBC Plastic Binding Combs"/>
    <n v="1.4759999999999998"/>
    <n v="1"/>
    <n v="0.8"/>
    <n v="-2.2877999999999998"/>
  </r>
  <r>
    <n v="9306"/>
    <x v="4652"/>
    <x v="1"/>
    <x v="444"/>
    <d v="2012-09-24T00:00:00"/>
    <s v="Standard Class"/>
    <s v="MH-17290"/>
    <s v="Marc Harrigan"/>
    <x v="2"/>
    <s v="United States"/>
    <s v="Santa Fe"/>
    <x v="27"/>
    <n v="87505"/>
    <x v="1"/>
    <x v="1642"/>
    <x v="1"/>
    <x v="6"/>
    <s v="Newell 323"/>
    <n v="8.4"/>
    <n v="5"/>
    <n v="0"/>
    <n v="2.1840000000000002"/>
  </r>
  <r>
    <n v="9307"/>
    <x v="4653"/>
    <x v="2"/>
    <x v="727"/>
    <d v="2011-03-30T00:00:00"/>
    <s v="Standard Class"/>
    <s v="CA-12265"/>
    <s v="Christina Anderson"/>
    <x v="0"/>
    <s v="United States"/>
    <s v="San Francisco"/>
    <x v="1"/>
    <n v="94110"/>
    <x v="1"/>
    <x v="950"/>
    <x v="1"/>
    <x v="6"/>
    <s v="Newell 35"/>
    <n v="6.56"/>
    <n v="2"/>
    <n v="0"/>
    <n v="1.9023999999999992"/>
  </r>
  <r>
    <n v="9308"/>
    <x v="4653"/>
    <x v="2"/>
    <x v="727"/>
    <d v="2011-03-30T00:00:00"/>
    <s v="Standard Class"/>
    <s v="CA-12265"/>
    <s v="Christina Anderson"/>
    <x v="0"/>
    <s v="United States"/>
    <s v="San Francisco"/>
    <x v="1"/>
    <n v="94110"/>
    <x v="1"/>
    <x v="1453"/>
    <x v="1"/>
    <x v="6"/>
    <s v="Eberhard Faber 3 1/2&quot; Golf Pencils"/>
    <n v="14.88"/>
    <n v="2"/>
    <n v="0"/>
    <n v="3.7200000000000006"/>
  </r>
  <r>
    <n v="9309"/>
    <x v="4653"/>
    <x v="2"/>
    <x v="727"/>
    <d v="2011-03-30T00:00:00"/>
    <s v="Standard Class"/>
    <s v="CA-12265"/>
    <s v="Christina Anderson"/>
    <x v="0"/>
    <s v="United States"/>
    <s v="San Francisco"/>
    <x v="1"/>
    <n v="94110"/>
    <x v="1"/>
    <x v="1564"/>
    <x v="2"/>
    <x v="11"/>
    <s v="Imation Swivel Flash Drive USB flash drive - 8 GB"/>
    <n v="45.48"/>
    <n v="4"/>
    <n v="0"/>
    <n v="15.917999999999999"/>
  </r>
  <r>
    <n v="9310"/>
    <x v="4653"/>
    <x v="2"/>
    <x v="727"/>
    <d v="2011-03-30T00:00:00"/>
    <s v="Standard Class"/>
    <s v="CA-12265"/>
    <s v="Christina Anderson"/>
    <x v="0"/>
    <s v="United States"/>
    <s v="San Francisco"/>
    <x v="1"/>
    <n v="94110"/>
    <x v="1"/>
    <x v="753"/>
    <x v="1"/>
    <x v="6"/>
    <s v="BIC Brite Liner Grip Highlighters, Assorted, 5/Pack"/>
    <n v="25.44"/>
    <n v="6"/>
    <n v="0"/>
    <n v="9.9215999999999998"/>
  </r>
  <r>
    <n v="9311"/>
    <x v="4654"/>
    <x v="0"/>
    <x v="370"/>
    <d v="2013-09-01T00:00:00"/>
    <s v="Standard Class"/>
    <s v="KD-16615"/>
    <s v="Ken Dana"/>
    <x v="1"/>
    <s v="United States"/>
    <s v="New York City"/>
    <x v="15"/>
    <n v="10024"/>
    <x v="3"/>
    <x v="710"/>
    <x v="1"/>
    <x v="8"/>
    <s v="Deluxe Heavy-Duty Vinyl Round Ring Binder"/>
    <n v="146.68800000000002"/>
    <n v="8"/>
    <n v="0.2"/>
    <n v="45.839999999999996"/>
  </r>
  <r>
    <n v="9312"/>
    <x v="4655"/>
    <x v="3"/>
    <x v="904"/>
    <d v="2014-03-13T00:00:00"/>
    <s v="Standard Class"/>
    <s v="DW-13540"/>
    <s v="Don Weiss"/>
    <x v="0"/>
    <s v="United States"/>
    <s v="Dallas"/>
    <x v="5"/>
    <n v="75220"/>
    <x v="2"/>
    <x v="85"/>
    <x v="1"/>
    <x v="2"/>
    <s v="Avery 511"/>
    <n v="4.9280000000000008"/>
    <n v="2"/>
    <n v="0.2"/>
    <n v="1.7247999999999997"/>
  </r>
  <r>
    <n v="9313"/>
    <x v="4655"/>
    <x v="3"/>
    <x v="904"/>
    <d v="2014-03-13T00:00:00"/>
    <s v="Standard Class"/>
    <s v="DW-13540"/>
    <s v="Don Weiss"/>
    <x v="0"/>
    <s v="United States"/>
    <s v="Dallas"/>
    <x v="5"/>
    <n v="75220"/>
    <x v="2"/>
    <x v="397"/>
    <x v="1"/>
    <x v="6"/>
    <s v="Newell 345"/>
    <n v="63.488"/>
    <n v="4"/>
    <n v="0.2"/>
    <n v="4.7616000000000014"/>
  </r>
  <r>
    <n v="9314"/>
    <x v="4656"/>
    <x v="1"/>
    <x v="1216"/>
    <d v="2012-11-11T00:00:00"/>
    <s v="Same Day"/>
    <s v="AG-10495"/>
    <s v="Andrew Gjertsen"/>
    <x v="1"/>
    <s v="United States"/>
    <s v="Detroit"/>
    <x v="12"/>
    <n v="48234"/>
    <x v="2"/>
    <x v="42"/>
    <x v="1"/>
    <x v="4"/>
    <s v="Advantus 10-Drawer Portable Organizer, Chrome Metal Frame, Smoke Drawers"/>
    <n v="418.32"/>
    <n v="7"/>
    <n v="0"/>
    <n v="117.12960000000004"/>
  </r>
  <r>
    <n v="9315"/>
    <x v="4656"/>
    <x v="1"/>
    <x v="1216"/>
    <d v="2012-11-11T00:00:00"/>
    <s v="Same Day"/>
    <s v="AG-10495"/>
    <s v="Andrew Gjertsen"/>
    <x v="1"/>
    <s v="United States"/>
    <s v="Detroit"/>
    <x v="12"/>
    <n v="48234"/>
    <x v="2"/>
    <x v="14"/>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x v="1326"/>
    <x v="2"/>
    <x v="7"/>
    <s v="Clearsounds A400"/>
    <n v="118.78199999999998"/>
    <n v="3"/>
    <n v="0.4"/>
    <n v="-27.715799999999994"/>
  </r>
  <r>
    <n v="9317"/>
    <x v="4657"/>
    <x v="0"/>
    <x v="41"/>
    <d v="2013-04-10T00:00:00"/>
    <s v="Standard Class"/>
    <s v="JH-16180"/>
    <s v="Justin Hirsh"/>
    <x v="0"/>
    <s v="United States"/>
    <s v="Philadelphia"/>
    <x v="9"/>
    <n v="19140"/>
    <x v="3"/>
    <x v="262"/>
    <x v="1"/>
    <x v="14"/>
    <s v="Premier Automatic Letter Opener"/>
    <n v="769.18400000000008"/>
    <n v="4"/>
    <n v="0.2"/>
    <n v="-163.45159999999996"/>
  </r>
  <r>
    <n v="9318"/>
    <x v="4658"/>
    <x v="3"/>
    <x v="1217"/>
    <d v="2014-02-27T00:00:00"/>
    <s v="Standard Class"/>
    <s v="DK-13090"/>
    <s v="Dave Kipp"/>
    <x v="0"/>
    <s v="United States"/>
    <s v="Carrollton"/>
    <x v="5"/>
    <n v="75007"/>
    <x v="2"/>
    <x v="333"/>
    <x v="2"/>
    <x v="11"/>
    <s v="Microsoft Natural Keyboard Elite"/>
    <n v="47.904000000000003"/>
    <n v="1"/>
    <n v="0.2"/>
    <n v="-2.9940000000000015"/>
  </r>
  <r>
    <n v="9319"/>
    <x v="4659"/>
    <x v="3"/>
    <x v="228"/>
    <d v="2014-07-26T00:00:00"/>
    <s v="Standard Class"/>
    <s v="AR-10825"/>
    <s v="Anthony Rawles"/>
    <x v="1"/>
    <s v="United States"/>
    <s v="New York City"/>
    <x v="15"/>
    <n v="10009"/>
    <x v="3"/>
    <x v="578"/>
    <x v="1"/>
    <x v="10"/>
    <s v="Xerox 1977"/>
    <n v="13.36"/>
    <n v="2"/>
    <n v="0"/>
    <n v="6.4127999999999998"/>
  </r>
  <r>
    <n v="9320"/>
    <x v="4659"/>
    <x v="3"/>
    <x v="228"/>
    <d v="2014-07-26T00:00:00"/>
    <s v="Standard Class"/>
    <s v="AR-10825"/>
    <s v="Anthony Rawles"/>
    <x v="1"/>
    <s v="United States"/>
    <s v="New York City"/>
    <x v="15"/>
    <n v="10009"/>
    <x v="3"/>
    <x v="1853"/>
    <x v="0"/>
    <x v="1"/>
    <s v="Office Star - Task Chair with Contemporary Loop Arms"/>
    <n v="163.76400000000001"/>
    <n v="2"/>
    <n v="0.1"/>
    <n v="25.474399999999999"/>
  </r>
  <r>
    <n v="9321"/>
    <x v="4659"/>
    <x v="3"/>
    <x v="228"/>
    <d v="2014-07-26T00:00:00"/>
    <s v="Standard Class"/>
    <s v="AR-10825"/>
    <s v="Anthony Rawles"/>
    <x v="1"/>
    <s v="United States"/>
    <s v="New York City"/>
    <x v="15"/>
    <n v="10009"/>
    <x v="3"/>
    <x v="1762"/>
    <x v="0"/>
    <x v="5"/>
    <s v="Tenex B1-RE Series Chair Mats for Low Pile Carpets"/>
    <n v="183.92"/>
    <n v="4"/>
    <n v="0"/>
    <n v="31.266399999999976"/>
  </r>
  <r>
    <n v="9322"/>
    <x v="4660"/>
    <x v="0"/>
    <x v="254"/>
    <d v="2013-11-09T00:00:00"/>
    <s v="Standard Class"/>
    <s v="SM-20005"/>
    <s v="Sally Matthias"/>
    <x v="0"/>
    <s v="United States"/>
    <s v="Houston"/>
    <x v="5"/>
    <n v="77041"/>
    <x v="2"/>
    <x v="1462"/>
    <x v="0"/>
    <x v="5"/>
    <s v="DAX Two-Tone Rosewood/Black Document Frame, Desktop, 5 x 7"/>
    <n v="11.376000000000001"/>
    <n v="3"/>
    <n v="0.6"/>
    <n v="-5.6879999999999988"/>
  </r>
  <r>
    <n v="9323"/>
    <x v="4660"/>
    <x v="0"/>
    <x v="254"/>
    <d v="2013-11-09T00:00:00"/>
    <s v="Standard Class"/>
    <s v="SM-20005"/>
    <s v="Sally Matthias"/>
    <x v="0"/>
    <s v="United States"/>
    <s v="Houston"/>
    <x v="5"/>
    <n v="77041"/>
    <x v="2"/>
    <x v="479"/>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x v="954"/>
    <x v="1"/>
    <x v="10"/>
    <s v="Xerox 1909"/>
    <n v="211.04"/>
    <n v="8"/>
    <n v="0"/>
    <n v="97.078399999999988"/>
  </r>
  <r>
    <n v="9325"/>
    <x v="4661"/>
    <x v="3"/>
    <x v="397"/>
    <d v="2014-09-30T00:00:00"/>
    <s v="Standard Class"/>
    <s v="DB-13660"/>
    <s v="Duane Benoit"/>
    <x v="0"/>
    <s v="United States"/>
    <s v="Los Angeles"/>
    <x v="1"/>
    <n v="90036"/>
    <x v="1"/>
    <x v="873"/>
    <x v="0"/>
    <x v="1"/>
    <s v="GuestStacker Chair with Chrome Finish Legs"/>
    <n v="594.81600000000003"/>
    <n v="2"/>
    <n v="0.2"/>
    <n v="59.481600000000014"/>
  </r>
  <r>
    <n v="9326"/>
    <x v="4661"/>
    <x v="3"/>
    <x v="397"/>
    <d v="2014-09-30T00:00:00"/>
    <s v="Standard Class"/>
    <s v="DB-13660"/>
    <s v="Duane Benoit"/>
    <x v="0"/>
    <s v="United States"/>
    <s v="Los Angeles"/>
    <x v="1"/>
    <n v="90036"/>
    <x v="1"/>
    <x v="999"/>
    <x v="1"/>
    <x v="8"/>
    <s v="Ibico Plastic Spiral Binding Combs"/>
    <n v="72.960000000000008"/>
    <n v="3"/>
    <n v="0.2"/>
    <n v="23.711999999999996"/>
  </r>
  <r>
    <n v="9327"/>
    <x v="4662"/>
    <x v="3"/>
    <x v="210"/>
    <d v="2014-09-11T00:00:00"/>
    <s v="First Class"/>
    <s v="PF-19225"/>
    <s v="Phillip Flathmann"/>
    <x v="0"/>
    <s v="United States"/>
    <s v="Edmonds"/>
    <x v="4"/>
    <n v="98026"/>
    <x v="1"/>
    <x v="1653"/>
    <x v="0"/>
    <x v="5"/>
    <s v="DAX Two-Tone Silver Metal Document Frame"/>
    <n v="80.959999999999994"/>
    <n v="4"/>
    <n v="0"/>
    <n v="34.812800000000003"/>
  </r>
  <r>
    <n v="9328"/>
    <x v="4662"/>
    <x v="3"/>
    <x v="210"/>
    <d v="2014-09-11T00:00:00"/>
    <s v="First Class"/>
    <s v="PF-19225"/>
    <s v="Phillip Flathmann"/>
    <x v="0"/>
    <s v="United States"/>
    <s v="Edmonds"/>
    <x v="4"/>
    <n v="98026"/>
    <x v="1"/>
    <x v="11"/>
    <x v="2"/>
    <x v="7"/>
    <s v="Konftel 250 Conference phone - Charcoal black"/>
    <n v="455.71199999999999"/>
    <n v="2"/>
    <n v="0.2"/>
    <n v="34.178400000000011"/>
  </r>
  <r>
    <n v="9329"/>
    <x v="4662"/>
    <x v="3"/>
    <x v="210"/>
    <d v="2014-09-11T00:00:00"/>
    <s v="First Class"/>
    <s v="PF-19225"/>
    <s v="Phillip Flathmann"/>
    <x v="0"/>
    <s v="United States"/>
    <s v="Edmonds"/>
    <x v="4"/>
    <n v="98026"/>
    <x v="1"/>
    <x v="1502"/>
    <x v="1"/>
    <x v="6"/>
    <s v="Boston 1799 Powerhouse Electric Pencil Sharpener"/>
    <n v="25.98"/>
    <n v="1"/>
    <n v="0"/>
    <n v="7.2744"/>
  </r>
  <r>
    <n v="9330"/>
    <x v="4663"/>
    <x v="1"/>
    <x v="109"/>
    <d v="2012-11-30T00:00:00"/>
    <s v="First Class"/>
    <s v="AJ-10945"/>
    <s v="Ashley Jarboe"/>
    <x v="0"/>
    <s v="United States"/>
    <s v="San Francisco"/>
    <x v="1"/>
    <n v="94110"/>
    <x v="1"/>
    <x v="1626"/>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x v="837"/>
    <x v="1"/>
    <x v="12"/>
    <s v="Staples"/>
    <n v="15.56"/>
    <n v="2"/>
    <n v="0"/>
    <n v="7.3132000000000001"/>
  </r>
  <r>
    <n v="9332"/>
    <x v="4665"/>
    <x v="0"/>
    <x v="321"/>
    <d v="2013-10-04T00:00:00"/>
    <s v="Standard Class"/>
    <s v="ES-14080"/>
    <s v="Erin Smith"/>
    <x v="1"/>
    <s v="United States"/>
    <s v="Springfield"/>
    <x v="21"/>
    <n v="97477"/>
    <x v="1"/>
    <x v="1118"/>
    <x v="2"/>
    <x v="7"/>
    <s v="Wilson Electronics DB Pro Signal Booster"/>
    <n v="859.2"/>
    <n v="3"/>
    <n v="0.2"/>
    <n v="75.180000000000064"/>
  </r>
  <r>
    <n v="9333"/>
    <x v="4666"/>
    <x v="3"/>
    <x v="220"/>
    <d v="2014-09-14T00:00:00"/>
    <s v="Second Class"/>
    <s v="SS-20410"/>
    <s v="Shahid Shariari"/>
    <x v="0"/>
    <s v="United States"/>
    <s v="Georgetown"/>
    <x v="0"/>
    <n v="40324"/>
    <x v="0"/>
    <x v="414"/>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x v="1053"/>
    <x v="1"/>
    <x v="13"/>
    <s v="Acco Clips to Go Binder Clips, 24 Clips in Two Sizes"/>
    <n v="14.2"/>
    <n v="4"/>
    <n v="0"/>
    <n v="6.6739999999999995"/>
  </r>
  <r>
    <n v="9335"/>
    <x v="4667"/>
    <x v="3"/>
    <x v="927"/>
    <d v="2014-05-03T00:00:00"/>
    <s v="First Class"/>
    <s v="AG-10900"/>
    <s v="Arthur Gainer"/>
    <x v="0"/>
    <s v="United States"/>
    <s v="Coral Springs"/>
    <x v="2"/>
    <n v="33065"/>
    <x v="0"/>
    <x v="0"/>
    <x v="0"/>
    <x v="0"/>
    <s v="Bush Somerset Collection Bookcase"/>
    <n v="314.35199999999998"/>
    <n v="3"/>
    <n v="0.2"/>
    <n v="-15.71759999999999"/>
  </r>
  <r>
    <n v="9336"/>
    <x v="4667"/>
    <x v="3"/>
    <x v="927"/>
    <d v="2014-05-03T00:00:00"/>
    <s v="First Class"/>
    <s v="AG-10900"/>
    <s v="Arthur Gainer"/>
    <x v="0"/>
    <s v="United States"/>
    <s v="Coral Springs"/>
    <x v="2"/>
    <n v="33065"/>
    <x v="0"/>
    <x v="1568"/>
    <x v="1"/>
    <x v="2"/>
    <s v="Avery 492"/>
    <n v="4.6079999999999997"/>
    <n v="2"/>
    <n v="0.2"/>
    <n v="1.4975999999999996"/>
  </r>
  <r>
    <n v="9337"/>
    <x v="4668"/>
    <x v="3"/>
    <x v="118"/>
    <d v="2014-09-21T00:00:00"/>
    <s v="Standard Class"/>
    <s v="CY-12745"/>
    <s v="Craig Yedwab"/>
    <x v="1"/>
    <s v="United States"/>
    <s v="San Francisco"/>
    <x v="1"/>
    <n v="94110"/>
    <x v="1"/>
    <x v="110"/>
    <x v="1"/>
    <x v="13"/>
    <s v="OIC Colored Binder Clips, Assorted Sizes"/>
    <n v="17.899999999999999"/>
    <n v="5"/>
    <n v="0"/>
    <n v="8.7710000000000008"/>
  </r>
  <r>
    <n v="9338"/>
    <x v="4669"/>
    <x v="2"/>
    <x v="538"/>
    <d v="2011-10-22T00:00:00"/>
    <s v="Second Class"/>
    <s v="RP-19270"/>
    <s v="Rachel Payne"/>
    <x v="1"/>
    <s v="United States"/>
    <s v="San Francisco"/>
    <x v="1"/>
    <n v="94110"/>
    <x v="1"/>
    <x v="1390"/>
    <x v="1"/>
    <x v="8"/>
    <s v="Accohide Poly Flexible Ring Binders"/>
    <n v="2.9920000000000004"/>
    <n v="1"/>
    <n v="0.2"/>
    <n v="1.1219999999999999"/>
  </r>
  <r>
    <n v="9339"/>
    <x v="4669"/>
    <x v="2"/>
    <x v="538"/>
    <d v="2011-10-22T00:00:00"/>
    <s v="Second Class"/>
    <s v="RP-19270"/>
    <s v="Rachel Payne"/>
    <x v="1"/>
    <s v="United States"/>
    <s v="San Francisco"/>
    <x v="1"/>
    <n v="94110"/>
    <x v="1"/>
    <x v="807"/>
    <x v="1"/>
    <x v="8"/>
    <s v="Avery Durable Slant Ring Binders With Label Holder"/>
    <n v="20.064"/>
    <n v="6"/>
    <n v="0.2"/>
    <n v="7.0223999999999993"/>
  </r>
  <r>
    <n v="9340"/>
    <x v="4669"/>
    <x v="2"/>
    <x v="538"/>
    <d v="2011-10-22T00:00:00"/>
    <s v="Second Class"/>
    <s v="RP-19270"/>
    <s v="Rachel Payne"/>
    <x v="1"/>
    <s v="United States"/>
    <s v="San Francisco"/>
    <x v="1"/>
    <n v="94110"/>
    <x v="1"/>
    <x v="1689"/>
    <x v="1"/>
    <x v="10"/>
    <s v="Xerox 1917"/>
    <n v="146.72999999999999"/>
    <n v="3"/>
    <n v="0"/>
    <n v="68.963099999999997"/>
  </r>
  <r>
    <n v="9341"/>
    <x v="4669"/>
    <x v="2"/>
    <x v="538"/>
    <d v="2011-10-22T00:00:00"/>
    <s v="Second Class"/>
    <s v="RP-19270"/>
    <s v="Rachel Payne"/>
    <x v="1"/>
    <s v="United States"/>
    <s v="San Francisco"/>
    <x v="1"/>
    <n v="94110"/>
    <x v="1"/>
    <x v="547"/>
    <x v="1"/>
    <x v="2"/>
    <s v="Avery 480"/>
    <n v="18.75"/>
    <n v="5"/>
    <n v="0"/>
    <n v="9"/>
  </r>
  <r>
    <n v="9342"/>
    <x v="4669"/>
    <x v="2"/>
    <x v="538"/>
    <d v="2011-10-22T00:00:00"/>
    <s v="Second Class"/>
    <s v="RP-19270"/>
    <s v="Rachel Payne"/>
    <x v="1"/>
    <s v="United States"/>
    <s v="San Francisco"/>
    <x v="1"/>
    <n v="94110"/>
    <x v="1"/>
    <x v="1692"/>
    <x v="2"/>
    <x v="7"/>
    <s v="Panasonic KX TS208W Corded phone"/>
    <n v="117.57600000000002"/>
    <n v="3"/>
    <n v="0.2"/>
    <n v="11.757600000000011"/>
  </r>
  <r>
    <n v="9343"/>
    <x v="4670"/>
    <x v="0"/>
    <x v="69"/>
    <d v="2013-03-19T00:00:00"/>
    <s v="Standard Class"/>
    <s v="DB-13360"/>
    <s v="Dennis Bolton"/>
    <x v="2"/>
    <s v="United States"/>
    <s v="Riverside"/>
    <x v="1"/>
    <n v="92503"/>
    <x v="1"/>
    <x v="624"/>
    <x v="1"/>
    <x v="8"/>
    <s v="Cardinal EasyOpen D-Ring Binders"/>
    <n v="51.184000000000012"/>
    <n v="7"/>
    <n v="0.2"/>
    <n v="19.193999999999999"/>
  </r>
  <r>
    <n v="9344"/>
    <x v="4671"/>
    <x v="3"/>
    <x v="922"/>
    <d v="2014-02-21T00:00:00"/>
    <s v="First Class"/>
    <s v="CK-12325"/>
    <s v="Christine Kargatis"/>
    <x v="2"/>
    <s v="United States"/>
    <s v="Troy"/>
    <x v="24"/>
    <n v="45373"/>
    <x v="3"/>
    <x v="1746"/>
    <x v="0"/>
    <x v="3"/>
    <s v="SAFCO PlanMaster Boards, 60w x 37-1/2d, White Melamine"/>
    <n v="455.97"/>
    <n v="5"/>
    <n v="0.4"/>
    <n v="-106.39299999999997"/>
  </r>
  <r>
    <n v="9345"/>
    <x v="4671"/>
    <x v="3"/>
    <x v="922"/>
    <d v="2014-02-21T00:00:00"/>
    <s v="First Class"/>
    <s v="CK-12325"/>
    <s v="Christine Kargatis"/>
    <x v="2"/>
    <s v="United States"/>
    <s v="Troy"/>
    <x v="24"/>
    <n v="45373"/>
    <x v="3"/>
    <x v="31"/>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x v="1485"/>
    <x v="2"/>
    <x v="7"/>
    <s v="Vtech CS6719"/>
    <n v="57.593999999999994"/>
    <n v="1"/>
    <n v="0.4"/>
    <n v="-11.518799999999999"/>
  </r>
  <r>
    <n v="9347"/>
    <x v="4671"/>
    <x v="3"/>
    <x v="922"/>
    <d v="2014-02-21T00:00:00"/>
    <s v="First Class"/>
    <s v="CK-12325"/>
    <s v="Christine Kargatis"/>
    <x v="2"/>
    <s v="United States"/>
    <s v="Troy"/>
    <x v="24"/>
    <n v="45373"/>
    <x v="3"/>
    <x v="1155"/>
    <x v="0"/>
    <x v="5"/>
    <s v="Flat Face Poster Frame"/>
    <n v="30.144000000000002"/>
    <n v="2"/>
    <n v="0.2"/>
    <n v="8.2896000000000001"/>
  </r>
  <r>
    <n v="9348"/>
    <x v="4671"/>
    <x v="3"/>
    <x v="922"/>
    <d v="2014-02-21T00:00:00"/>
    <s v="First Class"/>
    <s v="CK-12325"/>
    <s v="Christine Kargatis"/>
    <x v="2"/>
    <s v="United States"/>
    <s v="Troy"/>
    <x v="24"/>
    <n v="45373"/>
    <x v="3"/>
    <x v="1189"/>
    <x v="0"/>
    <x v="1"/>
    <s v="Global Commerce Series Low-Back Swivel/Tilt Chairs"/>
    <n v="899.43"/>
    <n v="5"/>
    <n v="0.3"/>
    <n v="-12.84900000000016"/>
  </r>
  <r>
    <n v="9349"/>
    <x v="4672"/>
    <x v="0"/>
    <x v="596"/>
    <d v="2013-12-29T00:00:00"/>
    <s v="Standard Class"/>
    <s v="DN-13690"/>
    <s v="Duane Noonan"/>
    <x v="0"/>
    <s v="United States"/>
    <s v="Moreno Valley"/>
    <x v="1"/>
    <n v="92553"/>
    <x v="1"/>
    <x v="1805"/>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x v="107"/>
    <x v="0"/>
    <x v="5"/>
    <s v="Magnifier Swing Arm Lamp"/>
    <n v="41.96"/>
    <n v="2"/>
    <n v="0"/>
    <n v="10.909600000000001"/>
  </r>
  <r>
    <n v="9351"/>
    <x v="4673"/>
    <x v="0"/>
    <x v="713"/>
    <d v="2013-09-28T00:00:00"/>
    <s v="Standard Class"/>
    <s v="DP-13105"/>
    <s v="Dave Poirier"/>
    <x v="1"/>
    <s v="United States"/>
    <s v="Seattle"/>
    <x v="4"/>
    <n v="98115"/>
    <x v="1"/>
    <x v="925"/>
    <x v="1"/>
    <x v="8"/>
    <s v="ACCOHIDE 3-Ring Binder, Blue, 1&quot;"/>
    <n v="13.216000000000001"/>
    <n v="4"/>
    <n v="0.2"/>
    <n v="4.4603999999999999"/>
  </r>
  <r>
    <n v="9352"/>
    <x v="4673"/>
    <x v="0"/>
    <x v="713"/>
    <d v="2013-09-28T00:00:00"/>
    <s v="Standard Class"/>
    <s v="DP-13105"/>
    <s v="Dave Poirier"/>
    <x v="1"/>
    <s v="United States"/>
    <s v="Seattle"/>
    <x v="4"/>
    <n v="98115"/>
    <x v="1"/>
    <x v="389"/>
    <x v="0"/>
    <x v="1"/>
    <s v="Global Deluxe Steno Chair"/>
    <n v="184.75200000000001"/>
    <n v="3"/>
    <n v="0.2"/>
    <n v="-20.784600000000012"/>
  </r>
  <r>
    <n v="9353"/>
    <x v="4674"/>
    <x v="3"/>
    <x v="241"/>
    <d v="2014-09-27T00:00:00"/>
    <s v="First Class"/>
    <s v="RO-19780"/>
    <s v="Rose O'Brian"/>
    <x v="0"/>
    <s v="United States"/>
    <s v="Chicago"/>
    <x v="10"/>
    <n v="60623"/>
    <x v="2"/>
    <x v="873"/>
    <x v="0"/>
    <x v="1"/>
    <s v="GuestStacker Chair with Chrome Finish Legs"/>
    <n v="520.46399999999994"/>
    <n v="2"/>
    <n v="0.3"/>
    <n v="-14.870399999999961"/>
  </r>
  <r>
    <n v="9354"/>
    <x v="4674"/>
    <x v="3"/>
    <x v="241"/>
    <d v="2014-09-27T00:00:00"/>
    <s v="First Class"/>
    <s v="RO-19780"/>
    <s v="Rose O'Brian"/>
    <x v="0"/>
    <s v="United States"/>
    <s v="Chicago"/>
    <x v="10"/>
    <n v="60623"/>
    <x v="2"/>
    <x v="1790"/>
    <x v="1"/>
    <x v="10"/>
    <s v="Wirebound Voice Message Log Book"/>
    <n v="11.423999999999999"/>
    <n v="3"/>
    <n v="0.2"/>
    <n v="3.7127999999999988"/>
  </r>
  <r>
    <n v="9355"/>
    <x v="4675"/>
    <x v="1"/>
    <x v="494"/>
    <d v="2012-12-05T00:00:00"/>
    <s v="Standard Class"/>
    <s v="MA-17560"/>
    <s v="Matt Abelman"/>
    <x v="2"/>
    <s v="United States"/>
    <s v="Jackson"/>
    <x v="12"/>
    <n v="49201"/>
    <x v="2"/>
    <x v="1769"/>
    <x v="1"/>
    <x v="10"/>
    <s v="Xerox 207"/>
    <n v="19.440000000000001"/>
    <n v="3"/>
    <n v="0"/>
    <n v="9.3312000000000008"/>
  </r>
  <r>
    <n v="9356"/>
    <x v="4675"/>
    <x v="1"/>
    <x v="494"/>
    <d v="2012-12-05T00:00:00"/>
    <s v="Standard Class"/>
    <s v="MA-17560"/>
    <s v="Matt Abelman"/>
    <x v="2"/>
    <s v="United States"/>
    <s v="Jackson"/>
    <x v="12"/>
    <n v="49201"/>
    <x v="2"/>
    <x v="1063"/>
    <x v="1"/>
    <x v="6"/>
    <s v="Newell 307"/>
    <n v="3.64"/>
    <n v="2"/>
    <n v="0"/>
    <n v="1.0192000000000001"/>
  </r>
  <r>
    <n v="9357"/>
    <x v="4675"/>
    <x v="1"/>
    <x v="494"/>
    <d v="2012-12-05T00:00:00"/>
    <s v="Standard Class"/>
    <s v="MA-17560"/>
    <s v="Matt Abelman"/>
    <x v="2"/>
    <s v="United States"/>
    <s v="Jackson"/>
    <x v="12"/>
    <n v="49201"/>
    <x v="2"/>
    <x v="128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x v="828"/>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x v="616"/>
    <x v="0"/>
    <x v="3"/>
    <s v="Chromcraft Round Conference Tables"/>
    <n v="313.72199999999998"/>
    <n v="3"/>
    <n v="0.4"/>
    <n v="-99.34529999999998"/>
  </r>
  <r>
    <n v="9360"/>
    <x v="4676"/>
    <x v="0"/>
    <x v="967"/>
    <d v="2013-01-28T00:00:00"/>
    <s v="Second Class"/>
    <s v="JD-15895"/>
    <s v="Jonathan Doherty"/>
    <x v="1"/>
    <s v="United States"/>
    <s v="New York City"/>
    <x v="15"/>
    <n v="10024"/>
    <x v="3"/>
    <x v="1762"/>
    <x v="0"/>
    <x v="5"/>
    <s v="Tenex B1-RE Series Chair Mats for Low Pile Carpets"/>
    <n v="45.98"/>
    <n v="1"/>
    <n v="0"/>
    <n v="7.816599999999994"/>
  </r>
  <r>
    <n v="9361"/>
    <x v="4676"/>
    <x v="0"/>
    <x v="967"/>
    <d v="2013-01-28T00:00:00"/>
    <s v="Second Class"/>
    <s v="JD-15895"/>
    <s v="Jonathan Doherty"/>
    <x v="1"/>
    <s v="United States"/>
    <s v="New York City"/>
    <x v="15"/>
    <n v="10024"/>
    <x v="3"/>
    <x v="854"/>
    <x v="1"/>
    <x v="4"/>
    <s v="SAFCO Commercial Wire Shelving, 72h"/>
    <n v="428.68"/>
    <n v="7"/>
    <n v="0"/>
    <n v="0"/>
  </r>
  <r>
    <n v="9362"/>
    <x v="4677"/>
    <x v="3"/>
    <x v="708"/>
    <d v="2014-03-26T00:00:00"/>
    <s v="Standard Class"/>
    <s v="PS-18970"/>
    <s v="Paul Stevenson"/>
    <x v="2"/>
    <s v="United States"/>
    <s v="Seattle"/>
    <x v="4"/>
    <n v="98105"/>
    <x v="1"/>
    <x v="48"/>
    <x v="1"/>
    <x v="8"/>
    <s v="C-Line Peel &amp; Stick Add-On Filing Pockets, 8-3/4 x 5-1/8, 10/Pack"/>
    <n v="30.576000000000001"/>
    <n v="6"/>
    <n v="0.2"/>
    <n v="10.3194"/>
  </r>
  <r>
    <n v="9363"/>
    <x v="4677"/>
    <x v="3"/>
    <x v="708"/>
    <d v="2014-03-26T00:00:00"/>
    <s v="Standard Class"/>
    <s v="PS-18970"/>
    <s v="Paul Stevenson"/>
    <x v="2"/>
    <s v="United States"/>
    <s v="Seattle"/>
    <x v="4"/>
    <n v="98105"/>
    <x v="1"/>
    <x v="802"/>
    <x v="1"/>
    <x v="13"/>
    <s v="Super Bands, 12/Pack"/>
    <n v="13.020000000000001"/>
    <n v="7"/>
    <n v="0"/>
    <n v="0.3906000000000005"/>
  </r>
  <r>
    <n v="9364"/>
    <x v="4677"/>
    <x v="3"/>
    <x v="708"/>
    <d v="2014-03-26T00:00:00"/>
    <s v="Standard Class"/>
    <s v="PS-18970"/>
    <s v="Paul Stevenson"/>
    <x v="2"/>
    <s v="United States"/>
    <s v="Seattle"/>
    <x v="4"/>
    <n v="98105"/>
    <x v="1"/>
    <x v="1256"/>
    <x v="0"/>
    <x v="5"/>
    <s v="Eldon Expressions Wood Desk Accessories, Oak"/>
    <n v="22.14"/>
    <n v="3"/>
    <n v="0"/>
    <n v="6.4205999999999976"/>
  </r>
  <r>
    <n v="9365"/>
    <x v="4677"/>
    <x v="3"/>
    <x v="708"/>
    <d v="2014-03-26T00:00:00"/>
    <s v="Standard Class"/>
    <s v="PS-18970"/>
    <s v="Paul Stevenson"/>
    <x v="2"/>
    <s v="United States"/>
    <s v="Seattle"/>
    <x v="4"/>
    <n v="98105"/>
    <x v="1"/>
    <x v="435"/>
    <x v="1"/>
    <x v="4"/>
    <s v="Fellowes Officeware Wire Shelving"/>
    <n v="359.32"/>
    <n v="4"/>
    <n v="0"/>
    <n v="7.1863999999999919"/>
  </r>
  <r>
    <n v="9366"/>
    <x v="4678"/>
    <x v="2"/>
    <x v="963"/>
    <d v="2011-08-25T00:00:00"/>
    <s v="First Class"/>
    <s v="JF-15415"/>
    <s v="Jennifer Ferguson"/>
    <x v="0"/>
    <s v="United States"/>
    <s v="Saint Charles"/>
    <x v="25"/>
    <n v="63301"/>
    <x v="2"/>
    <x v="1828"/>
    <x v="1"/>
    <x v="10"/>
    <s v="Xerox 1899"/>
    <n v="11.56"/>
    <n v="2"/>
    <n v="0"/>
    <n v="5.6644000000000005"/>
  </r>
  <r>
    <n v="9367"/>
    <x v="4679"/>
    <x v="2"/>
    <x v="785"/>
    <d v="2011-06-13T00:00:00"/>
    <s v="Standard Class"/>
    <s v="RD-19480"/>
    <s v="Rick Duston"/>
    <x v="0"/>
    <s v="United States"/>
    <s v="Long Beach"/>
    <x v="15"/>
    <n v="11561"/>
    <x v="3"/>
    <x v="1636"/>
    <x v="1"/>
    <x v="8"/>
    <s v="Green Canvas Binder for 8-1/2&quot; x 14&quot; Sheets"/>
    <n v="68.48"/>
    <n v="2"/>
    <n v="0.2"/>
    <n v="25.679999999999996"/>
  </r>
  <r>
    <n v="9368"/>
    <x v="4679"/>
    <x v="2"/>
    <x v="785"/>
    <d v="2011-06-13T00:00:00"/>
    <s v="Standard Class"/>
    <s v="RD-19480"/>
    <s v="Rick Duston"/>
    <x v="0"/>
    <s v="United States"/>
    <s v="Long Beach"/>
    <x v="15"/>
    <n v="11561"/>
    <x v="3"/>
    <x v="1362"/>
    <x v="1"/>
    <x v="4"/>
    <s v="Tennsco Snap-Together Open Shelving Units, Starter Sets and Add-On Units"/>
    <n v="1676.88"/>
    <n v="6"/>
    <n v="0"/>
    <n v="83.843999999999937"/>
  </r>
  <r>
    <n v="9369"/>
    <x v="4680"/>
    <x v="0"/>
    <x v="281"/>
    <d v="2013-04-10T00:00:00"/>
    <s v="First Class"/>
    <s v="ES-14080"/>
    <s v="Erin Smith"/>
    <x v="1"/>
    <s v="United States"/>
    <s v="Lakewood"/>
    <x v="30"/>
    <n v="8701"/>
    <x v="3"/>
    <x v="274"/>
    <x v="1"/>
    <x v="10"/>
    <s v="Xerox 1939"/>
    <n v="37.94"/>
    <n v="2"/>
    <n v="0"/>
    <n v="18.211199999999998"/>
  </r>
  <r>
    <n v="9370"/>
    <x v="4681"/>
    <x v="3"/>
    <x v="659"/>
    <d v="2014-11-10T00:00:00"/>
    <s v="Second Class"/>
    <s v="KN-16390"/>
    <s v="Katherine Nockton"/>
    <x v="1"/>
    <s v="United States"/>
    <s v="Clinton"/>
    <x v="39"/>
    <n v="20735"/>
    <x v="3"/>
    <x v="1455"/>
    <x v="0"/>
    <x v="1"/>
    <s v="Global Highback Leather Tilter in Burgundy"/>
    <n v="272.96999999999997"/>
    <n v="3"/>
    <n v="0"/>
    <n v="43.675200000000018"/>
  </r>
  <r>
    <n v="9371"/>
    <x v="4682"/>
    <x v="1"/>
    <x v="352"/>
    <d v="2012-05-31T00:00:00"/>
    <s v="First Class"/>
    <s v="VP-21760"/>
    <s v="Victoria Pisteka"/>
    <x v="1"/>
    <s v="United States"/>
    <s v="Columbus"/>
    <x v="24"/>
    <n v="43229"/>
    <x v="3"/>
    <x v="1823"/>
    <x v="0"/>
    <x v="5"/>
    <s v="Tensor &quot;Hersey Kiss&quot; Styled Floor Lamp"/>
    <n v="41.568000000000005"/>
    <n v="4"/>
    <n v="0.2"/>
    <n v="-4.1568000000000023"/>
  </r>
  <r>
    <n v="9372"/>
    <x v="4682"/>
    <x v="1"/>
    <x v="352"/>
    <d v="2012-05-31T00:00:00"/>
    <s v="First Class"/>
    <s v="VP-21760"/>
    <s v="Victoria Pisteka"/>
    <x v="1"/>
    <s v="United States"/>
    <s v="Columbus"/>
    <x v="24"/>
    <n v="43229"/>
    <x v="3"/>
    <x v="83"/>
    <x v="0"/>
    <x v="1"/>
    <s v="Novimex Swivel Fabric Task Chair"/>
    <n v="317.05799999999999"/>
    <n v="3"/>
    <n v="0.3"/>
    <n v="-86.058600000000013"/>
  </r>
  <r>
    <n v="9373"/>
    <x v="4682"/>
    <x v="1"/>
    <x v="352"/>
    <d v="2012-05-31T00:00:00"/>
    <s v="First Class"/>
    <s v="VP-21760"/>
    <s v="Victoria Pisteka"/>
    <x v="1"/>
    <s v="United States"/>
    <s v="Columbus"/>
    <x v="24"/>
    <n v="43229"/>
    <x v="3"/>
    <x v="131"/>
    <x v="1"/>
    <x v="13"/>
    <s v="Ideal Clamps"/>
    <n v="8.0399999999999991"/>
    <n v="5"/>
    <n v="0.2"/>
    <n v="2.9144999999999994"/>
  </r>
  <r>
    <n v="9374"/>
    <x v="4683"/>
    <x v="3"/>
    <x v="917"/>
    <d v="2014-05-12T00:00:00"/>
    <s v="Standard Class"/>
    <s v="CS-11950"/>
    <s v="Carlos Soltero"/>
    <x v="0"/>
    <s v="United States"/>
    <s v="Pasadena"/>
    <x v="1"/>
    <n v="91104"/>
    <x v="1"/>
    <x v="929"/>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x v="682"/>
    <x v="1"/>
    <x v="14"/>
    <s v="Acme Box Cutter Scissors"/>
    <n v="61.38"/>
    <n v="6"/>
    <n v="0"/>
    <n v="15.958800000000004"/>
  </r>
  <r>
    <n v="9376"/>
    <x v="4685"/>
    <x v="1"/>
    <x v="639"/>
    <d v="2012-12-19T00:00:00"/>
    <s v="Second Class"/>
    <s v="AJ-10945"/>
    <s v="Ashley Jarboe"/>
    <x v="0"/>
    <s v="United States"/>
    <s v="Los Angeles"/>
    <x v="1"/>
    <n v="90045"/>
    <x v="1"/>
    <x v="1072"/>
    <x v="2"/>
    <x v="11"/>
    <s v="Micro Innovations USB RF Wireless Keyboard with Mouse"/>
    <n v="50"/>
    <n v="2"/>
    <n v="0"/>
    <n v="10.5"/>
  </r>
  <r>
    <n v="9377"/>
    <x v="4686"/>
    <x v="3"/>
    <x v="53"/>
    <d v="2014-12-30T00:00:00"/>
    <s v="Standard Class"/>
    <s v="PO-18865"/>
    <s v="Patrick O'Donnell"/>
    <x v="0"/>
    <s v="United States"/>
    <s v="East Orange"/>
    <x v="30"/>
    <n v="7017"/>
    <x v="3"/>
    <x v="1651"/>
    <x v="2"/>
    <x v="11"/>
    <s v="Memorex Micro Travel Drive 4 GB"/>
    <n v="31.799999999999997"/>
    <n v="3"/>
    <n v="0"/>
    <n v="13.674000000000003"/>
  </r>
  <r>
    <n v="9378"/>
    <x v="4687"/>
    <x v="3"/>
    <x v="94"/>
    <d v="2014-12-22T00:00:00"/>
    <s v="Standard Class"/>
    <s v="DP-13105"/>
    <s v="Dave Poirier"/>
    <x v="1"/>
    <s v="United States"/>
    <s v="Eau Claire"/>
    <x v="6"/>
    <n v="54703"/>
    <x v="2"/>
    <x v="1569"/>
    <x v="1"/>
    <x v="4"/>
    <s v="Adjustable Personal File Tote"/>
    <n v="32.56"/>
    <n v="2"/>
    <n v="0"/>
    <n v="8.465600000000002"/>
  </r>
  <r>
    <n v="9379"/>
    <x v="4688"/>
    <x v="0"/>
    <x v="1120"/>
    <d v="2013-05-16T00:00:00"/>
    <s v="Standard Class"/>
    <s v="GM-14500"/>
    <s v="Gene McClure"/>
    <x v="0"/>
    <s v="United States"/>
    <s v="Chicago"/>
    <x v="10"/>
    <n v="60610"/>
    <x v="2"/>
    <x v="1854"/>
    <x v="1"/>
    <x v="12"/>
    <s v="Grip Seal Envelopes"/>
    <n v="7.0720000000000001"/>
    <n v="2"/>
    <n v="0.2"/>
    <n v="2.3868"/>
  </r>
  <r>
    <n v="9380"/>
    <x v="4689"/>
    <x v="2"/>
    <x v="851"/>
    <d v="2011-12-27T00:00:00"/>
    <s v="Second Class"/>
    <s v="CC-12670"/>
    <s v="Craig Carreira"/>
    <x v="0"/>
    <s v="United States"/>
    <s v="Tampa"/>
    <x v="2"/>
    <n v="33614"/>
    <x v="0"/>
    <x v="1237"/>
    <x v="1"/>
    <x v="10"/>
    <s v="Computer Printout Paper with Letter-Trim Perforations"/>
    <n v="45.527999999999999"/>
    <n v="3"/>
    <n v="0.2"/>
    <n v="15.934799999999997"/>
  </r>
  <r>
    <n v="9381"/>
    <x v="4689"/>
    <x v="2"/>
    <x v="851"/>
    <d v="2011-12-27T00:00:00"/>
    <s v="Second Class"/>
    <s v="CC-12670"/>
    <s v="Craig Carreira"/>
    <x v="0"/>
    <s v="United States"/>
    <s v="Tampa"/>
    <x v="2"/>
    <n v="33614"/>
    <x v="0"/>
    <x v="167"/>
    <x v="0"/>
    <x v="1"/>
    <s v="Padded Folding Chairs, Black, 4/Carton"/>
    <n v="64.784000000000006"/>
    <n v="1"/>
    <n v="0.2"/>
    <n v="6.4784000000000042"/>
  </r>
  <r>
    <n v="9382"/>
    <x v="4689"/>
    <x v="2"/>
    <x v="851"/>
    <d v="2011-12-27T00:00:00"/>
    <s v="Second Class"/>
    <s v="CC-12670"/>
    <s v="Craig Carreira"/>
    <x v="0"/>
    <s v="United States"/>
    <s v="Tampa"/>
    <x v="2"/>
    <n v="33614"/>
    <x v="0"/>
    <x v="1244"/>
    <x v="1"/>
    <x v="4"/>
    <s v="Tennsco 6- and 18-Compartment Lockers"/>
    <n v="424.27200000000005"/>
    <n v="2"/>
    <n v="0.2"/>
    <n v="-10.60680000000005"/>
  </r>
  <r>
    <n v="9383"/>
    <x v="4689"/>
    <x v="2"/>
    <x v="851"/>
    <d v="2011-12-27T00:00:00"/>
    <s v="Second Class"/>
    <s v="CC-12670"/>
    <s v="Craig Carreira"/>
    <x v="0"/>
    <s v="United States"/>
    <s v="Tampa"/>
    <x v="2"/>
    <n v="33614"/>
    <x v="0"/>
    <x v="59"/>
    <x v="1"/>
    <x v="6"/>
    <s v="Prang Dustless Chalk Sticks"/>
    <n v="1.3440000000000001"/>
    <n v="1"/>
    <n v="0.2"/>
    <n v="0.504"/>
  </r>
  <r>
    <n v="9384"/>
    <x v="4689"/>
    <x v="2"/>
    <x v="851"/>
    <d v="2011-12-27T00:00:00"/>
    <s v="Second Class"/>
    <s v="CC-12670"/>
    <s v="Craig Carreira"/>
    <x v="0"/>
    <s v="United States"/>
    <s v="Tampa"/>
    <x v="2"/>
    <n v="33614"/>
    <x v="0"/>
    <x v="1018"/>
    <x v="1"/>
    <x v="4"/>
    <s v="Acco Perma 3000 Stacking Storage Drawers"/>
    <n v="83.920000000000016"/>
    <n v="5"/>
    <n v="0.2"/>
    <n v="-1.049000000000003"/>
  </r>
  <r>
    <n v="9385"/>
    <x v="4690"/>
    <x v="3"/>
    <x v="938"/>
    <d v="2014-08-17T00:00:00"/>
    <s v="Standard Class"/>
    <s v="SJ-20125"/>
    <s v="Sanjit Jacobs"/>
    <x v="2"/>
    <s v="United States"/>
    <s v="New York City"/>
    <x v="15"/>
    <n v="10009"/>
    <x v="3"/>
    <x v="490"/>
    <x v="1"/>
    <x v="10"/>
    <s v="Xerox 226"/>
    <n v="25.92"/>
    <n v="4"/>
    <n v="0"/>
    <n v="12.441600000000001"/>
  </r>
  <r>
    <n v="9386"/>
    <x v="4691"/>
    <x v="3"/>
    <x v="151"/>
    <d v="2014-09-01T00:00:00"/>
    <s v="Standard Class"/>
    <s v="SF-20200"/>
    <s v="Sarah Foster"/>
    <x v="0"/>
    <s v="United States"/>
    <s v="Mesa"/>
    <x v="16"/>
    <n v="85204"/>
    <x v="1"/>
    <x v="1155"/>
    <x v="0"/>
    <x v="5"/>
    <s v="Flat Face Poster Frame"/>
    <n v="120.57600000000001"/>
    <n v="8"/>
    <n v="0.2"/>
    <n v="33.1584"/>
  </r>
  <r>
    <n v="9387"/>
    <x v="4692"/>
    <x v="3"/>
    <x v="617"/>
    <d v="2014-01-24T00:00:00"/>
    <s v="Standard Class"/>
    <s v="RM-19375"/>
    <s v="Raymond Messe"/>
    <x v="0"/>
    <s v="United States"/>
    <s v="Burlington"/>
    <x v="42"/>
    <s v="05408"/>
    <x v="3"/>
    <x v="368"/>
    <x v="1"/>
    <x v="10"/>
    <s v="Xerox 191"/>
    <n v="79.92"/>
    <n v="4"/>
    <n v="0"/>
    <n v="37.562399999999997"/>
  </r>
  <r>
    <n v="9388"/>
    <x v="4692"/>
    <x v="3"/>
    <x v="617"/>
    <d v="2014-01-24T00:00:00"/>
    <s v="Standard Class"/>
    <s v="RM-19375"/>
    <s v="Raymond Messe"/>
    <x v="0"/>
    <s v="United States"/>
    <s v="Burlington"/>
    <x v="42"/>
    <s v="05408"/>
    <x v="3"/>
    <x v="314"/>
    <x v="1"/>
    <x v="10"/>
    <s v="Xerox 1881"/>
    <n v="12.28"/>
    <n v="1"/>
    <n v="0"/>
    <n v="5.7715999999999994"/>
  </r>
  <r>
    <n v="9389"/>
    <x v="4692"/>
    <x v="3"/>
    <x v="617"/>
    <d v="2014-01-24T00:00:00"/>
    <s v="Standard Class"/>
    <s v="RM-19375"/>
    <s v="Raymond Messe"/>
    <x v="0"/>
    <s v="United States"/>
    <s v="Burlington"/>
    <x v="42"/>
    <s v="05408"/>
    <x v="3"/>
    <x v="1107"/>
    <x v="1"/>
    <x v="9"/>
    <s v="Avanti 4.4 Cu. Ft. Refrigerator"/>
    <n v="542.93999999999994"/>
    <n v="3"/>
    <n v="0"/>
    <n v="152.02319999999997"/>
  </r>
  <r>
    <n v="9390"/>
    <x v="4692"/>
    <x v="3"/>
    <x v="617"/>
    <d v="2014-01-24T00:00:00"/>
    <s v="Standard Class"/>
    <s v="RM-19375"/>
    <s v="Raymond Messe"/>
    <x v="0"/>
    <s v="United States"/>
    <s v="Burlington"/>
    <x v="42"/>
    <s v="05408"/>
    <x v="3"/>
    <x v="29"/>
    <x v="1"/>
    <x v="12"/>
    <s v="Poly String Tie Envelopes"/>
    <n v="2.04"/>
    <n v="1"/>
    <n v="0"/>
    <n v="0.95879999999999987"/>
  </r>
  <r>
    <n v="9391"/>
    <x v="4693"/>
    <x v="1"/>
    <x v="974"/>
    <d v="2012-06-24T00:00:00"/>
    <s v="Standard Class"/>
    <s v="KM-16375"/>
    <s v="Katherine Murray"/>
    <x v="2"/>
    <s v="United States"/>
    <s v="Houston"/>
    <x v="5"/>
    <n v="77070"/>
    <x v="2"/>
    <x v="1277"/>
    <x v="1"/>
    <x v="4"/>
    <s v="Recycled Steel Personal File for Hanging File Folders"/>
    <n v="228.92"/>
    <n v="5"/>
    <n v="0.2"/>
    <n v="14.307499999999997"/>
  </r>
  <r>
    <n v="9392"/>
    <x v="4694"/>
    <x v="3"/>
    <x v="677"/>
    <d v="2014-03-17T00:00:00"/>
    <s v="First Class"/>
    <s v="FH-14275"/>
    <s v="Frank Hawley"/>
    <x v="1"/>
    <s v="United States"/>
    <s v="Aurora"/>
    <x v="10"/>
    <n v="60505"/>
    <x v="2"/>
    <x v="857"/>
    <x v="2"/>
    <x v="7"/>
    <s v="PowerGen Dual USB Car Charger"/>
    <n v="7.9920000000000009"/>
    <n v="1"/>
    <n v="0.2"/>
    <n v="2.5973999999999995"/>
  </r>
  <r>
    <n v="9393"/>
    <x v="4695"/>
    <x v="1"/>
    <x v="969"/>
    <d v="2012-10-25T00:00:00"/>
    <s v="Same Day"/>
    <s v="DG-13300"/>
    <s v="Deirdre Greer"/>
    <x v="1"/>
    <s v="United States"/>
    <s v="Denver"/>
    <x v="22"/>
    <n v="80219"/>
    <x v="1"/>
    <x v="1455"/>
    <x v="0"/>
    <x v="1"/>
    <s v="Global Highback Leather Tilter in Burgundy"/>
    <n v="582.33600000000001"/>
    <n v="8"/>
    <n v="0.2"/>
    <n v="-29.116799999999955"/>
  </r>
  <r>
    <n v="9394"/>
    <x v="4696"/>
    <x v="2"/>
    <x v="59"/>
    <d v="2011-09-23T00:00:00"/>
    <s v="First Class"/>
    <s v="MW-18220"/>
    <s v="Mitch Webber"/>
    <x v="0"/>
    <s v="United States"/>
    <s v="New York City"/>
    <x v="15"/>
    <n v="10011"/>
    <x v="3"/>
    <x v="1551"/>
    <x v="2"/>
    <x v="7"/>
    <s v="Ooma Telo VoIP Home Phone System"/>
    <n v="629.94999999999993"/>
    <n v="5"/>
    <n v="0"/>
    <n v="157.48750000000001"/>
  </r>
  <r>
    <n v="9395"/>
    <x v="4696"/>
    <x v="2"/>
    <x v="59"/>
    <d v="2011-09-23T00:00:00"/>
    <s v="First Class"/>
    <s v="MW-18220"/>
    <s v="Mitch Webber"/>
    <x v="0"/>
    <s v="United States"/>
    <s v="New York City"/>
    <x v="15"/>
    <n v="10011"/>
    <x v="3"/>
    <x v="654"/>
    <x v="0"/>
    <x v="1"/>
    <s v="Global Leather Executive Chair"/>
    <n v="631.78200000000004"/>
    <n v="2"/>
    <n v="0.1"/>
    <n v="140.39599999999993"/>
  </r>
  <r>
    <n v="9396"/>
    <x v="4696"/>
    <x v="2"/>
    <x v="59"/>
    <d v="2011-09-23T00:00:00"/>
    <s v="First Class"/>
    <s v="MW-18220"/>
    <s v="Mitch Webber"/>
    <x v="0"/>
    <s v="United States"/>
    <s v="New York City"/>
    <x v="15"/>
    <n v="10011"/>
    <x v="3"/>
    <x v="1248"/>
    <x v="0"/>
    <x v="0"/>
    <s v="DMI Eclipse Executive Suite Bookcases"/>
    <n v="801.5680000000001"/>
    <n v="2"/>
    <n v="0.2"/>
    <n v="-10.019600000000054"/>
  </r>
  <r>
    <n v="9397"/>
    <x v="4696"/>
    <x v="2"/>
    <x v="59"/>
    <d v="2011-09-23T00:00:00"/>
    <s v="First Class"/>
    <s v="MW-18220"/>
    <s v="Mitch Webber"/>
    <x v="0"/>
    <s v="United States"/>
    <s v="New York City"/>
    <x v="15"/>
    <n v="10011"/>
    <x v="3"/>
    <x v="49"/>
    <x v="1"/>
    <x v="2"/>
    <s v="Avery 485"/>
    <n v="75.179999999999993"/>
    <n v="6"/>
    <n v="0"/>
    <n v="35.334599999999995"/>
  </r>
  <r>
    <n v="9398"/>
    <x v="4696"/>
    <x v="2"/>
    <x v="59"/>
    <d v="2011-09-23T00:00:00"/>
    <s v="First Class"/>
    <s v="MW-18220"/>
    <s v="Mitch Webber"/>
    <x v="0"/>
    <s v="United States"/>
    <s v="New York City"/>
    <x v="15"/>
    <n v="10011"/>
    <x v="3"/>
    <x v="1271"/>
    <x v="1"/>
    <x v="9"/>
    <s v="Euro-Pro Shark Turbo Vacuum"/>
    <n v="30.98"/>
    <n v="1"/>
    <n v="0"/>
    <n v="8.0548000000000002"/>
  </r>
  <r>
    <n v="9399"/>
    <x v="4696"/>
    <x v="2"/>
    <x v="59"/>
    <d v="2011-09-23T00:00:00"/>
    <s v="First Class"/>
    <s v="MW-18220"/>
    <s v="Mitch Webber"/>
    <x v="0"/>
    <s v="United States"/>
    <s v="New York City"/>
    <x v="15"/>
    <n v="10011"/>
    <x v="3"/>
    <x v="1334"/>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x v="501"/>
    <x v="1"/>
    <x v="6"/>
    <s v="Newell 332"/>
    <n v="14.111999999999998"/>
    <n v="6"/>
    <n v="0.2"/>
    <n v="1.2348000000000008"/>
  </r>
  <r>
    <n v="9401"/>
    <x v="4698"/>
    <x v="1"/>
    <x v="1218"/>
    <d v="2012-09-21T00:00:00"/>
    <s v="Standard Class"/>
    <s v="BD-11500"/>
    <s v="Bradley Drucker"/>
    <x v="0"/>
    <s v="United States"/>
    <s v="Newport News"/>
    <x v="17"/>
    <n v="23602"/>
    <x v="0"/>
    <x v="837"/>
    <x v="1"/>
    <x v="12"/>
    <s v="Staples"/>
    <n v="31.12"/>
    <n v="4"/>
    <n v="0"/>
    <n v="14.6264"/>
  </r>
  <r>
    <n v="9402"/>
    <x v="4699"/>
    <x v="2"/>
    <x v="1219"/>
    <d v="2011-06-28T00:00:00"/>
    <s v="Standard Class"/>
    <s v="LP-17080"/>
    <s v="Liz Pelletier"/>
    <x v="0"/>
    <s v="United States"/>
    <s v="Tucson"/>
    <x v="16"/>
    <n v="85705"/>
    <x v="1"/>
    <x v="1565"/>
    <x v="0"/>
    <x v="5"/>
    <s v="Acrylic Self-Standing Desk Frames"/>
    <n v="4.2720000000000002"/>
    <n v="2"/>
    <n v="0.2"/>
    <n v="0.96119999999999983"/>
  </r>
  <r>
    <n v="9403"/>
    <x v="4700"/>
    <x v="0"/>
    <x v="399"/>
    <d v="2013-08-18T00:00:00"/>
    <s v="Second Class"/>
    <s v="NP-18700"/>
    <s v="Nora Preis"/>
    <x v="0"/>
    <s v="United States"/>
    <s v="New York City"/>
    <x v="15"/>
    <n v="10024"/>
    <x v="3"/>
    <x v="616"/>
    <x v="0"/>
    <x v="3"/>
    <s v="Chromcraft Round Conference Tables"/>
    <n v="209.148"/>
    <n v="2"/>
    <n v="0.4"/>
    <n v="-66.230199999999996"/>
  </r>
  <r>
    <n v="9404"/>
    <x v="4700"/>
    <x v="0"/>
    <x v="399"/>
    <d v="2013-08-18T00:00:00"/>
    <s v="Second Class"/>
    <s v="NP-18700"/>
    <s v="Nora Preis"/>
    <x v="0"/>
    <s v="United States"/>
    <s v="New York City"/>
    <x v="15"/>
    <n v="10024"/>
    <x v="3"/>
    <x v="1244"/>
    <x v="1"/>
    <x v="4"/>
    <s v="Tennsco 6- and 18-Compartment Lockers"/>
    <n v="1591.02"/>
    <n v="6"/>
    <n v="0"/>
    <n v="286.38359999999989"/>
  </r>
  <r>
    <n v="9405"/>
    <x v="4701"/>
    <x v="3"/>
    <x v="669"/>
    <d v="2014-04-18T00:00:00"/>
    <s v="Standard Class"/>
    <s v="DP-13105"/>
    <s v="Dave Poirier"/>
    <x v="1"/>
    <s v="United States"/>
    <s v="Philadelphia"/>
    <x v="9"/>
    <n v="19134"/>
    <x v="3"/>
    <x v="1239"/>
    <x v="1"/>
    <x v="13"/>
    <s v="Translucent Push Pins by OIC"/>
    <n v="7.92"/>
    <n v="5"/>
    <n v="0.2"/>
    <n v="1.6829999999999994"/>
  </r>
  <r>
    <n v="9406"/>
    <x v="4702"/>
    <x v="2"/>
    <x v="619"/>
    <d v="2011-03-17T00:00:00"/>
    <s v="First Class"/>
    <s v="RB-19465"/>
    <s v="Rick Bensley"/>
    <x v="2"/>
    <s v="United States"/>
    <s v="Chicago"/>
    <x v="10"/>
    <n v="60653"/>
    <x v="2"/>
    <x v="1410"/>
    <x v="2"/>
    <x v="15"/>
    <s v="Hewlett-Packard Deskjet 6540 Color Inkjet Printer"/>
    <n v="574.91"/>
    <n v="2"/>
    <n v="0.3"/>
    <n v="156.04699999999997"/>
  </r>
  <r>
    <n v="9407"/>
    <x v="4702"/>
    <x v="2"/>
    <x v="619"/>
    <d v="2011-03-17T00:00:00"/>
    <s v="First Class"/>
    <s v="RB-19465"/>
    <s v="Rick Bensley"/>
    <x v="2"/>
    <s v="United States"/>
    <s v="Chicago"/>
    <x v="10"/>
    <n v="60653"/>
    <x v="2"/>
    <x v="1737"/>
    <x v="1"/>
    <x v="10"/>
    <s v="Xerox 1963"/>
    <n v="8.4480000000000004"/>
    <n v="2"/>
    <n v="0.2"/>
    <n v="2.6399999999999997"/>
  </r>
  <r>
    <n v="9408"/>
    <x v="4703"/>
    <x v="3"/>
    <x v="585"/>
    <d v="2014-09-25T00:00:00"/>
    <s v="Second Class"/>
    <s v="LC-17140"/>
    <s v="Logan Currie"/>
    <x v="0"/>
    <s v="United States"/>
    <s v="New York City"/>
    <x v="15"/>
    <n v="10035"/>
    <x v="3"/>
    <x v="1200"/>
    <x v="2"/>
    <x v="11"/>
    <s v="WD My Passport Ultra 2TB Portable External Hard Drive"/>
    <n v="1071"/>
    <n v="9"/>
    <n v="0"/>
    <n v="171.36000000000007"/>
  </r>
  <r>
    <n v="9409"/>
    <x v="4703"/>
    <x v="3"/>
    <x v="585"/>
    <d v="2014-09-25T00:00:00"/>
    <s v="Second Class"/>
    <s v="LC-17140"/>
    <s v="Logan Currie"/>
    <x v="0"/>
    <s v="United States"/>
    <s v="New York City"/>
    <x v="15"/>
    <n v="10035"/>
    <x v="3"/>
    <x v="441"/>
    <x v="0"/>
    <x v="5"/>
    <s v="Eldon 500 Class Desk Accessories"/>
    <n v="12.07"/>
    <n v="1"/>
    <n v="0"/>
    <n v="3.9831000000000003"/>
  </r>
  <r>
    <n v="9410"/>
    <x v="4704"/>
    <x v="3"/>
    <x v="389"/>
    <d v="2014-12-14T00:00:00"/>
    <s v="First Class"/>
    <s v="WB-21850"/>
    <s v="William Brown"/>
    <x v="0"/>
    <s v="United States"/>
    <s v="Philadelphia"/>
    <x v="9"/>
    <n v="19143"/>
    <x v="3"/>
    <x v="634"/>
    <x v="1"/>
    <x v="8"/>
    <s v="Heavy-Duty E-Z-D Binders"/>
    <n v="3.2730000000000006"/>
    <n v="1"/>
    <n v="0.7"/>
    <n v="-2.5092999999999996"/>
  </r>
  <r>
    <n v="9411"/>
    <x v="4704"/>
    <x v="3"/>
    <x v="389"/>
    <d v="2014-12-14T00:00:00"/>
    <s v="First Class"/>
    <s v="WB-21850"/>
    <s v="William Brown"/>
    <x v="0"/>
    <s v="United States"/>
    <s v="Philadelphia"/>
    <x v="9"/>
    <n v="19143"/>
    <x v="3"/>
    <x v="504"/>
    <x v="0"/>
    <x v="5"/>
    <s v="Contract Clock, 14&quot;, Brown"/>
    <n v="87.92"/>
    <n v="5"/>
    <n v="0.2"/>
    <n v="15.385999999999999"/>
  </r>
  <r>
    <n v="9412"/>
    <x v="4705"/>
    <x v="0"/>
    <x v="612"/>
    <d v="2013-03-15T00:00:00"/>
    <s v="Second Class"/>
    <s v="MH-17785"/>
    <s v="Maya Herman"/>
    <x v="1"/>
    <s v="United States"/>
    <s v="Glendale"/>
    <x v="16"/>
    <n v="85301"/>
    <x v="1"/>
    <x v="533"/>
    <x v="1"/>
    <x v="4"/>
    <s v="Mini 13-1/2 Capacity Data Binder Rack, Pearl"/>
    <n v="104.69600000000001"/>
    <n v="1"/>
    <n v="0.2"/>
    <n v="6.5434999999999981"/>
  </r>
  <r>
    <n v="9413"/>
    <x v="4706"/>
    <x v="1"/>
    <x v="746"/>
    <d v="2012-01-29T00:00:00"/>
    <s v="First Class"/>
    <s v="SC-20305"/>
    <s v="Sean Christensen"/>
    <x v="0"/>
    <s v="United States"/>
    <s v="Los Angeles"/>
    <x v="1"/>
    <n v="90036"/>
    <x v="1"/>
    <x v="483"/>
    <x v="0"/>
    <x v="1"/>
    <s v="HON 5400 Series Task Chairs for Big and Tall"/>
    <n v="2803.92"/>
    <n v="5"/>
    <n v="0.2"/>
    <n v="0"/>
  </r>
  <r>
    <n v="9414"/>
    <x v="4707"/>
    <x v="0"/>
    <x v="182"/>
    <d v="2013-09-28T00:00:00"/>
    <s v="First Class"/>
    <s v="MH-17620"/>
    <s v="Matt Hagelstein"/>
    <x v="1"/>
    <s v="United States"/>
    <s v="Houston"/>
    <x v="5"/>
    <n v="77041"/>
    <x v="2"/>
    <x v="822"/>
    <x v="1"/>
    <x v="8"/>
    <s v="GBC Recycled VeloBinder Covers"/>
    <n v="6.8159999999999981"/>
    <n v="2"/>
    <n v="0.8"/>
    <n v="-11.587200000000003"/>
  </r>
  <r>
    <n v="9415"/>
    <x v="4708"/>
    <x v="1"/>
    <x v="1090"/>
    <d v="2012-10-22T00:00:00"/>
    <s v="Standard Class"/>
    <s v="JC-15775"/>
    <s v="John Castell"/>
    <x v="0"/>
    <s v="United States"/>
    <s v="Seattle"/>
    <x v="4"/>
    <n v="98115"/>
    <x v="1"/>
    <x v="1807"/>
    <x v="2"/>
    <x v="7"/>
    <s v="Motorola L703CM"/>
    <n v="249.58400000000003"/>
    <n v="2"/>
    <n v="0.2"/>
    <n v="15.598999999999997"/>
  </r>
  <r>
    <n v="9416"/>
    <x v="4708"/>
    <x v="1"/>
    <x v="1090"/>
    <d v="2012-10-22T00:00:00"/>
    <s v="Standard Class"/>
    <s v="JC-15775"/>
    <s v="John Castell"/>
    <x v="0"/>
    <s v="United States"/>
    <s v="Seattle"/>
    <x v="4"/>
    <n v="98115"/>
    <x v="1"/>
    <x v="1331"/>
    <x v="1"/>
    <x v="10"/>
    <s v="Xerox 1903"/>
    <n v="17.940000000000001"/>
    <n v="3"/>
    <n v="0"/>
    <n v="8.7906000000000013"/>
  </r>
  <r>
    <n v="9417"/>
    <x v="4708"/>
    <x v="1"/>
    <x v="1090"/>
    <d v="2012-10-22T00:00:00"/>
    <s v="Standard Class"/>
    <s v="JC-15775"/>
    <s v="John Castell"/>
    <x v="0"/>
    <s v="United States"/>
    <s v="Seattle"/>
    <x v="4"/>
    <n v="98115"/>
    <x v="1"/>
    <x v="224"/>
    <x v="0"/>
    <x v="5"/>
    <s v="Eldon 100 Class Desk Accessories"/>
    <n v="10.11"/>
    <n v="3"/>
    <n v="0"/>
    <n v="3.2351999999999994"/>
  </r>
  <r>
    <n v="9418"/>
    <x v="4709"/>
    <x v="2"/>
    <x v="1220"/>
    <d v="2011-11-01T00:00:00"/>
    <s v="Standard Class"/>
    <s v="RD-19810"/>
    <s v="Ross DeVincentis"/>
    <x v="2"/>
    <s v="United States"/>
    <s v="Fayetteville"/>
    <x v="3"/>
    <n v="28314"/>
    <x v="0"/>
    <x v="778"/>
    <x v="1"/>
    <x v="10"/>
    <s v="Xerox 2"/>
    <n v="10.368000000000002"/>
    <n v="2"/>
    <n v="0.2"/>
    <n v="3.6288"/>
  </r>
  <r>
    <n v="9419"/>
    <x v="4709"/>
    <x v="2"/>
    <x v="1220"/>
    <d v="2011-11-01T00:00:00"/>
    <s v="Standard Class"/>
    <s v="RD-19810"/>
    <s v="Ross DeVincentis"/>
    <x v="2"/>
    <s v="United States"/>
    <s v="Fayetteville"/>
    <x v="3"/>
    <n v="28314"/>
    <x v="0"/>
    <x v="811"/>
    <x v="1"/>
    <x v="10"/>
    <s v="Staples"/>
    <n v="11.952000000000002"/>
    <n v="3"/>
    <n v="0.2"/>
    <n v="4.0338000000000003"/>
  </r>
  <r>
    <n v="9420"/>
    <x v="4710"/>
    <x v="3"/>
    <x v="280"/>
    <d v="2014-10-05T00:00:00"/>
    <s v="Second Class"/>
    <s v="SC-20695"/>
    <s v="Steve Chapman"/>
    <x v="1"/>
    <s v="United States"/>
    <s v="Houston"/>
    <x v="5"/>
    <n v="77041"/>
    <x v="2"/>
    <x v="513"/>
    <x v="1"/>
    <x v="9"/>
    <s v="Fellowes Superior 10 Outlet Split Surge Protector"/>
    <n v="15.223999999999997"/>
    <n v="2"/>
    <n v="0.8"/>
    <n v="-38.821200000000012"/>
  </r>
  <r>
    <n v="9421"/>
    <x v="4710"/>
    <x v="3"/>
    <x v="280"/>
    <d v="2014-10-05T00:00:00"/>
    <s v="Second Class"/>
    <s v="SC-20695"/>
    <s v="Steve Chapman"/>
    <x v="1"/>
    <s v="United States"/>
    <s v="Houston"/>
    <x v="5"/>
    <n v="77041"/>
    <x v="2"/>
    <x v="1549"/>
    <x v="1"/>
    <x v="9"/>
    <s v="Acco 6 Outlet Guardian Premium Plus Surge Suppressor"/>
    <n v="21.983999999999995"/>
    <n v="6"/>
    <n v="0.8"/>
    <n v="-56.059200000000011"/>
  </r>
  <r>
    <n v="9422"/>
    <x v="4711"/>
    <x v="2"/>
    <x v="149"/>
    <d v="2011-07-27T00:00:00"/>
    <s v="Standard Class"/>
    <s v="NC-18535"/>
    <s v="Nick Crebassa"/>
    <x v="1"/>
    <s v="United States"/>
    <s v="San Francisco"/>
    <x v="1"/>
    <n v="94122"/>
    <x v="1"/>
    <x v="1066"/>
    <x v="2"/>
    <x v="7"/>
    <s v="VTech DS6151"/>
    <n v="604.75199999999995"/>
    <n v="6"/>
    <n v="0.2"/>
    <n v="60.475200000000058"/>
  </r>
  <r>
    <n v="9423"/>
    <x v="4711"/>
    <x v="2"/>
    <x v="149"/>
    <d v="2011-07-27T00:00:00"/>
    <s v="Standard Class"/>
    <s v="NC-18535"/>
    <s v="Nick Crebassa"/>
    <x v="1"/>
    <s v="United States"/>
    <s v="San Francisco"/>
    <x v="1"/>
    <n v="94122"/>
    <x v="1"/>
    <x v="597"/>
    <x v="1"/>
    <x v="14"/>
    <s v="Acme Softgrip Scissors"/>
    <n v="40.700000000000003"/>
    <n v="5"/>
    <n v="0"/>
    <n v="11.802999999999999"/>
  </r>
  <r>
    <n v="9424"/>
    <x v="4711"/>
    <x v="2"/>
    <x v="149"/>
    <d v="2011-07-27T00:00:00"/>
    <s v="Standard Class"/>
    <s v="NC-18535"/>
    <s v="Nick Crebassa"/>
    <x v="1"/>
    <s v="United States"/>
    <s v="San Francisco"/>
    <x v="1"/>
    <n v="94122"/>
    <x v="1"/>
    <x v="722"/>
    <x v="2"/>
    <x v="7"/>
    <s v="AT&amp;T CL2909"/>
    <n v="302.37599999999998"/>
    <n v="3"/>
    <n v="0.2"/>
    <n v="37.796999999999997"/>
  </r>
  <r>
    <n v="9425"/>
    <x v="4711"/>
    <x v="2"/>
    <x v="149"/>
    <d v="2011-07-27T00:00:00"/>
    <s v="Standard Class"/>
    <s v="NC-18535"/>
    <s v="Nick Crebassa"/>
    <x v="1"/>
    <s v="United States"/>
    <s v="San Francisco"/>
    <x v="1"/>
    <n v="94122"/>
    <x v="1"/>
    <x v="46"/>
    <x v="2"/>
    <x v="11"/>
    <s v="Imation 8gb Micro Traveldrive Usb 2.0 Flash Drive"/>
    <n v="45"/>
    <n v="3"/>
    <n v="0"/>
    <n v="4.9500000000000011"/>
  </r>
  <r>
    <n v="9426"/>
    <x v="4712"/>
    <x v="2"/>
    <x v="171"/>
    <d v="2011-09-17T00:00:00"/>
    <s v="Second Class"/>
    <s v="LW-17215"/>
    <s v="Luke Weiss"/>
    <x v="0"/>
    <s v="United States"/>
    <s v="New York City"/>
    <x v="15"/>
    <n v="10035"/>
    <x v="3"/>
    <x v="483"/>
    <x v="0"/>
    <x v="1"/>
    <s v="HON 5400 Series Task Chairs for Big and Tall"/>
    <n v="3785.2920000000004"/>
    <n v="6"/>
    <n v="0.1"/>
    <n v="420.58800000000019"/>
  </r>
  <r>
    <n v="9427"/>
    <x v="4713"/>
    <x v="0"/>
    <x v="306"/>
    <d v="2013-09-21T00:00:00"/>
    <s v="Standard Class"/>
    <s v="AH-10585"/>
    <s v="Angele Hood"/>
    <x v="0"/>
    <s v="United States"/>
    <s v="Seattle"/>
    <x v="4"/>
    <n v="98105"/>
    <x v="1"/>
    <x v="1658"/>
    <x v="1"/>
    <x v="6"/>
    <s v="SANFORD Major Accent Highlighters"/>
    <n v="35.4"/>
    <n v="5"/>
    <n v="0"/>
    <n v="13.452000000000002"/>
  </r>
  <r>
    <n v="9428"/>
    <x v="4714"/>
    <x v="2"/>
    <x v="501"/>
    <d v="2011-12-01T00:00:00"/>
    <s v="Standard Class"/>
    <s v="JO-15145"/>
    <s v="Jack O'Briant"/>
    <x v="1"/>
    <s v="United States"/>
    <s v="Buffalo"/>
    <x v="15"/>
    <n v="14215"/>
    <x v="3"/>
    <x v="892"/>
    <x v="0"/>
    <x v="5"/>
    <s v="Eldon Radial Chair Mat for Low to Medium Pile Carpets"/>
    <n v="199.89999999999998"/>
    <n v="5"/>
    <n v="0"/>
    <n v="39.97999999999999"/>
  </r>
  <r>
    <n v="9429"/>
    <x v="4715"/>
    <x v="2"/>
    <x v="218"/>
    <d v="2011-05-16T00:00:00"/>
    <s v="Standard Class"/>
    <s v="VW-21775"/>
    <s v="Victoria Wilson"/>
    <x v="1"/>
    <s v="United States"/>
    <s v="Huntsville"/>
    <x v="5"/>
    <n v="77340"/>
    <x v="2"/>
    <x v="377"/>
    <x v="0"/>
    <x v="1"/>
    <s v="Hon Multipurpose Stacking Arm Chairs"/>
    <n v="1212.9599999999998"/>
    <n v="8"/>
    <n v="0.3"/>
    <n v="-69.311999999999898"/>
  </r>
  <r>
    <n v="9430"/>
    <x v="4716"/>
    <x v="1"/>
    <x v="834"/>
    <d v="2012-09-01T00:00:00"/>
    <s v="Standard Class"/>
    <s v="BP-11185"/>
    <s v="Ben Peterman"/>
    <x v="1"/>
    <s v="United States"/>
    <s v="Dallas"/>
    <x v="5"/>
    <n v="75081"/>
    <x v="2"/>
    <x v="903"/>
    <x v="2"/>
    <x v="7"/>
    <s v="Mitel MiVoice 5330e IP Phone"/>
    <n v="1099.96"/>
    <n v="5"/>
    <n v="0.2"/>
    <n v="82.496999999999957"/>
  </r>
  <r>
    <n v="9431"/>
    <x v="4716"/>
    <x v="1"/>
    <x v="834"/>
    <d v="2012-09-01T00:00:00"/>
    <s v="Standard Class"/>
    <s v="BP-11185"/>
    <s v="Ben Peterman"/>
    <x v="1"/>
    <s v="United States"/>
    <s v="Dallas"/>
    <x v="5"/>
    <n v="75081"/>
    <x v="2"/>
    <x v="1116"/>
    <x v="0"/>
    <x v="3"/>
    <s v="Hon 2111 Invitation Series Straight Table"/>
    <n v="103.48100000000001"/>
    <n v="1"/>
    <n v="0.3"/>
    <n v="-16.261300000000006"/>
  </r>
  <r>
    <n v="9432"/>
    <x v="4717"/>
    <x v="1"/>
    <x v="974"/>
    <d v="2012-06-19T00:00:00"/>
    <s v="Same Day"/>
    <s v="PP-18955"/>
    <s v="Paul Prost"/>
    <x v="2"/>
    <s v="United States"/>
    <s v="Philadelphia"/>
    <x v="9"/>
    <n v="19134"/>
    <x v="3"/>
    <x v="1852"/>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x v="1202"/>
    <x v="2"/>
    <x v="11"/>
    <s v="Imation Clip USB flash drive - 8 GB"/>
    <n v="30.080000000000002"/>
    <n v="2"/>
    <n v="0.2"/>
    <n v="-5.2640000000000002"/>
  </r>
  <r>
    <n v="9434"/>
    <x v="4718"/>
    <x v="1"/>
    <x v="493"/>
    <d v="2012-08-23T00:00:00"/>
    <s v="Standard Class"/>
    <s v="SC-20725"/>
    <s v="Steven Cartwright"/>
    <x v="0"/>
    <s v="United States"/>
    <s v="Peoria"/>
    <x v="16"/>
    <n v="85345"/>
    <x v="1"/>
    <x v="289"/>
    <x v="1"/>
    <x v="10"/>
    <s v="Xerox 21"/>
    <n v="36.288000000000011"/>
    <n v="7"/>
    <n v="0.2"/>
    <n v="12.700800000000001"/>
  </r>
  <r>
    <n v="9435"/>
    <x v="4718"/>
    <x v="1"/>
    <x v="493"/>
    <d v="2012-08-23T00:00:00"/>
    <s v="Standard Class"/>
    <s v="SC-20725"/>
    <s v="Steven Cartwright"/>
    <x v="0"/>
    <s v="United States"/>
    <s v="Peoria"/>
    <x v="16"/>
    <n v="85345"/>
    <x v="1"/>
    <x v="786"/>
    <x v="1"/>
    <x v="6"/>
    <s v="Newell 336"/>
    <n v="10.272000000000002"/>
    <n v="3"/>
    <n v="0.2"/>
    <n v="1.1555999999999984"/>
  </r>
  <r>
    <n v="9436"/>
    <x v="4718"/>
    <x v="1"/>
    <x v="493"/>
    <d v="2012-08-23T00:00:00"/>
    <s v="Standard Class"/>
    <s v="SC-20725"/>
    <s v="Steven Cartwright"/>
    <x v="0"/>
    <s v="United States"/>
    <s v="Peoria"/>
    <x v="16"/>
    <n v="85345"/>
    <x v="1"/>
    <x v="552"/>
    <x v="2"/>
    <x v="11"/>
    <s v="First Data FD10 PIN Pad"/>
    <n v="252.8"/>
    <n v="4"/>
    <n v="0.2"/>
    <n v="-31.600000000000037"/>
  </r>
  <r>
    <n v="9437"/>
    <x v="4719"/>
    <x v="1"/>
    <x v="12"/>
    <d v="2012-09-25T00:00:00"/>
    <s v="Same Day"/>
    <s v="BM-11785"/>
    <s v="Bryan Mills"/>
    <x v="0"/>
    <s v="United States"/>
    <s v="Philadelphia"/>
    <x v="9"/>
    <n v="19143"/>
    <x v="3"/>
    <x v="696"/>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x v="1440"/>
    <x v="1"/>
    <x v="10"/>
    <s v="Xerox 201"/>
    <n v="12.96"/>
    <n v="2"/>
    <n v="0"/>
    <n v="6.2208000000000006"/>
  </r>
  <r>
    <n v="9439"/>
    <x v="4721"/>
    <x v="3"/>
    <x v="689"/>
    <d v="2014-08-06T00:00:00"/>
    <s v="Standard Class"/>
    <s v="GM-14680"/>
    <s v="Greg Matthias"/>
    <x v="0"/>
    <s v="United States"/>
    <s v="Philadelphia"/>
    <x v="9"/>
    <n v="19134"/>
    <x v="3"/>
    <x v="1270"/>
    <x v="2"/>
    <x v="7"/>
    <s v="Polycom SoundPoint Pro SE-225 Corded phone"/>
    <n v="285.57599999999996"/>
    <n v="4"/>
    <n v="0.4"/>
    <n v="-57.115200000000016"/>
  </r>
  <r>
    <n v="9440"/>
    <x v="4722"/>
    <x v="2"/>
    <x v="36"/>
    <d v="2011-10-17T00:00:00"/>
    <s v="Standard Class"/>
    <s v="BP-11050"/>
    <s v="Barry Pond"/>
    <x v="1"/>
    <s v="United States"/>
    <s v="Chicago"/>
    <x v="10"/>
    <n v="60623"/>
    <x v="2"/>
    <x v="1205"/>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x v="1490"/>
    <x v="1"/>
    <x v="10"/>
    <s v="Strathmore Photo Frame Cards"/>
    <n v="14.62"/>
    <n v="2"/>
    <n v="0"/>
    <n v="6.7251999999999992"/>
  </r>
  <r>
    <n v="9442"/>
    <x v="4724"/>
    <x v="2"/>
    <x v="282"/>
    <d v="2011-12-31T00:00:00"/>
    <s v="Second Class"/>
    <s v="RE-19405"/>
    <s v="Ricardo Emerson"/>
    <x v="0"/>
    <s v="United States"/>
    <s v="Kent"/>
    <x v="24"/>
    <n v="44240"/>
    <x v="3"/>
    <x v="1204"/>
    <x v="1"/>
    <x v="9"/>
    <s v="Acco 6 Outlet Guardian Standard Surge Suppressor"/>
    <n v="48.36"/>
    <n v="5"/>
    <n v="0.2"/>
    <n v="6.0449999999999946"/>
  </r>
  <r>
    <n v="9443"/>
    <x v="4725"/>
    <x v="3"/>
    <x v="104"/>
    <d v="2014-04-12T00:00:00"/>
    <s v="Standard Class"/>
    <s v="HR-14770"/>
    <s v="Hallie Redmond"/>
    <x v="2"/>
    <s v="United States"/>
    <s v="Jacksonville"/>
    <x v="2"/>
    <n v="32216"/>
    <x v="0"/>
    <x v="400"/>
    <x v="1"/>
    <x v="6"/>
    <s v="50 Colored Long Pencils"/>
    <n v="16.256"/>
    <n v="2"/>
    <n v="0.2"/>
    <n v="1.2192000000000007"/>
  </r>
  <r>
    <n v="9444"/>
    <x v="4725"/>
    <x v="3"/>
    <x v="104"/>
    <d v="2014-04-12T00:00:00"/>
    <s v="Standard Class"/>
    <s v="HR-14770"/>
    <s v="Hallie Redmond"/>
    <x v="2"/>
    <s v="United States"/>
    <s v="Jacksonville"/>
    <x v="2"/>
    <n v="32216"/>
    <x v="0"/>
    <x v="819"/>
    <x v="2"/>
    <x v="7"/>
    <s v="AT&amp;T 1080 Corded phone"/>
    <n v="219.18400000000003"/>
    <n v="2"/>
    <n v="0.2"/>
    <n v="19.178600000000003"/>
  </r>
  <r>
    <n v="9445"/>
    <x v="4726"/>
    <x v="1"/>
    <x v="1201"/>
    <d v="2012-03-02T00:00:00"/>
    <s v="First Class"/>
    <s v="TP-21565"/>
    <s v="Tracy Poddar"/>
    <x v="1"/>
    <s v="United States"/>
    <s v="Coppell"/>
    <x v="5"/>
    <n v="75019"/>
    <x v="2"/>
    <x v="1620"/>
    <x v="2"/>
    <x v="7"/>
    <s v="Jackery Bar Premium Fast-charging Portable Charger"/>
    <n v="95.84"/>
    <n v="4"/>
    <n v="0.2"/>
    <n v="34.741999999999997"/>
  </r>
  <r>
    <n v="9446"/>
    <x v="4727"/>
    <x v="1"/>
    <x v="352"/>
    <d v="2012-06-03T00:00:00"/>
    <s v="Standard Class"/>
    <s v="KB-16315"/>
    <s v="Karl Braun"/>
    <x v="0"/>
    <s v="United States"/>
    <s v="Indianapolis"/>
    <x v="14"/>
    <n v="46203"/>
    <x v="2"/>
    <x v="617"/>
    <x v="1"/>
    <x v="2"/>
    <s v="Avery 476"/>
    <n v="12.39"/>
    <n v="3"/>
    <n v="0"/>
    <n v="5.6993999999999998"/>
  </r>
  <r>
    <n v="9447"/>
    <x v="4728"/>
    <x v="0"/>
    <x v="897"/>
    <d v="2013-09-29T00:00:00"/>
    <s v="Standard Class"/>
    <s v="AC-10660"/>
    <s v="Anna Chung"/>
    <x v="0"/>
    <s v="United States"/>
    <s v="Lawrence"/>
    <x v="14"/>
    <n v="46226"/>
    <x v="2"/>
    <x v="1357"/>
    <x v="1"/>
    <x v="10"/>
    <s v="Xerox 1895"/>
    <n v="35.880000000000003"/>
    <n v="6"/>
    <n v="0"/>
    <n v="16.146000000000001"/>
  </r>
  <r>
    <n v="9448"/>
    <x v="4729"/>
    <x v="3"/>
    <x v="837"/>
    <d v="2014-06-04T00:00:00"/>
    <s v="Standard Class"/>
    <s v="DN-13690"/>
    <s v="Duane Noonan"/>
    <x v="0"/>
    <s v="United States"/>
    <s v="Tulsa"/>
    <x v="26"/>
    <n v="74133"/>
    <x v="2"/>
    <x v="35"/>
    <x v="0"/>
    <x v="5"/>
    <s v="Electrix Architect's Clamp-On Swing Arm Lamp, Black"/>
    <n v="477.29999999999995"/>
    <n v="5"/>
    <n v="0"/>
    <n v="138.41699999999997"/>
  </r>
  <r>
    <n v="9449"/>
    <x v="4730"/>
    <x v="0"/>
    <x v="42"/>
    <d v="2013-09-24T00:00:00"/>
    <s v="Standard Class"/>
    <s v="CC-12430"/>
    <s v="Chuck Clark"/>
    <x v="2"/>
    <s v="United States"/>
    <s v="Redmond"/>
    <x v="4"/>
    <n v="98052"/>
    <x v="1"/>
    <x v="1038"/>
    <x v="1"/>
    <x v="2"/>
    <s v="Avery 481"/>
    <n v="12.32"/>
    <n v="4"/>
    <n v="0"/>
    <n v="5.9135999999999997"/>
  </r>
  <r>
    <n v="9450"/>
    <x v="4731"/>
    <x v="2"/>
    <x v="78"/>
    <d v="2011-09-13T00:00:00"/>
    <s v="Standard Class"/>
    <s v="TS-21340"/>
    <s v="Toby Swindell"/>
    <x v="0"/>
    <s v="United States"/>
    <s v="San Francisco"/>
    <x v="1"/>
    <n v="94109"/>
    <x v="1"/>
    <x v="973"/>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x v="464"/>
    <x v="1"/>
    <x v="4"/>
    <s v="Eldon Gobal File Keepers"/>
    <n v="136.26"/>
    <n v="9"/>
    <n v="0"/>
    <n v="5.4503999999999913"/>
  </r>
  <r>
    <n v="9452"/>
    <x v="4733"/>
    <x v="1"/>
    <x v="694"/>
    <d v="2012-10-05T00:00:00"/>
    <s v="Standard Class"/>
    <s v="RP-19855"/>
    <s v="Roy Phan"/>
    <x v="1"/>
    <s v="United States"/>
    <s v="Los Angeles"/>
    <x v="1"/>
    <n v="90032"/>
    <x v="1"/>
    <x v="1094"/>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x v="822"/>
    <x v="1"/>
    <x v="8"/>
    <s v="GBC Recycled VeloBinder Covers"/>
    <n v="81.792000000000002"/>
    <n v="6"/>
    <n v="0.2"/>
    <n v="26.582399999999986"/>
  </r>
  <r>
    <n v="9454"/>
    <x v="4733"/>
    <x v="1"/>
    <x v="694"/>
    <d v="2012-10-05T00:00:00"/>
    <s v="Standard Class"/>
    <s v="RP-19855"/>
    <s v="Roy Phan"/>
    <x v="1"/>
    <s v="United States"/>
    <s v="Los Angeles"/>
    <x v="1"/>
    <n v="90032"/>
    <x v="1"/>
    <x v="1799"/>
    <x v="1"/>
    <x v="14"/>
    <s v="Acme Galleria Hot Forged Steel Scissors with Colored Handles"/>
    <n v="47.19"/>
    <n v="3"/>
    <n v="0"/>
    <n v="13.685099999999995"/>
  </r>
  <r>
    <n v="9455"/>
    <x v="4733"/>
    <x v="1"/>
    <x v="694"/>
    <d v="2012-10-05T00:00:00"/>
    <s v="Standard Class"/>
    <s v="RP-19855"/>
    <s v="Roy Phan"/>
    <x v="1"/>
    <s v="United States"/>
    <s v="Los Angeles"/>
    <x v="1"/>
    <n v="90032"/>
    <x v="1"/>
    <x v="461"/>
    <x v="2"/>
    <x v="7"/>
    <s v="Motorola HK250 Universal Bluetooth Headset"/>
    <n v="36.783999999999999"/>
    <n v="2"/>
    <n v="0.2"/>
    <n v="-8.2763999999999971"/>
  </r>
  <r>
    <n v="9456"/>
    <x v="4734"/>
    <x v="0"/>
    <x v="950"/>
    <d v="2013-06-20T00:00:00"/>
    <s v="Second Class"/>
    <s v="JL-15175"/>
    <s v="James Lanier"/>
    <x v="2"/>
    <s v="United States"/>
    <s v="Chattanooga"/>
    <x v="18"/>
    <n v="37421"/>
    <x v="0"/>
    <x v="1855"/>
    <x v="2"/>
    <x v="15"/>
    <s v="Penpower WorldCard Pro Card Scanner"/>
    <n v="91.474999999999994"/>
    <n v="1"/>
    <n v="0.5"/>
    <n v="-1.8294999999999959"/>
  </r>
  <r>
    <n v="9457"/>
    <x v="4735"/>
    <x v="3"/>
    <x v="837"/>
    <d v="2014-06-04T00:00:00"/>
    <s v="Standard Class"/>
    <s v="BW-11110"/>
    <s v="Bart Watters"/>
    <x v="1"/>
    <s v="United States"/>
    <s v="Greensboro"/>
    <x v="3"/>
    <n v="27405"/>
    <x v="0"/>
    <x v="1856"/>
    <x v="2"/>
    <x v="11"/>
    <s v="Sony 8GB Class 10 Micro SDHC R40 Memory Card"/>
    <n v="27.192"/>
    <n v="3"/>
    <n v="0.2"/>
    <n v="0.33989999999999654"/>
  </r>
  <r>
    <n v="9458"/>
    <x v="4735"/>
    <x v="3"/>
    <x v="837"/>
    <d v="2014-06-04T00:00:00"/>
    <s v="Standard Class"/>
    <s v="BW-11110"/>
    <s v="Bart Watters"/>
    <x v="1"/>
    <s v="United States"/>
    <s v="Greensboro"/>
    <x v="3"/>
    <n v="27405"/>
    <x v="0"/>
    <x v="1232"/>
    <x v="1"/>
    <x v="8"/>
    <s v="Fellowes Twister Kit, Gray/Clear, 3/pkg"/>
    <n v="12.059999999999999"/>
    <n v="5"/>
    <n v="0.7"/>
    <n v="-10.050000000000001"/>
  </r>
  <r>
    <n v="9459"/>
    <x v="4736"/>
    <x v="2"/>
    <x v="1148"/>
    <d v="2011-10-14T00:00:00"/>
    <s v="Standard Class"/>
    <s v="SJ-20500"/>
    <s v="Shirley Jackson"/>
    <x v="0"/>
    <s v="United States"/>
    <s v="San Francisco"/>
    <x v="1"/>
    <n v="94122"/>
    <x v="1"/>
    <x v="281"/>
    <x v="1"/>
    <x v="6"/>
    <s v="Boston Heavy-Duty Trimline Electric Pencil Sharpeners"/>
    <n v="144.60000000000002"/>
    <n v="3"/>
    <n v="0"/>
    <n v="41.933999999999983"/>
  </r>
  <r>
    <n v="9460"/>
    <x v="4736"/>
    <x v="2"/>
    <x v="1148"/>
    <d v="2011-10-14T00:00:00"/>
    <s v="Standard Class"/>
    <s v="SJ-20500"/>
    <s v="Shirley Jackson"/>
    <x v="0"/>
    <s v="United States"/>
    <s v="San Francisco"/>
    <x v="1"/>
    <n v="94122"/>
    <x v="1"/>
    <x v="1730"/>
    <x v="2"/>
    <x v="7"/>
    <s v="iOttie HLCRIO102 Car Mount"/>
    <n v="15.991999999999999"/>
    <n v="1"/>
    <n v="0.2"/>
    <n v="-2.9985000000000022"/>
  </r>
  <r>
    <n v="9461"/>
    <x v="4737"/>
    <x v="2"/>
    <x v="664"/>
    <d v="2011-11-22T00:00:00"/>
    <s v="Second Class"/>
    <s v="FG-14260"/>
    <s v="Frank Gastineau"/>
    <x v="2"/>
    <s v="United States"/>
    <s v="New York City"/>
    <x v="15"/>
    <n v="10024"/>
    <x v="3"/>
    <x v="693"/>
    <x v="1"/>
    <x v="10"/>
    <s v="Southworth 100% Cotton The Best Paper"/>
    <n v="34.44"/>
    <n v="3"/>
    <n v="0"/>
    <n v="17.22"/>
  </r>
  <r>
    <n v="9462"/>
    <x v="4738"/>
    <x v="2"/>
    <x v="538"/>
    <d v="2011-10-24T00:00:00"/>
    <s v="Standard Class"/>
    <s v="EH-14125"/>
    <s v="Eugene Hildebrand"/>
    <x v="2"/>
    <s v="United States"/>
    <s v="Lakewood"/>
    <x v="1"/>
    <n v="90712"/>
    <x v="1"/>
    <x v="1086"/>
    <x v="2"/>
    <x v="7"/>
    <s v="RCA Visys Integrated PBX 8-Line Router"/>
    <n v="321.55200000000002"/>
    <n v="6"/>
    <n v="0.2"/>
    <n v="20.097000000000008"/>
  </r>
  <r>
    <n v="9463"/>
    <x v="4739"/>
    <x v="3"/>
    <x v="920"/>
    <d v="2014-12-01T00:00:00"/>
    <s v="Second Class"/>
    <s v="BS-11590"/>
    <s v="Brendan Sweed"/>
    <x v="1"/>
    <s v="United States"/>
    <s v="Louisville"/>
    <x v="0"/>
    <n v="40214"/>
    <x v="0"/>
    <x v="1131"/>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x v="487"/>
    <x v="1"/>
    <x v="6"/>
    <s v="Zebra Zazzle Fluorescent Highlighters"/>
    <n v="19.456000000000003"/>
    <n v="4"/>
    <n v="0.2"/>
    <n v="3.4047999999999981"/>
  </r>
  <r>
    <n v="9465"/>
    <x v="4741"/>
    <x v="2"/>
    <x v="1059"/>
    <d v="2011-12-25T00:00:00"/>
    <s v="Standard Class"/>
    <s v="JC-15775"/>
    <s v="John Castell"/>
    <x v="0"/>
    <s v="United States"/>
    <s v="Newark"/>
    <x v="13"/>
    <n v="19711"/>
    <x v="3"/>
    <x v="1568"/>
    <x v="1"/>
    <x v="2"/>
    <s v="Avery 492"/>
    <n v="17.28"/>
    <n v="6"/>
    <n v="0"/>
    <n v="7.9487999999999985"/>
  </r>
  <r>
    <n v="9466"/>
    <x v="4742"/>
    <x v="0"/>
    <x v="258"/>
    <d v="2013-11-24T00:00:00"/>
    <s v="Standard Class"/>
    <s v="JM-15265"/>
    <s v="Janet Molinari"/>
    <x v="1"/>
    <s v="United States"/>
    <s v="Seattle"/>
    <x v="4"/>
    <n v="98115"/>
    <x v="1"/>
    <x v="468"/>
    <x v="0"/>
    <x v="5"/>
    <s v="Tenex Chairmats For Use With Carpeted Floors"/>
    <n v="31.96"/>
    <n v="2"/>
    <n v="0"/>
    <n v="1.597999999999999"/>
  </r>
  <r>
    <n v="9467"/>
    <x v="4743"/>
    <x v="3"/>
    <x v="60"/>
    <d v="2014-11-11T00:00:00"/>
    <s v="Second Class"/>
    <s v="CD-12280"/>
    <s v="Christina DeMoss"/>
    <x v="0"/>
    <s v="United States"/>
    <s v="New York City"/>
    <x v="15"/>
    <n v="10024"/>
    <x v="3"/>
    <x v="141"/>
    <x v="1"/>
    <x v="8"/>
    <s v="GBC Prestige Therm-A-Bind Covers"/>
    <n v="164.68800000000002"/>
    <n v="6"/>
    <n v="0.2"/>
    <n v="55.582200000000007"/>
  </r>
  <r>
    <n v="9468"/>
    <x v="4743"/>
    <x v="3"/>
    <x v="60"/>
    <d v="2014-11-11T00:00:00"/>
    <s v="Second Class"/>
    <s v="CD-12280"/>
    <s v="Christina DeMoss"/>
    <x v="0"/>
    <s v="United States"/>
    <s v="New York City"/>
    <x v="15"/>
    <n v="10024"/>
    <x v="3"/>
    <x v="1582"/>
    <x v="0"/>
    <x v="3"/>
    <s v="Balt Split Level Computer Training Table"/>
    <n v="166.5"/>
    <n v="2"/>
    <n v="0.4"/>
    <n v="-66.599999999999994"/>
  </r>
  <r>
    <n v="9469"/>
    <x v="4743"/>
    <x v="3"/>
    <x v="60"/>
    <d v="2014-11-11T00:00:00"/>
    <s v="Second Class"/>
    <s v="CD-12280"/>
    <s v="Christina DeMoss"/>
    <x v="0"/>
    <s v="United States"/>
    <s v="New York City"/>
    <x v="15"/>
    <n v="10024"/>
    <x v="3"/>
    <x v="680"/>
    <x v="1"/>
    <x v="10"/>
    <s v="Xerox 202"/>
    <n v="12.96"/>
    <n v="2"/>
    <n v="0"/>
    <n v="6.2208000000000006"/>
  </r>
  <r>
    <n v="9470"/>
    <x v="4743"/>
    <x v="3"/>
    <x v="60"/>
    <d v="2014-11-11T00:00:00"/>
    <s v="Second Class"/>
    <s v="CD-12280"/>
    <s v="Christina DeMoss"/>
    <x v="0"/>
    <s v="United States"/>
    <s v="New York City"/>
    <x v="15"/>
    <n v="10024"/>
    <x v="3"/>
    <x v="417"/>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x v="140"/>
    <x v="2"/>
    <x v="7"/>
    <s v="Anker Astro 15000mAh USB Portable Charger"/>
    <n v="99.98"/>
    <n v="2"/>
    <n v="0"/>
    <n v="3.9991999999999877"/>
  </r>
  <r>
    <n v="9472"/>
    <x v="4743"/>
    <x v="3"/>
    <x v="60"/>
    <d v="2014-11-11T00:00:00"/>
    <s v="Second Class"/>
    <s v="CD-12280"/>
    <s v="Christina DeMoss"/>
    <x v="0"/>
    <s v="United States"/>
    <s v="New York City"/>
    <x v="15"/>
    <n v="10024"/>
    <x v="3"/>
    <x v="27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x v="1459"/>
    <x v="0"/>
    <x v="1"/>
    <s v="Harbour Creations 67200 Series Stacking Chairs"/>
    <n v="128.12400000000002"/>
    <n v="2"/>
    <n v="0.1"/>
    <n v="24.2012"/>
  </r>
  <r>
    <n v="9474"/>
    <x v="4743"/>
    <x v="3"/>
    <x v="60"/>
    <d v="2014-11-11T00:00:00"/>
    <s v="Second Class"/>
    <s v="CD-12280"/>
    <s v="Christina DeMoss"/>
    <x v="0"/>
    <s v="United States"/>
    <s v="New York City"/>
    <x v="15"/>
    <n v="10024"/>
    <x v="3"/>
    <x v="1757"/>
    <x v="0"/>
    <x v="5"/>
    <s v="Career Cubicle Clock, 8 1/4&quot;, Black"/>
    <n v="101.4"/>
    <n v="5"/>
    <n v="0"/>
    <n v="38.532000000000004"/>
  </r>
  <r>
    <n v="9475"/>
    <x v="4744"/>
    <x v="1"/>
    <x v="70"/>
    <d v="2012-06-05T00:00:00"/>
    <s v="Second Class"/>
    <s v="JM-15265"/>
    <s v="Janet Molinari"/>
    <x v="1"/>
    <s v="United States"/>
    <s v="Chicago"/>
    <x v="10"/>
    <n v="60653"/>
    <x v="2"/>
    <x v="1139"/>
    <x v="1"/>
    <x v="2"/>
    <s v="Avery 501"/>
    <n v="5.9039999999999999"/>
    <n v="2"/>
    <n v="0.2"/>
    <n v="1.9925999999999999"/>
  </r>
  <r>
    <n v="9476"/>
    <x v="4744"/>
    <x v="1"/>
    <x v="70"/>
    <d v="2012-06-05T00:00:00"/>
    <s v="Second Class"/>
    <s v="JM-15265"/>
    <s v="Janet Molinari"/>
    <x v="1"/>
    <s v="United States"/>
    <s v="Chicago"/>
    <x v="10"/>
    <n v="60653"/>
    <x v="2"/>
    <x v="1030"/>
    <x v="1"/>
    <x v="10"/>
    <s v="Xerox 1988"/>
    <n v="173.48800000000003"/>
    <n v="7"/>
    <n v="0.2"/>
    <n v="54.214999999999982"/>
  </r>
  <r>
    <n v="9477"/>
    <x v="4744"/>
    <x v="1"/>
    <x v="70"/>
    <d v="2012-06-05T00:00:00"/>
    <s v="Second Class"/>
    <s v="JM-15265"/>
    <s v="Janet Molinari"/>
    <x v="1"/>
    <s v="United States"/>
    <s v="Chicago"/>
    <x v="10"/>
    <n v="60653"/>
    <x v="2"/>
    <x v="1537"/>
    <x v="0"/>
    <x v="5"/>
    <s v="Tenex Traditional Chairmats for Hard Floors, Average Lip, 36&quot; x 48&quot;"/>
    <n v="51.56"/>
    <n v="2"/>
    <n v="0.6"/>
    <n v="-61.872"/>
  </r>
  <r>
    <n v="9478"/>
    <x v="4744"/>
    <x v="1"/>
    <x v="70"/>
    <d v="2012-06-05T00:00:00"/>
    <s v="Second Class"/>
    <s v="JM-15265"/>
    <s v="Janet Molinari"/>
    <x v="1"/>
    <s v="United States"/>
    <s v="Chicago"/>
    <x v="10"/>
    <n v="60653"/>
    <x v="2"/>
    <x v="990"/>
    <x v="1"/>
    <x v="8"/>
    <s v="Storex Dura Pro Binders"/>
    <n v="3.5639999999999992"/>
    <n v="3"/>
    <n v="0.8"/>
    <n v="-6.2370000000000019"/>
  </r>
  <r>
    <n v="9479"/>
    <x v="4745"/>
    <x v="2"/>
    <x v="557"/>
    <d v="2011-09-14T00:00:00"/>
    <s v="Standard Class"/>
    <s v="SS-20410"/>
    <s v="Shahid Shariari"/>
    <x v="0"/>
    <s v="United States"/>
    <s v="Oswego"/>
    <x v="10"/>
    <n v="60543"/>
    <x v="2"/>
    <x v="1321"/>
    <x v="1"/>
    <x v="13"/>
    <s v="Acco Hot Clips Clips to Go"/>
    <n v="13.16"/>
    <n v="5"/>
    <n v="0.2"/>
    <n v="4.1124999999999998"/>
  </r>
  <r>
    <n v="9480"/>
    <x v="4745"/>
    <x v="2"/>
    <x v="557"/>
    <d v="2011-09-14T00:00:00"/>
    <s v="Standard Class"/>
    <s v="SS-20410"/>
    <s v="Shahid Shariari"/>
    <x v="0"/>
    <s v="United States"/>
    <s v="Oswego"/>
    <x v="10"/>
    <n v="60543"/>
    <x v="2"/>
    <x v="1206"/>
    <x v="1"/>
    <x v="8"/>
    <s v="Avery Heavy-Duty EZD View Binder with Locking Rings"/>
    <n v="3.8279999999999994"/>
    <n v="3"/>
    <n v="0.8"/>
    <n v="-6.5076000000000018"/>
  </r>
  <r>
    <n v="9481"/>
    <x v="4745"/>
    <x v="2"/>
    <x v="557"/>
    <d v="2011-09-14T00:00:00"/>
    <s v="Standard Class"/>
    <s v="SS-20410"/>
    <s v="Shahid Shariari"/>
    <x v="0"/>
    <s v="United States"/>
    <s v="Oswego"/>
    <x v="10"/>
    <n v="60543"/>
    <x v="2"/>
    <x v="569"/>
    <x v="1"/>
    <x v="8"/>
    <s v="Ibico Hi-Tech Manual Binding System"/>
    <n v="304.98999999999995"/>
    <n v="5"/>
    <n v="0.8"/>
    <n v="-533.73250000000007"/>
  </r>
  <r>
    <n v="9482"/>
    <x v="4746"/>
    <x v="3"/>
    <x v="44"/>
    <d v="2014-11-13T00:00:00"/>
    <s v="Standard Class"/>
    <s v="HG-14845"/>
    <s v="Harry Greene"/>
    <x v="0"/>
    <s v="United States"/>
    <s v="Dallas"/>
    <x v="5"/>
    <n v="75220"/>
    <x v="2"/>
    <x v="75"/>
    <x v="1"/>
    <x v="4"/>
    <s v="SimpliFile Personal File, Black Granite, 15w x 6-15/16d x 11-1/4h"/>
    <n v="18.16"/>
    <n v="2"/>
    <n v="0.2"/>
    <n v="1.8160000000000016"/>
  </r>
  <r>
    <n v="9483"/>
    <x v="4747"/>
    <x v="1"/>
    <x v="782"/>
    <d v="2012-06-24T00:00:00"/>
    <s v="Second Class"/>
    <s v="BC-11125"/>
    <s v="Becky Castell"/>
    <x v="2"/>
    <s v="United States"/>
    <s v="Philadelphia"/>
    <x v="9"/>
    <n v="19134"/>
    <x v="3"/>
    <x v="651"/>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x v="346"/>
    <x v="1"/>
    <x v="6"/>
    <s v="Crayola Colored Pencils"/>
    <n v="19.68"/>
    <n v="6"/>
    <n v="0"/>
    <n v="6.4943999999999988"/>
  </r>
  <r>
    <n v="9485"/>
    <x v="4749"/>
    <x v="0"/>
    <x v="499"/>
    <d v="2013-12-05T00:00:00"/>
    <s v="Second Class"/>
    <s v="MY-18295"/>
    <s v="Muhammed Yedwab"/>
    <x v="1"/>
    <s v="United States"/>
    <s v="Houston"/>
    <x v="5"/>
    <n v="77036"/>
    <x v="2"/>
    <x v="1686"/>
    <x v="0"/>
    <x v="0"/>
    <s v="Sauder Camden County Collection Library"/>
    <n v="781.86399999999992"/>
    <n v="10"/>
    <n v="0.32"/>
    <n v="-137.97600000000008"/>
  </r>
  <r>
    <n v="9486"/>
    <x v="4749"/>
    <x v="0"/>
    <x v="499"/>
    <d v="2013-12-05T00:00:00"/>
    <s v="Second Class"/>
    <s v="MY-18295"/>
    <s v="Muhammed Yedwab"/>
    <x v="1"/>
    <s v="United States"/>
    <s v="Houston"/>
    <x v="5"/>
    <n v="77036"/>
    <x v="2"/>
    <x v="1117"/>
    <x v="1"/>
    <x v="10"/>
    <s v="Xerox 1962"/>
    <n v="30.816000000000003"/>
    <n v="9"/>
    <n v="0.2"/>
    <n v="9.6299999999999955"/>
  </r>
  <r>
    <n v="9487"/>
    <x v="4750"/>
    <x v="3"/>
    <x v="386"/>
    <d v="2014-10-13T00:00:00"/>
    <s v="Same Day"/>
    <s v="NF-18385"/>
    <s v="Natalie Fritzler"/>
    <x v="0"/>
    <s v="United States"/>
    <s v="Wheeling"/>
    <x v="48"/>
    <n v="26003"/>
    <x v="3"/>
    <x v="855"/>
    <x v="0"/>
    <x v="3"/>
    <s v="Chromcraft 48&quot; x 96&quot; Racetrack Double Pedestal Table"/>
    <n v="673.34399999999994"/>
    <n v="3"/>
    <n v="0.3"/>
    <n v="-76.953599999999994"/>
  </r>
  <r>
    <n v="9488"/>
    <x v="4751"/>
    <x v="3"/>
    <x v="157"/>
    <d v="2014-12-14T00:00:00"/>
    <s v="First Class"/>
    <s v="NB-18655"/>
    <s v="Nona Balk"/>
    <x v="1"/>
    <s v="United States"/>
    <s v="Paterson"/>
    <x v="30"/>
    <n v="7501"/>
    <x v="3"/>
    <x v="845"/>
    <x v="1"/>
    <x v="13"/>
    <s v="Stockwell Push Pins"/>
    <n v="6.5400000000000009"/>
    <n v="3"/>
    <n v="0"/>
    <n v="2.1581999999999999"/>
  </r>
  <r>
    <n v="9489"/>
    <x v="4752"/>
    <x v="1"/>
    <x v="486"/>
    <d v="2012-10-04T00:00:00"/>
    <s v="First Class"/>
    <s v="EM-13960"/>
    <s v="Eric Murdock"/>
    <x v="0"/>
    <s v="United States"/>
    <s v="Portland"/>
    <x v="21"/>
    <n v="97206"/>
    <x v="1"/>
    <x v="1118"/>
    <x v="2"/>
    <x v="7"/>
    <s v="Wilson Electronics DB Pro Signal Booster"/>
    <n v="572.80000000000007"/>
    <n v="2"/>
    <n v="0.2"/>
    <n v="50.120000000000033"/>
  </r>
  <r>
    <n v="9490"/>
    <x v="4753"/>
    <x v="0"/>
    <x v="1222"/>
    <d v="2013-08-12T00:00:00"/>
    <s v="Standard Class"/>
    <s v="MF-17665"/>
    <s v="Maureen Fritzler"/>
    <x v="1"/>
    <s v="United States"/>
    <s v="Huntsville"/>
    <x v="19"/>
    <n v="35810"/>
    <x v="0"/>
    <x v="1269"/>
    <x v="1"/>
    <x v="6"/>
    <s v="Boston Model 1800 Electric Pencil Sharpener, Gray"/>
    <n v="197.04999999999998"/>
    <n v="7"/>
    <n v="0"/>
    <n v="59.114999999999981"/>
  </r>
  <r>
    <n v="9491"/>
    <x v="4754"/>
    <x v="3"/>
    <x v="1032"/>
    <d v="2014-01-08T00:00:00"/>
    <s v="Standard Class"/>
    <s v="CM-12385"/>
    <s v="Christopher Martinez"/>
    <x v="0"/>
    <s v="United States"/>
    <s v="San Francisco"/>
    <x v="1"/>
    <n v="94110"/>
    <x v="1"/>
    <x v="382"/>
    <x v="1"/>
    <x v="8"/>
    <s v="GBC ProClick 150 Presentation Binding System"/>
    <n v="2022.2720000000002"/>
    <n v="8"/>
    <n v="0.2"/>
    <n v="682.5168000000001"/>
  </r>
  <r>
    <n v="9492"/>
    <x v="4754"/>
    <x v="3"/>
    <x v="1032"/>
    <d v="2014-01-08T00:00:00"/>
    <s v="Standard Class"/>
    <s v="CM-12385"/>
    <s v="Christopher Martinez"/>
    <x v="0"/>
    <s v="United States"/>
    <s v="San Francisco"/>
    <x v="1"/>
    <n v="94110"/>
    <x v="1"/>
    <x v="1279"/>
    <x v="1"/>
    <x v="6"/>
    <s v="Manco Dry-Lighter Erasable Highlighter"/>
    <n v="9.120000000000001"/>
    <n v="3"/>
    <n v="0"/>
    <n v="3.1007999999999996"/>
  </r>
  <r>
    <n v="9493"/>
    <x v="4755"/>
    <x v="3"/>
    <x v="659"/>
    <d v="2014-11-08T00:00:00"/>
    <s v="Same Day"/>
    <s v="EC-14050"/>
    <s v="Erin Creighton"/>
    <x v="0"/>
    <s v="United States"/>
    <s v="Oklahoma City"/>
    <x v="26"/>
    <n v="73120"/>
    <x v="2"/>
    <x v="15"/>
    <x v="1"/>
    <x v="8"/>
    <s v="Storex DuraTech Recycled Plastic Frosted Binders"/>
    <n v="38.160000000000004"/>
    <n v="9"/>
    <n v="0"/>
    <n v="19.080000000000002"/>
  </r>
  <r>
    <n v="9494"/>
    <x v="4756"/>
    <x v="0"/>
    <x v="835"/>
    <d v="2013-01-08T00:00:00"/>
    <s v="Standard Class"/>
    <s v="BO-11350"/>
    <s v="Bill Overfelt"/>
    <x v="1"/>
    <s v="United States"/>
    <s v="Broken Arrow"/>
    <x v="26"/>
    <n v="74012"/>
    <x v="2"/>
    <x v="342"/>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x v="990"/>
    <x v="1"/>
    <x v="8"/>
    <s v="Storex Dura Pro Binders"/>
    <n v="11.88"/>
    <n v="2"/>
    <n v="0"/>
    <n v="5.3460000000000001"/>
  </r>
  <r>
    <n v="9496"/>
    <x v="4757"/>
    <x v="0"/>
    <x v="536"/>
    <d v="2013-05-17T00:00:00"/>
    <s v="Standard Class"/>
    <s v="VM-21835"/>
    <s v="Vivian Mathis"/>
    <x v="0"/>
    <s v="United States"/>
    <s v="Mission Viejo"/>
    <x v="1"/>
    <n v="92691"/>
    <x v="1"/>
    <x v="1824"/>
    <x v="2"/>
    <x v="11"/>
    <s v="Memorex Mini Travel Drive 32 GB USB 2.0 Flash Drive"/>
    <n v="120"/>
    <n v="6"/>
    <n v="0"/>
    <n v="46.800000000000004"/>
  </r>
  <r>
    <n v="9497"/>
    <x v="4757"/>
    <x v="0"/>
    <x v="536"/>
    <d v="2013-05-17T00:00:00"/>
    <s v="Standard Class"/>
    <s v="VM-21835"/>
    <s v="Vivian Mathis"/>
    <x v="0"/>
    <s v="United States"/>
    <s v="Mission Viejo"/>
    <x v="1"/>
    <n v="92691"/>
    <x v="1"/>
    <x v="1295"/>
    <x v="1"/>
    <x v="9"/>
    <s v="Staples"/>
    <n v="8.67"/>
    <n v="1"/>
    <n v="0"/>
    <n v="2.3409000000000004"/>
  </r>
  <r>
    <n v="9498"/>
    <x v="4758"/>
    <x v="3"/>
    <x v="60"/>
    <d v="2014-11-08T00:00:00"/>
    <s v="First Class"/>
    <s v="AB-10060"/>
    <s v="Adam Bellavance"/>
    <x v="2"/>
    <s v="United States"/>
    <s v="Greenwood"/>
    <x v="14"/>
    <n v="46142"/>
    <x v="2"/>
    <x v="249"/>
    <x v="1"/>
    <x v="10"/>
    <s v="Ampad Gold Fibre Wirebound Steno Books, 6&quot; x 9&quot;, Gregg Ruled"/>
    <n v="4.41"/>
    <n v="1"/>
    <n v="0"/>
    <n v="2.0286"/>
  </r>
  <r>
    <n v="9499"/>
    <x v="4758"/>
    <x v="3"/>
    <x v="60"/>
    <d v="2014-11-08T00:00:00"/>
    <s v="First Class"/>
    <s v="AB-10060"/>
    <s v="Adam Bellavance"/>
    <x v="2"/>
    <s v="United States"/>
    <s v="Greenwood"/>
    <x v="14"/>
    <n v="46142"/>
    <x v="2"/>
    <x v="1654"/>
    <x v="1"/>
    <x v="10"/>
    <s v="Staples"/>
    <n v="167.94"/>
    <n v="3"/>
    <n v="0"/>
    <n v="82.290599999999998"/>
  </r>
  <r>
    <n v="9500"/>
    <x v="4758"/>
    <x v="3"/>
    <x v="60"/>
    <d v="2014-11-08T00:00:00"/>
    <s v="First Class"/>
    <s v="AB-10060"/>
    <s v="Adam Bellavance"/>
    <x v="2"/>
    <s v="United States"/>
    <s v="Greenwood"/>
    <x v="14"/>
    <n v="46142"/>
    <x v="2"/>
    <x v="987"/>
    <x v="1"/>
    <x v="10"/>
    <s v="Strathmore Photo Mount Cards"/>
    <n v="67.8"/>
    <n v="10"/>
    <n v="0"/>
    <n v="31.187999999999999"/>
  </r>
  <r>
    <n v="9501"/>
    <x v="4759"/>
    <x v="0"/>
    <x v="439"/>
    <d v="2013-05-31T00:00:00"/>
    <s v="Standard Class"/>
    <s v="CM-12235"/>
    <s v="Chris McAfee"/>
    <x v="0"/>
    <s v="United States"/>
    <s v="Milwaukee"/>
    <x v="6"/>
    <n v="53209"/>
    <x v="2"/>
    <x v="1104"/>
    <x v="0"/>
    <x v="5"/>
    <s v="Nu-Dell Float Frame 11 x 14 1/2"/>
    <n v="26.94"/>
    <n v="3"/>
    <n v="0"/>
    <n v="11.314800000000002"/>
  </r>
  <r>
    <n v="9502"/>
    <x v="4760"/>
    <x v="1"/>
    <x v="312"/>
    <d v="2012-11-24T00:00:00"/>
    <s v="Standard Class"/>
    <s v="KW-16570"/>
    <s v="Kelly Williams"/>
    <x v="0"/>
    <s v="United States"/>
    <s v="San Francisco"/>
    <x v="1"/>
    <n v="94109"/>
    <x v="1"/>
    <x v="1445"/>
    <x v="0"/>
    <x v="5"/>
    <s v="Dana Swing-Arm Lamps"/>
    <n v="32.04"/>
    <n v="3"/>
    <n v="0"/>
    <n v="8.01"/>
  </r>
  <r>
    <n v="9503"/>
    <x v="4761"/>
    <x v="0"/>
    <x v="183"/>
    <d v="2013-04-30T00:00:00"/>
    <s v="Standard Class"/>
    <s v="MM-17920"/>
    <s v="Michael Moore"/>
    <x v="0"/>
    <s v="United States"/>
    <s v="Rome"/>
    <x v="15"/>
    <n v="13440"/>
    <x v="3"/>
    <x v="1742"/>
    <x v="1"/>
    <x v="6"/>
    <s v="Barrel Sharpener"/>
    <n v="32.129999999999995"/>
    <n v="9"/>
    <n v="0"/>
    <n v="8.3537999999999997"/>
  </r>
  <r>
    <n v="9504"/>
    <x v="4761"/>
    <x v="0"/>
    <x v="183"/>
    <d v="2013-04-30T00:00:00"/>
    <s v="Standard Class"/>
    <s v="MM-17920"/>
    <s v="Michael Moore"/>
    <x v="0"/>
    <s v="United States"/>
    <s v="Rome"/>
    <x v="15"/>
    <n v="13440"/>
    <x v="3"/>
    <x v="649"/>
    <x v="1"/>
    <x v="6"/>
    <s v="Newell 32"/>
    <n v="2.88"/>
    <n v="1"/>
    <n v="0"/>
    <n v="0.80640000000000001"/>
  </r>
  <r>
    <n v="9505"/>
    <x v="4762"/>
    <x v="0"/>
    <x v="500"/>
    <d v="2013-10-19T00:00:00"/>
    <s v="Standard Class"/>
    <s v="PW-19030"/>
    <s v="Pauline Webber"/>
    <x v="1"/>
    <s v="United States"/>
    <s v="New York City"/>
    <x v="15"/>
    <n v="10009"/>
    <x v="3"/>
    <x v="1807"/>
    <x v="2"/>
    <x v="7"/>
    <s v="Motorola L703CM"/>
    <n v="1091.93"/>
    <n v="7"/>
    <n v="0"/>
    <n v="272.98250000000002"/>
  </r>
  <r>
    <n v="9506"/>
    <x v="4762"/>
    <x v="0"/>
    <x v="500"/>
    <d v="2013-10-19T00:00:00"/>
    <s v="Standard Class"/>
    <s v="PW-19030"/>
    <s v="Pauline Webber"/>
    <x v="1"/>
    <s v="United States"/>
    <s v="New York City"/>
    <x v="15"/>
    <n v="10009"/>
    <x v="3"/>
    <x v="314"/>
    <x v="1"/>
    <x v="10"/>
    <s v="Xerox 1908"/>
    <n v="111.96"/>
    <n v="2"/>
    <n v="0"/>
    <n v="54.860399999999998"/>
  </r>
  <r>
    <n v="9507"/>
    <x v="4763"/>
    <x v="2"/>
    <x v="267"/>
    <d v="2011-04-07T00:00:00"/>
    <s v="Second Class"/>
    <s v="RD-19900"/>
    <s v="Ruben Dartt"/>
    <x v="0"/>
    <s v="United States"/>
    <s v="Dearborn Heights"/>
    <x v="12"/>
    <n v="48127"/>
    <x v="2"/>
    <x v="818"/>
    <x v="1"/>
    <x v="6"/>
    <s v="Stanley Contemporary Battery Pencil Sharpeners"/>
    <n v="26.7"/>
    <n v="2"/>
    <n v="0"/>
    <n v="7.4759999999999991"/>
  </r>
  <r>
    <n v="9508"/>
    <x v="4763"/>
    <x v="2"/>
    <x v="267"/>
    <d v="2011-04-07T00:00:00"/>
    <s v="Second Class"/>
    <s v="RD-19900"/>
    <s v="Ruben Dartt"/>
    <x v="0"/>
    <s v="United States"/>
    <s v="Dearborn Heights"/>
    <x v="12"/>
    <n v="48127"/>
    <x v="2"/>
    <x v="1232"/>
    <x v="1"/>
    <x v="8"/>
    <s v="Fellowes Twister Kit, Gray/Clear, 3/pkg"/>
    <n v="40.199999999999996"/>
    <n v="5"/>
    <n v="0"/>
    <n v="18.089999999999996"/>
  </r>
  <r>
    <n v="9509"/>
    <x v="4763"/>
    <x v="2"/>
    <x v="267"/>
    <d v="2011-04-07T00:00:00"/>
    <s v="Second Class"/>
    <s v="RD-19900"/>
    <s v="Ruben Dartt"/>
    <x v="0"/>
    <s v="United States"/>
    <s v="Dearborn Heights"/>
    <x v="12"/>
    <n v="48127"/>
    <x v="2"/>
    <x v="182"/>
    <x v="1"/>
    <x v="6"/>
    <s v="Binney &amp; Smith Crayola Metallic Colored Pencils, 8-Color Set"/>
    <n v="13.89"/>
    <n v="3"/>
    <n v="0"/>
    <n v="4.5836999999999994"/>
  </r>
  <r>
    <n v="9510"/>
    <x v="4763"/>
    <x v="2"/>
    <x v="267"/>
    <d v="2011-04-07T00:00:00"/>
    <s v="Second Class"/>
    <s v="RD-19900"/>
    <s v="Ruben Dartt"/>
    <x v="0"/>
    <s v="United States"/>
    <s v="Dearborn Heights"/>
    <x v="12"/>
    <n v="48127"/>
    <x v="2"/>
    <x v="156"/>
    <x v="1"/>
    <x v="4"/>
    <s v="Space Solutions HD Industrial Steel Shelving."/>
    <n v="689.81999999999994"/>
    <n v="6"/>
    <n v="0"/>
    <n v="20.694600000000008"/>
  </r>
  <r>
    <n v="9511"/>
    <x v="4764"/>
    <x v="0"/>
    <x v="876"/>
    <d v="2013-08-12T00:00:00"/>
    <s v="Standard Class"/>
    <s v="LM-17065"/>
    <s v="Liz MacKendrick"/>
    <x v="0"/>
    <s v="United States"/>
    <s v="New York City"/>
    <x v="15"/>
    <n v="10024"/>
    <x v="3"/>
    <x v="319"/>
    <x v="1"/>
    <x v="6"/>
    <s v="Dixon Prang Watercolor Pencils, 10-Color Set with Brush"/>
    <n v="38.339999999999996"/>
    <n v="9"/>
    <n v="0"/>
    <n v="15.7194"/>
  </r>
  <r>
    <n v="9512"/>
    <x v="4765"/>
    <x v="2"/>
    <x v="637"/>
    <d v="2011-12-16T00:00:00"/>
    <s v="First Class"/>
    <s v="CS-11845"/>
    <s v="Cari Sayre"/>
    <x v="1"/>
    <s v="United States"/>
    <s v="Chicago"/>
    <x v="10"/>
    <n v="60623"/>
    <x v="2"/>
    <x v="1087"/>
    <x v="1"/>
    <x v="8"/>
    <s v="GBC VeloBind Cover Sets"/>
    <n v="9.2639999999999976"/>
    <n v="3"/>
    <n v="0.8"/>
    <n v="-13.895999999999997"/>
  </r>
  <r>
    <n v="9513"/>
    <x v="4766"/>
    <x v="3"/>
    <x v="1109"/>
    <d v="2014-06-04T00:00:00"/>
    <s v="Second Class"/>
    <s v="KT-16480"/>
    <s v="Kean Thornton"/>
    <x v="0"/>
    <s v="United States"/>
    <s v="Dallas"/>
    <x v="5"/>
    <n v="75217"/>
    <x v="2"/>
    <x v="789"/>
    <x v="0"/>
    <x v="0"/>
    <s v="Atlantic Metals Mobile 5-Shelf Bookcases, Custom Colors"/>
    <n v="204.66639999999998"/>
    <n v="1"/>
    <n v="0.32"/>
    <n v="-6.0196000000000254"/>
  </r>
  <r>
    <n v="9514"/>
    <x v="4767"/>
    <x v="0"/>
    <x v="500"/>
    <d v="2013-10-20T00:00:00"/>
    <s v="Standard Class"/>
    <s v="BE-11410"/>
    <s v="Bobby Elias"/>
    <x v="0"/>
    <s v="United States"/>
    <s v="Appleton"/>
    <x v="6"/>
    <n v="54915"/>
    <x v="2"/>
    <x v="764"/>
    <x v="2"/>
    <x v="11"/>
    <s v="Plantronics CS510 - Over-the-Head monaural Wireless Headset System"/>
    <n v="1649.75"/>
    <n v="5"/>
    <n v="0"/>
    <n v="544.41749999999979"/>
  </r>
  <r>
    <n v="9515"/>
    <x v="4768"/>
    <x v="2"/>
    <x v="619"/>
    <d v="2011-03-18T00:00:00"/>
    <s v="Standard Class"/>
    <s v="NF-18475"/>
    <s v="Neil Französisch"/>
    <x v="2"/>
    <s v="United States"/>
    <s v="Jacksonville"/>
    <x v="2"/>
    <n v="32216"/>
    <x v="0"/>
    <x v="640"/>
    <x v="1"/>
    <x v="10"/>
    <s v="Xerox 1887"/>
    <n v="91.055999999999997"/>
    <n v="6"/>
    <n v="0.2"/>
    <n v="31.869599999999995"/>
  </r>
  <r>
    <n v="9516"/>
    <x v="4769"/>
    <x v="2"/>
    <x v="1223"/>
    <d v="2011-02-25T00:00:00"/>
    <s v="Standard Class"/>
    <s v="DL-13315"/>
    <s v="Delfina Latchford"/>
    <x v="0"/>
    <s v="United States"/>
    <s v="Chicago"/>
    <x v="10"/>
    <n v="60653"/>
    <x v="2"/>
    <x v="1159"/>
    <x v="1"/>
    <x v="6"/>
    <s v="Staples"/>
    <n v="54.207999999999998"/>
    <n v="14"/>
    <n v="0.2"/>
    <n v="8.808799999999998"/>
  </r>
  <r>
    <n v="9517"/>
    <x v="4770"/>
    <x v="1"/>
    <x v="252"/>
    <d v="2012-08-26T00:00:00"/>
    <s v="Second Class"/>
    <s v="MS-17710"/>
    <s v="Maurice Satty"/>
    <x v="0"/>
    <s v="United States"/>
    <s v="Bowling Green"/>
    <x v="24"/>
    <n v="43402"/>
    <x v="3"/>
    <x v="1250"/>
    <x v="2"/>
    <x v="7"/>
    <s v="Belkin SportFit Armband For iPhone 5s/5c, Fuchsia"/>
    <n v="26.981999999999999"/>
    <n v="3"/>
    <n v="0.4"/>
    <n v="4.0472999999999999"/>
  </r>
  <r>
    <n v="9518"/>
    <x v="4770"/>
    <x v="1"/>
    <x v="252"/>
    <d v="2012-08-26T00:00:00"/>
    <s v="Second Class"/>
    <s v="MS-17710"/>
    <s v="Maurice Satty"/>
    <x v="0"/>
    <s v="United States"/>
    <s v="Bowling Green"/>
    <x v="24"/>
    <n v="43402"/>
    <x v="3"/>
    <x v="1186"/>
    <x v="1"/>
    <x v="2"/>
    <s v="Avery 474"/>
    <n v="6.911999999999999"/>
    <n v="3"/>
    <n v="0.2"/>
    <n v="2.5056000000000003"/>
  </r>
  <r>
    <n v="9519"/>
    <x v="4770"/>
    <x v="1"/>
    <x v="252"/>
    <d v="2012-08-26T00:00:00"/>
    <s v="Second Class"/>
    <s v="MS-17710"/>
    <s v="Maurice Satty"/>
    <x v="0"/>
    <s v="United States"/>
    <s v="Bowling Green"/>
    <x v="24"/>
    <n v="43402"/>
    <x v="3"/>
    <x v="245"/>
    <x v="1"/>
    <x v="4"/>
    <s v="Adjustable Depth Letter/Legal Cart"/>
    <n v="435.50400000000002"/>
    <n v="3"/>
    <n v="0.2"/>
    <n v="48.994199999999921"/>
  </r>
  <r>
    <n v="9520"/>
    <x v="4771"/>
    <x v="3"/>
    <x v="540"/>
    <d v="2014-05-13T00:00:00"/>
    <s v="Second Class"/>
    <s v="MM-18055"/>
    <s v="Michelle Moray"/>
    <x v="0"/>
    <s v="United States"/>
    <s v="San Francisco"/>
    <x v="1"/>
    <n v="94110"/>
    <x v="1"/>
    <x v="1266"/>
    <x v="1"/>
    <x v="9"/>
    <s v="Fellowes Mighty 8 Compact Surge Protector"/>
    <n v="81.08"/>
    <n v="4"/>
    <n v="0"/>
    <n v="22.702400000000004"/>
  </r>
  <r>
    <n v="9521"/>
    <x v="4772"/>
    <x v="0"/>
    <x v="1084"/>
    <d v="2013-02-09T00:00:00"/>
    <s v="Standard Class"/>
    <s v="JB-15400"/>
    <s v="Jennifer Braxton"/>
    <x v="1"/>
    <s v="United States"/>
    <s v="Los Angeles"/>
    <x v="1"/>
    <n v="90049"/>
    <x v="1"/>
    <x v="243"/>
    <x v="1"/>
    <x v="4"/>
    <s v="Safco Commercial Shelving"/>
    <n v="93.02"/>
    <n v="2"/>
    <n v="0"/>
    <n v="3.720799999999997"/>
  </r>
  <r>
    <n v="9522"/>
    <x v="4773"/>
    <x v="2"/>
    <x v="174"/>
    <d v="2011-12-25T00:00:00"/>
    <s v="Standard Class"/>
    <s v="SG-20605"/>
    <s v="Speros Goranitis"/>
    <x v="0"/>
    <s v="United States"/>
    <s v="Chicago"/>
    <x v="10"/>
    <n v="60623"/>
    <x v="2"/>
    <x v="1857"/>
    <x v="2"/>
    <x v="7"/>
    <s v="RCA ViSYS 25425RE1 Corded phone"/>
    <n v="323.97600000000006"/>
    <n v="3"/>
    <n v="0.2"/>
    <n v="36.44729999999997"/>
  </r>
  <r>
    <n v="9523"/>
    <x v="4773"/>
    <x v="2"/>
    <x v="174"/>
    <d v="2011-12-25T00:00:00"/>
    <s v="Standard Class"/>
    <s v="SG-20605"/>
    <s v="Speros Goranitis"/>
    <x v="0"/>
    <s v="United States"/>
    <s v="Chicago"/>
    <x v="10"/>
    <n v="60623"/>
    <x v="2"/>
    <x v="1798"/>
    <x v="1"/>
    <x v="10"/>
    <s v="Xerox 229"/>
    <n v="15.552000000000003"/>
    <n v="3"/>
    <n v="0.2"/>
    <n v="5.4432"/>
  </r>
  <r>
    <n v="9524"/>
    <x v="4773"/>
    <x v="2"/>
    <x v="174"/>
    <d v="2011-12-25T00:00:00"/>
    <s v="Standard Class"/>
    <s v="SG-20605"/>
    <s v="Speros Goranitis"/>
    <x v="0"/>
    <s v="United States"/>
    <s v="Chicago"/>
    <x v="10"/>
    <n v="60623"/>
    <x v="2"/>
    <x v="1033"/>
    <x v="1"/>
    <x v="4"/>
    <s v="Rogers Jumbo File, Granite"/>
    <n v="32.591999999999999"/>
    <n v="3"/>
    <n v="0.2"/>
    <n v="-7.7406000000000006"/>
  </r>
  <r>
    <n v="9525"/>
    <x v="4774"/>
    <x v="3"/>
    <x v="256"/>
    <d v="2014-12-07T00:00:00"/>
    <s v="First Class"/>
    <s v="PB-18805"/>
    <s v="Patrick Bzostek"/>
    <x v="2"/>
    <s v="United States"/>
    <s v="Seattle"/>
    <x v="4"/>
    <n v="98115"/>
    <x v="1"/>
    <x v="301"/>
    <x v="1"/>
    <x v="8"/>
    <s v="GBC Premium Transparent Covers with Diagonal Lined Pattern"/>
    <n v="83.920000000000016"/>
    <n v="5"/>
    <n v="0.2"/>
    <n v="29.371999999999993"/>
  </r>
  <r>
    <n v="9526"/>
    <x v="4774"/>
    <x v="3"/>
    <x v="256"/>
    <d v="2014-12-07T00:00:00"/>
    <s v="First Class"/>
    <s v="PB-18805"/>
    <s v="Patrick Bzostek"/>
    <x v="2"/>
    <s v="United States"/>
    <s v="Seattle"/>
    <x v="4"/>
    <n v="98115"/>
    <x v="1"/>
    <x v="892"/>
    <x v="0"/>
    <x v="5"/>
    <s v="Eldon Radial Chair Mat for Low to Medium Pile Carpets"/>
    <n v="199.89999999999998"/>
    <n v="5"/>
    <n v="0"/>
    <n v="39.97999999999999"/>
  </r>
  <r>
    <n v="9527"/>
    <x v="4774"/>
    <x v="3"/>
    <x v="256"/>
    <d v="2014-12-07T00:00:00"/>
    <s v="First Class"/>
    <s v="PB-18805"/>
    <s v="Patrick Bzostek"/>
    <x v="2"/>
    <s v="United States"/>
    <s v="Seattle"/>
    <x v="4"/>
    <n v="98115"/>
    <x v="1"/>
    <x v="780"/>
    <x v="2"/>
    <x v="7"/>
    <s v="Cyber Acoustics AC-202b Speech Recognition Stereo Headset"/>
    <n v="31.176000000000002"/>
    <n v="3"/>
    <n v="0.2"/>
    <n v="-7.0145999999999997"/>
  </r>
  <r>
    <n v="9528"/>
    <x v="4774"/>
    <x v="3"/>
    <x v="256"/>
    <d v="2014-12-07T00:00:00"/>
    <s v="First Class"/>
    <s v="PB-18805"/>
    <s v="Patrick Bzostek"/>
    <x v="2"/>
    <s v="United States"/>
    <s v="Seattle"/>
    <x v="4"/>
    <n v="98115"/>
    <x v="1"/>
    <x v="379"/>
    <x v="1"/>
    <x v="8"/>
    <s v="GBC VeloBinder Manual Binding System"/>
    <n v="172.75200000000001"/>
    <n v="6"/>
    <n v="0.2"/>
    <n v="60.463200000000015"/>
  </r>
  <r>
    <n v="9529"/>
    <x v="4774"/>
    <x v="3"/>
    <x v="256"/>
    <d v="2014-12-07T00:00:00"/>
    <s v="First Class"/>
    <s v="PB-18805"/>
    <s v="Patrick Bzostek"/>
    <x v="2"/>
    <s v="United States"/>
    <s v="Seattle"/>
    <x v="4"/>
    <n v="98115"/>
    <x v="1"/>
    <x v="699"/>
    <x v="1"/>
    <x v="8"/>
    <s v="Fellowes Black Plastic Comb Bindings"/>
    <n v="9.2959999999999994"/>
    <n v="2"/>
    <n v="0.2"/>
    <n v="3.0211999999999994"/>
  </r>
  <r>
    <n v="9530"/>
    <x v="4775"/>
    <x v="3"/>
    <x v="668"/>
    <d v="2014-03-26T00:00:00"/>
    <s v="Same Day"/>
    <s v="AC-10615"/>
    <s v="Ann Chong"/>
    <x v="1"/>
    <s v="United States"/>
    <s v="Beaumont"/>
    <x v="5"/>
    <n v="77705"/>
    <x v="2"/>
    <x v="861"/>
    <x v="1"/>
    <x v="4"/>
    <s v="Iris Project Case"/>
    <n v="12.768000000000001"/>
    <n v="2"/>
    <n v="0.2"/>
    <n v="0.95759999999999934"/>
  </r>
  <r>
    <n v="9531"/>
    <x v="4776"/>
    <x v="3"/>
    <x v="141"/>
    <d v="2014-07-13T00:00:00"/>
    <s v="Standard Class"/>
    <s v="MR-17545"/>
    <s v="Mathew Reese"/>
    <x v="2"/>
    <s v="United States"/>
    <s v="Seattle"/>
    <x v="4"/>
    <n v="98103"/>
    <x v="1"/>
    <x v="813"/>
    <x v="1"/>
    <x v="10"/>
    <s v="Staples"/>
    <n v="52.76"/>
    <n v="2"/>
    <n v="0"/>
    <n v="24.269599999999997"/>
  </r>
  <r>
    <n v="9532"/>
    <x v="4777"/>
    <x v="3"/>
    <x v="40"/>
    <d v="2014-11-01T00:00:00"/>
    <s v="Standard Class"/>
    <s v="BF-11215"/>
    <s v="Benjamin Farhat"/>
    <x v="2"/>
    <s v="United States"/>
    <s v="Dallas"/>
    <x v="5"/>
    <n v="75217"/>
    <x v="2"/>
    <x v="1156"/>
    <x v="1"/>
    <x v="4"/>
    <s v="Multi-Use Personal File Cart and Caster Set, Three Stacking Bins"/>
    <n v="55.616"/>
    <n v="2"/>
    <n v="0.2"/>
    <n v="5.5616000000000021"/>
  </r>
  <r>
    <n v="9533"/>
    <x v="4778"/>
    <x v="0"/>
    <x v="189"/>
    <d v="2013-11-01T00:00:00"/>
    <s v="Standard Class"/>
    <s v="BW-11200"/>
    <s v="Ben Wallace"/>
    <x v="0"/>
    <s v="United States"/>
    <s v="New York City"/>
    <x v="15"/>
    <n v="10011"/>
    <x v="3"/>
    <x v="1272"/>
    <x v="0"/>
    <x v="1"/>
    <s v="Metal Folding Chairs, Beige, 4/Carton"/>
    <n v="427.64400000000001"/>
    <n v="14"/>
    <n v="0.1"/>
    <n v="80.777199999999979"/>
  </r>
  <r>
    <n v="9534"/>
    <x v="4778"/>
    <x v="0"/>
    <x v="189"/>
    <d v="2013-11-01T00:00:00"/>
    <s v="Standard Class"/>
    <s v="BW-11200"/>
    <s v="Ben Wallace"/>
    <x v="0"/>
    <s v="United States"/>
    <s v="New York City"/>
    <x v="15"/>
    <n v="10011"/>
    <x v="3"/>
    <x v="195"/>
    <x v="1"/>
    <x v="13"/>
    <s v="Advantus Push Pins, Aluminum Head"/>
    <n v="40.669999999999995"/>
    <n v="7"/>
    <n v="0"/>
    <n v="12.607699999999999"/>
  </r>
  <r>
    <n v="9535"/>
    <x v="4778"/>
    <x v="0"/>
    <x v="189"/>
    <d v="2013-11-01T00:00:00"/>
    <s v="Standard Class"/>
    <s v="BW-11200"/>
    <s v="Ben Wallace"/>
    <x v="0"/>
    <s v="United States"/>
    <s v="New York City"/>
    <x v="15"/>
    <n v="10011"/>
    <x v="3"/>
    <x v="1764"/>
    <x v="1"/>
    <x v="4"/>
    <s v="Rogers Profile Extra Capacity Storage Tub"/>
    <n v="33.479999999999997"/>
    <n v="2"/>
    <n v="0"/>
    <n v="1.3391999999999982"/>
  </r>
  <r>
    <n v="9536"/>
    <x v="4778"/>
    <x v="0"/>
    <x v="189"/>
    <d v="2013-11-01T00:00:00"/>
    <s v="Standard Class"/>
    <s v="BW-11200"/>
    <s v="Ben Wallace"/>
    <x v="0"/>
    <s v="United States"/>
    <s v="New York City"/>
    <x v="15"/>
    <n v="10011"/>
    <x v="3"/>
    <x v="525"/>
    <x v="1"/>
    <x v="8"/>
    <s v="Prestige Round Ring Binders"/>
    <n v="9.7280000000000015"/>
    <n v="2"/>
    <n v="0.2"/>
    <n v="3.283199999999999"/>
  </r>
  <r>
    <n v="9537"/>
    <x v="4779"/>
    <x v="3"/>
    <x v="492"/>
    <d v="2014-06-15T00:00:00"/>
    <s v="Second Class"/>
    <s v="TS-21610"/>
    <s v="Troy Staebel"/>
    <x v="0"/>
    <s v="United States"/>
    <s v="Chicago"/>
    <x v="10"/>
    <n v="60610"/>
    <x v="2"/>
    <x v="1256"/>
    <x v="0"/>
    <x v="5"/>
    <s v="Eldon Expressions Wood Desk Accessories, Oak"/>
    <n v="8.8559999999999999"/>
    <n v="3"/>
    <n v="0.6"/>
    <n v="-6.8634000000000013"/>
  </r>
  <r>
    <n v="9538"/>
    <x v="4780"/>
    <x v="0"/>
    <x v="477"/>
    <d v="2013-09-28T00:00:00"/>
    <s v="First Class"/>
    <s v="AS-10045"/>
    <s v="Aaron Smayling"/>
    <x v="1"/>
    <s v="United States"/>
    <s v="San Francisco"/>
    <x v="1"/>
    <n v="94110"/>
    <x v="1"/>
    <x v="178"/>
    <x v="0"/>
    <x v="0"/>
    <s v="Atlantic Metals Mobile 4-Shelf Bookcases, Custom Colors"/>
    <n v="477.666"/>
    <n v="2"/>
    <n v="0.15"/>
    <n v="84.293999999999969"/>
  </r>
  <r>
    <n v="9539"/>
    <x v="4781"/>
    <x v="3"/>
    <x v="210"/>
    <d v="2014-09-10T00:00:00"/>
    <s v="First Class"/>
    <s v="AA-10375"/>
    <s v="Allen Armold"/>
    <x v="0"/>
    <s v="United States"/>
    <s v="Providence"/>
    <x v="34"/>
    <n v="2908"/>
    <x v="3"/>
    <x v="938"/>
    <x v="1"/>
    <x v="10"/>
    <s v="Avoid Verbal Orders Carbonless Minifold Book"/>
    <n v="16.899999999999999"/>
    <n v="5"/>
    <n v="0"/>
    <n v="7.7739999999999991"/>
  </r>
  <r>
    <n v="9540"/>
    <x v="4781"/>
    <x v="3"/>
    <x v="210"/>
    <d v="2014-09-10T00:00:00"/>
    <s v="First Class"/>
    <s v="AA-10375"/>
    <s v="Allen Armold"/>
    <x v="0"/>
    <s v="United States"/>
    <s v="Providence"/>
    <x v="34"/>
    <n v="2908"/>
    <x v="3"/>
    <x v="368"/>
    <x v="1"/>
    <x v="10"/>
    <s v="Xerox 191"/>
    <n v="39.96"/>
    <n v="2"/>
    <n v="0"/>
    <n v="18.781199999999998"/>
  </r>
  <r>
    <n v="9541"/>
    <x v="4782"/>
    <x v="1"/>
    <x v="1224"/>
    <d v="2012-05-16T00:00:00"/>
    <s v="Second Class"/>
    <s v="PS-18970"/>
    <s v="Paul Stevenson"/>
    <x v="2"/>
    <s v="United States"/>
    <s v="Phoenix"/>
    <x v="16"/>
    <n v="85023"/>
    <x v="1"/>
    <x v="877"/>
    <x v="0"/>
    <x v="1"/>
    <s v="Global Chrome Stack Chair"/>
    <n v="191.96800000000002"/>
    <n v="7"/>
    <n v="0.2"/>
    <n v="16.797200000000004"/>
  </r>
  <r>
    <n v="9542"/>
    <x v="4783"/>
    <x v="1"/>
    <x v="705"/>
    <d v="2012-08-10T00:00:00"/>
    <s v="Standard Class"/>
    <s v="RP-19270"/>
    <s v="Rachel Payne"/>
    <x v="1"/>
    <s v="United States"/>
    <s v="Houston"/>
    <x v="5"/>
    <n v="77095"/>
    <x v="2"/>
    <x v="198"/>
    <x v="1"/>
    <x v="2"/>
    <s v="Avery 505"/>
    <n v="35.520000000000003"/>
    <n v="3"/>
    <n v="0.2"/>
    <n v="13.320000000000002"/>
  </r>
  <r>
    <n v="9543"/>
    <x v="4783"/>
    <x v="1"/>
    <x v="705"/>
    <d v="2012-08-10T00:00:00"/>
    <s v="Standard Class"/>
    <s v="RP-19270"/>
    <s v="Rachel Payne"/>
    <x v="1"/>
    <s v="United States"/>
    <s v="Houston"/>
    <x v="5"/>
    <n v="77095"/>
    <x v="2"/>
    <x v="799"/>
    <x v="1"/>
    <x v="8"/>
    <s v="Avery Hole Reinforcements"/>
    <n v="6.2299999999999986"/>
    <n v="5"/>
    <n v="0.8"/>
    <n v="-9.6565000000000047"/>
  </r>
  <r>
    <n v="9544"/>
    <x v="4783"/>
    <x v="1"/>
    <x v="705"/>
    <d v="2012-08-10T00:00:00"/>
    <s v="Standard Class"/>
    <s v="RP-19270"/>
    <s v="Rachel Payne"/>
    <x v="1"/>
    <s v="United States"/>
    <s v="Houston"/>
    <x v="5"/>
    <n v="77095"/>
    <x v="2"/>
    <x v="1733"/>
    <x v="1"/>
    <x v="10"/>
    <s v="Xerox 1906"/>
    <n v="56.704000000000001"/>
    <n v="2"/>
    <n v="0.2"/>
    <n v="19.137599999999992"/>
  </r>
  <r>
    <n v="9545"/>
    <x v="4783"/>
    <x v="1"/>
    <x v="705"/>
    <d v="2012-08-10T00:00:00"/>
    <s v="Standard Class"/>
    <s v="RP-19270"/>
    <s v="Rachel Payne"/>
    <x v="1"/>
    <s v="United States"/>
    <s v="Houston"/>
    <x v="5"/>
    <n v="77095"/>
    <x v="2"/>
    <x v="1103"/>
    <x v="0"/>
    <x v="0"/>
    <s v="O'Sullivan Manor Hill 2-Door Library in Brianna Oak"/>
    <n v="369.19919999999996"/>
    <n v="3"/>
    <n v="0.32"/>
    <n v="-114.01739999999995"/>
  </r>
  <r>
    <n v="9546"/>
    <x v="4784"/>
    <x v="2"/>
    <x v="194"/>
    <d v="2011-11-02T00:00:00"/>
    <s v="Standard Class"/>
    <s v="NC-18625"/>
    <s v="Noah Childs"/>
    <x v="1"/>
    <s v="United States"/>
    <s v="Columbus"/>
    <x v="14"/>
    <n v="47201"/>
    <x v="2"/>
    <x v="1430"/>
    <x v="2"/>
    <x v="11"/>
    <s v="Maxell 4.7GB DVD+R 5/Pack"/>
    <n v="1.98"/>
    <n v="2"/>
    <n v="0"/>
    <n v="0.89100000000000001"/>
  </r>
  <r>
    <n v="9547"/>
    <x v="4784"/>
    <x v="2"/>
    <x v="194"/>
    <d v="2011-11-02T00:00:00"/>
    <s v="Standard Class"/>
    <s v="NC-18625"/>
    <s v="Noah Childs"/>
    <x v="1"/>
    <s v="United States"/>
    <s v="Columbus"/>
    <x v="14"/>
    <n v="47201"/>
    <x v="2"/>
    <x v="67"/>
    <x v="1"/>
    <x v="10"/>
    <s v="Snap-A-Way Black Print Carbonless Ruled Speed Letter, Triplicate"/>
    <n v="75.88"/>
    <n v="2"/>
    <n v="0"/>
    <n v="35.663599999999995"/>
  </r>
  <r>
    <n v="9548"/>
    <x v="4785"/>
    <x v="0"/>
    <x v="1133"/>
    <d v="2013-06-21T00:00:00"/>
    <s v="Second Class"/>
    <s v="SC-20770"/>
    <s v="Stewart Carmichael"/>
    <x v="1"/>
    <s v="United States"/>
    <s v="Philadelphia"/>
    <x v="9"/>
    <n v="19134"/>
    <x v="3"/>
    <x v="1532"/>
    <x v="1"/>
    <x v="10"/>
    <s v="Xerox 1900"/>
    <n v="6.8480000000000008"/>
    <n v="2"/>
    <n v="0.2"/>
    <n v="2.1399999999999992"/>
  </r>
  <r>
    <n v="9549"/>
    <x v="4785"/>
    <x v="0"/>
    <x v="1133"/>
    <d v="2013-06-21T00:00:00"/>
    <s v="Second Class"/>
    <s v="SC-20770"/>
    <s v="Stewart Carmichael"/>
    <x v="1"/>
    <s v="United States"/>
    <s v="Philadelphia"/>
    <x v="9"/>
    <n v="19134"/>
    <x v="3"/>
    <x v="8"/>
    <x v="1"/>
    <x v="8"/>
    <s v="DXL Angle-View Binders with Locking Rings by Samsill"/>
    <n v="4.6260000000000003"/>
    <n v="2"/>
    <n v="0.7"/>
    <n v="-3.8549999999999986"/>
  </r>
  <r>
    <n v="9550"/>
    <x v="4785"/>
    <x v="0"/>
    <x v="1133"/>
    <d v="2013-06-21T00:00:00"/>
    <s v="Second Class"/>
    <s v="SC-20770"/>
    <s v="Stewart Carmichael"/>
    <x v="1"/>
    <s v="United States"/>
    <s v="Philadelphia"/>
    <x v="9"/>
    <n v="19134"/>
    <x v="3"/>
    <x v="1141"/>
    <x v="1"/>
    <x v="9"/>
    <s v="Harmony Air Purifier"/>
    <n v="453.6"/>
    <n v="3"/>
    <n v="0.2"/>
    <n v="90.71999999999997"/>
  </r>
  <r>
    <n v="9551"/>
    <x v="4786"/>
    <x v="1"/>
    <x v="910"/>
    <d v="2012-05-06T00:00:00"/>
    <s v="First Class"/>
    <s v="NF-18595"/>
    <s v="Nicole Fjeld"/>
    <x v="2"/>
    <s v="United States"/>
    <s v="San Jose"/>
    <x v="1"/>
    <n v="95123"/>
    <x v="1"/>
    <x v="68"/>
    <x v="1"/>
    <x v="8"/>
    <s v="Avery Binding System Hidden Tab Executive Style Index Sets"/>
    <n v="13.847999999999999"/>
    <n v="3"/>
    <n v="0.2"/>
    <n v="5.1929999999999996"/>
  </r>
  <r>
    <n v="9552"/>
    <x v="4787"/>
    <x v="1"/>
    <x v="113"/>
    <d v="2012-11-14T00:00:00"/>
    <s v="Standard Class"/>
    <s v="SC-20020"/>
    <s v="Sam Craven"/>
    <x v="0"/>
    <s v="United States"/>
    <s v="Philadelphia"/>
    <x v="9"/>
    <n v="19140"/>
    <x v="3"/>
    <x v="772"/>
    <x v="1"/>
    <x v="4"/>
    <s v="Iceberg Mobile Mega Data/Printer Cart "/>
    <n v="577.58400000000006"/>
    <n v="6"/>
    <n v="0.2"/>
    <n v="43.318799999999953"/>
  </r>
  <r>
    <n v="9553"/>
    <x v="4788"/>
    <x v="1"/>
    <x v="1051"/>
    <d v="2012-06-03T00:00:00"/>
    <s v="Standard Class"/>
    <s v="BD-11560"/>
    <s v="Brendan Dodson"/>
    <x v="2"/>
    <s v="United States"/>
    <s v="Springfield"/>
    <x v="17"/>
    <n v="22153"/>
    <x v="0"/>
    <x v="1302"/>
    <x v="2"/>
    <x v="11"/>
    <s v="Imation Secure Drive + Hardware Encrypted USB flash drive - 16 GB"/>
    <n v="151.96"/>
    <n v="4"/>
    <n v="0"/>
    <n v="36.470399999999998"/>
  </r>
  <r>
    <n v="9554"/>
    <x v="4789"/>
    <x v="0"/>
    <x v="897"/>
    <d v="2013-09-28T00:00:00"/>
    <s v="Standard Class"/>
    <s v="SM-20950"/>
    <s v="Suzanne McNair"/>
    <x v="1"/>
    <s v="United States"/>
    <s v="Broomfield"/>
    <x v="22"/>
    <n v="80020"/>
    <x v="1"/>
    <x v="390"/>
    <x v="0"/>
    <x v="5"/>
    <s v="Aluminum Document Frame"/>
    <n v="68.432000000000016"/>
    <n v="7"/>
    <n v="0.2"/>
    <n v="8.5539999999999878"/>
  </r>
  <r>
    <n v="9555"/>
    <x v="4790"/>
    <x v="1"/>
    <x v="109"/>
    <d v="2012-12-02T00:00:00"/>
    <s v="Standard Class"/>
    <s v="EB-14110"/>
    <s v="Eugene Barchas"/>
    <x v="0"/>
    <s v="United States"/>
    <s v="Columbus"/>
    <x v="24"/>
    <n v="43229"/>
    <x v="3"/>
    <x v="90"/>
    <x v="0"/>
    <x v="5"/>
    <s v="Seth Thomas 13 1/2&quot; Wall Clock"/>
    <n v="71.12"/>
    <n v="5"/>
    <n v="0.2"/>
    <n v="9.7789999999999964"/>
  </r>
  <r>
    <n v="9556"/>
    <x v="4790"/>
    <x v="1"/>
    <x v="109"/>
    <d v="2012-12-02T00:00:00"/>
    <s v="Standard Class"/>
    <s v="EB-14110"/>
    <s v="Eugene Barchas"/>
    <x v="0"/>
    <s v="United States"/>
    <s v="Columbus"/>
    <x v="24"/>
    <n v="43229"/>
    <x v="3"/>
    <x v="1014"/>
    <x v="1"/>
    <x v="13"/>
    <s v="Staples"/>
    <n v="3.008"/>
    <n v="2"/>
    <n v="0.2"/>
    <n v="0.56399999999999983"/>
  </r>
  <r>
    <n v="9557"/>
    <x v="4791"/>
    <x v="1"/>
    <x v="155"/>
    <d v="2012-12-05T00:00:00"/>
    <s v="Second Class"/>
    <s v="HP-14815"/>
    <s v="Harold Pawlan"/>
    <x v="2"/>
    <s v="United States"/>
    <s v="Concord"/>
    <x v="38"/>
    <n v="3301"/>
    <x v="3"/>
    <x v="779"/>
    <x v="1"/>
    <x v="10"/>
    <s v="Xerox 1935"/>
    <n v="184.66"/>
    <n v="7"/>
    <n v="0"/>
    <n v="84.943599999999989"/>
  </r>
  <r>
    <n v="9558"/>
    <x v="4792"/>
    <x v="2"/>
    <x v="1136"/>
    <d v="2011-10-19T00:00:00"/>
    <s v="Second Class"/>
    <s v="EB-14170"/>
    <s v="Evan Bailliet"/>
    <x v="0"/>
    <s v="United States"/>
    <s v="Houston"/>
    <x v="5"/>
    <n v="77095"/>
    <x v="2"/>
    <x v="1494"/>
    <x v="0"/>
    <x v="5"/>
    <s v="G.E. Longer-Life Indoor Recessed Floodlight Bulbs"/>
    <n v="5.3120000000000003"/>
    <n v="2"/>
    <n v="0.6"/>
    <n v="-1.5935999999999995"/>
  </r>
  <r>
    <n v="9559"/>
    <x v="4793"/>
    <x v="0"/>
    <x v="973"/>
    <d v="2013-05-06T00:00:00"/>
    <s v="First Class"/>
    <s v="SM-20905"/>
    <s v="Susan MacKendrick"/>
    <x v="0"/>
    <s v="United States"/>
    <s v="Newark"/>
    <x v="24"/>
    <n v="43055"/>
    <x v="3"/>
    <x v="217"/>
    <x v="2"/>
    <x v="11"/>
    <s v="Imation 16GB Mini TravelDrive USB 2.0 Flash Drive"/>
    <n v="132.52000000000004"/>
    <n v="5"/>
    <n v="0.2"/>
    <n v="34.786500000000004"/>
  </r>
  <r>
    <n v="9560"/>
    <x v="4793"/>
    <x v="0"/>
    <x v="973"/>
    <d v="2013-05-06T00:00:00"/>
    <s v="First Class"/>
    <s v="SM-20905"/>
    <s v="Susan MacKendrick"/>
    <x v="0"/>
    <s v="United States"/>
    <s v="Newark"/>
    <x v="24"/>
    <n v="43055"/>
    <x v="3"/>
    <x v="1166"/>
    <x v="1"/>
    <x v="4"/>
    <s v="Tennsco Industrial Shelving"/>
    <n v="195.64"/>
    <n v="5"/>
    <n v="0.2"/>
    <n v="-44.018999999999991"/>
  </r>
  <r>
    <n v="9561"/>
    <x v="4793"/>
    <x v="0"/>
    <x v="973"/>
    <d v="2013-05-06T00:00:00"/>
    <s v="First Class"/>
    <s v="SM-20905"/>
    <s v="Susan MacKendrick"/>
    <x v="0"/>
    <s v="United States"/>
    <s v="Newark"/>
    <x v="24"/>
    <n v="43055"/>
    <x v="3"/>
    <x v="1416"/>
    <x v="0"/>
    <x v="5"/>
    <s v="Computer Room Manger, 14&quot;"/>
    <n v="51.967999999999996"/>
    <n v="2"/>
    <n v="0.2"/>
    <n v="10.393599999999998"/>
  </r>
  <r>
    <n v="9562"/>
    <x v="4793"/>
    <x v="0"/>
    <x v="973"/>
    <d v="2013-05-06T00:00:00"/>
    <s v="First Class"/>
    <s v="SM-20905"/>
    <s v="Susan MacKendrick"/>
    <x v="0"/>
    <s v="United States"/>
    <s v="Newark"/>
    <x v="24"/>
    <n v="43055"/>
    <x v="3"/>
    <x v="1332"/>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x v="1858"/>
    <x v="2"/>
    <x v="15"/>
    <s v="Cisco 8961 IP Phone Charcoal"/>
    <n v="224.93700000000004"/>
    <n v="3"/>
    <n v="0.7"/>
    <n v="-164.9538"/>
  </r>
  <r>
    <n v="9564"/>
    <x v="4793"/>
    <x v="0"/>
    <x v="973"/>
    <d v="2013-05-06T00:00:00"/>
    <s v="First Class"/>
    <s v="SM-20905"/>
    <s v="Susan MacKendrick"/>
    <x v="0"/>
    <s v="United States"/>
    <s v="Newark"/>
    <x v="24"/>
    <n v="43055"/>
    <x v="3"/>
    <x v="1345"/>
    <x v="1"/>
    <x v="2"/>
    <s v="Avery 496"/>
    <n v="6"/>
    <n v="2"/>
    <n v="0.2"/>
    <n v="2.0999999999999996"/>
  </r>
  <r>
    <n v="9565"/>
    <x v="4794"/>
    <x v="1"/>
    <x v="932"/>
    <d v="2012-06-08T00:00:00"/>
    <s v="Standard Class"/>
    <s v="CG-12040"/>
    <s v="Catherine Glotzbach"/>
    <x v="2"/>
    <s v="United States"/>
    <s v="Los Angeles"/>
    <x v="1"/>
    <n v="90045"/>
    <x v="1"/>
    <x v="1017"/>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x v="228"/>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x v="674"/>
    <x v="1"/>
    <x v="8"/>
    <s v="Ibico Plastic and Wire Spiral Binding Combs"/>
    <n v="12.645000000000001"/>
    <n v="5"/>
    <n v="0.7"/>
    <n v="-10.116"/>
  </r>
  <r>
    <n v="9568"/>
    <x v="4795"/>
    <x v="2"/>
    <x v="691"/>
    <d v="2011-03-31T00:00:00"/>
    <s v="Same Day"/>
    <s v="TG-21640"/>
    <s v="Trudy Glocke"/>
    <x v="0"/>
    <s v="United States"/>
    <s v="Tampa"/>
    <x v="2"/>
    <n v="33614"/>
    <x v="0"/>
    <x v="183"/>
    <x v="1"/>
    <x v="6"/>
    <s v="Binney &amp; Smith inkTank Erasable Desk Highlighter, Chisel Tip, Yellow, 12/Box"/>
    <n v="4.032"/>
    <n v="2"/>
    <n v="0.2"/>
    <n v="1.0584000000000002"/>
  </r>
  <r>
    <n v="9569"/>
    <x v="4796"/>
    <x v="3"/>
    <x v="957"/>
    <d v="2014-07-08T00:00:00"/>
    <s v="First Class"/>
    <s v="DK-12835"/>
    <s v="Damala Kotsonis"/>
    <x v="1"/>
    <s v="United States"/>
    <s v="Fremont"/>
    <x v="8"/>
    <n v="68025"/>
    <x v="2"/>
    <x v="125"/>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x v="1390"/>
    <x v="1"/>
    <x v="8"/>
    <s v="Accohide Poly Flexible Ring Binders"/>
    <n v="6.732000000000002"/>
    <n v="6"/>
    <n v="0.7"/>
    <n v="-4.4879999999999978"/>
  </r>
  <r>
    <n v="9571"/>
    <x v="4797"/>
    <x v="1"/>
    <x v="496"/>
    <d v="2012-09-24T00:00:00"/>
    <s v="Same Day"/>
    <s v="MB-17305"/>
    <s v="Maria Bertelson"/>
    <x v="0"/>
    <s v="United States"/>
    <s v="Columbus"/>
    <x v="24"/>
    <n v="43229"/>
    <x v="3"/>
    <x v="1222"/>
    <x v="1"/>
    <x v="4"/>
    <s v="Tennsco Lockers, Sand"/>
    <n v="33.568000000000005"/>
    <n v="2"/>
    <n v="0.2"/>
    <n v="1.6783999999999981"/>
  </r>
  <r>
    <n v="9572"/>
    <x v="4797"/>
    <x v="1"/>
    <x v="496"/>
    <d v="2012-09-24T00:00:00"/>
    <s v="Same Day"/>
    <s v="MB-17305"/>
    <s v="Maria Bertelson"/>
    <x v="0"/>
    <s v="United States"/>
    <s v="Columbus"/>
    <x v="24"/>
    <n v="43229"/>
    <x v="3"/>
    <x v="1652"/>
    <x v="1"/>
    <x v="12"/>
    <s v="#6 3/4 Gummed Flap White Envelopes"/>
    <n v="15.840000000000002"/>
    <n v="2"/>
    <n v="0.2"/>
    <n v="5.5439999999999987"/>
  </r>
  <r>
    <n v="9573"/>
    <x v="4797"/>
    <x v="1"/>
    <x v="496"/>
    <d v="2012-09-24T00:00:00"/>
    <s v="Same Day"/>
    <s v="MB-17305"/>
    <s v="Maria Bertelson"/>
    <x v="0"/>
    <s v="United States"/>
    <s v="Columbus"/>
    <x v="24"/>
    <n v="43229"/>
    <x v="3"/>
    <x v="58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x v="1046"/>
    <x v="1"/>
    <x v="6"/>
    <s v="Newell 347"/>
    <n v="17.12"/>
    <n v="5"/>
    <n v="0.2"/>
    <n v="1.9259999999999975"/>
  </r>
  <r>
    <n v="9575"/>
    <x v="4798"/>
    <x v="1"/>
    <x v="863"/>
    <d v="2012-08-13T00:00:00"/>
    <s v="Same Day"/>
    <s v="SF-20065"/>
    <s v="Sandra Flanagan"/>
    <x v="0"/>
    <s v="United States"/>
    <s v="Pomona"/>
    <x v="1"/>
    <n v="91767"/>
    <x v="1"/>
    <x v="1172"/>
    <x v="0"/>
    <x v="5"/>
    <s v="Ultra Door Pull Handle"/>
    <n v="31.56"/>
    <n v="3"/>
    <n v="0"/>
    <n v="10.4148"/>
  </r>
  <r>
    <n v="9576"/>
    <x v="4799"/>
    <x v="1"/>
    <x v="989"/>
    <d v="2012-05-28T00:00:00"/>
    <s v="Second Class"/>
    <s v="PS-18760"/>
    <s v="Pamela Stobb"/>
    <x v="0"/>
    <s v="United States"/>
    <s v="San Antonio"/>
    <x v="5"/>
    <n v="78207"/>
    <x v="2"/>
    <x v="83"/>
    <x v="0"/>
    <x v="1"/>
    <s v="Novimex Swivel Fabric Task Chair"/>
    <n v="105.68599999999999"/>
    <n v="1"/>
    <n v="0.3"/>
    <n v="-28.686199999999999"/>
  </r>
  <r>
    <n v="9577"/>
    <x v="4799"/>
    <x v="1"/>
    <x v="989"/>
    <d v="2012-05-28T00:00:00"/>
    <s v="Second Class"/>
    <s v="PS-18760"/>
    <s v="Pamela Stobb"/>
    <x v="0"/>
    <s v="United States"/>
    <s v="San Antonio"/>
    <x v="5"/>
    <n v="78207"/>
    <x v="2"/>
    <x v="1093"/>
    <x v="2"/>
    <x v="15"/>
    <s v="StarTech.com 10/100 VDSL2 Ethernet Extender Kit"/>
    <n v="399.53999999999996"/>
    <n v="2"/>
    <n v="0.4"/>
    <n v="-79.908000000000015"/>
  </r>
  <r>
    <n v="9578"/>
    <x v="4799"/>
    <x v="1"/>
    <x v="989"/>
    <d v="2012-05-28T00:00:00"/>
    <s v="Second Class"/>
    <s v="PS-18760"/>
    <s v="Pamela Stobb"/>
    <x v="0"/>
    <s v="United States"/>
    <s v="San Antonio"/>
    <x v="5"/>
    <n v="78207"/>
    <x v="2"/>
    <x v="1144"/>
    <x v="0"/>
    <x v="1"/>
    <s v="Global Stack Chair with Arms, Black"/>
    <n v="104.93"/>
    <n v="5"/>
    <n v="0.3"/>
    <n v="-4.4969999999999999"/>
  </r>
  <r>
    <n v="9579"/>
    <x v="4800"/>
    <x v="3"/>
    <x v="32"/>
    <d v="2014-09-17T00:00:00"/>
    <s v="First Class"/>
    <s v="RB-19705"/>
    <s v="Roger Barcio"/>
    <x v="2"/>
    <s v="United States"/>
    <s v="New York City"/>
    <x v="15"/>
    <n v="10035"/>
    <x v="3"/>
    <x v="907"/>
    <x v="2"/>
    <x v="7"/>
    <s v="Wilson SignalBoost 841262 DB PRO Amplifier Kit"/>
    <n v="1079.8499999999999"/>
    <n v="3"/>
    <n v="0"/>
    <n v="323.95499999999993"/>
  </r>
  <r>
    <n v="9580"/>
    <x v="4800"/>
    <x v="3"/>
    <x v="32"/>
    <d v="2014-09-17T00:00:00"/>
    <s v="First Class"/>
    <s v="RB-19705"/>
    <s v="Roger Barcio"/>
    <x v="2"/>
    <s v="United States"/>
    <s v="New York City"/>
    <x v="15"/>
    <n v="10035"/>
    <x v="3"/>
    <x v="1043"/>
    <x v="1"/>
    <x v="4"/>
    <s v="Sensible Storage WireTech Storage Systems"/>
    <n v="70.98"/>
    <n v="1"/>
    <n v="0"/>
    <n v="3.5489999999999924"/>
  </r>
  <r>
    <n v="9581"/>
    <x v="4800"/>
    <x v="3"/>
    <x v="32"/>
    <d v="2014-09-17T00:00:00"/>
    <s v="First Class"/>
    <s v="RB-19705"/>
    <s v="Roger Barcio"/>
    <x v="2"/>
    <s v="United States"/>
    <s v="New York City"/>
    <x v="15"/>
    <n v="10035"/>
    <x v="3"/>
    <x v="758"/>
    <x v="1"/>
    <x v="6"/>
    <s v="Bulldog Table or Wall-Mount Pencil Sharpener"/>
    <n v="29.950000000000003"/>
    <n v="5"/>
    <n v="0"/>
    <n v="8.6854999999999993"/>
  </r>
  <r>
    <n v="9582"/>
    <x v="4800"/>
    <x v="3"/>
    <x v="32"/>
    <d v="2014-09-17T00:00:00"/>
    <s v="First Class"/>
    <s v="RB-19705"/>
    <s v="Roger Barcio"/>
    <x v="2"/>
    <s v="United States"/>
    <s v="New York City"/>
    <x v="15"/>
    <n v="10035"/>
    <x v="3"/>
    <x v="1585"/>
    <x v="0"/>
    <x v="1"/>
    <s v="Office Star - Contemporary Task Swivel chair with Loop Arms, Charcoal"/>
    <n v="589.41"/>
    <n v="5"/>
    <n v="0.1"/>
    <n v="-6.5490000000000492"/>
  </r>
  <r>
    <n v="9583"/>
    <x v="4801"/>
    <x v="0"/>
    <x v="843"/>
    <d v="2013-06-12T00:00:00"/>
    <s v="Standard Class"/>
    <s v="RS-19870"/>
    <s v="Roy Skaria"/>
    <x v="2"/>
    <s v="United States"/>
    <s v="Philadelphia"/>
    <x v="9"/>
    <n v="19120"/>
    <x v="3"/>
    <x v="131"/>
    <x v="1"/>
    <x v="13"/>
    <s v="Ideal Clamps"/>
    <n v="9.6479999999999997"/>
    <n v="6"/>
    <n v="0.2"/>
    <n v="3.4973999999999998"/>
  </r>
  <r>
    <n v="9584"/>
    <x v="4802"/>
    <x v="3"/>
    <x v="643"/>
    <d v="2014-06-28T00:00:00"/>
    <s v="Second Class"/>
    <s v="SB-20185"/>
    <s v="Sarah Brown"/>
    <x v="0"/>
    <s v="United States"/>
    <s v="New York City"/>
    <x v="15"/>
    <n v="10024"/>
    <x v="3"/>
    <x v="1248"/>
    <x v="0"/>
    <x v="0"/>
    <s v="DMI Eclipse Executive Suite Bookcases"/>
    <n v="400.78400000000005"/>
    <n v="1"/>
    <n v="0.2"/>
    <n v="-5.0098000000000269"/>
  </r>
  <r>
    <n v="9585"/>
    <x v="4803"/>
    <x v="3"/>
    <x v="775"/>
    <d v="2014-08-28T00:00:00"/>
    <s v="First Class"/>
    <s v="HJ-14875"/>
    <s v="Heather Jas"/>
    <x v="2"/>
    <s v="United States"/>
    <s v="Detroit"/>
    <x v="12"/>
    <n v="48234"/>
    <x v="2"/>
    <x v="1031"/>
    <x v="1"/>
    <x v="4"/>
    <s v="Neat Ideas Personal Hanging Folder Files, Black"/>
    <n v="53.72"/>
    <n v="4"/>
    <n v="0"/>
    <n v="13.967199999999998"/>
  </r>
  <r>
    <n v="9586"/>
    <x v="4804"/>
    <x v="0"/>
    <x v="370"/>
    <d v="2013-08-29T00:00:00"/>
    <s v="First Class"/>
    <s v="SV-20815"/>
    <s v="Stuart Van"/>
    <x v="1"/>
    <s v="United States"/>
    <s v="Miami"/>
    <x v="2"/>
    <n v="33142"/>
    <x v="0"/>
    <x v="1413"/>
    <x v="1"/>
    <x v="10"/>
    <s v="Xerox 1944"/>
    <n v="31.007999999999999"/>
    <n v="1"/>
    <n v="0.2"/>
    <n v="11.240400000000001"/>
  </r>
  <r>
    <n v="9587"/>
    <x v="4805"/>
    <x v="0"/>
    <x v="741"/>
    <d v="2013-11-19T00:00:00"/>
    <s v="Same Day"/>
    <s v="BE-11410"/>
    <s v="Bobby Elias"/>
    <x v="0"/>
    <s v="United States"/>
    <s v="Concord"/>
    <x v="1"/>
    <n v="94521"/>
    <x v="1"/>
    <x v="1329"/>
    <x v="1"/>
    <x v="8"/>
    <s v="Recycled Premium Regency Composition Covers"/>
    <n v="61.120000000000005"/>
    <n v="5"/>
    <n v="0.2"/>
    <n v="22.155999999999999"/>
  </r>
  <r>
    <n v="9588"/>
    <x v="4806"/>
    <x v="3"/>
    <x v="827"/>
    <d v="2014-04-23T00:00:00"/>
    <s v="Standard Class"/>
    <s v="BM-11575"/>
    <s v="Brendan Murry"/>
    <x v="1"/>
    <s v="United States"/>
    <s v="Chicago"/>
    <x v="10"/>
    <n v="60653"/>
    <x v="2"/>
    <x v="886"/>
    <x v="1"/>
    <x v="4"/>
    <s v="Carina Media Storage Towers in Natural &amp; Black"/>
    <n v="195.136"/>
    <n v="4"/>
    <n v="0.2"/>
    <n v="-43.9056"/>
  </r>
  <r>
    <n v="9589"/>
    <x v="4807"/>
    <x v="3"/>
    <x v="283"/>
    <d v="2014-07-29T00:00:00"/>
    <s v="Standard Class"/>
    <s v="AZ-10750"/>
    <s v="Annie Zypern"/>
    <x v="0"/>
    <s v="United States"/>
    <s v="Wheeling"/>
    <x v="10"/>
    <n v="60090"/>
    <x v="2"/>
    <x v="108"/>
    <x v="1"/>
    <x v="6"/>
    <s v="Hunt PowerHouse Electric Pencil Sharpener, Blue"/>
    <n v="121.536"/>
    <n v="4"/>
    <n v="0.2"/>
    <n v="15.191999999999979"/>
  </r>
  <r>
    <n v="9590"/>
    <x v="4808"/>
    <x v="2"/>
    <x v="218"/>
    <d v="2011-05-15T00:00:00"/>
    <s v="Standard Class"/>
    <s v="HD-14785"/>
    <s v="Harold Dahlen"/>
    <x v="2"/>
    <s v="United States"/>
    <s v="Chicago"/>
    <x v="10"/>
    <n v="60610"/>
    <x v="2"/>
    <x v="1749"/>
    <x v="1"/>
    <x v="10"/>
    <s v="Black Print Carbonless 8 1/2&quot; x 8 1/4&quot; Rapid Memo Book"/>
    <n v="17.472000000000001"/>
    <n v="3"/>
    <n v="0.2"/>
    <n v="5.6783999999999981"/>
  </r>
  <r>
    <n v="9591"/>
    <x v="4808"/>
    <x v="2"/>
    <x v="218"/>
    <d v="2011-05-15T00:00:00"/>
    <s v="Standard Class"/>
    <s v="HD-14785"/>
    <s v="Harold Dahlen"/>
    <x v="2"/>
    <s v="United States"/>
    <s v="Chicago"/>
    <x v="10"/>
    <n v="60610"/>
    <x v="2"/>
    <x v="920"/>
    <x v="1"/>
    <x v="8"/>
    <s v="Avery Arch Ring Binders"/>
    <n v="104.57999999999998"/>
    <n v="9"/>
    <n v="0.8"/>
    <n v="-172.55700000000007"/>
  </r>
  <r>
    <n v="9592"/>
    <x v="4809"/>
    <x v="0"/>
    <x v="1062"/>
    <d v="2013-08-02T00:00:00"/>
    <s v="Standard Class"/>
    <s v="BF-11005"/>
    <s v="Barry Franz"/>
    <x v="2"/>
    <s v="United States"/>
    <s v="Pasadena"/>
    <x v="5"/>
    <n v="77506"/>
    <x v="2"/>
    <x v="893"/>
    <x v="0"/>
    <x v="5"/>
    <s v="Eldon Image Series Desk Accessories, Ebony"/>
    <n v="24.700000000000003"/>
    <n v="5"/>
    <n v="0.6"/>
    <n v="-9.8799999999999955"/>
  </r>
  <r>
    <n v="9593"/>
    <x v="4809"/>
    <x v="0"/>
    <x v="1062"/>
    <d v="2013-08-02T00:00:00"/>
    <s v="Standard Class"/>
    <s v="BF-11005"/>
    <s v="Barry Franz"/>
    <x v="2"/>
    <s v="United States"/>
    <s v="Pasadena"/>
    <x v="5"/>
    <n v="77506"/>
    <x v="2"/>
    <x v="1814"/>
    <x v="0"/>
    <x v="5"/>
    <s v="Tenex Chairmat w/ Average Lip, 45&quot; x 53&quot;"/>
    <n v="302.72000000000003"/>
    <n v="5"/>
    <n v="0.6"/>
    <n v="-378.40000000000009"/>
  </r>
  <r>
    <n v="9594"/>
    <x v="4810"/>
    <x v="3"/>
    <x v="32"/>
    <d v="2014-09-20T00:00:00"/>
    <s v="Standard Class"/>
    <s v="HZ-14950"/>
    <s v="Henia Zydlo"/>
    <x v="0"/>
    <s v="United States"/>
    <s v="New York City"/>
    <x v="15"/>
    <n v="10024"/>
    <x v="3"/>
    <x v="1489"/>
    <x v="1"/>
    <x v="10"/>
    <s v="Xerox 1980"/>
    <n v="8.56"/>
    <n v="2"/>
    <n v="0"/>
    <n v="3.8519999999999994"/>
  </r>
  <r>
    <n v="9595"/>
    <x v="4810"/>
    <x v="3"/>
    <x v="32"/>
    <d v="2014-09-20T00:00:00"/>
    <s v="Standard Class"/>
    <s v="HZ-14950"/>
    <s v="Henia Zydlo"/>
    <x v="0"/>
    <s v="United States"/>
    <s v="New York City"/>
    <x v="15"/>
    <n v="10024"/>
    <x v="3"/>
    <x v="371"/>
    <x v="1"/>
    <x v="10"/>
    <s v="Xerox 1987"/>
    <n v="11.56"/>
    <n v="2"/>
    <n v="0"/>
    <n v="5.6644000000000005"/>
  </r>
  <r>
    <n v="9596"/>
    <x v="4811"/>
    <x v="3"/>
    <x v="714"/>
    <d v="2014-01-30T00:00:00"/>
    <s v="Standard Class"/>
    <s v="KD-16495"/>
    <s v="Keith Dawkins"/>
    <x v="1"/>
    <s v="United States"/>
    <s v="San Jose"/>
    <x v="1"/>
    <n v="95123"/>
    <x v="1"/>
    <x v="22"/>
    <x v="1"/>
    <x v="9"/>
    <s v="Acco Six-Outlet Power Strip, 4' Cord Length"/>
    <n v="25.86"/>
    <n v="3"/>
    <n v="0"/>
    <n v="6.7236000000000002"/>
  </r>
  <r>
    <n v="9597"/>
    <x v="4811"/>
    <x v="3"/>
    <x v="714"/>
    <d v="2014-01-30T00:00:00"/>
    <s v="Standard Class"/>
    <s v="KD-16495"/>
    <s v="Keith Dawkins"/>
    <x v="1"/>
    <s v="United States"/>
    <s v="San Jose"/>
    <x v="1"/>
    <n v="95123"/>
    <x v="1"/>
    <x v="1591"/>
    <x v="1"/>
    <x v="8"/>
    <s v="Ibico EB-19 Dual Function Manual Binding System"/>
    <n v="276.78400000000005"/>
    <n v="2"/>
    <n v="0.2"/>
    <n v="89.954799999999992"/>
  </r>
  <r>
    <n v="9598"/>
    <x v="4811"/>
    <x v="3"/>
    <x v="714"/>
    <d v="2014-01-30T00:00:00"/>
    <s v="Standard Class"/>
    <s v="KD-16495"/>
    <s v="Keith Dawkins"/>
    <x v="1"/>
    <s v="United States"/>
    <s v="San Jose"/>
    <x v="1"/>
    <n v="95123"/>
    <x v="1"/>
    <x v="1676"/>
    <x v="2"/>
    <x v="7"/>
    <s v="Jensen SMPS-640 - speaker phone"/>
    <n v="110.352"/>
    <n v="3"/>
    <n v="0.2"/>
    <n v="8.2763999999999953"/>
  </r>
  <r>
    <n v="9599"/>
    <x v="4812"/>
    <x v="1"/>
    <x v="444"/>
    <d v="2012-09-23T00:00:00"/>
    <s v="Standard Class"/>
    <s v="FC-14245"/>
    <s v="Frank Carlisle"/>
    <x v="2"/>
    <s v="United States"/>
    <s v="Sacramento"/>
    <x v="1"/>
    <n v="95823"/>
    <x v="1"/>
    <x v="1492"/>
    <x v="0"/>
    <x v="5"/>
    <s v="Seth Thomas 8 1/2&quot; Cubicle Clock"/>
    <n v="60.84"/>
    <n v="3"/>
    <n v="0"/>
    <n v="19.468799999999998"/>
  </r>
  <r>
    <n v="9600"/>
    <x v="4813"/>
    <x v="1"/>
    <x v="1225"/>
    <d v="2012-04-18T00:00:00"/>
    <s v="Standard Class"/>
    <s v="TP-21130"/>
    <s v="Theone Pippenger"/>
    <x v="0"/>
    <s v="United States"/>
    <s v="Springfield"/>
    <x v="21"/>
    <n v="97477"/>
    <x v="1"/>
    <x v="1324"/>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x v="1465"/>
    <x v="1"/>
    <x v="10"/>
    <s v="Xerox 1997"/>
    <n v="41.472000000000008"/>
    <n v="8"/>
    <n v="0.2"/>
    <n v="14.5152"/>
  </r>
  <r>
    <n v="9602"/>
    <x v="4815"/>
    <x v="0"/>
    <x v="913"/>
    <d v="2013-09-10T00:00:00"/>
    <s v="Standard Class"/>
    <s v="JP-15520"/>
    <s v="Jeremy Pistek"/>
    <x v="0"/>
    <s v="United States"/>
    <s v="Jonesboro"/>
    <x v="36"/>
    <n v="72401"/>
    <x v="0"/>
    <x v="1052"/>
    <x v="1"/>
    <x v="10"/>
    <s v="Xerox 1886"/>
    <n v="239.5"/>
    <n v="5"/>
    <n v="0"/>
    <n v="114.95999999999998"/>
  </r>
  <r>
    <n v="9603"/>
    <x v="4816"/>
    <x v="2"/>
    <x v="946"/>
    <d v="2011-05-22T00:00:00"/>
    <s v="First Class"/>
    <s v="TD-20995"/>
    <s v="Tamara Dahlen"/>
    <x v="0"/>
    <s v="United States"/>
    <s v="Virginia Beach"/>
    <x v="17"/>
    <n v="23464"/>
    <x v="0"/>
    <x v="1726"/>
    <x v="1"/>
    <x v="14"/>
    <s v="Acme Design Stainless Steel Bent Scissors"/>
    <n v="34.200000000000003"/>
    <n v="5"/>
    <n v="0"/>
    <n v="9.234"/>
  </r>
  <r>
    <n v="9604"/>
    <x v="4817"/>
    <x v="0"/>
    <x v="26"/>
    <d v="2013-06-24T00:00:00"/>
    <s v="Standard Class"/>
    <s v="DM-13345"/>
    <s v="Denise Monton"/>
    <x v="1"/>
    <s v="United States"/>
    <s v="Rochester"/>
    <x v="15"/>
    <n v="14609"/>
    <x v="3"/>
    <x v="1021"/>
    <x v="0"/>
    <x v="3"/>
    <s v="Hon 2111 Invitation Series Corner Table"/>
    <n v="376.86599999999999"/>
    <n v="3"/>
    <n v="0.4"/>
    <n v="-213.55740000000006"/>
  </r>
  <r>
    <n v="9605"/>
    <x v="4818"/>
    <x v="1"/>
    <x v="121"/>
    <d v="2012-11-05T00:00:00"/>
    <s v="First Class"/>
    <s v="EG-13900"/>
    <s v="Emily Grady"/>
    <x v="0"/>
    <s v="United States"/>
    <s v="Chesapeake"/>
    <x v="17"/>
    <n v="23320"/>
    <x v="0"/>
    <x v="1859"/>
    <x v="1"/>
    <x v="9"/>
    <s v="Eureka Hand Vacuum, Bagless"/>
    <n v="197.72"/>
    <n v="4"/>
    <n v="0"/>
    <n v="55.36160000000001"/>
  </r>
  <r>
    <n v="9606"/>
    <x v="4819"/>
    <x v="3"/>
    <x v="259"/>
    <d v="2014-11-10T00:00:00"/>
    <s v="Standard Class"/>
    <s v="HG-14965"/>
    <s v="Henry Goldwyn"/>
    <x v="1"/>
    <s v="United States"/>
    <s v="Lancaster"/>
    <x v="24"/>
    <n v="43130"/>
    <x v="3"/>
    <x v="176"/>
    <x v="2"/>
    <x v="11"/>
    <s v="SanDisk Ultra 32 GB MicroSDHC Class 10 Memory Card"/>
    <n v="70.720000000000013"/>
    <n v="4"/>
    <n v="0.2"/>
    <n v="-6.1879999999999988"/>
  </r>
  <r>
    <n v="9607"/>
    <x v="4819"/>
    <x v="3"/>
    <x v="259"/>
    <d v="2014-11-10T00:00:00"/>
    <s v="Standard Class"/>
    <s v="HG-14965"/>
    <s v="Henry Goldwyn"/>
    <x v="1"/>
    <s v="United States"/>
    <s v="Lancaster"/>
    <x v="24"/>
    <n v="43130"/>
    <x v="3"/>
    <x v="871"/>
    <x v="1"/>
    <x v="4"/>
    <s v="Carina 42&quot;Hx23 3/4&quot;W Media Storage Unit"/>
    <n v="194.35200000000003"/>
    <n v="3"/>
    <n v="0.2"/>
    <n v="-43.729199999999992"/>
  </r>
  <r>
    <n v="9608"/>
    <x v="4820"/>
    <x v="3"/>
    <x v="256"/>
    <d v="2014-12-09T00:00:00"/>
    <s v="Second Class"/>
    <s v="BF-11080"/>
    <s v="Bart Folk"/>
    <x v="0"/>
    <s v="United States"/>
    <s v="New York City"/>
    <x v="15"/>
    <n v="10024"/>
    <x v="3"/>
    <x v="1552"/>
    <x v="1"/>
    <x v="10"/>
    <s v="Telephone Message Books with Fax/Mobile Section, 4 1/4&quot; x 6&quot;"/>
    <n v="21.6"/>
    <n v="6"/>
    <n v="0"/>
    <n v="9.9359999999999999"/>
  </r>
  <r>
    <n v="9609"/>
    <x v="4820"/>
    <x v="3"/>
    <x v="256"/>
    <d v="2014-12-09T00:00:00"/>
    <s v="Second Class"/>
    <s v="BF-11080"/>
    <s v="Bart Folk"/>
    <x v="0"/>
    <s v="United States"/>
    <s v="New York City"/>
    <x v="15"/>
    <n v="10024"/>
    <x v="3"/>
    <x v="1238"/>
    <x v="1"/>
    <x v="2"/>
    <s v="Avery 52"/>
    <n v="11.07"/>
    <n v="3"/>
    <n v="0"/>
    <n v="5.2028999999999996"/>
  </r>
  <r>
    <n v="9610"/>
    <x v="4821"/>
    <x v="0"/>
    <x v="458"/>
    <d v="2013-05-20T00:00:00"/>
    <s v="Second Class"/>
    <s v="SC-20095"/>
    <s v="Sanjit Chand"/>
    <x v="0"/>
    <s v="United States"/>
    <s v="Los Angeles"/>
    <x v="1"/>
    <n v="90045"/>
    <x v="1"/>
    <x v="1454"/>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x v="1038"/>
    <x v="1"/>
    <x v="2"/>
    <s v="Avery 481"/>
    <n v="27.72"/>
    <n v="9"/>
    <n v="0"/>
    <n v="13.3056"/>
  </r>
  <r>
    <n v="9612"/>
    <x v="4822"/>
    <x v="3"/>
    <x v="1200"/>
    <d v="2014-10-31T00:00:00"/>
    <s v="Standard Class"/>
    <s v="CS-11950"/>
    <s v="Carlos Soltero"/>
    <x v="0"/>
    <s v="United States"/>
    <s v="Jackson"/>
    <x v="35"/>
    <n v="39212"/>
    <x v="0"/>
    <x v="848"/>
    <x v="1"/>
    <x v="13"/>
    <s v="Staples"/>
    <n v="11.68"/>
    <n v="4"/>
    <n v="0"/>
    <n v="5.2559999999999993"/>
  </r>
  <r>
    <n v="9613"/>
    <x v="4823"/>
    <x v="0"/>
    <x v="31"/>
    <d v="2013-09-23T00:00:00"/>
    <s v="Standard Class"/>
    <s v="BD-11320"/>
    <s v="Bill Donatelli"/>
    <x v="0"/>
    <s v="United States"/>
    <s v="Woodland"/>
    <x v="1"/>
    <n v="95695"/>
    <x v="1"/>
    <x v="1501"/>
    <x v="2"/>
    <x v="7"/>
    <s v="Polycom CX300 Desktop Phone USB VoIP phone"/>
    <n v="239.98400000000004"/>
    <n v="2"/>
    <n v="0.2"/>
    <n v="23.998400000000004"/>
  </r>
  <r>
    <n v="9614"/>
    <x v="4824"/>
    <x v="2"/>
    <x v="7"/>
    <d v="2011-11-13T00:00:00"/>
    <s v="First Class"/>
    <s v="MZ-17515"/>
    <s v="Mary Zewe"/>
    <x v="1"/>
    <s v="United States"/>
    <s v="Seattle"/>
    <x v="4"/>
    <n v="98115"/>
    <x v="1"/>
    <x v="9"/>
    <x v="1"/>
    <x v="9"/>
    <s v="Belkin F5C206VTEL 6 Outlet Surge"/>
    <n v="22.98"/>
    <n v="1"/>
    <n v="0"/>
    <n v="6.8939999999999984"/>
  </r>
  <r>
    <n v="9615"/>
    <x v="4824"/>
    <x v="2"/>
    <x v="7"/>
    <d v="2011-11-13T00:00:00"/>
    <s v="First Class"/>
    <s v="MZ-17515"/>
    <s v="Mary Zewe"/>
    <x v="1"/>
    <s v="United States"/>
    <s v="Seattle"/>
    <x v="4"/>
    <n v="98115"/>
    <x v="1"/>
    <x v="1207"/>
    <x v="2"/>
    <x v="11"/>
    <s v="Belkin Standard 104 key USB Keyboard"/>
    <n v="102.13"/>
    <n v="7"/>
    <n v="0"/>
    <n v="15.319499999999996"/>
  </r>
  <r>
    <n v="9616"/>
    <x v="4824"/>
    <x v="2"/>
    <x v="7"/>
    <d v="2011-11-13T00:00:00"/>
    <s v="First Class"/>
    <s v="MZ-17515"/>
    <s v="Mary Zewe"/>
    <x v="1"/>
    <s v="United States"/>
    <s v="Seattle"/>
    <x v="4"/>
    <n v="98115"/>
    <x v="1"/>
    <x v="450"/>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x v="826"/>
    <x v="1"/>
    <x v="6"/>
    <s v="Newell 346"/>
    <n v="5.76"/>
    <n v="2"/>
    <n v="0"/>
    <n v="1.6703999999999999"/>
  </r>
  <r>
    <n v="9618"/>
    <x v="4826"/>
    <x v="3"/>
    <x v="673"/>
    <d v="2014-11-22T00:00:00"/>
    <s v="Standard Class"/>
    <s v="BS-11380"/>
    <s v="Bill Stewart"/>
    <x v="1"/>
    <s v="United States"/>
    <s v="Bowling Green"/>
    <x v="24"/>
    <n v="43402"/>
    <x v="3"/>
    <x v="615"/>
    <x v="2"/>
    <x v="16"/>
    <s v="Hewlett Packard 610 Color Digital Copier / Printer"/>
    <n v="899.98199999999997"/>
    <n v="3"/>
    <n v="0.4"/>
    <n v="74.998499999999922"/>
  </r>
  <r>
    <n v="9619"/>
    <x v="4826"/>
    <x v="3"/>
    <x v="673"/>
    <d v="2014-11-22T00:00:00"/>
    <s v="Standard Class"/>
    <s v="BS-11380"/>
    <s v="Bill Stewart"/>
    <x v="1"/>
    <s v="United States"/>
    <s v="Bowling Green"/>
    <x v="24"/>
    <n v="43402"/>
    <x v="3"/>
    <x v="915"/>
    <x v="1"/>
    <x v="6"/>
    <s v="Panasonic KP-380BK Classic Electric Pencil Sharpener"/>
    <n v="86.352000000000004"/>
    <n v="3"/>
    <n v="0.2"/>
    <n v="5.3969999999999914"/>
  </r>
  <r>
    <n v="9620"/>
    <x v="4826"/>
    <x v="3"/>
    <x v="673"/>
    <d v="2014-11-22T00:00:00"/>
    <s v="Standard Class"/>
    <s v="BS-11380"/>
    <s v="Bill Stewart"/>
    <x v="1"/>
    <s v="United States"/>
    <s v="Bowling Green"/>
    <x v="24"/>
    <n v="43402"/>
    <x v="3"/>
    <x v="343"/>
    <x v="2"/>
    <x v="11"/>
    <s v="Logitech Media Keyboard K200"/>
    <n v="139.96000000000004"/>
    <n v="5"/>
    <n v="0.2"/>
    <n v="-1.7495000000000118"/>
  </r>
  <r>
    <n v="9621"/>
    <x v="4827"/>
    <x v="2"/>
    <x v="467"/>
    <d v="2011-09-30T00:00:00"/>
    <s v="Standard Class"/>
    <s v="DA-13450"/>
    <s v="Dianna Arnett"/>
    <x v="2"/>
    <s v="United States"/>
    <s v="Lancaster"/>
    <x v="24"/>
    <n v="43130"/>
    <x v="3"/>
    <x v="1809"/>
    <x v="1"/>
    <x v="9"/>
    <s v="Hoover Commercial Lightweight Upright Vacuum"/>
    <n v="16.704000000000001"/>
    <n v="6"/>
    <n v="0.2"/>
    <n v="1.2527999999999988"/>
  </r>
  <r>
    <n v="9622"/>
    <x v="4827"/>
    <x v="2"/>
    <x v="467"/>
    <d v="2011-09-30T00:00:00"/>
    <s v="Standard Class"/>
    <s v="DA-13450"/>
    <s v="Dianna Arnett"/>
    <x v="2"/>
    <s v="United States"/>
    <s v="Lancaster"/>
    <x v="24"/>
    <n v="43130"/>
    <x v="3"/>
    <x v="1837"/>
    <x v="2"/>
    <x v="11"/>
    <s v="Maxell CD-R Discs"/>
    <n v="3.1520000000000001"/>
    <n v="2"/>
    <n v="0.2"/>
    <n v="0.47279999999999966"/>
  </r>
  <r>
    <n v="9623"/>
    <x v="4827"/>
    <x v="2"/>
    <x v="467"/>
    <d v="2011-09-30T00:00:00"/>
    <s v="Standard Class"/>
    <s v="DA-13450"/>
    <s v="Dianna Arnett"/>
    <x v="2"/>
    <s v="United States"/>
    <s v="Lancaster"/>
    <x v="24"/>
    <n v="43130"/>
    <x v="3"/>
    <x v="1536"/>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x v="650"/>
    <x v="1"/>
    <x v="9"/>
    <s v="Belkin F9G930V10-GRY 9 Outlet Surge"/>
    <n v="21.391999999999992"/>
    <n v="2"/>
    <n v="0.8"/>
    <n v="-54.549600000000012"/>
  </r>
  <r>
    <n v="9625"/>
    <x v="4828"/>
    <x v="3"/>
    <x v="222"/>
    <d v="2014-07-01T00:00:00"/>
    <s v="First Class"/>
    <s v="ME-17725"/>
    <s v="Max Engle"/>
    <x v="0"/>
    <s v="United States"/>
    <s v="Dallas"/>
    <x v="5"/>
    <n v="75220"/>
    <x v="2"/>
    <x v="1213"/>
    <x v="0"/>
    <x v="3"/>
    <s v="Bevis Round Conference Table Top &amp; Single Column Base"/>
    <n v="307.31400000000002"/>
    <n v="3"/>
    <n v="0.3"/>
    <n v="-39.511800000000036"/>
  </r>
  <r>
    <n v="9626"/>
    <x v="4828"/>
    <x v="3"/>
    <x v="222"/>
    <d v="2014-07-01T00:00:00"/>
    <s v="First Class"/>
    <s v="ME-17725"/>
    <s v="Max Engle"/>
    <x v="0"/>
    <s v="United States"/>
    <s v="Dallas"/>
    <x v="5"/>
    <n v="75220"/>
    <x v="2"/>
    <x v="1333"/>
    <x v="0"/>
    <x v="0"/>
    <s v="O'Sullivan Plantations 2-Door Library in Landvery Oak"/>
    <n v="409.99919999999997"/>
    <n v="3"/>
    <n v="0.32"/>
    <n v="-96.470399999999955"/>
  </r>
  <r>
    <n v="9627"/>
    <x v="4829"/>
    <x v="3"/>
    <x v="397"/>
    <d v="2014-09-26T00:00:00"/>
    <s v="First Class"/>
    <s v="MH-17785"/>
    <s v="Maya Herman"/>
    <x v="1"/>
    <s v="United States"/>
    <s v="Lubbock"/>
    <x v="5"/>
    <n v="79424"/>
    <x v="2"/>
    <x v="1828"/>
    <x v="1"/>
    <x v="10"/>
    <s v="Xerox 1899"/>
    <n v="9.2480000000000011"/>
    <n v="2"/>
    <n v="0.2"/>
    <n v="3.3524000000000003"/>
  </r>
  <r>
    <n v="9628"/>
    <x v="4830"/>
    <x v="2"/>
    <x v="533"/>
    <d v="2011-11-27T00:00:00"/>
    <s v="Standard Class"/>
    <s v="BT-11440"/>
    <s v="Bobby Trafton"/>
    <x v="0"/>
    <s v="United States"/>
    <s v="Detroit"/>
    <x v="12"/>
    <n v="48227"/>
    <x v="2"/>
    <x v="766"/>
    <x v="1"/>
    <x v="8"/>
    <s v="UniKeep View Case Binders"/>
    <n v="14.669999999999998"/>
    <n v="3"/>
    <n v="0"/>
    <n v="6.7481999999999989"/>
  </r>
  <r>
    <n v="9629"/>
    <x v="4831"/>
    <x v="2"/>
    <x v="286"/>
    <d v="2011-01-19T00:00:00"/>
    <s v="Standard Class"/>
    <s v="MM-17920"/>
    <s v="Michael Moore"/>
    <x v="0"/>
    <s v="United States"/>
    <s v="Newark"/>
    <x v="24"/>
    <n v="43055"/>
    <x v="3"/>
    <x v="711"/>
    <x v="1"/>
    <x v="10"/>
    <s v="Xerox 1923"/>
    <n v="37.408000000000001"/>
    <n v="7"/>
    <n v="0.2"/>
    <n v="13.0928"/>
  </r>
  <r>
    <n v="9630"/>
    <x v="4831"/>
    <x v="2"/>
    <x v="286"/>
    <d v="2011-01-19T00:00:00"/>
    <s v="Standard Class"/>
    <s v="MM-17920"/>
    <s v="Michael Moore"/>
    <x v="0"/>
    <s v="United States"/>
    <s v="Newark"/>
    <x v="24"/>
    <n v="43055"/>
    <x v="3"/>
    <x v="1547"/>
    <x v="1"/>
    <x v="8"/>
    <s v="Avery Metallic Poly Binders"/>
    <n v="3.4380000000000006"/>
    <n v="2"/>
    <n v="0.7"/>
    <n v="-2.5212000000000003"/>
  </r>
  <r>
    <n v="9631"/>
    <x v="4832"/>
    <x v="0"/>
    <x v="1207"/>
    <d v="2013-06-07T00:00:00"/>
    <s v="Standard Class"/>
    <s v="NM-18520"/>
    <s v="Neoma Murray"/>
    <x v="0"/>
    <s v="United States"/>
    <s v="New York City"/>
    <x v="15"/>
    <n v="10011"/>
    <x v="3"/>
    <x v="98"/>
    <x v="1"/>
    <x v="8"/>
    <s v="Avery Hidden Tab Dividers for Binding Systems"/>
    <n v="7.1519999999999992"/>
    <n v="3"/>
    <n v="0.2"/>
    <n v="2.3243999999999994"/>
  </r>
  <r>
    <n v="9632"/>
    <x v="4832"/>
    <x v="0"/>
    <x v="1207"/>
    <d v="2013-06-07T00:00:00"/>
    <s v="Standard Class"/>
    <s v="NM-18520"/>
    <s v="Neoma Murray"/>
    <x v="0"/>
    <s v="United States"/>
    <s v="New York City"/>
    <x v="15"/>
    <n v="10011"/>
    <x v="3"/>
    <x v="1620"/>
    <x v="2"/>
    <x v="7"/>
    <s v="Jackery Bar Premium Fast-charging Portable Charger"/>
    <n v="179.7"/>
    <n v="6"/>
    <n v="0"/>
    <n v="88.052999999999997"/>
  </r>
  <r>
    <n v="9633"/>
    <x v="4833"/>
    <x v="3"/>
    <x v="778"/>
    <d v="2014-02-18T00:00:00"/>
    <s v="Standard Class"/>
    <s v="MH-17455"/>
    <s v="Mark Hamilton"/>
    <x v="0"/>
    <s v="United States"/>
    <s v="Minneapolis"/>
    <x v="11"/>
    <n v="55407"/>
    <x v="2"/>
    <x v="1201"/>
    <x v="1"/>
    <x v="9"/>
    <s v="Holmes Replacement Filter for HEPA Air Cleaner, Medium Room"/>
    <n v="90.64"/>
    <n v="8"/>
    <n v="0"/>
    <n v="38.975200000000008"/>
  </r>
  <r>
    <n v="9634"/>
    <x v="4834"/>
    <x v="2"/>
    <x v="1005"/>
    <d v="2011-10-17T00:00:00"/>
    <s v="First Class"/>
    <s v="TC-21295"/>
    <s v="Toby Carlisle"/>
    <x v="0"/>
    <s v="United States"/>
    <s v="Everett"/>
    <x v="31"/>
    <n v="2149"/>
    <x v="3"/>
    <x v="1013"/>
    <x v="2"/>
    <x v="11"/>
    <s v="WD My Passport Ultra 500GB Portable External Hard Drive"/>
    <n v="177"/>
    <n v="3"/>
    <n v="0"/>
    <n v="30.089999999999982"/>
  </r>
  <r>
    <n v="9635"/>
    <x v="4834"/>
    <x v="2"/>
    <x v="1005"/>
    <d v="2011-10-17T00:00:00"/>
    <s v="First Class"/>
    <s v="TC-21295"/>
    <s v="Toby Carlisle"/>
    <x v="0"/>
    <s v="United States"/>
    <s v="Everett"/>
    <x v="31"/>
    <n v="2149"/>
    <x v="3"/>
    <x v="75"/>
    <x v="1"/>
    <x v="4"/>
    <s v="SimpliFile Personal File, Black Granite, 15w x 6-15/16d x 11-1/4h"/>
    <n v="79.45"/>
    <n v="7"/>
    <n v="0"/>
    <n v="22.246000000000006"/>
  </r>
  <r>
    <n v="9636"/>
    <x v="4834"/>
    <x v="2"/>
    <x v="1005"/>
    <d v="2011-10-17T00:00:00"/>
    <s v="First Class"/>
    <s v="TC-21295"/>
    <s v="Toby Carlisle"/>
    <x v="0"/>
    <s v="United States"/>
    <s v="Everett"/>
    <x v="31"/>
    <n v="2149"/>
    <x v="3"/>
    <x v="1688"/>
    <x v="0"/>
    <x v="1"/>
    <s v="Office Star - Ergonomic Mid Back Chair with 2-Way Adjustable Arms"/>
    <n v="1628.82"/>
    <n v="9"/>
    <n v="0"/>
    <n v="260.61120000000017"/>
  </r>
  <r>
    <n v="9637"/>
    <x v="4835"/>
    <x v="2"/>
    <x v="728"/>
    <d v="2011-11-25T00:00:00"/>
    <s v="Standard Class"/>
    <s v="MH-17785"/>
    <s v="Maya Herman"/>
    <x v="1"/>
    <s v="United States"/>
    <s v="Seattle"/>
    <x v="4"/>
    <n v="98105"/>
    <x v="1"/>
    <x v="568"/>
    <x v="0"/>
    <x v="5"/>
    <s v="Howard Miller 13-1/2&quot; Diameter Rosebrook Wall Clock"/>
    <n v="137.54"/>
    <n v="2"/>
    <n v="0"/>
    <n v="55.016000000000005"/>
  </r>
  <r>
    <n v="9638"/>
    <x v="4835"/>
    <x v="2"/>
    <x v="728"/>
    <d v="2011-11-25T00:00:00"/>
    <s v="Standard Class"/>
    <s v="MH-17785"/>
    <s v="Maya Herman"/>
    <x v="1"/>
    <s v="United States"/>
    <s v="Seattle"/>
    <x v="4"/>
    <n v="98105"/>
    <x v="1"/>
    <x v="962"/>
    <x v="0"/>
    <x v="3"/>
    <s v="Lesro Round Back Collection Coffee Table, End Table"/>
    <n v="730.2"/>
    <n v="4"/>
    <n v="0"/>
    <n v="94.926000000000045"/>
  </r>
  <r>
    <n v="9639"/>
    <x v="4836"/>
    <x v="3"/>
    <x v="105"/>
    <d v="2014-11-16T00:00:00"/>
    <s v="Second Class"/>
    <s v="EP-13915"/>
    <s v="Emily Phan"/>
    <x v="0"/>
    <s v="United States"/>
    <s v="Los Angeles"/>
    <x v="1"/>
    <n v="90032"/>
    <x v="1"/>
    <x v="1828"/>
    <x v="1"/>
    <x v="10"/>
    <s v="Xerox 1899"/>
    <n v="11.56"/>
    <n v="2"/>
    <n v="0"/>
    <n v="5.6644000000000005"/>
  </r>
  <r>
    <n v="9640"/>
    <x v="4837"/>
    <x v="1"/>
    <x v="1226"/>
    <d v="2012-01-31T00:00:00"/>
    <s v="Second Class"/>
    <s v="JH-15985"/>
    <s v="Joseph Holt"/>
    <x v="0"/>
    <s v="United States"/>
    <s v="Concord"/>
    <x v="3"/>
    <n v="28027"/>
    <x v="0"/>
    <x v="594"/>
    <x v="0"/>
    <x v="3"/>
    <s v="Chromcraft Bull-Nose Wood Oval Conference Tables &amp; Bases"/>
    <n v="4297.6440000000002"/>
    <n v="13"/>
    <n v="0.4"/>
    <n v="-1862.3124000000003"/>
  </r>
  <r>
    <n v="9641"/>
    <x v="4838"/>
    <x v="2"/>
    <x v="1009"/>
    <d v="2011-03-12T00:00:00"/>
    <s v="Standard Class"/>
    <s v="CM-12715"/>
    <s v="Craig Molinari"/>
    <x v="1"/>
    <s v="United States"/>
    <s v="Seattle"/>
    <x v="4"/>
    <n v="98103"/>
    <x v="1"/>
    <x v="105"/>
    <x v="1"/>
    <x v="6"/>
    <s v="Newell Chalk Holder"/>
    <n v="20.65"/>
    <n v="5"/>
    <n v="0"/>
    <n v="9.4989999999999988"/>
  </r>
  <r>
    <n v="9642"/>
    <x v="4838"/>
    <x v="2"/>
    <x v="1009"/>
    <d v="2011-03-12T00:00:00"/>
    <s v="Standard Class"/>
    <s v="CM-12715"/>
    <s v="Craig Molinari"/>
    <x v="1"/>
    <s v="United States"/>
    <s v="Seattle"/>
    <x v="4"/>
    <n v="98103"/>
    <x v="1"/>
    <x v="356"/>
    <x v="1"/>
    <x v="4"/>
    <s v="Contico 72&quot;H Heavy-Duty Storage System"/>
    <n v="204.89999999999998"/>
    <n v="5"/>
    <n v="0"/>
    <n v="0"/>
  </r>
  <r>
    <n v="9643"/>
    <x v="4838"/>
    <x v="2"/>
    <x v="1009"/>
    <d v="2011-03-12T00:00:00"/>
    <s v="Standard Class"/>
    <s v="CM-12715"/>
    <s v="Craig Molinari"/>
    <x v="1"/>
    <s v="United States"/>
    <s v="Seattle"/>
    <x v="4"/>
    <n v="98103"/>
    <x v="1"/>
    <x v="1853"/>
    <x v="0"/>
    <x v="1"/>
    <s v="Office Star - Task Chair with Contemporary Loop Arms"/>
    <n v="436.70400000000006"/>
    <n v="6"/>
    <n v="0.2"/>
    <n v="21.835199999999986"/>
  </r>
  <r>
    <n v="9644"/>
    <x v="4838"/>
    <x v="2"/>
    <x v="1009"/>
    <d v="2011-03-12T00:00:00"/>
    <s v="Standard Class"/>
    <s v="CM-12715"/>
    <s v="Craig Molinari"/>
    <x v="1"/>
    <s v="United States"/>
    <s v="Seattle"/>
    <x v="4"/>
    <n v="98103"/>
    <x v="1"/>
    <x v="1496"/>
    <x v="0"/>
    <x v="1"/>
    <s v="Global Leather and Oak Executive Chair, Black"/>
    <n v="481.56800000000004"/>
    <n v="2"/>
    <n v="0.2"/>
    <n v="54.17639999999993"/>
  </r>
  <r>
    <n v="9645"/>
    <x v="4839"/>
    <x v="3"/>
    <x v="110"/>
    <d v="2014-06-14T00:00:00"/>
    <s v="Standard Class"/>
    <s v="FO-14305"/>
    <s v="Frank Olsen"/>
    <x v="0"/>
    <s v="United States"/>
    <s v="Glendale"/>
    <x v="16"/>
    <n v="85301"/>
    <x v="1"/>
    <x v="1097"/>
    <x v="2"/>
    <x v="11"/>
    <s v="Memorex Micro Travel Drive 16 GB"/>
    <n v="89.544000000000011"/>
    <n v="7"/>
    <n v="0.2"/>
    <n v="12.312299999999993"/>
  </r>
  <r>
    <n v="9646"/>
    <x v="4839"/>
    <x v="3"/>
    <x v="110"/>
    <d v="2014-06-14T00:00:00"/>
    <s v="Standard Class"/>
    <s v="FO-14305"/>
    <s v="Frank Olsen"/>
    <x v="0"/>
    <s v="United States"/>
    <s v="Glendale"/>
    <x v="16"/>
    <n v="85301"/>
    <x v="1"/>
    <x v="210"/>
    <x v="1"/>
    <x v="4"/>
    <s v="Rogers Deluxe File Chest"/>
    <n v="35.167999999999999"/>
    <n v="2"/>
    <n v="0.2"/>
    <n v="-8.3524000000000012"/>
  </r>
  <r>
    <n v="9647"/>
    <x v="4839"/>
    <x v="3"/>
    <x v="110"/>
    <d v="2014-06-14T00:00:00"/>
    <s v="Standard Class"/>
    <s v="FO-14305"/>
    <s v="Frank Olsen"/>
    <x v="0"/>
    <s v="United States"/>
    <s v="Glendale"/>
    <x v="16"/>
    <n v="85301"/>
    <x v="1"/>
    <x v="261"/>
    <x v="1"/>
    <x v="8"/>
    <s v="GBC VeloBinder Electric Binding Machine"/>
    <n v="72.588000000000008"/>
    <n v="2"/>
    <n v="0.7"/>
    <n v="-48.391999999999982"/>
  </r>
  <r>
    <n v="9648"/>
    <x v="4840"/>
    <x v="2"/>
    <x v="84"/>
    <d v="2011-11-24T00:00:00"/>
    <s v="Standard Class"/>
    <s v="MW-18220"/>
    <s v="Mitch Webber"/>
    <x v="0"/>
    <s v="United States"/>
    <s v="Coon Rapids"/>
    <x v="11"/>
    <n v="55433"/>
    <x v="2"/>
    <x v="1125"/>
    <x v="1"/>
    <x v="4"/>
    <s v="Recycled Steel Personal File for Standard File Folders"/>
    <n v="221.16"/>
    <n v="4"/>
    <n v="0"/>
    <n v="57.501599999999996"/>
  </r>
  <r>
    <n v="9649"/>
    <x v="4840"/>
    <x v="2"/>
    <x v="84"/>
    <d v="2011-11-24T00:00:00"/>
    <s v="Standard Class"/>
    <s v="MW-18220"/>
    <s v="Mitch Webber"/>
    <x v="0"/>
    <s v="United States"/>
    <s v="Coon Rapids"/>
    <x v="11"/>
    <n v="55433"/>
    <x v="2"/>
    <x v="539"/>
    <x v="2"/>
    <x v="7"/>
    <s v="Jabra SPEAK 410"/>
    <n v="281.96999999999997"/>
    <n v="3"/>
    <n v="0"/>
    <n v="78.951599999999999"/>
  </r>
  <r>
    <n v="9650"/>
    <x v="4841"/>
    <x v="0"/>
    <x v="491"/>
    <d v="2013-12-01T00:00:00"/>
    <s v="Standard Class"/>
    <s v="MS-17365"/>
    <s v="Maribeth Schnelling"/>
    <x v="0"/>
    <s v="United States"/>
    <s v="Los Angeles"/>
    <x v="1"/>
    <n v="90045"/>
    <x v="1"/>
    <x v="1248"/>
    <x v="0"/>
    <x v="0"/>
    <s v="DMI Eclipse Executive Suite Bookcases"/>
    <n v="3406.6640000000002"/>
    <n v="8"/>
    <n v="0.15"/>
    <n v="160.31359999999984"/>
  </r>
  <r>
    <n v="9651"/>
    <x v="4841"/>
    <x v="0"/>
    <x v="491"/>
    <d v="2013-12-01T00:00:00"/>
    <s v="Standard Class"/>
    <s v="MS-17365"/>
    <s v="Maribeth Schnelling"/>
    <x v="0"/>
    <s v="United States"/>
    <s v="Los Angeles"/>
    <x v="1"/>
    <n v="90045"/>
    <x v="1"/>
    <x v="1560"/>
    <x v="1"/>
    <x v="6"/>
    <s v="Newell 31"/>
    <n v="37.17"/>
    <n v="9"/>
    <n v="0"/>
    <n v="10.4076"/>
  </r>
  <r>
    <n v="9652"/>
    <x v="4841"/>
    <x v="0"/>
    <x v="491"/>
    <d v="2013-12-01T00:00:00"/>
    <s v="Standard Class"/>
    <s v="MS-17365"/>
    <s v="Maribeth Schnelling"/>
    <x v="0"/>
    <s v="United States"/>
    <s v="Los Angeles"/>
    <x v="1"/>
    <n v="90045"/>
    <x v="1"/>
    <x v="791"/>
    <x v="1"/>
    <x v="9"/>
    <s v="Belkin F9S820V06 8 Outlet Surge"/>
    <n v="64.959999999999994"/>
    <n v="2"/>
    <n v="0"/>
    <n v="19.487999999999992"/>
  </r>
  <r>
    <n v="9653"/>
    <x v="4841"/>
    <x v="0"/>
    <x v="491"/>
    <d v="2013-12-01T00:00:00"/>
    <s v="Standard Class"/>
    <s v="MS-17365"/>
    <s v="Maribeth Schnelling"/>
    <x v="0"/>
    <s v="United States"/>
    <s v="Los Angeles"/>
    <x v="1"/>
    <n v="90045"/>
    <x v="1"/>
    <x v="1071"/>
    <x v="0"/>
    <x v="5"/>
    <s v="GE 48&quot; Fluorescent Tube, Cool White Energy Saver, 34 Watts, 30/Box"/>
    <n v="595.38"/>
    <n v="6"/>
    <n v="0"/>
    <n v="297.69"/>
  </r>
  <r>
    <n v="9654"/>
    <x v="4842"/>
    <x v="3"/>
    <x v="205"/>
    <d v="2014-01-28T00:00:00"/>
    <s v="Standard Class"/>
    <s v="HP-14815"/>
    <s v="Harold Pawlan"/>
    <x v="2"/>
    <s v="United States"/>
    <s v="Tucson"/>
    <x v="16"/>
    <n v="85705"/>
    <x v="1"/>
    <x v="1580"/>
    <x v="2"/>
    <x v="11"/>
    <s v="Logitech Wireless Anywhere Mouse MX for PC and Mac"/>
    <n v="95.984000000000009"/>
    <n v="2"/>
    <n v="0.2"/>
    <n v="11.997999999999998"/>
  </r>
  <r>
    <n v="9655"/>
    <x v="4842"/>
    <x v="3"/>
    <x v="205"/>
    <d v="2014-01-28T00:00:00"/>
    <s v="Standard Class"/>
    <s v="HP-14815"/>
    <s v="Harold Pawlan"/>
    <x v="2"/>
    <s v="United States"/>
    <s v="Tucson"/>
    <x v="16"/>
    <n v="85705"/>
    <x v="1"/>
    <x v="1263"/>
    <x v="1"/>
    <x v="8"/>
    <s v="Wilson Jones data.warehouse D-Ring Binders with DublLock"/>
    <n v="4.9380000000000006"/>
    <n v="2"/>
    <n v="0.7"/>
    <n v="-3.6212"/>
  </r>
  <r>
    <n v="9656"/>
    <x v="4843"/>
    <x v="2"/>
    <x v="358"/>
    <d v="2011-09-29T00:00:00"/>
    <s v="Standard Class"/>
    <s v="AS-10090"/>
    <s v="Adam Shillingsburg"/>
    <x v="0"/>
    <s v="United States"/>
    <s v="New York City"/>
    <x v="15"/>
    <n v="10035"/>
    <x v="3"/>
    <x v="1416"/>
    <x v="0"/>
    <x v="5"/>
    <s v="Computer Room Manger, 14&quot;"/>
    <n v="97.44"/>
    <n v="3"/>
    <n v="0"/>
    <n v="35.078399999999995"/>
  </r>
  <r>
    <n v="9657"/>
    <x v="4843"/>
    <x v="2"/>
    <x v="358"/>
    <d v="2011-09-29T00:00:00"/>
    <s v="Standard Class"/>
    <s v="AS-10090"/>
    <s v="Adam Shillingsburg"/>
    <x v="0"/>
    <s v="United States"/>
    <s v="New York City"/>
    <x v="15"/>
    <n v="10035"/>
    <x v="3"/>
    <x v="591"/>
    <x v="1"/>
    <x v="8"/>
    <s v="Cardinal Holdit Business Card Pockets"/>
    <n v="3.9840000000000004"/>
    <n v="1"/>
    <n v="0.2"/>
    <n v="1.3944000000000001"/>
  </r>
  <r>
    <n v="9658"/>
    <x v="4843"/>
    <x v="2"/>
    <x v="358"/>
    <d v="2011-09-29T00:00:00"/>
    <s v="Standard Class"/>
    <s v="AS-10090"/>
    <s v="Adam Shillingsburg"/>
    <x v="0"/>
    <s v="United States"/>
    <s v="New York City"/>
    <x v="15"/>
    <n v="10035"/>
    <x v="3"/>
    <x v="1731"/>
    <x v="1"/>
    <x v="6"/>
    <s v="Avery Hi-Liter GlideStik Fluorescent Highlighter, Yellow Ink"/>
    <n v="13.04"/>
    <n v="4"/>
    <n v="0"/>
    <n v="5.7376000000000005"/>
  </r>
  <r>
    <n v="9659"/>
    <x v="4843"/>
    <x v="2"/>
    <x v="358"/>
    <d v="2011-09-29T00:00:00"/>
    <s v="Standard Class"/>
    <s v="AS-10090"/>
    <s v="Adam Shillingsburg"/>
    <x v="0"/>
    <s v="United States"/>
    <s v="New York City"/>
    <x v="15"/>
    <n v="10035"/>
    <x v="3"/>
    <x v="1578"/>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x v="1550"/>
    <x v="1"/>
    <x v="2"/>
    <s v="Smead Alpha-Z Color-Coded Name Labels First Letter Starter Set"/>
    <n v="18.75"/>
    <n v="5"/>
    <n v="0"/>
    <n v="9"/>
  </r>
  <r>
    <n v="9661"/>
    <x v="4845"/>
    <x v="0"/>
    <x v="112"/>
    <d v="2013-06-12T00:00:00"/>
    <s v="Standard Class"/>
    <s v="ME-17320"/>
    <s v="Maria Etezadi"/>
    <x v="2"/>
    <s v="United States"/>
    <s v="Santa Barbara"/>
    <x v="1"/>
    <n v="93101"/>
    <x v="1"/>
    <x v="1461"/>
    <x v="2"/>
    <x v="7"/>
    <s v="Samsung Galaxy Mega 6.3"/>
    <n v="3023.9280000000003"/>
    <n v="9"/>
    <n v="0.2"/>
    <n v="226.79460000000006"/>
  </r>
  <r>
    <n v="9662"/>
    <x v="4845"/>
    <x v="0"/>
    <x v="112"/>
    <d v="2013-06-12T00:00:00"/>
    <s v="Standard Class"/>
    <s v="ME-17320"/>
    <s v="Maria Etezadi"/>
    <x v="2"/>
    <s v="United States"/>
    <s v="Santa Barbara"/>
    <x v="1"/>
    <n v="93101"/>
    <x v="1"/>
    <x v="1556"/>
    <x v="2"/>
    <x v="11"/>
    <s v="Rosewill 107 Normal Keys USB Wired Standard Keyboard"/>
    <n v="26.96"/>
    <n v="2"/>
    <n v="0"/>
    <n v="3.7744"/>
  </r>
  <r>
    <n v="9663"/>
    <x v="4845"/>
    <x v="0"/>
    <x v="112"/>
    <d v="2013-06-12T00:00:00"/>
    <s v="Standard Class"/>
    <s v="ME-17320"/>
    <s v="Maria Etezadi"/>
    <x v="2"/>
    <s v="United States"/>
    <s v="Santa Barbara"/>
    <x v="1"/>
    <n v="93101"/>
    <x v="1"/>
    <x v="256"/>
    <x v="2"/>
    <x v="7"/>
    <s v="Bose SoundLink Bluetooth Speaker"/>
    <n v="477.6"/>
    <n v="3"/>
    <n v="0.2"/>
    <n v="161.19000000000003"/>
  </r>
  <r>
    <n v="9664"/>
    <x v="4846"/>
    <x v="3"/>
    <x v="515"/>
    <d v="2014-09-06T00:00:00"/>
    <s v="Standard Class"/>
    <s v="MS-17770"/>
    <s v="Maxwell Schwartz"/>
    <x v="0"/>
    <s v="United States"/>
    <s v="San Francisco"/>
    <x v="1"/>
    <n v="94109"/>
    <x v="1"/>
    <x v="557"/>
    <x v="1"/>
    <x v="4"/>
    <s v="Space Solutions Commercial Steel Shelving"/>
    <n v="193.95000000000002"/>
    <n v="3"/>
    <n v="0"/>
    <n v="9.6974999999999838"/>
  </r>
  <r>
    <n v="9665"/>
    <x v="4847"/>
    <x v="1"/>
    <x v="214"/>
    <d v="2012-12-07T00:00:00"/>
    <s v="Same Day"/>
    <s v="KH-16690"/>
    <s v="Kristen Hastings"/>
    <x v="1"/>
    <s v="United States"/>
    <s v="Riverside"/>
    <x v="1"/>
    <n v="92503"/>
    <x v="1"/>
    <x v="644"/>
    <x v="1"/>
    <x v="10"/>
    <s v="Xerox 218"/>
    <n v="12.96"/>
    <n v="2"/>
    <n v="0"/>
    <n v="6.2208000000000006"/>
  </r>
  <r>
    <n v="9666"/>
    <x v="4848"/>
    <x v="3"/>
    <x v="673"/>
    <d v="2014-11-21T00:00:00"/>
    <s v="Standard Class"/>
    <s v="LC-16885"/>
    <s v="Lena Creighton"/>
    <x v="0"/>
    <s v="United States"/>
    <s v="Los Angeles"/>
    <x v="1"/>
    <n v="90049"/>
    <x v="1"/>
    <x v="892"/>
    <x v="0"/>
    <x v="5"/>
    <s v="Eldon Radial Chair Mat for Low to Medium Pile Carpets"/>
    <n v="119.94"/>
    <n v="3"/>
    <n v="0"/>
    <n v="23.987999999999996"/>
  </r>
  <r>
    <n v="9667"/>
    <x v="4848"/>
    <x v="3"/>
    <x v="673"/>
    <d v="2014-11-21T00:00:00"/>
    <s v="Standard Class"/>
    <s v="LC-16885"/>
    <s v="Lena Creighton"/>
    <x v="0"/>
    <s v="United States"/>
    <s v="Los Angeles"/>
    <x v="1"/>
    <n v="90049"/>
    <x v="1"/>
    <x v="1379"/>
    <x v="0"/>
    <x v="5"/>
    <s v="Eldon Image Series Black Desk Accessories"/>
    <n v="12.419999999999998"/>
    <n v="3"/>
    <n v="0"/>
    <n v="4.4711999999999996"/>
  </r>
  <r>
    <n v="9668"/>
    <x v="4849"/>
    <x v="0"/>
    <x v="131"/>
    <d v="2013-04-28T00:00:00"/>
    <s v="Standard Class"/>
    <s v="AF-10870"/>
    <s v="Art Ferguson"/>
    <x v="0"/>
    <s v="United States"/>
    <s v="San Clemente"/>
    <x v="1"/>
    <n v="92672"/>
    <x v="1"/>
    <x v="507"/>
    <x v="1"/>
    <x v="8"/>
    <s v="Recycled Pressboard Report Cover with Reinforced Top Hinge"/>
    <n v="18.088000000000001"/>
    <n v="7"/>
    <n v="0.2"/>
    <n v="6.5569000000000006"/>
  </r>
  <r>
    <n v="9669"/>
    <x v="4849"/>
    <x v="0"/>
    <x v="131"/>
    <d v="2013-04-28T00:00:00"/>
    <s v="Standard Class"/>
    <s v="AF-10870"/>
    <s v="Art Ferguson"/>
    <x v="0"/>
    <s v="United States"/>
    <s v="San Clemente"/>
    <x v="1"/>
    <n v="92672"/>
    <x v="1"/>
    <x v="244"/>
    <x v="1"/>
    <x v="12"/>
    <s v="Recycled Interoffice Envelopes with String and Button Closure, 10 x 13"/>
    <n v="71.97"/>
    <n v="3"/>
    <n v="0"/>
    <n v="35.984999999999999"/>
  </r>
  <r>
    <n v="9670"/>
    <x v="4850"/>
    <x v="3"/>
    <x v="459"/>
    <d v="2014-04-07T00:00:00"/>
    <s v="Standard Class"/>
    <s v="AH-10465"/>
    <s v="Amy Hunt"/>
    <x v="0"/>
    <s v="United States"/>
    <s v="Decatur"/>
    <x v="19"/>
    <n v="35601"/>
    <x v="0"/>
    <x v="639"/>
    <x v="1"/>
    <x v="2"/>
    <s v="Avery 499"/>
    <n v="14.940000000000001"/>
    <n v="3"/>
    <n v="0"/>
    <n v="6.8723999999999998"/>
  </r>
  <r>
    <n v="9671"/>
    <x v="4851"/>
    <x v="1"/>
    <x v="863"/>
    <d v="2012-08-15T00:00:00"/>
    <s v="First Class"/>
    <s v="GK-14620"/>
    <s v="Grace Kelly"/>
    <x v="1"/>
    <s v="United States"/>
    <s v="Greensboro"/>
    <x v="3"/>
    <n v="27405"/>
    <x v="0"/>
    <x v="1175"/>
    <x v="1"/>
    <x v="6"/>
    <s v="Newell 309"/>
    <n v="64.680000000000007"/>
    <n v="7"/>
    <n v="0.2"/>
    <n v="8.0849999999999973"/>
  </r>
  <r>
    <n v="9672"/>
    <x v="4852"/>
    <x v="3"/>
    <x v="38"/>
    <d v="2014-11-20T00:00:00"/>
    <s v="Standard Class"/>
    <s v="KL-16645"/>
    <s v="Ken Lonsdale"/>
    <x v="0"/>
    <s v="United States"/>
    <s v="Dublin"/>
    <x v="1"/>
    <n v="94568"/>
    <x v="1"/>
    <x v="895"/>
    <x v="2"/>
    <x v="7"/>
    <s v="Samsung Replacement EH64AVFWE Premium Headset"/>
    <n v="22"/>
    <n v="5"/>
    <n v="0.2"/>
    <n v="1.375"/>
  </r>
  <r>
    <n v="9673"/>
    <x v="4853"/>
    <x v="0"/>
    <x v="443"/>
    <d v="2013-12-29T00:00:00"/>
    <s v="Standard Class"/>
    <s v="FM-14290"/>
    <s v="Frank Merwin"/>
    <x v="2"/>
    <s v="United States"/>
    <s v="Philadelphia"/>
    <x v="9"/>
    <n v="19143"/>
    <x v="3"/>
    <x v="1231"/>
    <x v="1"/>
    <x v="10"/>
    <s v="Xerox 1952"/>
    <n v="7.9680000000000009"/>
    <n v="2"/>
    <n v="0.2"/>
    <n v="2.6892000000000005"/>
  </r>
  <r>
    <n v="9674"/>
    <x v="4853"/>
    <x v="0"/>
    <x v="443"/>
    <d v="2013-12-29T00:00:00"/>
    <s v="Standard Class"/>
    <s v="FM-14290"/>
    <s v="Frank Merwin"/>
    <x v="2"/>
    <s v="United States"/>
    <s v="Philadelphia"/>
    <x v="9"/>
    <n v="19143"/>
    <x v="3"/>
    <x v="1860"/>
    <x v="2"/>
    <x v="7"/>
    <s v="LG G2"/>
    <n v="1499.9699999999998"/>
    <n v="5"/>
    <n v="0.4"/>
    <n v="-374.99250000000006"/>
  </r>
  <r>
    <n v="9675"/>
    <x v="4854"/>
    <x v="2"/>
    <x v="192"/>
    <d v="2011-07-24T00:00:00"/>
    <s v="Second Class"/>
    <s v="JL-15850"/>
    <s v="John Lucas"/>
    <x v="0"/>
    <s v="United States"/>
    <s v="Houston"/>
    <x v="5"/>
    <n v="77095"/>
    <x v="2"/>
    <x v="1291"/>
    <x v="1"/>
    <x v="4"/>
    <s v="Fellowes Bases and Tops For Staxonsteel/High-Stak Systems"/>
    <n v="26.632000000000001"/>
    <n v="1"/>
    <n v="0.2"/>
    <n v="1.331599999999999"/>
  </r>
  <r>
    <n v="9676"/>
    <x v="4855"/>
    <x v="0"/>
    <x v="715"/>
    <d v="2013-05-11T00:00:00"/>
    <s v="Standard Class"/>
    <s v="GM-14500"/>
    <s v="Gene McClure"/>
    <x v="0"/>
    <s v="United States"/>
    <s v="Bakersfield"/>
    <x v="1"/>
    <n v="93309"/>
    <x v="1"/>
    <x v="1163"/>
    <x v="0"/>
    <x v="5"/>
    <s v="Executive Impressions 8-1/2&quot; Career Panel/Partition Cubicle Clock"/>
    <n v="41.6"/>
    <n v="4"/>
    <n v="0"/>
    <n v="14.143999999999998"/>
  </r>
  <r>
    <n v="9677"/>
    <x v="4856"/>
    <x v="2"/>
    <x v="683"/>
    <d v="2011-12-03T00:00:00"/>
    <s v="Standard Class"/>
    <s v="MC-17635"/>
    <s v="Matthew Clasen"/>
    <x v="1"/>
    <s v="United States"/>
    <s v="Richmond"/>
    <x v="14"/>
    <n v="47374"/>
    <x v="2"/>
    <x v="761"/>
    <x v="1"/>
    <x v="12"/>
    <s v="Laser &amp; Ink Jet Business Envelopes"/>
    <n v="64.02"/>
    <n v="6"/>
    <n v="0"/>
    <n v="29.449199999999998"/>
  </r>
  <r>
    <n v="9678"/>
    <x v="4857"/>
    <x v="0"/>
    <x v="724"/>
    <d v="2013-04-24T00:00:00"/>
    <s v="Standard Class"/>
    <s v="CS-12490"/>
    <s v="Cindy Schnelling"/>
    <x v="1"/>
    <s v="United States"/>
    <s v="New York City"/>
    <x v="15"/>
    <n v="10009"/>
    <x v="3"/>
    <x v="372"/>
    <x v="1"/>
    <x v="6"/>
    <s v="American Pencil"/>
    <n v="6.99"/>
    <n v="3"/>
    <n v="0"/>
    <n v="2.027099999999999"/>
  </r>
  <r>
    <n v="9679"/>
    <x v="4857"/>
    <x v="0"/>
    <x v="724"/>
    <d v="2013-04-24T00:00:00"/>
    <s v="Standard Class"/>
    <s v="CS-12490"/>
    <s v="Cindy Schnelling"/>
    <x v="1"/>
    <s v="United States"/>
    <s v="New York City"/>
    <x v="15"/>
    <n v="10009"/>
    <x v="3"/>
    <x v="1839"/>
    <x v="1"/>
    <x v="14"/>
    <s v="Acme Design Line 8&quot; Stainless Steel Bent Scissors w/Champagne Handles, 3-1/8&quot; Cut"/>
    <n v="6.84"/>
    <n v="1"/>
    <n v="0"/>
    <n v="1.8468"/>
  </r>
  <r>
    <n v="9680"/>
    <x v="4858"/>
    <x v="1"/>
    <x v="17"/>
    <d v="2012-12-31T00:00:00"/>
    <s v="Standard Class"/>
    <s v="AH-10030"/>
    <s v="Aaron Hawkins"/>
    <x v="1"/>
    <s v="United States"/>
    <s v="San Francisco"/>
    <x v="1"/>
    <n v="94122"/>
    <x v="1"/>
    <x v="765"/>
    <x v="1"/>
    <x v="4"/>
    <s v="Fellowes Super Stor/Drawer Files"/>
    <n v="323.10000000000002"/>
    <n v="2"/>
    <n v="0"/>
    <n v="61.38900000000001"/>
  </r>
  <r>
    <n v="9681"/>
    <x v="4858"/>
    <x v="1"/>
    <x v="17"/>
    <d v="2012-12-31T00:00:00"/>
    <s v="Standard Class"/>
    <s v="AH-10030"/>
    <s v="Aaron Hawkins"/>
    <x v="1"/>
    <s v="United States"/>
    <s v="San Francisco"/>
    <x v="1"/>
    <n v="94122"/>
    <x v="1"/>
    <x v="918"/>
    <x v="2"/>
    <x v="7"/>
    <s v="Geemarc AmpliPOWER60"/>
    <n v="668.16"/>
    <n v="9"/>
    <n v="0.2"/>
    <n v="75.167999999999921"/>
  </r>
  <r>
    <n v="9682"/>
    <x v="4859"/>
    <x v="3"/>
    <x v="1096"/>
    <d v="2014-12-19T00:00:00"/>
    <s v="Standard Class"/>
    <s v="EP-13915"/>
    <s v="Emily Phan"/>
    <x v="0"/>
    <s v="United States"/>
    <s v="San Francisco"/>
    <x v="1"/>
    <n v="94122"/>
    <x v="1"/>
    <x v="1363"/>
    <x v="1"/>
    <x v="2"/>
    <s v="Avery 49"/>
    <n v="8.64"/>
    <n v="3"/>
    <n v="0"/>
    <n v="4.2336"/>
  </r>
  <r>
    <n v="9683"/>
    <x v="4859"/>
    <x v="3"/>
    <x v="1096"/>
    <d v="2014-12-19T00:00:00"/>
    <s v="Standard Class"/>
    <s v="EP-13915"/>
    <s v="Emily Phan"/>
    <x v="0"/>
    <s v="United States"/>
    <s v="San Francisco"/>
    <x v="1"/>
    <n v="94122"/>
    <x v="1"/>
    <x v="860"/>
    <x v="1"/>
    <x v="10"/>
    <s v="Xerox 1996"/>
    <n v="38.880000000000003"/>
    <n v="6"/>
    <n v="0"/>
    <n v="18.662400000000002"/>
  </r>
  <r>
    <n v="9684"/>
    <x v="4859"/>
    <x v="3"/>
    <x v="1096"/>
    <d v="2014-12-19T00:00:00"/>
    <s v="Standard Class"/>
    <s v="EP-13915"/>
    <s v="Emily Phan"/>
    <x v="0"/>
    <s v="United States"/>
    <s v="San Francisco"/>
    <x v="1"/>
    <n v="94122"/>
    <x v="1"/>
    <x v="1001"/>
    <x v="0"/>
    <x v="5"/>
    <s v="Eldon Executive Woodline II Desk Accessories, Mahogany"/>
    <n v="201.04"/>
    <n v="8"/>
    <n v="0"/>
    <n v="54.280799999999999"/>
  </r>
  <r>
    <n v="9685"/>
    <x v="4859"/>
    <x v="3"/>
    <x v="1096"/>
    <d v="2014-12-19T00:00:00"/>
    <s v="Standard Class"/>
    <s v="EP-13915"/>
    <s v="Emily Phan"/>
    <x v="0"/>
    <s v="United States"/>
    <s v="San Francisco"/>
    <x v="1"/>
    <n v="94122"/>
    <x v="1"/>
    <x v="1641"/>
    <x v="1"/>
    <x v="10"/>
    <s v="Xerox 1975"/>
    <n v="12.96"/>
    <n v="2"/>
    <n v="0"/>
    <n v="6.3504000000000005"/>
  </r>
  <r>
    <n v="9686"/>
    <x v="4860"/>
    <x v="3"/>
    <x v="460"/>
    <d v="2014-01-05T00:00:00"/>
    <s v="Second Class"/>
    <s v="FW-14395"/>
    <s v="Fred Wasserman"/>
    <x v="1"/>
    <s v="United States"/>
    <s v="Los Angeles"/>
    <x v="1"/>
    <n v="90032"/>
    <x v="1"/>
    <x v="1350"/>
    <x v="2"/>
    <x v="11"/>
    <s v="Kensington K72356US Mouse-in-a-Box USB Desktop Mouse"/>
    <n v="16.59"/>
    <n v="1"/>
    <n v="0"/>
    <n v="5.8064999999999998"/>
  </r>
  <r>
    <n v="9687"/>
    <x v="4861"/>
    <x v="3"/>
    <x v="1109"/>
    <d v="2014-06-04T00:00:00"/>
    <s v="Standard Class"/>
    <s v="KA-16525"/>
    <s v="Kelly Andreada"/>
    <x v="0"/>
    <s v="United States"/>
    <s v="San Diego"/>
    <x v="1"/>
    <n v="92037"/>
    <x v="1"/>
    <x v="628"/>
    <x v="1"/>
    <x v="6"/>
    <s v="Dixon My First Ticonderoga Pencil, #2"/>
    <n v="35.099999999999994"/>
    <n v="6"/>
    <n v="0"/>
    <n v="10.178999999999997"/>
  </r>
  <r>
    <n v="9688"/>
    <x v="4862"/>
    <x v="3"/>
    <x v="1033"/>
    <d v="2014-10-07T00:00:00"/>
    <s v="Standard Class"/>
    <s v="SC-20050"/>
    <s v="Sample Company A"/>
    <x v="2"/>
    <s v="United States"/>
    <s v="Arlington"/>
    <x v="5"/>
    <n v="76017"/>
    <x v="2"/>
    <x v="625"/>
    <x v="1"/>
    <x v="8"/>
    <s v="GBC Instant Report Kit"/>
    <n v="11.645999999999997"/>
    <n v="9"/>
    <n v="0.8"/>
    <n v="-17.469000000000005"/>
  </r>
  <r>
    <n v="9689"/>
    <x v="4863"/>
    <x v="3"/>
    <x v="308"/>
    <d v="2014-06-28T00:00:00"/>
    <s v="Standard Class"/>
    <s v="PG-18895"/>
    <s v="Paul Gonzalez"/>
    <x v="0"/>
    <s v="United States"/>
    <s v="Richmond"/>
    <x v="17"/>
    <n v="23223"/>
    <x v="0"/>
    <x v="1483"/>
    <x v="1"/>
    <x v="10"/>
    <s v="Xerox 230"/>
    <n v="32.400000000000006"/>
    <n v="5"/>
    <n v="0"/>
    <n v="15.552000000000001"/>
  </r>
  <r>
    <n v="9690"/>
    <x v="4863"/>
    <x v="3"/>
    <x v="308"/>
    <d v="2014-06-28T00:00:00"/>
    <s v="Standard Class"/>
    <s v="PG-18895"/>
    <s v="Paul Gonzalez"/>
    <x v="0"/>
    <s v="United States"/>
    <s v="Richmond"/>
    <x v="17"/>
    <n v="23223"/>
    <x v="0"/>
    <x v="1419"/>
    <x v="2"/>
    <x v="7"/>
    <s v="BlackBerry Q10"/>
    <n v="503.96"/>
    <n v="4"/>
    <n v="0"/>
    <n v="125.99000000000001"/>
  </r>
  <r>
    <n v="9691"/>
    <x v="4864"/>
    <x v="3"/>
    <x v="1095"/>
    <d v="2014-04-06T00:00:00"/>
    <s v="First Class"/>
    <s v="TA-21385"/>
    <s v="Tom Ashbrook"/>
    <x v="2"/>
    <s v="United States"/>
    <s v="New York City"/>
    <x v="15"/>
    <n v="10035"/>
    <x v="3"/>
    <x v="824"/>
    <x v="1"/>
    <x v="6"/>
    <s v="Newell 326"/>
    <n v="7.04"/>
    <n v="4"/>
    <n v="0"/>
    <n v="2.0415999999999999"/>
  </r>
  <r>
    <n v="9692"/>
    <x v="4865"/>
    <x v="1"/>
    <x v="50"/>
    <d v="2012-11-17T00:00:00"/>
    <s v="Standard Class"/>
    <s v="PO-18850"/>
    <s v="Patrick O'Brill"/>
    <x v="0"/>
    <s v="United States"/>
    <s v="Houston"/>
    <x v="5"/>
    <n v="77041"/>
    <x v="2"/>
    <x v="789"/>
    <x v="0"/>
    <x v="0"/>
    <s v="Atlantic Metals Mobile 5-Shelf Bookcases, Custom Colors"/>
    <n v="613.99919999999997"/>
    <n v="3"/>
    <n v="0.32"/>
    <n v="-18.058800000000076"/>
  </r>
  <r>
    <n v="9693"/>
    <x v="4866"/>
    <x v="1"/>
    <x v="834"/>
    <d v="2012-09-02T00:00:00"/>
    <s v="Standard Class"/>
    <s v="SM-20950"/>
    <s v="Suzanne McNair"/>
    <x v="1"/>
    <s v="United States"/>
    <s v="Fairfield"/>
    <x v="29"/>
    <n v="6824"/>
    <x v="3"/>
    <x v="1354"/>
    <x v="1"/>
    <x v="4"/>
    <s v="SAFCO Mobile Desk Side File, Wire Frame"/>
    <n v="470.35999999999996"/>
    <n v="11"/>
    <n v="0"/>
    <n v="122.2936"/>
  </r>
  <r>
    <n v="9694"/>
    <x v="4867"/>
    <x v="3"/>
    <x v="241"/>
    <d v="2014-09-29T00:00:00"/>
    <s v="Second Class"/>
    <s v="NK-18490"/>
    <s v="Neil Knudson"/>
    <x v="2"/>
    <s v="United States"/>
    <s v="San Francisco"/>
    <x v="1"/>
    <n v="94110"/>
    <x v="1"/>
    <x v="1262"/>
    <x v="1"/>
    <x v="10"/>
    <s v="Array Memo Cubes"/>
    <n v="31.08"/>
    <n v="6"/>
    <n v="0"/>
    <n v="15.229199999999999"/>
  </r>
  <r>
    <n v="9695"/>
    <x v="4867"/>
    <x v="3"/>
    <x v="241"/>
    <d v="2014-09-29T00:00:00"/>
    <s v="Second Class"/>
    <s v="NK-18490"/>
    <s v="Neil Knudson"/>
    <x v="2"/>
    <s v="United States"/>
    <s v="San Francisco"/>
    <x v="1"/>
    <n v="94110"/>
    <x v="1"/>
    <x v="503"/>
    <x v="1"/>
    <x v="14"/>
    <s v="Acme Value Line Scissors"/>
    <n v="7.3"/>
    <n v="2"/>
    <n v="0"/>
    <n v="2.1899999999999995"/>
  </r>
  <r>
    <n v="9696"/>
    <x v="4868"/>
    <x v="0"/>
    <x v="25"/>
    <d v="2013-12-15T00:00:00"/>
    <s v="First Class"/>
    <s v="SC-20695"/>
    <s v="Steve Chapman"/>
    <x v="1"/>
    <s v="United States"/>
    <s v="Springfield"/>
    <x v="24"/>
    <n v="45503"/>
    <x v="3"/>
    <x v="9"/>
    <x v="1"/>
    <x v="9"/>
    <s v="Belkin F5C206VTEL 6 Outlet Surge"/>
    <n v="73.536000000000001"/>
    <n v="4"/>
    <n v="0.2"/>
    <n v="9.1919999999999931"/>
  </r>
  <r>
    <n v="9697"/>
    <x v="4869"/>
    <x v="2"/>
    <x v="1227"/>
    <d v="2011-06-15T00:00:00"/>
    <s v="Second Class"/>
    <s v="HK-14890"/>
    <s v="Heather Kirkland"/>
    <x v="1"/>
    <s v="United States"/>
    <s v="Detroit"/>
    <x v="12"/>
    <n v="48234"/>
    <x v="2"/>
    <x v="508"/>
    <x v="1"/>
    <x v="2"/>
    <s v="Dot Matrix Printer Tape Reel Labels, White, 5000/Box"/>
    <n v="491.55"/>
    <n v="5"/>
    <n v="0"/>
    <n v="240.8595"/>
  </r>
  <r>
    <n v="9698"/>
    <x v="4870"/>
    <x v="0"/>
    <x v="21"/>
    <d v="2013-03-12T00:00:00"/>
    <s v="Same Day"/>
    <s v="BT-11485"/>
    <s v="Brad Thomas"/>
    <x v="2"/>
    <s v="United States"/>
    <s v="Philadelphia"/>
    <x v="9"/>
    <n v="19140"/>
    <x v="3"/>
    <x v="1183"/>
    <x v="0"/>
    <x v="5"/>
    <s v="DAX Charcoal/Nickel-Tone Document Frame, 5 x 7"/>
    <n v="30.336000000000002"/>
    <n v="4"/>
    <n v="0.2"/>
    <n v="9.48"/>
  </r>
  <r>
    <n v="9699"/>
    <x v="4871"/>
    <x v="3"/>
    <x v="934"/>
    <d v="2014-12-20T00:00:00"/>
    <s v="Standard Class"/>
    <s v="KM-16660"/>
    <s v="Khloe Miller"/>
    <x v="0"/>
    <s v="United States"/>
    <s v="Inglewood"/>
    <x v="1"/>
    <n v="90301"/>
    <x v="1"/>
    <x v="229"/>
    <x v="1"/>
    <x v="10"/>
    <s v="Wirebound Message Books, Two 4 1/4&quot; x 5&quot; Forms per Page"/>
    <n v="22.830000000000002"/>
    <n v="3"/>
    <n v="0"/>
    <n v="10.7301"/>
  </r>
  <r>
    <n v="9700"/>
    <x v="4871"/>
    <x v="3"/>
    <x v="934"/>
    <d v="2014-12-20T00:00:00"/>
    <s v="Standard Class"/>
    <s v="KM-16660"/>
    <s v="Khloe Miller"/>
    <x v="0"/>
    <s v="United States"/>
    <s v="Inglewood"/>
    <x v="1"/>
    <n v="90301"/>
    <x v="1"/>
    <x v="1825"/>
    <x v="1"/>
    <x v="9"/>
    <s v="Hoover Commercial SteamVac"/>
    <n v="54.32"/>
    <n v="4"/>
    <n v="0"/>
    <n v="16.295999999999999"/>
  </r>
  <r>
    <n v="9701"/>
    <x v="4871"/>
    <x v="3"/>
    <x v="934"/>
    <d v="2014-12-20T00:00:00"/>
    <s v="Standard Class"/>
    <s v="KM-16660"/>
    <s v="Khloe Miller"/>
    <x v="0"/>
    <s v="United States"/>
    <s v="Inglewood"/>
    <x v="1"/>
    <n v="90301"/>
    <x v="1"/>
    <x v="1361"/>
    <x v="2"/>
    <x v="7"/>
    <s v="Panasonic KX TS3282B Corded phone"/>
    <n v="196.77600000000001"/>
    <n v="3"/>
    <n v="0.2"/>
    <n v="14.758199999999995"/>
  </r>
  <r>
    <n v="9702"/>
    <x v="4872"/>
    <x v="0"/>
    <x v="859"/>
    <d v="2013-11-05T00:00:00"/>
    <s v="Standard Class"/>
    <s v="SP-20920"/>
    <s v="Susan Pistek"/>
    <x v="0"/>
    <s v="United States"/>
    <s v="San Luis Obispo"/>
    <x v="1"/>
    <n v="93405"/>
    <x v="1"/>
    <x v="804"/>
    <x v="1"/>
    <x v="13"/>
    <s v="Assorted Color Push Pins"/>
    <n v="3.62"/>
    <n v="2"/>
    <n v="0"/>
    <n v="1.1945999999999999"/>
  </r>
  <r>
    <n v="9703"/>
    <x v="4873"/>
    <x v="3"/>
    <x v="689"/>
    <d v="2014-08-05T00:00:00"/>
    <s v="Standard Class"/>
    <s v="LB-16795"/>
    <s v="Laurel Beltran"/>
    <x v="2"/>
    <s v="United States"/>
    <s v="Wilmington"/>
    <x v="13"/>
    <n v="19805"/>
    <x v="3"/>
    <x v="96"/>
    <x v="1"/>
    <x v="10"/>
    <s v="Avery Personal Creations Heavyweight Cards"/>
    <n v="11.54"/>
    <n v="1"/>
    <n v="0"/>
    <n v="5.5391999999999992"/>
  </r>
  <r>
    <n v="9704"/>
    <x v="4873"/>
    <x v="3"/>
    <x v="689"/>
    <d v="2014-08-05T00:00:00"/>
    <s v="Standard Class"/>
    <s v="LB-16795"/>
    <s v="Laurel Beltran"/>
    <x v="2"/>
    <s v="United States"/>
    <s v="Wilmington"/>
    <x v="13"/>
    <n v="19805"/>
    <x v="3"/>
    <x v="13"/>
    <x v="1"/>
    <x v="8"/>
    <s v="Fellowes PB200 Plastic Comb Binding Machine"/>
    <n v="849.95"/>
    <n v="5"/>
    <n v="0"/>
    <n v="390.97699999999998"/>
  </r>
  <r>
    <n v="9705"/>
    <x v="4873"/>
    <x v="3"/>
    <x v="689"/>
    <d v="2014-08-05T00:00:00"/>
    <s v="Standard Class"/>
    <s v="LB-16795"/>
    <s v="Laurel Beltran"/>
    <x v="2"/>
    <s v="United States"/>
    <s v="Wilmington"/>
    <x v="13"/>
    <n v="19805"/>
    <x v="3"/>
    <x v="1812"/>
    <x v="1"/>
    <x v="8"/>
    <s v="Black Avery Memo-Size 3-Ring Binder, 5 1/2&quot; x 8 1/2&quot;"/>
    <n v="11.01"/>
    <n v="3"/>
    <n v="0"/>
    <n v="5.3948999999999998"/>
  </r>
  <r>
    <n v="9706"/>
    <x v="4874"/>
    <x v="3"/>
    <x v="15"/>
    <d v="2014-10-24T00:00:00"/>
    <s v="Standard Class"/>
    <s v="JS-16030"/>
    <s v="Joy Smith"/>
    <x v="0"/>
    <s v="United States"/>
    <s v="San Francisco"/>
    <x v="1"/>
    <n v="94122"/>
    <x v="1"/>
    <x v="729"/>
    <x v="1"/>
    <x v="8"/>
    <s v="JM Magazine Binder"/>
    <n v="39.624000000000009"/>
    <n v="3"/>
    <n v="0.2"/>
    <n v="13.868400000000001"/>
  </r>
  <r>
    <n v="9707"/>
    <x v="4875"/>
    <x v="0"/>
    <x v="147"/>
    <d v="2013-10-28T00:00:00"/>
    <s v="Standard Class"/>
    <s v="CS-11950"/>
    <s v="Carlos Soltero"/>
    <x v="0"/>
    <s v="United States"/>
    <s v="Los Angeles"/>
    <x v="1"/>
    <n v="90045"/>
    <x v="1"/>
    <x v="1719"/>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x v="105"/>
    <x v="1"/>
    <x v="6"/>
    <s v="Newell Chalk Holder"/>
    <n v="12.39"/>
    <n v="3"/>
    <n v="0"/>
    <n v="5.6993999999999998"/>
  </r>
  <r>
    <n v="9709"/>
    <x v="4875"/>
    <x v="0"/>
    <x v="147"/>
    <d v="2013-10-28T00:00:00"/>
    <s v="Standard Class"/>
    <s v="CS-11950"/>
    <s v="Carlos Soltero"/>
    <x v="0"/>
    <s v="United States"/>
    <s v="Los Angeles"/>
    <x v="1"/>
    <n v="90045"/>
    <x v="1"/>
    <x v="1611"/>
    <x v="0"/>
    <x v="5"/>
    <s v="Eldon Expressions Wood and Plastic Desk Accessories, Oak"/>
    <n v="19.96"/>
    <n v="2"/>
    <n v="0"/>
    <n v="5.5888000000000009"/>
  </r>
  <r>
    <n v="9710"/>
    <x v="4875"/>
    <x v="0"/>
    <x v="147"/>
    <d v="2013-10-28T00:00:00"/>
    <s v="Standard Class"/>
    <s v="CS-11950"/>
    <s v="Carlos Soltero"/>
    <x v="0"/>
    <s v="United States"/>
    <s v="Los Angeles"/>
    <x v="1"/>
    <n v="90045"/>
    <x v="1"/>
    <x v="418"/>
    <x v="1"/>
    <x v="4"/>
    <s v="SAFCO Boltless Steel Shelving"/>
    <n v="340.92"/>
    <n v="3"/>
    <n v="0"/>
    <n v="3.4091999999999842"/>
  </r>
  <r>
    <n v="9711"/>
    <x v="4876"/>
    <x v="2"/>
    <x v="1127"/>
    <d v="2011-11-10T00:00:00"/>
    <s v="Standard Class"/>
    <s v="MD-17350"/>
    <s v="Maribeth Dona"/>
    <x v="0"/>
    <s v="United States"/>
    <s v="Philadelphia"/>
    <x v="9"/>
    <n v="19143"/>
    <x v="3"/>
    <x v="1304"/>
    <x v="0"/>
    <x v="5"/>
    <s v="Tenex Antistatic Computer Chair Mats"/>
    <n v="273.56799999999998"/>
    <n v="2"/>
    <n v="0.2"/>
    <n v="-34.196000000000026"/>
  </r>
  <r>
    <n v="9712"/>
    <x v="4876"/>
    <x v="2"/>
    <x v="1127"/>
    <d v="2011-11-10T00:00:00"/>
    <s v="Standard Class"/>
    <s v="MD-17350"/>
    <s v="Maribeth Dona"/>
    <x v="0"/>
    <s v="United States"/>
    <s v="Philadelphia"/>
    <x v="9"/>
    <n v="19143"/>
    <x v="3"/>
    <x v="715"/>
    <x v="1"/>
    <x v="8"/>
    <s v="Wilson Jones Legal Size Ring Binders"/>
    <n v="13.194000000000001"/>
    <n v="2"/>
    <n v="0.7"/>
    <n v="-8.7959999999999958"/>
  </r>
  <r>
    <n v="9713"/>
    <x v="4876"/>
    <x v="2"/>
    <x v="1127"/>
    <d v="2011-11-10T00:00:00"/>
    <s v="Standard Class"/>
    <s v="MD-17350"/>
    <s v="Maribeth Dona"/>
    <x v="0"/>
    <s v="United States"/>
    <s v="Philadelphia"/>
    <x v="9"/>
    <n v="19143"/>
    <x v="3"/>
    <x v="906"/>
    <x v="1"/>
    <x v="4"/>
    <s v="Tennsco Double-Tier Lockers"/>
    <n v="1080.096"/>
    <n v="6"/>
    <n v="0.2"/>
    <n v="-94.508399999999995"/>
  </r>
  <r>
    <n v="9714"/>
    <x v="4876"/>
    <x v="2"/>
    <x v="1127"/>
    <d v="2011-11-10T00:00:00"/>
    <s v="Standard Class"/>
    <s v="MD-17350"/>
    <s v="Maribeth Dona"/>
    <x v="0"/>
    <s v="United States"/>
    <s v="Philadelphia"/>
    <x v="9"/>
    <n v="19143"/>
    <x v="3"/>
    <x v="553"/>
    <x v="2"/>
    <x v="11"/>
    <s v="Sony 16GB Class 10 Micro SDHC R40 Memory Card"/>
    <n v="51.56"/>
    <n v="5"/>
    <n v="0.2"/>
    <n v="-6.4450000000000021"/>
  </r>
  <r>
    <n v="9715"/>
    <x v="4876"/>
    <x v="2"/>
    <x v="1127"/>
    <d v="2011-11-10T00:00:00"/>
    <s v="Standard Class"/>
    <s v="MD-17350"/>
    <s v="Maribeth Dona"/>
    <x v="0"/>
    <s v="United States"/>
    <s v="Philadelphia"/>
    <x v="9"/>
    <n v="19143"/>
    <x v="3"/>
    <x v="1312"/>
    <x v="2"/>
    <x v="11"/>
    <s v="Memorex Micro Travel Drive 32 GB"/>
    <n v="58.415999999999997"/>
    <n v="2"/>
    <n v="0.2"/>
    <n v="16.794600000000003"/>
  </r>
  <r>
    <n v="9716"/>
    <x v="4877"/>
    <x v="0"/>
    <x v="77"/>
    <d v="2013-11-13T00:00:00"/>
    <s v="Standard Class"/>
    <s v="LD-17005"/>
    <s v="Lisa DeCherney"/>
    <x v="0"/>
    <s v="United States"/>
    <s v="San Francisco"/>
    <x v="1"/>
    <n v="94122"/>
    <x v="1"/>
    <x v="379"/>
    <x v="1"/>
    <x v="8"/>
    <s v="GBC VeloBinder Manual Binding System"/>
    <n v="57.584000000000003"/>
    <n v="2"/>
    <n v="0.2"/>
    <n v="20.154400000000003"/>
  </r>
  <r>
    <n v="9717"/>
    <x v="4878"/>
    <x v="0"/>
    <x v="399"/>
    <d v="2013-08-15T00:00:00"/>
    <s v="Second Class"/>
    <s v="DB-13270"/>
    <s v="Deborah Brumfield"/>
    <x v="2"/>
    <s v="United States"/>
    <s v="Philadelphia"/>
    <x v="9"/>
    <n v="19134"/>
    <x v="3"/>
    <x v="1759"/>
    <x v="1"/>
    <x v="6"/>
    <s v="Boston 16765 Mini Stand Up Battery Pencil Sharpener"/>
    <n v="37.312000000000005"/>
    <n v="4"/>
    <n v="0.2"/>
    <n v="2.7984000000000027"/>
  </r>
  <r>
    <n v="9718"/>
    <x v="4879"/>
    <x v="0"/>
    <x v="198"/>
    <d v="2013-06-01T00:00:00"/>
    <s v="Same Day"/>
    <s v="AT-10735"/>
    <s v="Annie Thurman"/>
    <x v="0"/>
    <s v="United States"/>
    <s v="Houston"/>
    <x v="5"/>
    <n v="77041"/>
    <x v="2"/>
    <x v="125"/>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x v="201"/>
    <x v="2"/>
    <x v="11"/>
    <s v="Sony Micro Vault Click 16 GB USB 2.0 Flash Drive"/>
    <n v="223.96"/>
    <n v="5"/>
    <n v="0.2"/>
    <n v="11.198000000000015"/>
  </r>
  <r>
    <n v="9720"/>
    <x v="4880"/>
    <x v="3"/>
    <x v="105"/>
    <d v="2014-11-15T00:00:00"/>
    <s v="Second Class"/>
    <s v="DK-13375"/>
    <s v="Dennis Kane"/>
    <x v="0"/>
    <s v="United States"/>
    <s v="Lancaster"/>
    <x v="9"/>
    <n v="17602"/>
    <x v="3"/>
    <x v="942"/>
    <x v="1"/>
    <x v="4"/>
    <s v="SAFCO Commercial Wire Shelving, Black"/>
    <n v="221.024"/>
    <n v="2"/>
    <n v="0.2"/>
    <n v="-55.256"/>
  </r>
  <r>
    <n v="9721"/>
    <x v="4881"/>
    <x v="0"/>
    <x v="897"/>
    <d v="2013-09-27T00:00:00"/>
    <s v="Standard Class"/>
    <s v="CS-12250"/>
    <s v="Chris Selesnick"/>
    <x v="1"/>
    <s v="United States"/>
    <s v="Green Bay"/>
    <x v="6"/>
    <n v="54302"/>
    <x v="2"/>
    <x v="1462"/>
    <x v="0"/>
    <x v="5"/>
    <s v="DAX Two-Tone Rosewood/Black Document Frame, Desktop, 5 x 7"/>
    <n v="18.96"/>
    <n v="2"/>
    <n v="0"/>
    <n v="7.5840000000000014"/>
  </r>
  <r>
    <n v="9722"/>
    <x v="4882"/>
    <x v="0"/>
    <x v="595"/>
    <d v="2013-02-20T00:00:00"/>
    <s v="Standard Class"/>
    <s v="JF-15565"/>
    <s v="Jill Fjeld"/>
    <x v="0"/>
    <s v="United States"/>
    <s v="New York City"/>
    <x v="15"/>
    <n v="10024"/>
    <x v="3"/>
    <x v="1708"/>
    <x v="0"/>
    <x v="1"/>
    <s v="Hon Every-Day Chair Series Swivel Task Chairs"/>
    <n v="326.64600000000002"/>
    <n v="3"/>
    <n v="0.1"/>
    <n v="39.923399999999994"/>
  </r>
  <r>
    <n v="9723"/>
    <x v="4882"/>
    <x v="0"/>
    <x v="595"/>
    <d v="2013-02-20T00:00:00"/>
    <s v="Standard Class"/>
    <s v="JF-15565"/>
    <s v="Jill Fjeld"/>
    <x v="0"/>
    <s v="United States"/>
    <s v="New York City"/>
    <x v="15"/>
    <n v="10024"/>
    <x v="3"/>
    <x v="246"/>
    <x v="2"/>
    <x v="11"/>
    <s v="Logitech 910-002974 M325 Wireless Mouse for Web Scrolling"/>
    <n v="89.97"/>
    <n v="3"/>
    <n v="0"/>
    <n v="39.586800000000011"/>
  </r>
  <r>
    <n v="9724"/>
    <x v="4883"/>
    <x v="2"/>
    <x v="1091"/>
    <d v="2011-12-26T00:00:00"/>
    <s v="Standard Class"/>
    <s v="TW-21025"/>
    <s v="Tamara Willingham"/>
    <x v="2"/>
    <s v="United States"/>
    <s v="New York City"/>
    <x v="15"/>
    <n v="10011"/>
    <x v="3"/>
    <x v="697"/>
    <x v="1"/>
    <x v="8"/>
    <s v="Lock-Up Easel 'Spel-Binder'"/>
    <n v="296.71200000000005"/>
    <n v="13"/>
    <n v="0.2"/>
    <n v="100.14029999999998"/>
  </r>
  <r>
    <n v="9725"/>
    <x v="4884"/>
    <x v="1"/>
    <x v="901"/>
    <d v="2012-12-11T00:00:00"/>
    <s v="Standard Class"/>
    <s v="TB-21250"/>
    <s v="Tim Brockman"/>
    <x v="0"/>
    <s v="United States"/>
    <s v="Bloomington"/>
    <x v="10"/>
    <n v="61701"/>
    <x v="2"/>
    <x v="661"/>
    <x v="1"/>
    <x v="12"/>
    <s v="Security-Tint Envelopes"/>
    <n v="12.224"/>
    <n v="2"/>
    <n v="0.2"/>
    <n v="4.4311999999999996"/>
  </r>
  <r>
    <n v="9726"/>
    <x v="4885"/>
    <x v="3"/>
    <x v="697"/>
    <d v="2014-09-21T00:00:00"/>
    <s v="First Class"/>
    <s v="SC-20380"/>
    <s v="Shahid Collister"/>
    <x v="0"/>
    <s v="United States"/>
    <s v="Boise"/>
    <x v="45"/>
    <n v="83704"/>
    <x v="1"/>
    <x v="1016"/>
    <x v="2"/>
    <x v="11"/>
    <s v="Logitech Trackman Marble Mouse"/>
    <n v="89.97"/>
    <n v="3"/>
    <n v="0"/>
    <n v="37.787400000000005"/>
  </r>
  <r>
    <n v="9727"/>
    <x v="4886"/>
    <x v="3"/>
    <x v="574"/>
    <d v="2014-12-05T00:00:00"/>
    <s v="First Class"/>
    <s v="KM-16720"/>
    <s v="Kunst Miller"/>
    <x v="0"/>
    <s v="United States"/>
    <s v="Lowell"/>
    <x v="31"/>
    <n v="1852"/>
    <x v="3"/>
    <x v="1360"/>
    <x v="1"/>
    <x v="9"/>
    <s v="Belkin 8 Outlet Surge Protector"/>
    <n v="286.85999999999996"/>
    <n v="7"/>
    <n v="0"/>
    <n v="80.320799999999991"/>
  </r>
  <r>
    <n v="9728"/>
    <x v="4886"/>
    <x v="3"/>
    <x v="574"/>
    <d v="2014-12-05T00:00:00"/>
    <s v="First Class"/>
    <s v="KM-16720"/>
    <s v="Kunst Miller"/>
    <x v="0"/>
    <s v="United States"/>
    <s v="Lowell"/>
    <x v="31"/>
    <n v="1852"/>
    <x v="3"/>
    <x v="34"/>
    <x v="2"/>
    <x v="7"/>
    <s v="GE 30524EE4"/>
    <n v="979.95"/>
    <n v="5"/>
    <n v="0"/>
    <n v="284.18549999999993"/>
  </r>
  <r>
    <n v="9729"/>
    <x v="4886"/>
    <x v="3"/>
    <x v="574"/>
    <d v="2014-12-05T00:00:00"/>
    <s v="First Class"/>
    <s v="KM-16720"/>
    <s v="Kunst Miller"/>
    <x v="0"/>
    <s v="United States"/>
    <s v="Lowell"/>
    <x v="31"/>
    <n v="1852"/>
    <x v="3"/>
    <x v="482"/>
    <x v="1"/>
    <x v="14"/>
    <s v="Staples"/>
    <n v="4.3600000000000003"/>
    <n v="2"/>
    <n v="0"/>
    <n v="0.17439999999999944"/>
  </r>
  <r>
    <n v="9730"/>
    <x v="4887"/>
    <x v="2"/>
    <x v="411"/>
    <d v="2011-10-04T00:00:00"/>
    <s v="Standard Class"/>
    <s v="EB-14170"/>
    <s v="Evan Bailliet"/>
    <x v="0"/>
    <s v="United States"/>
    <s v="Seattle"/>
    <x v="4"/>
    <n v="98115"/>
    <x v="1"/>
    <x v="1375"/>
    <x v="1"/>
    <x v="8"/>
    <s v="GBC Standard Plastic Binding Systems' Combs"/>
    <n v="10.048000000000002"/>
    <n v="2"/>
    <n v="0.2"/>
    <n v="3.1399999999999988"/>
  </r>
  <r>
    <n v="9731"/>
    <x v="4887"/>
    <x v="2"/>
    <x v="411"/>
    <d v="2011-10-04T00:00:00"/>
    <s v="Standard Class"/>
    <s v="EB-14170"/>
    <s v="Evan Bailliet"/>
    <x v="0"/>
    <s v="United States"/>
    <s v="Seattle"/>
    <x v="4"/>
    <n v="98115"/>
    <x v="1"/>
    <x v="765"/>
    <x v="1"/>
    <x v="4"/>
    <s v="Fellowes Super Stor/Drawer Files"/>
    <n v="807.75"/>
    <n v="5"/>
    <n v="0"/>
    <n v="153.47250000000003"/>
  </r>
  <r>
    <n v="9732"/>
    <x v="4888"/>
    <x v="3"/>
    <x v="237"/>
    <d v="2014-11-20T00:00:00"/>
    <s v="Standard Class"/>
    <s v="JE-15715"/>
    <s v="Joe Elijah"/>
    <x v="0"/>
    <s v="United States"/>
    <s v="Los Angeles"/>
    <x v="1"/>
    <n v="90049"/>
    <x v="1"/>
    <x v="1046"/>
    <x v="1"/>
    <x v="6"/>
    <s v="Newell 347"/>
    <n v="34.24"/>
    <n v="8"/>
    <n v="0"/>
    <n v="9.9295999999999971"/>
  </r>
  <r>
    <n v="9733"/>
    <x v="4889"/>
    <x v="2"/>
    <x v="1071"/>
    <d v="2011-08-25T00:00:00"/>
    <s v="Standard Class"/>
    <s v="NC-18535"/>
    <s v="Nick Crebassa"/>
    <x v="1"/>
    <s v="United States"/>
    <s v="Hampton"/>
    <x v="17"/>
    <n v="23666"/>
    <x v="0"/>
    <x v="1464"/>
    <x v="0"/>
    <x v="1"/>
    <s v="Safco Chair Connectors, 6/Carton"/>
    <n v="500.23999999999995"/>
    <n v="13"/>
    <n v="0"/>
    <n v="145.06959999999992"/>
  </r>
  <r>
    <n v="9734"/>
    <x v="4889"/>
    <x v="2"/>
    <x v="1071"/>
    <d v="2011-08-25T00:00:00"/>
    <s v="Standard Class"/>
    <s v="NC-18535"/>
    <s v="Nick Crebassa"/>
    <x v="1"/>
    <s v="United States"/>
    <s v="Hampton"/>
    <x v="17"/>
    <n v="23666"/>
    <x v="0"/>
    <x v="1603"/>
    <x v="1"/>
    <x v="10"/>
    <s v="Riverleaf Stik-Withit Designer Note Cubes"/>
    <n v="20.12"/>
    <n v="2"/>
    <n v="0"/>
    <n v="9.2552000000000003"/>
  </r>
  <r>
    <n v="9735"/>
    <x v="4889"/>
    <x v="2"/>
    <x v="1071"/>
    <d v="2011-08-25T00:00:00"/>
    <s v="Standard Class"/>
    <s v="NC-18535"/>
    <s v="Nick Crebassa"/>
    <x v="1"/>
    <s v="United States"/>
    <s v="Hampton"/>
    <x v="17"/>
    <n v="23666"/>
    <x v="0"/>
    <x v="1176"/>
    <x v="1"/>
    <x v="8"/>
    <s v="GBC DocuBind TL300 Electric Binding System"/>
    <n v="896.99"/>
    <n v="1"/>
    <n v="0"/>
    <n v="421.58529999999996"/>
  </r>
  <r>
    <n v="9736"/>
    <x v="4890"/>
    <x v="2"/>
    <x v="84"/>
    <d v="2011-11-22T00:00:00"/>
    <s v="Second Class"/>
    <s v="AD-10180"/>
    <s v="Alan Dominguez"/>
    <x v="2"/>
    <s v="United States"/>
    <s v="Philadelphia"/>
    <x v="9"/>
    <n v="19134"/>
    <x v="3"/>
    <x v="184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x v="524"/>
    <x v="2"/>
    <x v="7"/>
    <s v="Cisco 8x8 Inc. 6753i IP Business Phone System"/>
    <n v="269.98"/>
    <n v="2"/>
    <n v="0"/>
    <n v="72.894599999999997"/>
  </r>
  <r>
    <n v="9738"/>
    <x v="4892"/>
    <x v="3"/>
    <x v="633"/>
    <d v="2014-03-22T00:00:00"/>
    <s v="Standard Class"/>
    <s v="KD-16615"/>
    <s v="Ken Dana"/>
    <x v="1"/>
    <s v="United States"/>
    <s v="Los Angeles"/>
    <x v="1"/>
    <n v="90032"/>
    <x v="1"/>
    <x v="1449"/>
    <x v="1"/>
    <x v="4"/>
    <s v="Dual Level, Single-Width Filing Carts"/>
    <n v="310.12"/>
    <n v="2"/>
    <n v="0"/>
    <n v="80.631200000000007"/>
  </r>
  <r>
    <n v="9739"/>
    <x v="4892"/>
    <x v="3"/>
    <x v="633"/>
    <d v="2014-03-22T00:00:00"/>
    <s v="Standard Class"/>
    <s v="KD-16615"/>
    <s v="Ken Dana"/>
    <x v="1"/>
    <s v="United States"/>
    <s v="Los Angeles"/>
    <x v="1"/>
    <n v="90032"/>
    <x v="1"/>
    <x v="908"/>
    <x v="1"/>
    <x v="8"/>
    <s v="XtraLife ClearVue Slant-D Ring Binder, White, 3&quot;"/>
    <n v="70.463999999999999"/>
    <n v="6"/>
    <n v="0.2"/>
    <n v="22.900799999999997"/>
  </r>
  <r>
    <n v="9740"/>
    <x v="4892"/>
    <x v="3"/>
    <x v="633"/>
    <d v="2014-03-22T00:00:00"/>
    <s v="Standard Class"/>
    <s v="KD-16615"/>
    <s v="Ken Dana"/>
    <x v="1"/>
    <s v="United States"/>
    <s v="Los Angeles"/>
    <x v="1"/>
    <n v="90032"/>
    <x v="1"/>
    <x v="1181"/>
    <x v="1"/>
    <x v="8"/>
    <s v="Pressboard Hanging Data Binders for Unburst Sheets"/>
    <n v="19.68"/>
    <n v="5"/>
    <n v="0.2"/>
    <n v="6.8879999999999981"/>
  </r>
  <r>
    <n v="9741"/>
    <x v="4892"/>
    <x v="3"/>
    <x v="633"/>
    <d v="2014-03-22T00:00:00"/>
    <s v="Standard Class"/>
    <s v="KD-16615"/>
    <s v="Ken Dana"/>
    <x v="1"/>
    <s v="United States"/>
    <s v="Los Angeles"/>
    <x v="1"/>
    <n v="90032"/>
    <x v="1"/>
    <x v="589"/>
    <x v="1"/>
    <x v="9"/>
    <s v="Bionaire Personal Warm Mist Humidifier/Vaporizer"/>
    <n v="140.67000000000002"/>
    <n v="3"/>
    <n v="0"/>
    <n v="54.861300000000007"/>
  </r>
  <r>
    <n v="9742"/>
    <x v="4893"/>
    <x v="1"/>
    <x v="627"/>
    <d v="2012-11-12T00:00:00"/>
    <s v="Standard Class"/>
    <s v="QJ-19255"/>
    <s v="Quincy Jones"/>
    <x v="1"/>
    <s v="United States"/>
    <s v="Burlington"/>
    <x v="42"/>
    <s v="05408"/>
    <x v="3"/>
    <x v="26"/>
    <x v="0"/>
    <x v="0"/>
    <s v="Riverside Palais Royal Lawyers Bookcase, Royale Cherry Finish"/>
    <n v="4404.8999999999996"/>
    <n v="5"/>
    <n v="0"/>
    <n v="1013.1270000000001"/>
  </r>
  <r>
    <n v="9743"/>
    <x v="4894"/>
    <x v="3"/>
    <x v="354"/>
    <d v="2014-12-03T00:00:00"/>
    <s v="Standard Class"/>
    <s v="EP-13915"/>
    <s v="Emily Phan"/>
    <x v="0"/>
    <s v="United States"/>
    <s v="San Diego"/>
    <x v="1"/>
    <n v="92037"/>
    <x v="1"/>
    <x v="300"/>
    <x v="1"/>
    <x v="2"/>
    <s v="Round Specialty Laser Printer Labels"/>
    <n v="62.65"/>
    <n v="5"/>
    <n v="0"/>
    <n v="29.445499999999996"/>
  </r>
  <r>
    <n v="9744"/>
    <x v="4895"/>
    <x v="0"/>
    <x v="950"/>
    <d v="2013-06-23T00:00:00"/>
    <s v="Standard Class"/>
    <s v="JJ-15445"/>
    <s v="Jennifer Jackson"/>
    <x v="0"/>
    <s v="United States"/>
    <s v="Newark"/>
    <x v="13"/>
    <n v="19711"/>
    <x v="3"/>
    <x v="1042"/>
    <x v="1"/>
    <x v="2"/>
    <s v="Avery 518"/>
    <n v="9.4499999999999993"/>
    <n v="3"/>
    <n v="0"/>
    <n v="4.5359999999999996"/>
  </r>
  <r>
    <n v="9745"/>
    <x v="4896"/>
    <x v="3"/>
    <x v="276"/>
    <d v="2014-01-26T00:00:00"/>
    <s v="Standard Class"/>
    <s v="BE-11410"/>
    <s v="Bobby Elias"/>
    <x v="0"/>
    <s v="United States"/>
    <s v="Aurora"/>
    <x v="10"/>
    <n v="60505"/>
    <x v="2"/>
    <x v="556"/>
    <x v="1"/>
    <x v="12"/>
    <s v="Airmail Envelopes"/>
    <n v="268.57600000000002"/>
    <n v="4"/>
    <n v="0.2"/>
    <n v="90.64439999999999"/>
  </r>
  <r>
    <n v="9746"/>
    <x v="4897"/>
    <x v="3"/>
    <x v="221"/>
    <d v="2014-11-25T00:00:00"/>
    <s v="Same Day"/>
    <s v="BP-11290"/>
    <s v="Beth Paige"/>
    <x v="0"/>
    <s v="United States"/>
    <s v="Los Angeles"/>
    <x v="1"/>
    <n v="90008"/>
    <x v="1"/>
    <x v="342"/>
    <x v="0"/>
    <x v="3"/>
    <s v="Hon Practical Foundations 30 x 60 Training Table, Light Gray/Charcoal"/>
    <n v="364.08000000000004"/>
    <n v="2"/>
    <n v="0.2"/>
    <n v="9.1020000000000039"/>
  </r>
  <r>
    <n v="9747"/>
    <x v="4897"/>
    <x v="3"/>
    <x v="221"/>
    <d v="2014-11-25T00:00:00"/>
    <s v="Same Day"/>
    <s v="BP-11290"/>
    <s v="Beth Paige"/>
    <x v="0"/>
    <s v="United States"/>
    <s v="Los Angeles"/>
    <x v="1"/>
    <n v="90008"/>
    <x v="1"/>
    <x v="972"/>
    <x v="0"/>
    <x v="3"/>
    <s v="Hon 61000 Series Interactive Training Tables"/>
    <n v="71.088000000000008"/>
    <n v="2"/>
    <n v="0.2"/>
    <n v="-1.7772000000000041"/>
  </r>
  <r>
    <n v="9748"/>
    <x v="4898"/>
    <x v="2"/>
    <x v="7"/>
    <d v="2011-11-15T00:00:00"/>
    <s v="Standard Class"/>
    <s v="BH-11710"/>
    <s v="Brosina Hoffman"/>
    <x v="0"/>
    <s v="United States"/>
    <s v="Chicago"/>
    <x v="10"/>
    <n v="60653"/>
    <x v="2"/>
    <x v="1649"/>
    <x v="0"/>
    <x v="5"/>
    <s v="DAX Wood Document Frame."/>
    <n v="10.984000000000002"/>
    <n v="2"/>
    <n v="0.6"/>
    <n v="-7.9634"/>
  </r>
  <r>
    <n v="9749"/>
    <x v="4898"/>
    <x v="2"/>
    <x v="7"/>
    <d v="2011-11-15T00:00:00"/>
    <s v="Standard Class"/>
    <s v="BH-11710"/>
    <s v="Brosina Hoffman"/>
    <x v="0"/>
    <s v="United States"/>
    <s v="Chicago"/>
    <x v="10"/>
    <n v="60653"/>
    <x v="2"/>
    <x v="463"/>
    <x v="0"/>
    <x v="1"/>
    <s v="Global Commerce Series High-Back Swivel/Tilt Chairs"/>
    <n v="797.94399999999996"/>
    <n v="4"/>
    <n v="0.3"/>
    <n v="-56.995999999999981"/>
  </r>
  <r>
    <n v="9750"/>
    <x v="4899"/>
    <x v="0"/>
    <x v="758"/>
    <d v="2013-03-09T00:00:00"/>
    <s v="Standard Class"/>
    <s v="EM-13810"/>
    <s v="Eleni McCrary"/>
    <x v="1"/>
    <s v="United States"/>
    <s v="Dover"/>
    <x v="38"/>
    <n v="3820"/>
    <x v="3"/>
    <x v="428"/>
    <x v="2"/>
    <x v="11"/>
    <s v="Logitech G602 Wireless Gaming Mouse"/>
    <n v="159.97999999999999"/>
    <n v="2"/>
    <n v="0"/>
    <n v="57.592799999999997"/>
  </r>
  <r>
    <n v="9751"/>
    <x v="4900"/>
    <x v="0"/>
    <x v="1228"/>
    <d v="2013-10-16T00:00:00"/>
    <s v="Standard Class"/>
    <s v="EP-13915"/>
    <s v="Emily Phan"/>
    <x v="0"/>
    <s v="United States"/>
    <s v="Chicago"/>
    <x v="10"/>
    <n v="60610"/>
    <x v="2"/>
    <x v="1412"/>
    <x v="1"/>
    <x v="6"/>
    <s v="Avery Fluorescent Highlighter Four-Color Set"/>
    <n v="5.3440000000000003"/>
    <n v="2"/>
    <n v="0.2"/>
    <n v="0.66799999999999948"/>
  </r>
  <r>
    <n v="9752"/>
    <x v="4900"/>
    <x v="0"/>
    <x v="1228"/>
    <d v="2013-10-16T00:00:00"/>
    <s v="Standard Class"/>
    <s v="EP-13915"/>
    <s v="Emily Phan"/>
    <x v="0"/>
    <s v="United States"/>
    <s v="Chicago"/>
    <x v="10"/>
    <n v="60610"/>
    <x v="2"/>
    <x v="1175"/>
    <x v="1"/>
    <x v="6"/>
    <s v="Newell 309"/>
    <n v="27.72"/>
    <n v="3"/>
    <n v="0.2"/>
    <n v="3.4649999999999999"/>
  </r>
  <r>
    <n v="9753"/>
    <x v="4901"/>
    <x v="0"/>
    <x v="949"/>
    <d v="2013-07-03T00:00:00"/>
    <s v="First Class"/>
    <s v="NZ-18565"/>
    <s v="Nick Zandusky"/>
    <x v="2"/>
    <s v="United States"/>
    <s v="Seattle"/>
    <x v="4"/>
    <n v="98115"/>
    <x v="1"/>
    <x v="744"/>
    <x v="1"/>
    <x v="8"/>
    <s v="Zipper Ring Binder Pockets"/>
    <n v="2.4960000000000004"/>
    <n v="1"/>
    <n v="0.2"/>
    <n v="0.90479999999999983"/>
  </r>
  <r>
    <n v="9754"/>
    <x v="4902"/>
    <x v="3"/>
    <x v="996"/>
    <d v="2014-03-30T00:00:00"/>
    <s v="Second Class"/>
    <s v="LC-16870"/>
    <s v="Lena Cacioppo"/>
    <x v="0"/>
    <s v="United States"/>
    <s v="Richmond"/>
    <x v="17"/>
    <n v="23223"/>
    <x v="0"/>
    <x v="1570"/>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x v="213"/>
    <x v="1"/>
    <x v="8"/>
    <s v="GBC Instant Index System for Binding Systems"/>
    <n v="17.760000000000002"/>
    <n v="2"/>
    <n v="0"/>
    <n v="8.8800000000000008"/>
  </r>
  <r>
    <n v="9756"/>
    <x v="4902"/>
    <x v="3"/>
    <x v="996"/>
    <d v="2014-03-30T00:00:00"/>
    <s v="Second Class"/>
    <s v="LC-16870"/>
    <s v="Lena Cacioppo"/>
    <x v="0"/>
    <s v="United States"/>
    <s v="Richmond"/>
    <x v="17"/>
    <n v="23223"/>
    <x v="0"/>
    <x v="1439"/>
    <x v="1"/>
    <x v="4"/>
    <s v="Carina Mini System Audio Rack, Model AR050B"/>
    <n v="332.94"/>
    <n v="3"/>
    <n v="0"/>
    <n v="9.9882000000000204"/>
  </r>
  <r>
    <n v="9757"/>
    <x v="4902"/>
    <x v="3"/>
    <x v="996"/>
    <d v="2014-03-30T00:00:00"/>
    <s v="Second Class"/>
    <s v="LC-16870"/>
    <s v="Lena Cacioppo"/>
    <x v="0"/>
    <s v="United States"/>
    <s v="Richmond"/>
    <x v="17"/>
    <n v="23223"/>
    <x v="0"/>
    <x v="277"/>
    <x v="0"/>
    <x v="3"/>
    <s v="BPI Conference Tables"/>
    <n v="292.10000000000002"/>
    <n v="2"/>
    <n v="0"/>
    <n v="58.419999999999987"/>
  </r>
  <r>
    <n v="9758"/>
    <x v="4902"/>
    <x v="3"/>
    <x v="996"/>
    <d v="2014-03-30T00:00:00"/>
    <s v="Second Class"/>
    <s v="LC-16870"/>
    <s v="Lena Cacioppo"/>
    <x v="0"/>
    <s v="United States"/>
    <s v="Richmond"/>
    <x v="17"/>
    <n v="23223"/>
    <x v="0"/>
    <x v="1783"/>
    <x v="2"/>
    <x v="7"/>
    <s v="Panasonic KX - TS880B Telephone"/>
    <n v="206.1"/>
    <n v="5"/>
    <n v="0"/>
    <n v="55.647000000000006"/>
  </r>
  <r>
    <n v="9759"/>
    <x v="4902"/>
    <x v="3"/>
    <x v="996"/>
    <d v="2014-03-30T00:00:00"/>
    <s v="Second Class"/>
    <s v="LC-16870"/>
    <s v="Lena Cacioppo"/>
    <x v="0"/>
    <s v="United States"/>
    <s v="Richmond"/>
    <x v="17"/>
    <n v="23223"/>
    <x v="0"/>
    <x v="249"/>
    <x v="1"/>
    <x v="10"/>
    <s v="Ampad Gold Fibre Wirebound Steno Books, 6&quot; x 9&quot;, Gregg Ruled"/>
    <n v="17.64"/>
    <n v="4"/>
    <n v="0"/>
    <n v="8.1143999999999998"/>
  </r>
  <r>
    <n v="9760"/>
    <x v="4903"/>
    <x v="0"/>
    <x v="731"/>
    <d v="2013-11-06T00:00:00"/>
    <s v="Standard Class"/>
    <s v="SF-20965"/>
    <s v="Sylvia Foulston"/>
    <x v="1"/>
    <s v="United States"/>
    <s v="San Francisco"/>
    <x v="1"/>
    <n v="94109"/>
    <x v="1"/>
    <x v="1131"/>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x v="1539"/>
    <x v="1"/>
    <x v="6"/>
    <s v="Binney &amp; Smith inkTank Desk Highlighter, Chisel Tip, Yellow, 12/Box"/>
    <n v="4.3"/>
    <n v="2"/>
    <n v="0"/>
    <n v="1.4189999999999996"/>
  </r>
  <r>
    <n v="9762"/>
    <x v="4905"/>
    <x v="2"/>
    <x v="1047"/>
    <d v="2011-02-19T00:00:00"/>
    <s v="Standard Class"/>
    <s v="ML-17395"/>
    <s v="Marina Lichtenstein"/>
    <x v="1"/>
    <s v="United States"/>
    <s v="Seattle"/>
    <x v="4"/>
    <n v="98103"/>
    <x v="1"/>
    <x v="1105"/>
    <x v="2"/>
    <x v="11"/>
    <s v="Logitech G600 MMO Gaming Mouse"/>
    <n v="239.96999999999997"/>
    <n v="3"/>
    <n v="0"/>
    <n v="86.389199999999988"/>
  </r>
  <r>
    <n v="9763"/>
    <x v="4905"/>
    <x v="2"/>
    <x v="1047"/>
    <d v="2011-02-19T00:00:00"/>
    <s v="Standard Class"/>
    <s v="ML-17395"/>
    <s v="Marina Lichtenstein"/>
    <x v="1"/>
    <s v="United States"/>
    <s v="Seattle"/>
    <x v="4"/>
    <n v="98103"/>
    <x v="1"/>
    <x v="1360"/>
    <x v="1"/>
    <x v="9"/>
    <s v="Belkin 8 Outlet Surge Protector"/>
    <n v="81.96"/>
    <n v="2"/>
    <n v="0"/>
    <n v="22.948799999999999"/>
  </r>
  <r>
    <n v="9764"/>
    <x v="4905"/>
    <x v="2"/>
    <x v="1047"/>
    <d v="2011-02-19T00:00:00"/>
    <s v="Standard Class"/>
    <s v="ML-17395"/>
    <s v="Marina Lichtenstein"/>
    <x v="1"/>
    <s v="United States"/>
    <s v="Seattle"/>
    <x v="4"/>
    <n v="98103"/>
    <x v="1"/>
    <x v="1420"/>
    <x v="1"/>
    <x v="14"/>
    <s v="Compact Automatic Electric Letter Opener"/>
    <n v="238.62"/>
    <n v="2"/>
    <n v="0"/>
    <n v="4.7724000000000046"/>
  </r>
  <r>
    <n v="9765"/>
    <x v="4906"/>
    <x v="2"/>
    <x v="1229"/>
    <d v="2011-06-23T00:00:00"/>
    <s v="Standard Class"/>
    <s v="MC-18100"/>
    <s v="Mick Crebagga"/>
    <x v="0"/>
    <s v="United States"/>
    <s v="Los Angeles"/>
    <x v="1"/>
    <n v="90036"/>
    <x v="1"/>
    <x v="139"/>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x v="1181"/>
    <x v="1"/>
    <x v="8"/>
    <s v="Pressboard Hanging Data Binders for Unburst Sheets"/>
    <n v="9.84"/>
    <n v="2"/>
    <n v="0"/>
    <n v="4.7231999999999994"/>
  </r>
  <r>
    <n v="9767"/>
    <x v="4907"/>
    <x v="3"/>
    <x v="1230"/>
    <d v="2014-03-07T00:00:00"/>
    <s v="Standard Class"/>
    <s v="DB-13660"/>
    <s v="Duane Benoit"/>
    <x v="0"/>
    <s v="United States"/>
    <s v="Middletown"/>
    <x v="29"/>
    <n v="6457"/>
    <x v="3"/>
    <x v="565"/>
    <x v="1"/>
    <x v="10"/>
    <s v="Southworth 100% Résumé Paper, 24lb."/>
    <n v="7.78"/>
    <n v="1"/>
    <n v="0"/>
    <n v="3.5009999999999994"/>
  </r>
  <r>
    <n v="9768"/>
    <x v="4908"/>
    <x v="3"/>
    <x v="34"/>
    <d v="2014-12-16T00:00:00"/>
    <s v="Standard Class"/>
    <s v="LW-17215"/>
    <s v="Luke Weiss"/>
    <x v="0"/>
    <s v="United States"/>
    <s v="Grand Rapids"/>
    <x v="12"/>
    <n v="49505"/>
    <x v="2"/>
    <x v="1045"/>
    <x v="1"/>
    <x v="8"/>
    <s v="GBC Imprintable Covers"/>
    <n v="54.900000000000006"/>
    <n v="5"/>
    <n v="0"/>
    <n v="26.901000000000003"/>
  </r>
  <r>
    <n v="9769"/>
    <x v="4909"/>
    <x v="3"/>
    <x v="226"/>
    <d v="2014-12-15T00:00:00"/>
    <s v="Standard Class"/>
    <s v="TC-21535"/>
    <s v="Tracy Collins"/>
    <x v="2"/>
    <s v="United States"/>
    <s v="San Francisco"/>
    <x v="1"/>
    <n v="94122"/>
    <x v="1"/>
    <x v="1305"/>
    <x v="1"/>
    <x v="10"/>
    <s v="REDIFORM Incoming/Outgoing Call Register, 11&quot; X 8 1/2&quot;, 100 Messages"/>
    <n v="50.04"/>
    <n v="6"/>
    <n v="0"/>
    <n v="25.02"/>
  </r>
  <r>
    <n v="9770"/>
    <x v="4910"/>
    <x v="0"/>
    <x v="390"/>
    <d v="2013-12-01T00:00:00"/>
    <s v="Standard Class"/>
    <s v="SC-20050"/>
    <s v="Sample Company A"/>
    <x v="2"/>
    <s v="United States"/>
    <s v="Hialeah"/>
    <x v="2"/>
    <n v="33012"/>
    <x v="0"/>
    <x v="604"/>
    <x v="0"/>
    <x v="0"/>
    <s v="O'Sullivan Cherrywood Estates Traditional Bookcase"/>
    <n v="339.92000000000007"/>
    <n v="5"/>
    <n v="0.2"/>
    <n v="8.4979999999999762"/>
  </r>
  <r>
    <n v="9771"/>
    <x v="4910"/>
    <x v="0"/>
    <x v="390"/>
    <d v="2013-12-01T00:00:00"/>
    <s v="Standard Class"/>
    <s v="SC-20050"/>
    <s v="Sample Company A"/>
    <x v="2"/>
    <s v="United States"/>
    <s v="Hialeah"/>
    <x v="2"/>
    <n v="33012"/>
    <x v="0"/>
    <x v="1128"/>
    <x v="1"/>
    <x v="10"/>
    <s v="Tops Wirebound Message Log Books"/>
    <n v="10.528"/>
    <n v="4"/>
    <n v="0.2"/>
    <n v="3.4215999999999993"/>
  </r>
  <r>
    <n v="9772"/>
    <x v="4910"/>
    <x v="0"/>
    <x v="390"/>
    <d v="2013-12-01T00:00:00"/>
    <s v="Standard Class"/>
    <s v="SC-20050"/>
    <s v="Sample Company A"/>
    <x v="2"/>
    <s v="United States"/>
    <s v="Hialeah"/>
    <x v="2"/>
    <n v="33012"/>
    <x v="0"/>
    <x v="1276"/>
    <x v="1"/>
    <x v="9"/>
    <s v="Fellowes Advanced Computer Series Surge Protectors"/>
    <n v="42.384"/>
    <n v="2"/>
    <n v="0.2"/>
    <n v="4.2384000000000022"/>
  </r>
  <r>
    <n v="9773"/>
    <x v="4911"/>
    <x v="0"/>
    <x v="894"/>
    <d v="2013-07-04T00:00:00"/>
    <s v="Same Day"/>
    <s v="FM-14215"/>
    <s v="Filia McAdams"/>
    <x v="1"/>
    <s v="United States"/>
    <s v="Philadelphia"/>
    <x v="9"/>
    <n v="19143"/>
    <x v="3"/>
    <x v="1090"/>
    <x v="1"/>
    <x v="10"/>
    <s v="Xerox 1925"/>
    <n v="123.92000000000002"/>
    <n v="5"/>
    <n v="0.2"/>
    <n v="38.724999999999994"/>
  </r>
  <r>
    <n v="9774"/>
    <x v="4912"/>
    <x v="0"/>
    <x v="190"/>
    <d v="2013-07-04T00:00:00"/>
    <s v="Standard Class"/>
    <s v="PF-19225"/>
    <s v="Phillip Flathmann"/>
    <x v="0"/>
    <s v="United States"/>
    <s v="Atlanta"/>
    <x v="32"/>
    <n v="30318"/>
    <x v="0"/>
    <x v="1623"/>
    <x v="2"/>
    <x v="7"/>
    <s v="Cisco IP Phone 7961G VoIP phone - Dark gray"/>
    <n v="135.94999999999999"/>
    <n v="1"/>
    <n v="0"/>
    <n v="39.425499999999985"/>
  </r>
  <r>
    <n v="9775"/>
    <x v="4913"/>
    <x v="2"/>
    <x v="711"/>
    <d v="2011-07-30T00:00:00"/>
    <s v="Standard Class"/>
    <s v="LF-17185"/>
    <s v="Luke Foster"/>
    <x v="0"/>
    <s v="United States"/>
    <s v="San Antonio"/>
    <x v="5"/>
    <n v="78207"/>
    <x v="2"/>
    <x v="316"/>
    <x v="1"/>
    <x v="8"/>
    <s v="GBC DocuBind P400 Electric Binding System"/>
    <n v="2177.5839999999994"/>
    <n v="8"/>
    <n v="0.8"/>
    <n v="-3701.8928000000014"/>
  </r>
  <r>
    <n v="9776"/>
    <x v="4913"/>
    <x v="2"/>
    <x v="711"/>
    <d v="2011-07-30T00:00:00"/>
    <s v="Standard Class"/>
    <s v="LF-17185"/>
    <s v="Luke Foster"/>
    <x v="0"/>
    <s v="United States"/>
    <s v="San Antonio"/>
    <x v="5"/>
    <n v="78207"/>
    <x v="2"/>
    <x v="1474"/>
    <x v="0"/>
    <x v="5"/>
    <s v="DAX Clear Channel Poster Frame"/>
    <n v="17.496000000000002"/>
    <n v="3"/>
    <n v="0.6"/>
    <n v="-10.060199999999998"/>
  </r>
  <r>
    <n v="9777"/>
    <x v="4913"/>
    <x v="2"/>
    <x v="711"/>
    <d v="2011-07-30T00:00:00"/>
    <s v="Standard Class"/>
    <s v="LF-17185"/>
    <s v="Luke Foster"/>
    <x v="0"/>
    <s v="United States"/>
    <s v="San Antonio"/>
    <x v="5"/>
    <n v="78207"/>
    <x v="2"/>
    <x v="301"/>
    <x v="1"/>
    <x v="8"/>
    <s v="GBC Premium Transparent Covers with Diagonal Lined Pattern"/>
    <n v="16.783999999999995"/>
    <n v="4"/>
    <n v="0.8"/>
    <n v="-26.854400000000012"/>
  </r>
  <r>
    <n v="9778"/>
    <x v="4913"/>
    <x v="2"/>
    <x v="711"/>
    <d v="2011-07-30T00:00:00"/>
    <s v="Standard Class"/>
    <s v="LF-17185"/>
    <s v="Luke Foster"/>
    <x v="0"/>
    <s v="United States"/>
    <s v="San Antonio"/>
    <x v="5"/>
    <n v="78207"/>
    <x v="2"/>
    <x v="333"/>
    <x v="2"/>
    <x v="11"/>
    <s v="Microsoft Natural Keyboard Elite"/>
    <n v="431.13600000000002"/>
    <n v="9"/>
    <n v="0.2"/>
    <n v="-26.946000000000012"/>
  </r>
  <r>
    <n v="9779"/>
    <x v="4913"/>
    <x v="2"/>
    <x v="711"/>
    <d v="2011-07-30T00:00:00"/>
    <s v="Standard Class"/>
    <s v="LF-17185"/>
    <s v="Luke Foster"/>
    <x v="0"/>
    <s v="United States"/>
    <s v="San Antonio"/>
    <x v="5"/>
    <n v="78207"/>
    <x v="2"/>
    <x v="213"/>
    <x v="1"/>
    <x v="8"/>
    <s v="GBC Instant Index System for Binding Systems"/>
    <n v="8.879999999999999"/>
    <n v="5"/>
    <n v="0.8"/>
    <n v="-13.32"/>
  </r>
  <r>
    <n v="9780"/>
    <x v="4913"/>
    <x v="2"/>
    <x v="711"/>
    <d v="2011-07-30T00:00:00"/>
    <s v="Standard Class"/>
    <s v="LF-17185"/>
    <s v="Luke Foster"/>
    <x v="0"/>
    <s v="United States"/>
    <s v="San Antonio"/>
    <x v="5"/>
    <n v="78207"/>
    <x v="2"/>
    <x v="1204"/>
    <x v="1"/>
    <x v="9"/>
    <s v="Acco 6 Outlet Guardian Standard Surge Suppressor"/>
    <n v="4.8359999999999985"/>
    <n v="2"/>
    <n v="0.8"/>
    <n v="-12.090000000000003"/>
  </r>
  <r>
    <n v="9781"/>
    <x v="4914"/>
    <x v="0"/>
    <x v="749"/>
    <d v="2013-09-19T00:00:00"/>
    <s v="Standard Class"/>
    <s v="CL-12565"/>
    <s v="Clay Ludtke"/>
    <x v="0"/>
    <s v="United States"/>
    <s v="Long Beach"/>
    <x v="15"/>
    <n v="11561"/>
    <x v="3"/>
    <x v="1285"/>
    <x v="2"/>
    <x v="7"/>
    <s v="Wi-Ex zBoost YX540 Cellular Phone Signal Booster"/>
    <n v="437.84999999999997"/>
    <n v="3"/>
    <n v="0"/>
    <n v="131.35499999999996"/>
  </r>
  <r>
    <n v="9782"/>
    <x v="4914"/>
    <x v="0"/>
    <x v="749"/>
    <d v="2013-09-19T00:00:00"/>
    <s v="Standard Class"/>
    <s v="CL-12565"/>
    <s v="Clay Ludtke"/>
    <x v="0"/>
    <s v="United States"/>
    <s v="Long Beach"/>
    <x v="15"/>
    <n v="11561"/>
    <x v="3"/>
    <x v="1178"/>
    <x v="1"/>
    <x v="8"/>
    <s v="GBC DocuBind 200 Manual Binding Machine"/>
    <n v="673.5680000000001"/>
    <n v="2"/>
    <n v="0.2"/>
    <n v="252.58799999999999"/>
  </r>
  <r>
    <n v="9783"/>
    <x v="4915"/>
    <x v="1"/>
    <x v="70"/>
    <d v="2012-06-02T00:00:00"/>
    <s v="Second Class"/>
    <s v="EM-13825"/>
    <s v="Elizabeth Moffitt"/>
    <x v="1"/>
    <s v="United States"/>
    <s v="Paterson"/>
    <x v="30"/>
    <n v="7501"/>
    <x v="3"/>
    <x v="519"/>
    <x v="1"/>
    <x v="10"/>
    <s v="Xerox 1889"/>
    <n v="274.8"/>
    <n v="5"/>
    <n v="0"/>
    <n v="134.65199999999999"/>
  </r>
  <r>
    <n v="9784"/>
    <x v="4915"/>
    <x v="1"/>
    <x v="70"/>
    <d v="2012-06-02T00:00:00"/>
    <s v="Second Class"/>
    <s v="EM-13825"/>
    <s v="Elizabeth Moffitt"/>
    <x v="1"/>
    <s v="United States"/>
    <s v="Paterson"/>
    <x v="30"/>
    <n v="7501"/>
    <x v="3"/>
    <x v="821"/>
    <x v="1"/>
    <x v="4"/>
    <s v="Fellowes Mobile File Cart, Black"/>
    <n v="62.18"/>
    <n v="1"/>
    <n v="0"/>
    <n v="16.788600000000002"/>
  </r>
  <r>
    <n v="9785"/>
    <x v="4915"/>
    <x v="1"/>
    <x v="70"/>
    <d v="2012-06-02T00:00:00"/>
    <s v="Second Class"/>
    <s v="EM-13825"/>
    <s v="Elizabeth Moffitt"/>
    <x v="1"/>
    <s v="United States"/>
    <s v="Paterson"/>
    <x v="30"/>
    <n v="7501"/>
    <x v="3"/>
    <x v="1379"/>
    <x v="0"/>
    <x v="5"/>
    <s v="Eldon Image Series Black Desk Accessories"/>
    <n v="8.2799999999999994"/>
    <n v="2"/>
    <n v="0"/>
    <n v="2.9807999999999995"/>
  </r>
  <r>
    <n v="9786"/>
    <x v="4916"/>
    <x v="1"/>
    <x v="1231"/>
    <d v="2012-05-13T00:00:00"/>
    <s v="Standard Class"/>
    <s v="ME-17725"/>
    <s v="Max Engle"/>
    <x v="0"/>
    <s v="United States"/>
    <s v="Louisville"/>
    <x v="0"/>
    <n v="40214"/>
    <x v="0"/>
    <x v="1526"/>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x v="1144"/>
    <x v="0"/>
    <x v="1"/>
    <s v="Global Stack Chair with Arms, Black"/>
    <n v="149.9"/>
    <n v="5"/>
    <n v="0"/>
    <n v="40.472999999999999"/>
  </r>
  <r>
    <n v="9788"/>
    <x v="4918"/>
    <x v="3"/>
    <x v="996"/>
    <d v="2014-04-02T00:00:00"/>
    <s v="Standard Class"/>
    <s v="CJ-12010"/>
    <s v="Caroline Jumper"/>
    <x v="0"/>
    <s v="United States"/>
    <s v="Houston"/>
    <x v="5"/>
    <n v="77070"/>
    <x v="2"/>
    <x v="789"/>
    <x v="0"/>
    <x v="0"/>
    <s v="Atlantic Metals Mobile 5-Shelf Bookcases, Custom Colors"/>
    <n v="1023.3319999999999"/>
    <n v="5"/>
    <n v="0.32"/>
    <n v="-30.098000000000127"/>
  </r>
  <r>
    <n v="9789"/>
    <x v="4918"/>
    <x v="3"/>
    <x v="996"/>
    <d v="2014-04-02T00:00:00"/>
    <s v="Standard Class"/>
    <s v="CJ-12010"/>
    <s v="Caroline Jumper"/>
    <x v="0"/>
    <s v="United States"/>
    <s v="Houston"/>
    <x v="5"/>
    <n v="77070"/>
    <x v="2"/>
    <x v="120"/>
    <x v="0"/>
    <x v="1"/>
    <s v="Global Deluxe High-Back Manager's Chair"/>
    <n v="600.55799999999999"/>
    <n v="3"/>
    <n v="0.3"/>
    <n v="-8.5794000000000779"/>
  </r>
  <r>
    <n v="9790"/>
    <x v="4918"/>
    <x v="3"/>
    <x v="996"/>
    <d v="2014-04-02T00:00:00"/>
    <s v="Standard Class"/>
    <s v="CJ-12010"/>
    <s v="Caroline Jumper"/>
    <x v="0"/>
    <s v="United States"/>
    <s v="Houston"/>
    <x v="5"/>
    <n v="77070"/>
    <x v="2"/>
    <x v="648"/>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x v="1318"/>
    <x v="0"/>
    <x v="1"/>
    <s v="Global Leather &amp; Oak Executive Chair, Burgundy"/>
    <n v="211.24599999999998"/>
    <n v="2"/>
    <n v="0.3"/>
    <n v="-66.391599999999983"/>
  </r>
  <r>
    <n v="9792"/>
    <x v="4919"/>
    <x v="2"/>
    <x v="371"/>
    <d v="2011-05-23T00:00:00"/>
    <s v="Second Class"/>
    <s v="KH-16360"/>
    <s v="Katherine Hughes"/>
    <x v="0"/>
    <s v="United States"/>
    <s v="Houston"/>
    <x v="5"/>
    <n v="77070"/>
    <x v="2"/>
    <x v="1040"/>
    <x v="1"/>
    <x v="12"/>
    <s v="Staples"/>
    <n v="56.063999999999993"/>
    <n v="6"/>
    <n v="0.2"/>
    <n v="21.024000000000001"/>
  </r>
  <r>
    <n v="9793"/>
    <x v="4919"/>
    <x v="2"/>
    <x v="371"/>
    <d v="2011-05-23T00:00:00"/>
    <s v="Second Class"/>
    <s v="KH-16360"/>
    <s v="Katherine Hughes"/>
    <x v="0"/>
    <s v="United States"/>
    <s v="Houston"/>
    <x v="5"/>
    <n v="77070"/>
    <x v="2"/>
    <x v="389"/>
    <x v="0"/>
    <x v="1"/>
    <s v="Global Deluxe Steno Chair"/>
    <n v="107.77200000000001"/>
    <n v="2"/>
    <n v="0.3"/>
    <n v="-29.252400000000009"/>
  </r>
  <r>
    <n v="9794"/>
    <x v="4919"/>
    <x v="2"/>
    <x v="371"/>
    <d v="2011-05-23T00:00:00"/>
    <s v="Second Class"/>
    <s v="KH-16360"/>
    <s v="Katherine Hughes"/>
    <x v="0"/>
    <s v="United States"/>
    <s v="Houston"/>
    <x v="5"/>
    <n v="77070"/>
    <x v="2"/>
    <x v="670"/>
    <x v="1"/>
    <x v="10"/>
    <s v="Adams Telephone Message Books, 5 1/4” x 11”"/>
    <n v="4.8320000000000007"/>
    <n v="1"/>
    <n v="0.2"/>
    <n v="1.6307999999999998"/>
  </r>
  <r>
    <n v="9795"/>
    <x v="4919"/>
    <x v="2"/>
    <x v="371"/>
    <d v="2011-05-23T00:00:00"/>
    <s v="Second Class"/>
    <s v="KH-16360"/>
    <s v="Katherine Hughes"/>
    <x v="0"/>
    <s v="United States"/>
    <s v="Houston"/>
    <x v="5"/>
    <n v="77070"/>
    <x v="2"/>
    <x v="999"/>
    <x v="1"/>
    <x v="8"/>
    <s v="Ibico Plastic Spiral Binding Combs"/>
    <n v="18.239999999999995"/>
    <n v="3"/>
    <n v="0.8"/>
    <n v="-31.00800000000001"/>
  </r>
  <r>
    <n v="9796"/>
    <x v="4920"/>
    <x v="0"/>
    <x v="206"/>
    <d v="2013-05-29T00:00:00"/>
    <s v="Standard Class"/>
    <s v="SH-19975"/>
    <s v="Sally Hughsby"/>
    <x v="1"/>
    <s v="United States"/>
    <s v="Chicago"/>
    <x v="10"/>
    <n v="60610"/>
    <x v="2"/>
    <x v="858"/>
    <x v="1"/>
    <x v="8"/>
    <s v="Cardinal HOLDit! Binder Insert Strips,Extra Strips"/>
    <n v="3.7979999999999992"/>
    <n v="3"/>
    <n v="0.8"/>
    <n v="-5.8869000000000007"/>
  </r>
  <r>
    <n v="9797"/>
    <x v="4921"/>
    <x v="1"/>
    <x v="1026"/>
    <d v="2012-01-17T00:00:00"/>
    <s v="Standard Class"/>
    <s v="CS-12490"/>
    <s v="Cindy Schnelling"/>
    <x v="1"/>
    <s v="United States"/>
    <s v="Toledo"/>
    <x v="24"/>
    <n v="43615"/>
    <x v="3"/>
    <x v="313"/>
    <x v="1"/>
    <x v="6"/>
    <s v="BIC Brite Liner Highlighters, Chisel Tip"/>
    <n v="10.368000000000002"/>
    <n v="2"/>
    <n v="0.2"/>
    <n v="1.5551999999999992"/>
  </r>
  <r>
    <n v="9798"/>
    <x v="4921"/>
    <x v="1"/>
    <x v="1026"/>
    <d v="2012-01-17T00:00:00"/>
    <s v="Standard Class"/>
    <s v="CS-12490"/>
    <s v="Cindy Schnelling"/>
    <x v="1"/>
    <s v="United States"/>
    <s v="Toledo"/>
    <x v="24"/>
    <n v="43615"/>
    <x v="3"/>
    <x v="34"/>
    <x v="2"/>
    <x v="7"/>
    <s v="GE 30524EE4"/>
    <n v="235.18799999999999"/>
    <n v="2"/>
    <n v="0.4"/>
    <n v="-43.117800000000045"/>
  </r>
  <r>
    <n v="9799"/>
    <x v="4921"/>
    <x v="1"/>
    <x v="1026"/>
    <d v="2012-01-17T00:00:00"/>
    <s v="Standard Class"/>
    <s v="CS-12490"/>
    <s v="Cindy Schnelling"/>
    <x v="1"/>
    <s v="United States"/>
    <s v="Toledo"/>
    <x v="24"/>
    <n v="43615"/>
    <x v="3"/>
    <x v="1353"/>
    <x v="2"/>
    <x v="7"/>
    <s v="Anker 24W Portable Micro USB Car Charger"/>
    <n v="26.376000000000001"/>
    <n v="4"/>
    <n v="0.4"/>
    <n v="2.6375999999999991"/>
  </r>
  <r>
    <n v="9800"/>
    <x v="4921"/>
    <x v="1"/>
    <x v="1026"/>
    <d v="2012-01-17T00:00:00"/>
    <s v="Standard Class"/>
    <s v="CS-12490"/>
    <s v="Cindy Schnelling"/>
    <x v="1"/>
    <s v="United States"/>
    <s v="Toledo"/>
    <x v="24"/>
    <n v="43615"/>
    <x v="3"/>
    <x v="1694"/>
    <x v="2"/>
    <x v="11"/>
    <s v="SanDisk Cruzer 4 GB USB Flash Drive"/>
    <n v="10.384"/>
    <n v="2"/>
    <n v="0.2"/>
    <n v="2.2065999999999999"/>
  </r>
  <r>
    <n v="9801"/>
    <x v="4921"/>
    <x v="1"/>
    <x v="1026"/>
    <d v="2012-01-17T00:00:00"/>
    <s v="Standard Class"/>
    <s v="CS-12490"/>
    <s v="Cindy Schnelling"/>
    <x v="1"/>
    <s v="United States"/>
    <s v="Toledo"/>
    <x v="24"/>
    <n v="43615"/>
    <x v="3"/>
    <x v="476"/>
    <x v="2"/>
    <x v="7"/>
    <s v="LG Electronics Tone+ HBS-730 Bluetooth Headset"/>
    <n v="107.11799999999999"/>
    <n v="3"/>
    <n v="0.4"/>
    <n v="-21.423599999999993"/>
  </r>
  <r>
    <n v="9802"/>
    <x v="4922"/>
    <x v="3"/>
    <x v="365"/>
    <d v="2014-10-07T00:00:00"/>
    <s v="Standard Class"/>
    <s v="JK-15730"/>
    <s v="Joe Kamberova"/>
    <x v="0"/>
    <s v="United States"/>
    <s v="Lodi"/>
    <x v="1"/>
    <n v="95240"/>
    <x v="1"/>
    <x v="1205"/>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x v="73"/>
    <x v="1"/>
    <x v="8"/>
    <s v="Economy Binders"/>
    <n v="3.3280000000000003"/>
    <n v="2"/>
    <n v="0.2"/>
    <n v="1.2064000000000001"/>
  </r>
  <r>
    <n v="9804"/>
    <x v="4923"/>
    <x v="1"/>
    <x v="1074"/>
    <d v="2012-07-20T00:00:00"/>
    <s v="Second Class"/>
    <s v="PJ-19015"/>
    <s v="Pauline Johnson"/>
    <x v="0"/>
    <s v="United States"/>
    <s v="New York City"/>
    <x v="15"/>
    <n v="10024"/>
    <x v="3"/>
    <x v="1236"/>
    <x v="2"/>
    <x v="7"/>
    <s v="Plantronics CS 50-USB - headset - Convertible, Monaural"/>
    <n v="135.99"/>
    <n v="1"/>
    <n v="0"/>
    <n v="36.717300000000009"/>
  </r>
  <r>
    <n v="9805"/>
    <x v="4923"/>
    <x v="1"/>
    <x v="1074"/>
    <d v="2012-07-20T00:00:00"/>
    <s v="Second Class"/>
    <s v="PJ-19015"/>
    <s v="Pauline Johnson"/>
    <x v="0"/>
    <s v="United States"/>
    <s v="New York City"/>
    <x v="15"/>
    <n v="10024"/>
    <x v="3"/>
    <x v="1256"/>
    <x v="0"/>
    <x v="5"/>
    <s v="Eldon Expressions Wood Desk Accessories, Oak"/>
    <n v="7.38"/>
    <n v="1"/>
    <n v="0"/>
    <n v="2.1401999999999992"/>
  </r>
  <r>
    <n v="9806"/>
    <x v="4924"/>
    <x v="0"/>
    <x v="147"/>
    <d v="2013-10-27T00:00:00"/>
    <s v="Standard Class"/>
    <s v="AP-10720"/>
    <s v="Anne Pryor"/>
    <x v="2"/>
    <s v="United States"/>
    <s v="Fort Lauderdale"/>
    <x v="2"/>
    <n v="33311"/>
    <x v="0"/>
    <x v="1146"/>
    <x v="0"/>
    <x v="5"/>
    <s v="Seth Thomas 14&quot; Day/Date Wall Clock"/>
    <n v="45.568000000000005"/>
    <n v="2"/>
    <n v="0.2"/>
    <n v="9.6832000000000011"/>
  </r>
  <r>
    <n v="9807"/>
    <x v="4924"/>
    <x v="0"/>
    <x v="147"/>
    <d v="2013-10-27T00:00:00"/>
    <s v="Standard Class"/>
    <s v="AP-10720"/>
    <s v="Anne Pryor"/>
    <x v="2"/>
    <s v="United States"/>
    <s v="Fort Lauderdale"/>
    <x v="2"/>
    <n v="33311"/>
    <x v="0"/>
    <x v="1224"/>
    <x v="1"/>
    <x v="8"/>
    <s v="GBC Personal VeloBind Strips"/>
    <n v="28.752000000000006"/>
    <n v="8"/>
    <n v="0.7"/>
    <n v="-21.084799999999994"/>
  </r>
  <r>
    <n v="9808"/>
    <x v="4925"/>
    <x v="3"/>
    <x v="944"/>
    <d v="2014-08-02T00:00:00"/>
    <s v="Second Class"/>
    <s v="JW-15955"/>
    <s v="Joni Wasserman"/>
    <x v="0"/>
    <s v="United States"/>
    <s v="Raleigh"/>
    <x v="3"/>
    <n v="27604"/>
    <x v="0"/>
    <x v="64"/>
    <x v="0"/>
    <x v="1"/>
    <s v="Global Value Mid-Back Manager's Chair, Gray"/>
    <n v="194.84800000000001"/>
    <n v="4"/>
    <n v="0.2"/>
    <n v="12.177999999999983"/>
  </r>
  <r>
    <n v="9809"/>
    <x v="4926"/>
    <x v="3"/>
    <x v="246"/>
    <d v="2014-07-27T00:00:00"/>
    <s v="Standard Class"/>
    <s v="PT-19090"/>
    <s v="Pete Takahito"/>
    <x v="0"/>
    <s v="United States"/>
    <s v="Chicago"/>
    <x v="10"/>
    <n v="60623"/>
    <x v="2"/>
    <x v="1085"/>
    <x v="1"/>
    <x v="8"/>
    <s v="Wilson Jones 1&quot; Hanging DublLock Ring Binders"/>
    <n v="2.1119999999999997"/>
    <n v="2"/>
    <n v="0.8"/>
    <n v="-3.3792"/>
  </r>
  <r>
    <n v="9810"/>
    <x v="4927"/>
    <x v="2"/>
    <x v="845"/>
    <d v="2011-11-11T00:00:00"/>
    <s v="Second Class"/>
    <s v="TB-21595"/>
    <s v="Troy Blackwell"/>
    <x v="0"/>
    <s v="United States"/>
    <s v="Portland"/>
    <x v="21"/>
    <n v="97206"/>
    <x v="1"/>
    <x v="88"/>
    <x v="1"/>
    <x v="10"/>
    <s v="Xerox 1995"/>
    <n v="25.920000000000005"/>
    <n v="5"/>
    <n v="0.2"/>
    <n v="9.0719999999999992"/>
  </r>
  <r>
    <n v="9811"/>
    <x v="4927"/>
    <x v="2"/>
    <x v="845"/>
    <d v="2011-11-11T00:00:00"/>
    <s v="Second Class"/>
    <s v="TB-21595"/>
    <s v="Troy Blackwell"/>
    <x v="0"/>
    <s v="United States"/>
    <s v="Portland"/>
    <x v="21"/>
    <n v="97206"/>
    <x v="1"/>
    <x v="978"/>
    <x v="1"/>
    <x v="6"/>
    <s v="Panasonic KP-150 Electric Pencil Sharpener"/>
    <n v="120.76800000000001"/>
    <n v="4"/>
    <n v="0.2"/>
    <n v="9.0575999999999972"/>
  </r>
  <r>
    <n v="9812"/>
    <x v="4928"/>
    <x v="0"/>
    <x v="581"/>
    <d v="2013-12-01T00:00:00"/>
    <s v="First Class"/>
    <s v="CB-12025"/>
    <s v="Cassandra Brandow"/>
    <x v="0"/>
    <s v="United States"/>
    <s v="East Orange"/>
    <x v="30"/>
    <n v="7017"/>
    <x v="3"/>
    <x v="1414"/>
    <x v="1"/>
    <x v="10"/>
    <s v="Xerox 215"/>
    <n v="25.92"/>
    <n v="4"/>
    <n v="0"/>
    <n v="12.441600000000001"/>
  </r>
  <r>
    <n v="9813"/>
    <x v="4928"/>
    <x v="0"/>
    <x v="581"/>
    <d v="2013-12-01T00:00:00"/>
    <s v="First Class"/>
    <s v="CB-12025"/>
    <s v="Cassandra Brandow"/>
    <x v="0"/>
    <s v="United States"/>
    <s v="East Orange"/>
    <x v="30"/>
    <n v="7017"/>
    <x v="3"/>
    <x v="332"/>
    <x v="1"/>
    <x v="6"/>
    <s v="Newell 324"/>
    <n v="34.650000000000006"/>
    <n v="3"/>
    <n v="0"/>
    <n v="9.702"/>
  </r>
  <r>
    <n v="9814"/>
    <x v="4928"/>
    <x v="0"/>
    <x v="581"/>
    <d v="2013-12-01T00:00:00"/>
    <s v="First Class"/>
    <s v="CB-12025"/>
    <s v="Cassandra Brandow"/>
    <x v="0"/>
    <s v="United States"/>
    <s v="East Orange"/>
    <x v="30"/>
    <n v="7017"/>
    <x v="3"/>
    <x v="839"/>
    <x v="1"/>
    <x v="10"/>
    <s v="Xerox 1945"/>
    <n v="204.95000000000002"/>
    <n v="5"/>
    <n v="0"/>
    <n v="100.4255"/>
  </r>
  <r>
    <n v="9815"/>
    <x v="4928"/>
    <x v="0"/>
    <x v="581"/>
    <d v="2013-12-01T00:00:00"/>
    <s v="First Class"/>
    <s v="CB-12025"/>
    <s v="Cassandra Brandow"/>
    <x v="0"/>
    <s v="United States"/>
    <s v="East Orange"/>
    <x v="30"/>
    <n v="7017"/>
    <x v="3"/>
    <x v="1399"/>
    <x v="1"/>
    <x v="8"/>
    <s v="GBC Pre-Punched Binding Paper, Plastic, White, 8-1/2&quot; x 11&quot;"/>
    <n v="79.95"/>
    <n v="5"/>
    <n v="0"/>
    <n v="38.376000000000005"/>
  </r>
  <r>
    <n v="9816"/>
    <x v="4929"/>
    <x v="1"/>
    <x v="1214"/>
    <d v="2012-06-12T00:00:00"/>
    <s v="Standard Class"/>
    <s v="AG-10495"/>
    <s v="Andrew Gjertsen"/>
    <x v="1"/>
    <s v="United States"/>
    <s v="Saint Petersburg"/>
    <x v="2"/>
    <n v="33710"/>
    <x v="0"/>
    <x v="1323"/>
    <x v="1"/>
    <x v="10"/>
    <s v="Xerox 1951"/>
    <n v="173.48800000000003"/>
    <n v="7"/>
    <n v="0.2"/>
    <n v="54.214999999999982"/>
  </r>
  <r>
    <n v="9817"/>
    <x v="4929"/>
    <x v="1"/>
    <x v="1214"/>
    <d v="2012-06-12T00:00:00"/>
    <s v="Standard Class"/>
    <s v="AG-10495"/>
    <s v="Andrew Gjertsen"/>
    <x v="1"/>
    <s v="United States"/>
    <s v="Saint Petersburg"/>
    <x v="2"/>
    <n v="33710"/>
    <x v="0"/>
    <x v="765"/>
    <x v="1"/>
    <x v="4"/>
    <s v="Fellowes Super Stor/Drawer Files"/>
    <n v="516.96"/>
    <n v="4"/>
    <n v="0.2"/>
    <n v="-6.4619999999999891"/>
  </r>
  <r>
    <n v="9818"/>
    <x v="4929"/>
    <x v="1"/>
    <x v="1214"/>
    <d v="2012-06-12T00:00:00"/>
    <s v="Standard Class"/>
    <s v="AG-10495"/>
    <s v="Andrew Gjertsen"/>
    <x v="1"/>
    <s v="United States"/>
    <s v="Saint Petersburg"/>
    <x v="2"/>
    <n v="33710"/>
    <x v="0"/>
    <x v="1435"/>
    <x v="0"/>
    <x v="5"/>
    <s v="Advantus Employee of the Month Certificate Frame, 11 x 13-1/2"/>
    <n v="173.208"/>
    <n v="7"/>
    <n v="0.2"/>
    <n v="45.467100000000009"/>
  </r>
  <r>
    <n v="9819"/>
    <x v="4929"/>
    <x v="1"/>
    <x v="1214"/>
    <d v="2012-06-12T00:00:00"/>
    <s v="Standard Class"/>
    <s v="AG-10495"/>
    <s v="Andrew Gjertsen"/>
    <x v="1"/>
    <s v="United States"/>
    <s v="Saint Petersburg"/>
    <x v="2"/>
    <n v="33710"/>
    <x v="0"/>
    <x v="449"/>
    <x v="1"/>
    <x v="6"/>
    <s v="Newell 344"/>
    <n v="4.4479999999999995"/>
    <n v="2"/>
    <n v="0.2"/>
    <n v="0.3335999999999999"/>
  </r>
  <r>
    <n v="9820"/>
    <x v="4929"/>
    <x v="1"/>
    <x v="1214"/>
    <d v="2012-06-12T00:00:00"/>
    <s v="Standard Class"/>
    <s v="AG-10495"/>
    <s v="Andrew Gjertsen"/>
    <x v="1"/>
    <s v="United States"/>
    <s v="Saint Petersburg"/>
    <x v="2"/>
    <n v="33710"/>
    <x v="0"/>
    <x v="1550"/>
    <x v="1"/>
    <x v="2"/>
    <s v="Smead Alpha-Z Color-Coded Name Labels First Letter Starter Set"/>
    <n v="9"/>
    <n v="3"/>
    <n v="0.2"/>
    <n v="3.1499999999999995"/>
  </r>
  <r>
    <n v="9821"/>
    <x v="4929"/>
    <x v="1"/>
    <x v="1214"/>
    <d v="2012-06-12T00:00:00"/>
    <s v="Standard Class"/>
    <s v="AG-10495"/>
    <s v="Andrew Gjertsen"/>
    <x v="1"/>
    <s v="United States"/>
    <s v="Saint Petersburg"/>
    <x v="2"/>
    <n v="33710"/>
    <x v="0"/>
    <x v="1737"/>
    <x v="1"/>
    <x v="10"/>
    <s v="Xerox 1963"/>
    <n v="42.24"/>
    <n v="10"/>
    <n v="0.2"/>
    <n v="13.199999999999998"/>
  </r>
  <r>
    <n v="9822"/>
    <x v="4929"/>
    <x v="1"/>
    <x v="1214"/>
    <d v="2012-06-12T00:00:00"/>
    <s v="Standard Class"/>
    <s v="AG-10495"/>
    <s v="Andrew Gjertsen"/>
    <x v="1"/>
    <s v="United States"/>
    <s v="Saint Petersburg"/>
    <x v="2"/>
    <n v="33710"/>
    <x v="0"/>
    <x v="471"/>
    <x v="1"/>
    <x v="8"/>
    <s v="Premier Elliptical Ring Binder, Black"/>
    <n v="18.264000000000003"/>
    <n v="2"/>
    <n v="0.7"/>
    <n v="-13.393599999999999"/>
  </r>
  <r>
    <n v="9823"/>
    <x v="4930"/>
    <x v="2"/>
    <x v="860"/>
    <d v="2011-08-19T00:00:00"/>
    <s v="Standard Class"/>
    <s v="BD-11605"/>
    <s v="Brian Dahlen"/>
    <x v="0"/>
    <s v="United States"/>
    <s v="San Francisco"/>
    <x v="1"/>
    <n v="94122"/>
    <x v="1"/>
    <x v="543"/>
    <x v="1"/>
    <x v="9"/>
    <s v="Tripp Lite TLP810NET Broadband Surge for Modem/Fax"/>
    <n v="152.91"/>
    <n v="3"/>
    <n v="0"/>
    <n v="42.814799999999998"/>
  </r>
  <r>
    <n v="9824"/>
    <x v="4930"/>
    <x v="2"/>
    <x v="860"/>
    <d v="2011-08-19T00:00:00"/>
    <s v="Standard Class"/>
    <s v="BD-11605"/>
    <s v="Brian Dahlen"/>
    <x v="0"/>
    <s v="United States"/>
    <s v="San Francisco"/>
    <x v="1"/>
    <n v="94122"/>
    <x v="1"/>
    <x v="1090"/>
    <x v="1"/>
    <x v="10"/>
    <s v="Xerox 1925"/>
    <n v="92.94"/>
    <n v="3"/>
    <n v="0"/>
    <n v="41.822999999999993"/>
  </r>
  <r>
    <n v="9825"/>
    <x v="4930"/>
    <x v="2"/>
    <x v="860"/>
    <d v="2011-08-19T00:00:00"/>
    <s v="Standard Class"/>
    <s v="BD-11605"/>
    <s v="Brian Dahlen"/>
    <x v="0"/>
    <s v="United States"/>
    <s v="San Francisco"/>
    <x v="1"/>
    <n v="94122"/>
    <x v="1"/>
    <x v="78"/>
    <x v="1"/>
    <x v="8"/>
    <s v="Avery Heavy-Duty EZD  Binder With Locking Rings"/>
    <n v="17.856000000000002"/>
    <n v="4"/>
    <n v="0.2"/>
    <n v="6.2495999999999992"/>
  </r>
  <r>
    <n v="9826"/>
    <x v="4930"/>
    <x v="2"/>
    <x v="860"/>
    <d v="2011-08-19T00:00:00"/>
    <s v="Standard Class"/>
    <s v="BD-11605"/>
    <s v="Brian Dahlen"/>
    <x v="0"/>
    <s v="United States"/>
    <s v="San Francisco"/>
    <x v="1"/>
    <n v="94122"/>
    <x v="1"/>
    <x v="612"/>
    <x v="1"/>
    <x v="8"/>
    <s v="GBC Durable Plastic Covers"/>
    <n v="46.440000000000005"/>
    <n v="3"/>
    <n v="0.2"/>
    <n v="15.092999999999998"/>
  </r>
  <r>
    <n v="9827"/>
    <x v="4930"/>
    <x v="2"/>
    <x v="860"/>
    <d v="2011-08-19T00:00:00"/>
    <s v="Standard Class"/>
    <s v="BD-11605"/>
    <s v="Brian Dahlen"/>
    <x v="0"/>
    <s v="United States"/>
    <s v="San Francisco"/>
    <x v="1"/>
    <n v="94122"/>
    <x v="1"/>
    <x v="1225"/>
    <x v="0"/>
    <x v="1"/>
    <s v="Novimex Fabric Task Chair"/>
    <n v="195.136"/>
    <n v="4"/>
    <n v="0.2"/>
    <n v="-12.196000000000005"/>
  </r>
  <r>
    <n v="9828"/>
    <x v="4931"/>
    <x v="3"/>
    <x v="249"/>
    <d v="2014-06-27T00:00:00"/>
    <s v="Standard Class"/>
    <s v="JS-15685"/>
    <s v="Jim Sink"/>
    <x v="1"/>
    <s v="United States"/>
    <s v="New York City"/>
    <x v="15"/>
    <n v="10035"/>
    <x v="3"/>
    <x v="557"/>
    <x v="1"/>
    <x v="4"/>
    <s v="Space Solutions Commercial Steel Shelving"/>
    <n v="129.30000000000001"/>
    <n v="2"/>
    <n v="0"/>
    <n v="6.4649999999999892"/>
  </r>
  <r>
    <n v="9829"/>
    <x v="4931"/>
    <x v="3"/>
    <x v="249"/>
    <d v="2014-06-27T00:00:00"/>
    <s v="Standard Class"/>
    <s v="JS-15685"/>
    <s v="Jim Sink"/>
    <x v="1"/>
    <s v="United States"/>
    <s v="New York City"/>
    <x v="15"/>
    <n v="10035"/>
    <x v="3"/>
    <x v="544"/>
    <x v="1"/>
    <x v="8"/>
    <s v="Wilson Jones Turn Tabs Binder Tool for Ring Binders"/>
    <n v="11.568000000000001"/>
    <n v="3"/>
    <n v="0.2"/>
    <n v="3.7595999999999998"/>
  </r>
  <r>
    <n v="9830"/>
    <x v="4932"/>
    <x v="3"/>
    <x v="11"/>
    <d v="2014-07-24T00:00:00"/>
    <s v="Standard Class"/>
    <s v="NF-18385"/>
    <s v="Natalie Fritzler"/>
    <x v="0"/>
    <s v="United States"/>
    <s v="Charlotte"/>
    <x v="3"/>
    <n v="28205"/>
    <x v="0"/>
    <x v="38"/>
    <x v="0"/>
    <x v="1"/>
    <s v="Global Fabric Manager's Chair, Dark Gray"/>
    <n v="242.35200000000003"/>
    <n v="3"/>
    <n v="0.2"/>
    <n v="15.147000000000006"/>
  </r>
  <r>
    <n v="9831"/>
    <x v="4933"/>
    <x v="2"/>
    <x v="757"/>
    <d v="2011-12-18T00:00:00"/>
    <s v="Second Class"/>
    <s v="SC-20305"/>
    <s v="Sean Christensen"/>
    <x v="0"/>
    <s v="United States"/>
    <s v="Beaumont"/>
    <x v="5"/>
    <n v="77705"/>
    <x v="2"/>
    <x v="1336"/>
    <x v="2"/>
    <x v="11"/>
    <s v="Razer Kraken 7.1 Surround Sound Over Ear USB Gaming Headset"/>
    <n v="319.96800000000002"/>
    <n v="4"/>
    <n v="0.2"/>
    <n v="95.990400000000008"/>
  </r>
  <r>
    <n v="9832"/>
    <x v="4933"/>
    <x v="2"/>
    <x v="757"/>
    <d v="2011-12-18T00:00:00"/>
    <s v="Second Class"/>
    <s v="SC-20305"/>
    <s v="Sean Christensen"/>
    <x v="0"/>
    <s v="United States"/>
    <s v="Beaumont"/>
    <x v="5"/>
    <n v="77705"/>
    <x v="2"/>
    <x v="50"/>
    <x v="0"/>
    <x v="5"/>
    <s v="Longer-Life Soft White Bulbs"/>
    <n v="8.6240000000000023"/>
    <n v="7"/>
    <n v="0.6"/>
    <n v="-2.5872000000000011"/>
  </r>
  <r>
    <n v="9833"/>
    <x v="4934"/>
    <x v="2"/>
    <x v="598"/>
    <d v="2011-05-22T00:00:00"/>
    <s v="Second Class"/>
    <s v="GA-14515"/>
    <s v="George Ashbrook"/>
    <x v="0"/>
    <s v="United States"/>
    <s v="Dallas"/>
    <x v="5"/>
    <n v="75220"/>
    <x v="2"/>
    <x v="1050"/>
    <x v="1"/>
    <x v="10"/>
    <s v="Xerox 1949"/>
    <n v="3.9840000000000004"/>
    <n v="1"/>
    <n v="0.2"/>
    <n v="1.4442000000000004"/>
  </r>
  <r>
    <n v="9834"/>
    <x v="4935"/>
    <x v="3"/>
    <x v="32"/>
    <d v="2014-09-20T00:00:00"/>
    <s v="Standard Class"/>
    <s v="CY-12745"/>
    <s v="Craig Yedwab"/>
    <x v="1"/>
    <s v="United States"/>
    <s v="Springfield"/>
    <x v="24"/>
    <n v="45503"/>
    <x v="3"/>
    <x v="265"/>
    <x v="2"/>
    <x v="11"/>
    <s v="Logitech Wireless Gaming Headset G930"/>
    <n v="895.94400000000019"/>
    <n v="7"/>
    <n v="0.2"/>
    <n v="190.38810000000001"/>
  </r>
  <r>
    <n v="9835"/>
    <x v="4936"/>
    <x v="0"/>
    <x v="1155"/>
    <d v="2013-10-13T00:00:00"/>
    <s v="First Class"/>
    <s v="WB-21850"/>
    <s v="William Brown"/>
    <x v="0"/>
    <s v="United States"/>
    <s v="La Porte"/>
    <x v="5"/>
    <n v="77571"/>
    <x v="2"/>
    <x v="1457"/>
    <x v="0"/>
    <x v="5"/>
    <s v="Eldon 400 Class Desk Accessories, Black Carbon"/>
    <n v="14"/>
    <n v="4"/>
    <n v="0.6"/>
    <n v="-6.2999999999999972"/>
  </r>
  <r>
    <n v="9836"/>
    <x v="4936"/>
    <x v="0"/>
    <x v="1155"/>
    <d v="2013-10-13T00:00:00"/>
    <s v="First Class"/>
    <s v="WB-21850"/>
    <s v="William Brown"/>
    <x v="0"/>
    <s v="United States"/>
    <s v="La Porte"/>
    <x v="5"/>
    <n v="77571"/>
    <x v="2"/>
    <x v="800"/>
    <x v="1"/>
    <x v="8"/>
    <s v="Wilson Jones Ledger-Size, Piano-Hinge Binder, 2&quot;, Blue"/>
    <n v="16.391999999999996"/>
    <n v="2"/>
    <n v="0.8"/>
    <n v="-26.227200000000003"/>
  </r>
  <r>
    <n v="9837"/>
    <x v="4937"/>
    <x v="0"/>
    <x v="477"/>
    <d v="2013-10-02T00:00:00"/>
    <s v="Standard Class"/>
    <s v="DL-12865"/>
    <s v="Dan Lawera"/>
    <x v="0"/>
    <s v="United States"/>
    <s v="Long Beach"/>
    <x v="1"/>
    <n v="90805"/>
    <x v="1"/>
    <x v="834"/>
    <x v="1"/>
    <x v="10"/>
    <s v="Ampad Evidence Wirebond Steno Books, 6&quot; x 9&quot;"/>
    <n v="10.9"/>
    <n v="5"/>
    <n v="0"/>
    <n v="5.1229999999999993"/>
  </r>
  <r>
    <n v="9838"/>
    <x v="4937"/>
    <x v="0"/>
    <x v="477"/>
    <d v="2013-10-02T00:00:00"/>
    <s v="Standard Class"/>
    <s v="DL-12865"/>
    <s v="Dan Lawera"/>
    <x v="0"/>
    <s v="United States"/>
    <s v="Long Beach"/>
    <x v="1"/>
    <n v="90805"/>
    <x v="1"/>
    <x v="429"/>
    <x v="1"/>
    <x v="2"/>
    <s v="Alphabetical Labels for Top Tab Filing"/>
    <n v="29.6"/>
    <n v="2"/>
    <n v="0"/>
    <n v="14.8"/>
  </r>
  <r>
    <n v="9839"/>
    <x v="4937"/>
    <x v="0"/>
    <x v="477"/>
    <d v="2013-10-02T00:00:00"/>
    <s v="Standard Class"/>
    <s v="DL-12865"/>
    <s v="Dan Lawera"/>
    <x v="0"/>
    <s v="United States"/>
    <s v="Long Beach"/>
    <x v="1"/>
    <n v="90805"/>
    <x v="1"/>
    <x v="1140"/>
    <x v="1"/>
    <x v="2"/>
    <s v="Avery 513"/>
    <n v="4.9800000000000004"/>
    <n v="1"/>
    <n v="0"/>
    <n v="2.2907999999999999"/>
  </r>
  <r>
    <n v="9840"/>
    <x v="4937"/>
    <x v="0"/>
    <x v="477"/>
    <d v="2013-10-02T00:00:00"/>
    <s v="Standard Class"/>
    <s v="DL-12865"/>
    <s v="Dan Lawera"/>
    <x v="0"/>
    <s v="United States"/>
    <s v="Long Beach"/>
    <x v="1"/>
    <n v="90805"/>
    <x v="1"/>
    <x v="1687"/>
    <x v="2"/>
    <x v="16"/>
    <s v="Canon PC-428 Personal Copier"/>
    <n v="479.97600000000006"/>
    <n v="3"/>
    <n v="0.2"/>
    <n v="161.99189999999999"/>
  </r>
  <r>
    <n v="9841"/>
    <x v="4937"/>
    <x v="0"/>
    <x v="477"/>
    <d v="2013-10-02T00:00:00"/>
    <s v="Standard Class"/>
    <s v="DL-12865"/>
    <s v="Dan Lawera"/>
    <x v="0"/>
    <s v="United States"/>
    <s v="Long Beach"/>
    <x v="1"/>
    <n v="90805"/>
    <x v="1"/>
    <x v="1709"/>
    <x v="2"/>
    <x v="7"/>
    <s v="SmartStand Mobile Device Holder, Assorted Colors"/>
    <n v="44.736000000000004"/>
    <n v="8"/>
    <n v="0.2"/>
    <n v="4.4736000000000011"/>
  </r>
  <r>
    <n v="9842"/>
    <x v="4937"/>
    <x v="0"/>
    <x v="477"/>
    <d v="2013-10-02T00:00:00"/>
    <s v="Standard Class"/>
    <s v="DL-12865"/>
    <s v="Dan Lawera"/>
    <x v="0"/>
    <s v="United States"/>
    <s v="Long Beach"/>
    <x v="1"/>
    <n v="90805"/>
    <x v="1"/>
    <x v="826"/>
    <x v="1"/>
    <x v="6"/>
    <s v="Newell 346"/>
    <n v="5.76"/>
    <n v="2"/>
    <n v="0"/>
    <n v="1.6703999999999999"/>
  </r>
  <r>
    <n v="9843"/>
    <x v="4937"/>
    <x v="0"/>
    <x v="477"/>
    <d v="2013-10-02T00:00:00"/>
    <s v="Standard Class"/>
    <s v="DL-12865"/>
    <s v="Dan Lawera"/>
    <x v="0"/>
    <s v="United States"/>
    <s v="Long Beach"/>
    <x v="1"/>
    <n v="90805"/>
    <x v="1"/>
    <x v="662"/>
    <x v="0"/>
    <x v="1"/>
    <s v="Global Airflow Leather Mesh Back Chair, Black"/>
    <n v="483.13599999999997"/>
    <n v="4"/>
    <n v="0.2"/>
    <n v="60.391999999999939"/>
  </r>
  <r>
    <n v="9844"/>
    <x v="4938"/>
    <x v="2"/>
    <x v="561"/>
    <d v="2011-06-06T00:00:00"/>
    <s v="First Class"/>
    <s v="RE-19450"/>
    <s v="Richard Eichhorn"/>
    <x v="0"/>
    <s v="United States"/>
    <s v="Decatur"/>
    <x v="10"/>
    <n v="62521"/>
    <x v="2"/>
    <x v="1140"/>
    <x v="1"/>
    <x v="2"/>
    <s v="Avery 513"/>
    <n v="15.936000000000002"/>
    <n v="4"/>
    <n v="0.2"/>
    <n v="5.1791999999999998"/>
  </r>
  <r>
    <n v="9845"/>
    <x v="4938"/>
    <x v="2"/>
    <x v="561"/>
    <d v="2011-06-06T00:00:00"/>
    <s v="First Class"/>
    <s v="RE-19450"/>
    <s v="Richard Eichhorn"/>
    <x v="0"/>
    <s v="United States"/>
    <s v="Decatur"/>
    <x v="10"/>
    <n v="62521"/>
    <x v="2"/>
    <x v="504"/>
    <x v="0"/>
    <x v="5"/>
    <s v="Contract Clock, 14&quot;, Brown"/>
    <n v="61.543999999999997"/>
    <n v="7"/>
    <n v="0.6"/>
    <n v="-40.003599999999999"/>
  </r>
  <r>
    <n v="9846"/>
    <x v="4938"/>
    <x v="2"/>
    <x v="561"/>
    <d v="2011-06-06T00:00:00"/>
    <s v="First Class"/>
    <s v="RE-19450"/>
    <s v="Richard Eichhorn"/>
    <x v="0"/>
    <s v="United States"/>
    <s v="Decatur"/>
    <x v="10"/>
    <n v="62521"/>
    <x v="2"/>
    <x v="1125"/>
    <x v="1"/>
    <x v="4"/>
    <s v="Recycled Steel Personal File for Standard File Folders"/>
    <n v="132.696"/>
    <n v="3"/>
    <n v="0.2"/>
    <n v="9.9521999999999977"/>
  </r>
  <r>
    <n v="9847"/>
    <x v="4939"/>
    <x v="3"/>
    <x v="264"/>
    <d v="2014-09-05T00:00:00"/>
    <s v="Second Class"/>
    <s v="MH-17290"/>
    <s v="Marc Harrigan"/>
    <x v="2"/>
    <s v="United States"/>
    <s v="Los Angeles"/>
    <x v="1"/>
    <n v="90008"/>
    <x v="1"/>
    <x v="22"/>
    <x v="1"/>
    <x v="9"/>
    <s v="Acco Six-Outlet Power Strip, 4' Cord Length"/>
    <n v="43.099999999999994"/>
    <n v="5"/>
    <n v="0"/>
    <n v="11.206"/>
  </r>
  <r>
    <n v="9848"/>
    <x v="4939"/>
    <x v="3"/>
    <x v="264"/>
    <d v="2014-09-05T00:00:00"/>
    <s v="Second Class"/>
    <s v="MH-17290"/>
    <s v="Marc Harrigan"/>
    <x v="2"/>
    <s v="United States"/>
    <s v="Los Angeles"/>
    <x v="1"/>
    <n v="90008"/>
    <x v="1"/>
    <x v="743"/>
    <x v="0"/>
    <x v="5"/>
    <s v="Luxo Professional Combination Clamp-On Lamps"/>
    <n v="511.5"/>
    <n v="5"/>
    <n v="0"/>
    <n v="132.99"/>
  </r>
  <r>
    <n v="9849"/>
    <x v="4939"/>
    <x v="3"/>
    <x v="264"/>
    <d v="2014-09-05T00:00:00"/>
    <s v="Second Class"/>
    <s v="MH-17290"/>
    <s v="Marc Harrigan"/>
    <x v="2"/>
    <s v="United States"/>
    <s v="Los Angeles"/>
    <x v="1"/>
    <n v="90008"/>
    <x v="1"/>
    <x v="805"/>
    <x v="1"/>
    <x v="8"/>
    <s v="GBC Velobind Prepunched Cover Sets, Regency Series"/>
    <n v="147.91999999999999"/>
    <n v="5"/>
    <n v="0.2"/>
    <n v="46.224999999999987"/>
  </r>
  <r>
    <n v="9850"/>
    <x v="4940"/>
    <x v="2"/>
    <x v="791"/>
    <d v="2011-04-18T00:00:00"/>
    <s v="Standard Class"/>
    <s v="EH-13765"/>
    <s v="Edward Hooks"/>
    <x v="1"/>
    <s v="United States"/>
    <s v="Lodi"/>
    <x v="1"/>
    <n v="95240"/>
    <x v="1"/>
    <x v="1571"/>
    <x v="1"/>
    <x v="6"/>
    <s v="Prismacolor Color Pencil Set"/>
    <n v="39.68"/>
    <n v="2"/>
    <n v="0"/>
    <n v="16.268800000000002"/>
  </r>
  <r>
    <n v="9851"/>
    <x v="4941"/>
    <x v="0"/>
    <x v="440"/>
    <d v="2013-05-07T00:00:00"/>
    <s v="Standard Class"/>
    <s v="EH-13765"/>
    <s v="Edward Hooks"/>
    <x v="1"/>
    <s v="United States"/>
    <s v="New York City"/>
    <x v="15"/>
    <n v="10009"/>
    <x v="3"/>
    <x v="545"/>
    <x v="0"/>
    <x v="5"/>
    <s v="Eldon 200 Class Desk Accessories"/>
    <n v="12.56"/>
    <n v="2"/>
    <n v="0"/>
    <n v="4.0191999999999997"/>
  </r>
  <r>
    <n v="9852"/>
    <x v="4941"/>
    <x v="0"/>
    <x v="440"/>
    <d v="2013-05-07T00:00:00"/>
    <s v="Standard Class"/>
    <s v="EH-13765"/>
    <s v="Edward Hooks"/>
    <x v="1"/>
    <s v="United States"/>
    <s v="New York City"/>
    <x v="15"/>
    <n v="10009"/>
    <x v="3"/>
    <x v="443"/>
    <x v="1"/>
    <x v="8"/>
    <s v="Vinyl Sectional Post Binders"/>
    <n v="90.480000000000018"/>
    <n v="3"/>
    <n v="0.2"/>
    <n v="33.93"/>
  </r>
  <r>
    <n v="9853"/>
    <x v="4941"/>
    <x v="0"/>
    <x v="440"/>
    <d v="2013-05-07T00:00:00"/>
    <s v="Standard Class"/>
    <s v="EH-13765"/>
    <s v="Edward Hooks"/>
    <x v="1"/>
    <s v="United States"/>
    <s v="New York City"/>
    <x v="15"/>
    <n v="10009"/>
    <x v="3"/>
    <x v="1221"/>
    <x v="1"/>
    <x v="10"/>
    <s v="Southworth Parchment Paper &amp; Envelopes"/>
    <n v="13.08"/>
    <n v="2"/>
    <n v="0"/>
    <n v="6.0167999999999999"/>
  </r>
  <r>
    <n v="9854"/>
    <x v="4941"/>
    <x v="0"/>
    <x v="440"/>
    <d v="2013-05-07T00:00:00"/>
    <s v="Standard Class"/>
    <s v="EH-13765"/>
    <s v="Edward Hooks"/>
    <x v="1"/>
    <s v="United States"/>
    <s v="New York City"/>
    <x v="15"/>
    <n v="10009"/>
    <x v="3"/>
    <x v="592"/>
    <x v="0"/>
    <x v="5"/>
    <s v="Howard Miller 13&quot; Diameter Pewter Finish Round Wall Clock"/>
    <n v="214.7"/>
    <n v="5"/>
    <n v="0"/>
    <n v="83.733000000000004"/>
  </r>
  <r>
    <n v="9855"/>
    <x v="4942"/>
    <x v="3"/>
    <x v="249"/>
    <d v="2014-06-24T00:00:00"/>
    <s v="Standard Class"/>
    <s v="GA-14515"/>
    <s v="George Ashbrook"/>
    <x v="0"/>
    <s v="United States"/>
    <s v="San Francisco"/>
    <x v="1"/>
    <n v="94109"/>
    <x v="1"/>
    <x v="1598"/>
    <x v="0"/>
    <x v="5"/>
    <s v="DAX Copper Panel Document Frame, 5 x 7 Size"/>
    <n v="50.32"/>
    <n v="4"/>
    <n v="0"/>
    <n v="21.134400000000003"/>
  </r>
  <r>
    <n v="9856"/>
    <x v="4942"/>
    <x v="3"/>
    <x v="249"/>
    <d v="2014-06-24T00:00:00"/>
    <s v="Standard Class"/>
    <s v="GA-14515"/>
    <s v="George Ashbrook"/>
    <x v="0"/>
    <s v="United States"/>
    <s v="San Francisco"/>
    <x v="1"/>
    <n v="94109"/>
    <x v="1"/>
    <x v="1493"/>
    <x v="1"/>
    <x v="10"/>
    <s v="Xerox 1907"/>
    <n v="24.56"/>
    <n v="2"/>
    <n v="0"/>
    <n v="11.543199999999999"/>
  </r>
  <r>
    <n v="9857"/>
    <x v="4943"/>
    <x v="2"/>
    <x v="1232"/>
    <d v="2011-11-11T00:00:00"/>
    <s v="Standard Class"/>
    <s v="GA-14515"/>
    <s v="George Ashbrook"/>
    <x v="0"/>
    <s v="United States"/>
    <s v="Columbus"/>
    <x v="32"/>
    <n v="31907"/>
    <x v="0"/>
    <x v="57"/>
    <x v="1"/>
    <x v="10"/>
    <s v="Array Parchment Paper, Assorted Colors"/>
    <n v="43.68"/>
    <n v="6"/>
    <n v="0"/>
    <n v="20.9664"/>
  </r>
  <r>
    <n v="9858"/>
    <x v="4944"/>
    <x v="1"/>
    <x v="514"/>
    <d v="2012-03-30T00:00:00"/>
    <s v="Standard Class"/>
    <s v="EB-13840"/>
    <s v="Ellis Ballard"/>
    <x v="1"/>
    <s v="United States"/>
    <s v="Seattle"/>
    <x v="4"/>
    <n v="98103"/>
    <x v="1"/>
    <x v="411"/>
    <x v="0"/>
    <x v="3"/>
    <s v="Bush Advantage Collection Racetrack Conference Table"/>
    <n v="3393.68"/>
    <n v="8"/>
    <n v="0"/>
    <n v="610.86239999999998"/>
  </r>
  <r>
    <n v="9859"/>
    <x v="4945"/>
    <x v="3"/>
    <x v="424"/>
    <d v="2014-01-21T00:00:00"/>
    <s v="Standard Class"/>
    <s v="HR-14770"/>
    <s v="Hallie Redmond"/>
    <x v="2"/>
    <s v="United States"/>
    <s v="Richmond"/>
    <x v="14"/>
    <n v="47374"/>
    <x v="2"/>
    <x v="146"/>
    <x v="1"/>
    <x v="4"/>
    <s v="Tenex Personal Project File with Scoop Front Design, Black"/>
    <n v="67.400000000000006"/>
    <n v="5"/>
    <n v="0"/>
    <n v="17.523999999999997"/>
  </r>
  <r>
    <n v="9860"/>
    <x v="4945"/>
    <x v="3"/>
    <x v="424"/>
    <d v="2014-01-21T00:00:00"/>
    <s v="Standard Class"/>
    <s v="HR-14770"/>
    <s v="Hallie Redmond"/>
    <x v="2"/>
    <s v="United States"/>
    <s v="Richmond"/>
    <x v="14"/>
    <n v="47374"/>
    <x v="2"/>
    <x v="242"/>
    <x v="1"/>
    <x v="13"/>
    <s v="Bagged Rubber Bands"/>
    <n v="2.52"/>
    <n v="2"/>
    <n v="0"/>
    <n v="0.1008"/>
  </r>
  <r>
    <n v="9861"/>
    <x v="4945"/>
    <x v="3"/>
    <x v="424"/>
    <d v="2014-01-21T00:00:00"/>
    <s v="Standard Class"/>
    <s v="HR-14770"/>
    <s v="Hallie Redmond"/>
    <x v="2"/>
    <s v="United States"/>
    <s v="Richmond"/>
    <x v="14"/>
    <n v="47374"/>
    <x v="2"/>
    <x v="1049"/>
    <x v="2"/>
    <x v="7"/>
    <s v="ARKON Windshield Dashboard Air Vent Car Mount Holder"/>
    <n v="67.8"/>
    <n v="4"/>
    <n v="0"/>
    <n v="1.3559999999999945"/>
  </r>
  <r>
    <n v="9862"/>
    <x v="4945"/>
    <x v="3"/>
    <x v="424"/>
    <d v="2014-01-21T00:00:00"/>
    <s v="Standard Class"/>
    <s v="HR-14770"/>
    <s v="Hallie Redmond"/>
    <x v="2"/>
    <s v="United States"/>
    <s v="Richmond"/>
    <x v="14"/>
    <n v="47374"/>
    <x v="2"/>
    <x v="1190"/>
    <x v="1"/>
    <x v="4"/>
    <s v="Staples"/>
    <n v="18.760000000000002"/>
    <n v="2"/>
    <n v="0"/>
    <n v="5.2528000000000006"/>
  </r>
  <r>
    <n v="9863"/>
    <x v="4945"/>
    <x v="3"/>
    <x v="424"/>
    <d v="2014-01-21T00:00:00"/>
    <s v="Standard Class"/>
    <s v="HR-14770"/>
    <s v="Hallie Redmond"/>
    <x v="2"/>
    <s v="United States"/>
    <s v="Richmond"/>
    <x v="14"/>
    <n v="47374"/>
    <x v="2"/>
    <x v="427"/>
    <x v="2"/>
    <x v="11"/>
    <s v="Imation USB 2.0 Swivel Flash Drive USB flash drive - 4 GB - Pink"/>
    <n v="12.12"/>
    <n v="4"/>
    <n v="0"/>
    <n v="2.5451999999999995"/>
  </r>
  <r>
    <n v="9864"/>
    <x v="4945"/>
    <x v="3"/>
    <x v="424"/>
    <d v="2014-01-21T00:00:00"/>
    <s v="Standard Class"/>
    <s v="HR-14770"/>
    <s v="Hallie Redmond"/>
    <x v="2"/>
    <s v="United States"/>
    <s v="Richmond"/>
    <x v="14"/>
    <n v="47374"/>
    <x v="2"/>
    <x v="752"/>
    <x v="1"/>
    <x v="10"/>
    <s v="Xerox 188"/>
    <n v="11.34"/>
    <n v="1"/>
    <n v="0"/>
    <n v="5.5565999999999995"/>
  </r>
  <r>
    <n v="9865"/>
    <x v="4945"/>
    <x v="3"/>
    <x v="424"/>
    <d v="2014-01-21T00:00:00"/>
    <s v="Standard Class"/>
    <s v="HR-14770"/>
    <s v="Hallie Redmond"/>
    <x v="2"/>
    <s v="United States"/>
    <s v="Richmond"/>
    <x v="14"/>
    <n v="47374"/>
    <x v="2"/>
    <x v="240"/>
    <x v="2"/>
    <x v="11"/>
    <s v="Microsoft Sculpt Comfort Mouse"/>
    <n v="159.80000000000001"/>
    <n v="4"/>
    <n v="0"/>
    <n v="70.312000000000012"/>
  </r>
  <r>
    <n v="9866"/>
    <x v="4945"/>
    <x v="3"/>
    <x v="424"/>
    <d v="2014-01-21T00:00:00"/>
    <s v="Standard Class"/>
    <s v="HR-14770"/>
    <s v="Hallie Redmond"/>
    <x v="2"/>
    <s v="United States"/>
    <s v="Richmond"/>
    <x v="14"/>
    <n v="47374"/>
    <x v="2"/>
    <x v="1183"/>
    <x v="0"/>
    <x v="5"/>
    <s v="DAX Charcoal/Nickel-Tone Document Frame, 5 x 7"/>
    <n v="18.96"/>
    <n v="2"/>
    <n v="0"/>
    <n v="8.532"/>
  </r>
  <r>
    <n v="9867"/>
    <x v="4946"/>
    <x v="1"/>
    <x v="514"/>
    <d v="2012-03-28T00:00:00"/>
    <s v="Second Class"/>
    <s v="SM-20950"/>
    <s v="Suzanne McNair"/>
    <x v="1"/>
    <s v="United States"/>
    <s v="New York City"/>
    <x v="15"/>
    <n v="10009"/>
    <x v="3"/>
    <x v="1449"/>
    <x v="1"/>
    <x v="4"/>
    <s v="Dual Level, Single-Width Filing Carts"/>
    <n v="1085.42"/>
    <n v="7"/>
    <n v="0"/>
    <n v="282.20920000000001"/>
  </r>
  <r>
    <n v="9868"/>
    <x v="4946"/>
    <x v="1"/>
    <x v="514"/>
    <d v="2012-03-28T00:00:00"/>
    <s v="Second Class"/>
    <s v="SM-20950"/>
    <s v="Suzanne McNair"/>
    <x v="1"/>
    <s v="United States"/>
    <s v="New York City"/>
    <x v="15"/>
    <n v="10009"/>
    <x v="3"/>
    <x v="1518"/>
    <x v="1"/>
    <x v="9"/>
    <s v="Disposable Triple-Filter Dust Bags"/>
    <n v="13.11"/>
    <n v="3"/>
    <n v="0"/>
    <n v="3.4086000000000003"/>
  </r>
  <r>
    <n v="9869"/>
    <x v="4947"/>
    <x v="2"/>
    <x v="301"/>
    <d v="2011-11-03T00:00:00"/>
    <s v="First Class"/>
    <s v="EA-14035"/>
    <s v="Erin Ashbrook"/>
    <x v="1"/>
    <s v="United States"/>
    <s v="Mason"/>
    <x v="24"/>
    <n v="45040"/>
    <x v="3"/>
    <x v="592"/>
    <x v="0"/>
    <x v="5"/>
    <s v="Howard Miller 13&quot; Diameter Pewter Finish Round Wall Clock"/>
    <n v="68.703999999999994"/>
    <n v="2"/>
    <n v="0.2"/>
    <n v="16.317200000000003"/>
  </r>
  <r>
    <n v="9870"/>
    <x v="4947"/>
    <x v="2"/>
    <x v="301"/>
    <d v="2011-11-03T00:00:00"/>
    <s v="First Class"/>
    <s v="EA-14035"/>
    <s v="Erin Ashbrook"/>
    <x v="1"/>
    <s v="United States"/>
    <s v="Mason"/>
    <x v="24"/>
    <n v="45040"/>
    <x v="3"/>
    <x v="1581"/>
    <x v="1"/>
    <x v="8"/>
    <s v="Acco Economy Flexible Poly Round Ring Binder"/>
    <n v="3.1320000000000001"/>
    <n v="2"/>
    <n v="0.7"/>
    <n v="-2.6099999999999994"/>
  </r>
  <r>
    <n v="9871"/>
    <x v="4947"/>
    <x v="2"/>
    <x v="301"/>
    <d v="2011-11-03T00:00:00"/>
    <s v="First Class"/>
    <s v="EA-14035"/>
    <s v="Erin Ashbrook"/>
    <x v="1"/>
    <s v="United States"/>
    <s v="Mason"/>
    <x v="24"/>
    <n v="45040"/>
    <x v="3"/>
    <x v="444"/>
    <x v="1"/>
    <x v="8"/>
    <s v="GBC Standard Therm-A-Bind Covers"/>
    <n v="22.428000000000004"/>
    <n v="3"/>
    <n v="0.7"/>
    <n v="-17.942399999999992"/>
  </r>
  <r>
    <n v="9872"/>
    <x v="4948"/>
    <x v="3"/>
    <x v="833"/>
    <d v="2014-10-07T00:00:00"/>
    <s v="Same Day"/>
    <s v="MH-17455"/>
    <s v="Mark Hamilton"/>
    <x v="0"/>
    <s v="United States"/>
    <s v="Chicago"/>
    <x v="10"/>
    <n v="60623"/>
    <x v="2"/>
    <x v="245"/>
    <x v="1"/>
    <x v="4"/>
    <s v="Adjustable Depth Letter/Legal Cart"/>
    <n v="290.33600000000001"/>
    <n v="2"/>
    <n v="0.2"/>
    <n v="32.662799999999947"/>
  </r>
  <r>
    <n v="9873"/>
    <x v="4948"/>
    <x v="3"/>
    <x v="833"/>
    <d v="2014-10-07T00:00:00"/>
    <s v="Same Day"/>
    <s v="MH-17455"/>
    <s v="Mark Hamilton"/>
    <x v="0"/>
    <s v="United States"/>
    <s v="Chicago"/>
    <x v="10"/>
    <n v="60623"/>
    <x v="2"/>
    <x v="787"/>
    <x v="1"/>
    <x v="6"/>
    <s v="Staples"/>
    <n v="19.152000000000001"/>
    <n v="2"/>
    <n v="0.2"/>
    <n v="1.1969999999999992"/>
  </r>
  <r>
    <n v="9874"/>
    <x v="4949"/>
    <x v="0"/>
    <x v="107"/>
    <d v="2013-12-15T00:00:00"/>
    <s v="Standard Class"/>
    <s v="SL-20155"/>
    <s v="Sara Luxemburg"/>
    <x v="2"/>
    <s v="United States"/>
    <s v="New York City"/>
    <x v="15"/>
    <n v="10024"/>
    <x v="3"/>
    <x v="1516"/>
    <x v="1"/>
    <x v="10"/>
    <s v="Xerox 221"/>
    <n v="6.48"/>
    <n v="1"/>
    <n v="0"/>
    <n v="3.1104000000000003"/>
  </r>
  <r>
    <n v="9875"/>
    <x v="4950"/>
    <x v="0"/>
    <x v="897"/>
    <d v="2013-09-25T00:00:00"/>
    <s v="Second Class"/>
    <s v="NP-18685"/>
    <s v="Nora Pelletier"/>
    <x v="2"/>
    <s v="United States"/>
    <s v="Parma"/>
    <x v="24"/>
    <n v="44134"/>
    <x v="3"/>
    <x v="889"/>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x v="1847"/>
    <x v="1"/>
    <x v="14"/>
    <s v="Acme Serrated Blade Letter Opener"/>
    <n v="6.36"/>
    <n v="2"/>
    <n v="0"/>
    <n v="6.3600000000000101E-2"/>
  </r>
  <r>
    <n v="9877"/>
    <x v="4952"/>
    <x v="3"/>
    <x v="693"/>
    <d v="2014-04-22T00:00:00"/>
    <s v="First Class"/>
    <s v="BE-11455"/>
    <s v="Brad Eason"/>
    <x v="2"/>
    <s v="United States"/>
    <s v="Cleveland"/>
    <x v="24"/>
    <n v="44105"/>
    <x v="3"/>
    <x v="1244"/>
    <x v="1"/>
    <x v="4"/>
    <s v="Tennsco 6- and 18-Compartment Lockers"/>
    <n v="848.5440000000001"/>
    <n v="4"/>
    <n v="0.2"/>
    <n v="-21.213600000000099"/>
  </r>
  <r>
    <n v="9878"/>
    <x v="4952"/>
    <x v="3"/>
    <x v="693"/>
    <d v="2014-04-22T00:00:00"/>
    <s v="First Class"/>
    <s v="BE-11455"/>
    <s v="Brad Eason"/>
    <x v="2"/>
    <s v="United States"/>
    <s v="Cleveland"/>
    <x v="24"/>
    <n v="44105"/>
    <x v="3"/>
    <x v="1458"/>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x v="1787"/>
    <x v="2"/>
    <x v="7"/>
    <s v="Avaya 5410 Digital phone"/>
    <n v="122.38199999999999"/>
    <n v="3"/>
    <n v="0.4"/>
    <n v="-24.476399999999998"/>
  </r>
  <r>
    <n v="9880"/>
    <x v="4953"/>
    <x v="0"/>
    <x v="1036"/>
    <d v="2013-08-26T00:00:00"/>
    <s v="Standard Class"/>
    <s v="JK-15370"/>
    <s v="Jay Kimmel"/>
    <x v="0"/>
    <s v="United States"/>
    <s v="New York City"/>
    <x v="15"/>
    <n v="10035"/>
    <x v="3"/>
    <x v="955"/>
    <x v="0"/>
    <x v="1"/>
    <s v="Leather Task Chair, Black"/>
    <n v="573.17399999999998"/>
    <n v="7"/>
    <n v="0.1"/>
    <n v="63.685999999999979"/>
  </r>
  <r>
    <n v="9881"/>
    <x v="4954"/>
    <x v="1"/>
    <x v="352"/>
    <d v="2012-05-31T00:00:00"/>
    <s v="First Class"/>
    <s v="CC-12100"/>
    <s v="Chad Cunningham"/>
    <x v="2"/>
    <s v="United States"/>
    <s v="Cleveland"/>
    <x v="24"/>
    <n v="44105"/>
    <x v="3"/>
    <x v="258"/>
    <x v="1"/>
    <x v="10"/>
    <s v="Staples"/>
    <n v="85.055999999999997"/>
    <n v="3"/>
    <n v="0.2"/>
    <n v="28.706399999999991"/>
  </r>
  <r>
    <n v="9882"/>
    <x v="4955"/>
    <x v="2"/>
    <x v="1132"/>
    <d v="2011-08-13T00:00:00"/>
    <s v="First Class"/>
    <s v="LL-16840"/>
    <s v="Lauren Leatherbury"/>
    <x v="0"/>
    <s v="United States"/>
    <s v="Woodstock"/>
    <x v="32"/>
    <n v="30188"/>
    <x v="0"/>
    <x v="605"/>
    <x v="1"/>
    <x v="8"/>
    <s v="Acco Translucent Poly Ring Binders"/>
    <n v="14.04"/>
    <n v="3"/>
    <n v="0"/>
    <n v="6.7392000000000003"/>
  </r>
  <r>
    <n v="9883"/>
    <x v="4955"/>
    <x v="2"/>
    <x v="1132"/>
    <d v="2011-08-13T00:00:00"/>
    <s v="First Class"/>
    <s v="LL-16840"/>
    <s v="Lauren Leatherbury"/>
    <x v="0"/>
    <s v="United States"/>
    <s v="Woodstock"/>
    <x v="32"/>
    <n v="30188"/>
    <x v="0"/>
    <x v="917"/>
    <x v="2"/>
    <x v="11"/>
    <s v="Maxell 74 Minute CD-R Spindle, 50/Pack"/>
    <n v="272.61"/>
    <n v="13"/>
    <n v="0"/>
    <n v="98.139599999999987"/>
  </r>
  <r>
    <n v="9884"/>
    <x v="4956"/>
    <x v="2"/>
    <x v="1234"/>
    <d v="2011-04-08T00:00:00"/>
    <s v="Standard Class"/>
    <s v="KE-16420"/>
    <s v="Katrina Edelman"/>
    <x v="1"/>
    <s v="United States"/>
    <s v="Los Angeles"/>
    <x v="1"/>
    <n v="90008"/>
    <x v="1"/>
    <x v="407"/>
    <x v="1"/>
    <x v="12"/>
    <s v="Staples"/>
    <n v="11.16"/>
    <n v="2"/>
    <n v="0"/>
    <n v="5.58"/>
  </r>
  <r>
    <n v="9885"/>
    <x v="4956"/>
    <x v="2"/>
    <x v="1234"/>
    <d v="2011-04-08T00:00:00"/>
    <s v="Standard Class"/>
    <s v="KE-16420"/>
    <s v="Katrina Edelman"/>
    <x v="1"/>
    <s v="United States"/>
    <s v="Los Angeles"/>
    <x v="1"/>
    <n v="90008"/>
    <x v="1"/>
    <x v="1196"/>
    <x v="2"/>
    <x v="11"/>
    <s v="Enermax Briskie RF Wireless Keyboard and Mouse Combo"/>
    <n v="62.31"/>
    <n v="3"/>
    <n v="0"/>
    <n v="22.4316"/>
  </r>
  <r>
    <n v="9886"/>
    <x v="4956"/>
    <x v="2"/>
    <x v="1234"/>
    <d v="2011-04-08T00:00:00"/>
    <s v="Standard Class"/>
    <s v="KE-16420"/>
    <s v="Katrina Edelman"/>
    <x v="1"/>
    <s v="United States"/>
    <s v="Los Angeles"/>
    <x v="1"/>
    <n v="90008"/>
    <x v="1"/>
    <x v="1105"/>
    <x v="2"/>
    <x v="11"/>
    <s v="Logitech G600 MMO Gaming Mouse"/>
    <n v="159.97999999999999"/>
    <n v="2"/>
    <n v="0"/>
    <n v="57.592799999999997"/>
  </r>
  <r>
    <n v="9887"/>
    <x v="4957"/>
    <x v="2"/>
    <x v="1213"/>
    <d v="2011-01-28T00:00:00"/>
    <s v="Standard Class"/>
    <s v="SG-20605"/>
    <s v="Speros Goranitis"/>
    <x v="0"/>
    <s v="United States"/>
    <s v="Lafayette"/>
    <x v="14"/>
    <n v="47905"/>
    <x v="2"/>
    <x v="494"/>
    <x v="1"/>
    <x v="13"/>
    <s v="Alliance Big Bands Rubber Bands, 12/Pack"/>
    <n v="5.9399999999999995"/>
    <n v="3"/>
    <n v="0"/>
    <n v="0"/>
  </r>
  <r>
    <n v="9888"/>
    <x v="4958"/>
    <x v="3"/>
    <x v="386"/>
    <d v="2014-10-16T00:00:00"/>
    <s v="First Class"/>
    <s v="CA-12265"/>
    <s v="Christina Anderson"/>
    <x v="0"/>
    <s v="United States"/>
    <s v="New York City"/>
    <x v="15"/>
    <n v="10024"/>
    <x v="3"/>
    <x v="1231"/>
    <x v="1"/>
    <x v="10"/>
    <s v="Xerox 1952"/>
    <n v="9.9600000000000009"/>
    <n v="2"/>
    <n v="0"/>
    <n v="4.6812000000000005"/>
  </r>
  <r>
    <n v="9889"/>
    <x v="4959"/>
    <x v="1"/>
    <x v="816"/>
    <d v="2012-08-12T00:00:00"/>
    <s v="Standard Class"/>
    <s v="RD-19585"/>
    <s v="Rob Dowd"/>
    <x v="0"/>
    <s v="United States"/>
    <s v="Utica"/>
    <x v="15"/>
    <n v="13501"/>
    <x v="3"/>
    <x v="1105"/>
    <x v="2"/>
    <x v="11"/>
    <s v="Logitech G600 MMO Gaming Mouse"/>
    <n v="79.989999999999995"/>
    <n v="1"/>
    <n v="0"/>
    <n v="28.796399999999998"/>
  </r>
  <r>
    <n v="9890"/>
    <x v="4960"/>
    <x v="3"/>
    <x v="498"/>
    <d v="2014-03-21T00:00:00"/>
    <s v="First Class"/>
    <s v="VG-21805"/>
    <s v="Vivek Grady"/>
    <x v="1"/>
    <s v="United States"/>
    <s v="Lakewood"/>
    <x v="30"/>
    <n v="8701"/>
    <x v="3"/>
    <x v="1701"/>
    <x v="1"/>
    <x v="6"/>
    <s v="Dixon Ticonderoga Pencils"/>
    <n v="8.94"/>
    <n v="3"/>
    <n v="0"/>
    <n v="2.4138000000000006"/>
  </r>
  <r>
    <n v="9891"/>
    <x v="4961"/>
    <x v="0"/>
    <x v="197"/>
    <d v="2013-07-29T00:00:00"/>
    <s v="Second Class"/>
    <s v="SH-19975"/>
    <s v="Sally Hughsby"/>
    <x v="1"/>
    <s v="United States"/>
    <s v="Milwaukee"/>
    <x v="6"/>
    <n v="53209"/>
    <x v="2"/>
    <x v="1540"/>
    <x v="1"/>
    <x v="10"/>
    <s v="Speediset Carbonless Redi-Letter 7&quot; x 8 1/2&quot;"/>
    <n v="20.62"/>
    <n v="2"/>
    <n v="0"/>
    <n v="9.6913999999999998"/>
  </r>
  <r>
    <n v="9892"/>
    <x v="4961"/>
    <x v="0"/>
    <x v="197"/>
    <d v="2013-07-29T00:00:00"/>
    <s v="Second Class"/>
    <s v="SH-19975"/>
    <s v="Sally Hughsby"/>
    <x v="1"/>
    <s v="United States"/>
    <s v="Milwaukee"/>
    <x v="6"/>
    <n v="53209"/>
    <x v="2"/>
    <x v="936"/>
    <x v="2"/>
    <x v="11"/>
    <s v="Memorex Froggy Flash Drive 8 GB"/>
    <n v="124.25"/>
    <n v="7"/>
    <n v="0"/>
    <n v="48.457499999999996"/>
  </r>
  <r>
    <n v="9893"/>
    <x v="4961"/>
    <x v="0"/>
    <x v="197"/>
    <d v="2013-07-29T00:00:00"/>
    <s v="Second Class"/>
    <s v="SH-19975"/>
    <s v="Sally Hughsby"/>
    <x v="1"/>
    <s v="United States"/>
    <s v="Milwaukee"/>
    <x v="6"/>
    <n v="53209"/>
    <x v="2"/>
    <x v="476"/>
    <x v="2"/>
    <x v="7"/>
    <s v="LG Electronics Tone+ HBS-730 Bluetooth Headset"/>
    <n v="297.55"/>
    <n v="5"/>
    <n v="0"/>
    <n v="83.314000000000021"/>
  </r>
  <r>
    <n v="9894"/>
    <x v="4961"/>
    <x v="0"/>
    <x v="197"/>
    <d v="2013-07-29T00:00:00"/>
    <s v="Second Class"/>
    <s v="SH-19975"/>
    <s v="Sally Hughsby"/>
    <x v="1"/>
    <s v="United States"/>
    <s v="Milwaukee"/>
    <x v="6"/>
    <n v="53209"/>
    <x v="2"/>
    <x v="1719"/>
    <x v="0"/>
    <x v="1"/>
    <s v="Office Star Flex Back Scooter Chair with Aluminum Finish Frame"/>
    <n v="403.56"/>
    <n v="4"/>
    <n v="0"/>
    <n v="96.854399999999998"/>
  </r>
  <r>
    <n v="9895"/>
    <x v="4961"/>
    <x v="0"/>
    <x v="197"/>
    <d v="2013-07-29T00:00:00"/>
    <s v="Second Class"/>
    <s v="SH-19975"/>
    <s v="Sally Hughsby"/>
    <x v="1"/>
    <s v="United States"/>
    <s v="Milwaukee"/>
    <x v="6"/>
    <n v="53209"/>
    <x v="2"/>
    <x v="285"/>
    <x v="0"/>
    <x v="5"/>
    <s v="Eldon Expressions Desk Accessory, Wood Photo Frame, Mahogany"/>
    <n v="95.199999999999989"/>
    <n v="5"/>
    <n v="0"/>
    <n v="27.60799999999999"/>
  </r>
  <r>
    <n v="9896"/>
    <x v="4962"/>
    <x v="2"/>
    <x v="467"/>
    <d v="2011-10-01T00:00:00"/>
    <s v="Standard Class"/>
    <s v="MM-17920"/>
    <s v="Michael Moore"/>
    <x v="0"/>
    <s v="United States"/>
    <s v="Chicago"/>
    <x v="10"/>
    <n v="60623"/>
    <x v="2"/>
    <x v="1563"/>
    <x v="2"/>
    <x v="11"/>
    <s v="Maxell Pro 80 Minute CD-R, 10/Pack"/>
    <n v="153.82400000000001"/>
    <n v="11"/>
    <n v="0.2"/>
    <n v="38.456000000000003"/>
  </r>
  <r>
    <n v="9897"/>
    <x v="4963"/>
    <x v="2"/>
    <x v="1103"/>
    <d v="2011-06-20T00:00:00"/>
    <s v="Second Class"/>
    <s v="JF-15415"/>
    <s v="Jennifer Ferguson"/>
    <x v="0"/>
    <s v="United States"/>
    <s v="Chicago"/>
    <x v="10"/>
    <n v="60653"/>
    <x v="2"/>
    <x v="1669"/>
    <x v="1"/>
    <x v="10"/>
    <s v="Xerox 1892"/>
    <n v="62.015999999999998"/>
    <n v="2"/>
    <n v="0.2"/>
    <n v="22.480800000000002"/>
  </r>
  <r>
    <n v="9898"/>
    <x v="4964"/>
    <x v="0"/>
    <x v="112"/>
    <d v="2013-06-11T00:00:00"/>
    <s v="Standard Class"/>
    <s v="LP-17095"/>
    <s v="Liz Preis"/>
    <x v="0"/>
    <s v="United States"/>
    <s v="Fairfield"/>
    <x v="24"/>
    <n v="45014"/>
    <x v="3"/>
    <x v="622"/>
    <x v="0"/>
    <x v="5"/>
    <s v="Electrix Halogen Magnifier Lamp"/>
    <n v="466.32000000000005"/>
    <n v="3"/>
    <n v="0.2"/>
    <n v="34.97399999999999"/>
  </r>
  <r>
    <n v="9899"/>
    <x v="4964"/>
    <x v="0"/>
    <x v="112"/>
    <d v="2013-06-11T00:00:00"/>
    <s v="Standard Class"/>
    <s v="LP-17095"/>
    <s v="Liz Preis"/>
    <x v="0"/>
    <s v="United States"/>
    <s v="Fairfield"/>
    <x v="24"/>
    <n v="45014"/>
    <x v="3"/>
    <x v="1704"/>
    <x v="0"/>
    <x v="5"/>
    <s v="Deflect-o EconoMat Nonstudded, No Bevel Mat"/>
    <n v="82.64"/>
    <n v="2"/>
    <n v="0.2"/>
    <n v="0"/>
  </r>
  <r>
    <n v="9900"/>
    <x v="4965"/>
    <x v="2"/>
    <x v="1176"/>
    <d v="2011-04-03T00:00:00"/>
    <s v="Standard Class"/>
    <s v="MP-18175"/>
    <s v="Mike Pelletier"/>
    <x v="2"/>
    <s v="United States"/>
    <s v="Springfield"/>
    <x v="24"/>
    <n v="45503"/>
    <x v="3"/>
    <x v="594"/>
    <x v="0"/>
    <x v="3"/>
    <s v="Chromcraft Bull-Nose Wood Oval Conference Tables &amp; Bases"/>
    <n v="330.58800000000002"/>
    <n v="1"/>
    <n v="0.4"/>
    <n v="-143.25480000000002"/>
  </r>
  <r>
    <n v="9901"/>
    <x v="4966"/>
    <x v="3"/>
    <x v="170"/>
    <d v="2014-08-26T00:00:00"/>
    <s v="Standard Class"/>
    <s v="SC-20845"/>
    <s v="Sung Chung"/>
    <x v="0"/>
    <s v="United States"/>
    <s v="Louisville"/>
    <x v="22"/>
    <n v="80027"/>
    <x v="1"/>
    <x v="595"/>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x v="1183"/>
    <x v="0"/>
    <x v="5"/>
    <s v="DAX Charcoal/Nickel-Tone Document Frame, 5 x 7"/>
    <n v="22.752000000000002"/>
    <n v="3"/>
    <n v="0.2"/>
    <n v="7.1099999999999994"/>
  </r>
  <r>
    <n v="9903"/>
    <x v="4966"/>
    <x v="3"/>
    <x v="170"/>
    <d v="2014-08-26T00:00:00"/>
    <s v="Standard Class"/>
    <s v="SC-20845"/>
    <s v="Sung Chung"/>
    <x v="0"/>
    <s v="United States"/>
    <s v="Louisville"/>
    <x v="22"/>
    <n v="80027"/>
    <x v="1"/>
    <x v="144"/>
    <x v="1"/>
    <x v="10"/>
    <s v="Southworth 25% Cotton Antique Laid Paper &amp; Envelopes"/>
    <n v="6.6720000000000006"/>
    <n v="1"/>
    <n v="0.2"/>
    <n v="2.0849999999999991"/>
  </r>
  <r>
    <n v="9904"/>
    <x v="4967"/>
    <x v="2"/>
    <x v="607"/>
    <d v="2011-11-18T00:00:00"/>
    <s v="Standard Class"/>
    <s v="DP-13000"/>
    <s v="Darren Powers"/>
    <x v="0"/>
    <s v="United States"/>
    <s v="Carrollton"/>
    <x v="5"/>
    <n v="75007"/>
    <x v="2"/>
    <x v="1377"/>
    <x v="0"/>
    <x v="5"/>
    <s v="GE General Use Halogen Bulbs, 100 Watts, 1 Bulb per Pack"/>
    <n v="25.128000000000004"/>
    <n v="3"/>
    <n v="0.6"/>
    <n v="-6.9101999999999997"/>
  </r>
  <r>
    <n v="9905"/>
    <x v="4967"/>
    <x v="2"/>
    <x v="607"/>
    <d v="2011-11-18T00:00:00"/>
    <s v="Standard Class"/>
    <s v="DP-13000"/>
    <s v="Darren Powers"/>
    <x v="0"/>
    <s v="United States"/>
    <s v="Carrollton"/>
    <x v="5"/>
    <n v="75007"/>
    <x v="2"/>
    <x v="428"/>
    <x v="2"/>
    <x v="11"/>
    <s v="Logitech G602 Wireless Gaming Mouse"/>
    <n v="127.98399999999999"/>
    <n v="2"/>
    <n v="0.2"/>
    <n v="25.596799999999998"/>
  </r>
  <r>
    <n v="9906"/>
    <x v="4968"/>
    <x v="1"/>
    <x v="1023"/>
    <d v="2012-09-15T00:00:00"/>
    <s v="First Class"/>
    <s v="KD-16615"/>
    <s v="Ken Dana"/>
    <x v="1"/>
    <s v="United States"/>
    <s v="Anaheim"/>
    <x v="1"/>
    <n v="92804"/>
    <x v="1"/>
    <x v="1155"/>
    <x v="0"/>
    <x v="5"/>
    <s v="Flat Face Poster Frame"/>
    <n v="131.88"/>
    <n v="7"/>
    <n v="0"/>
    <n v="55.389600000000002"/>
  </r>
  <r>
    <n v="9907"/>
    <x v="4968"/>
    <x v="1"/>
    <x v="1023"/>
    <d v="2012-09-15T00:00:00"/>
    <s v="First Class"/>
    <s v="KD-16615"/>
    <s v="Ken Dana"/>
    <x v="1"/>
    <s v="United States"/>
    <s v="Anaheim"/>
    <x v="1"/>
    <n v="92804"/>
    <x v="1"/>
    <x v="1124"/>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x v="1180"/>
    <x v="0"/>
    <x v="1"/>
    <s v="Global Comet Stacking Armless Chair"/>
    <n v="717.72"/>
    <n v="3"/>
    <n v="0.2"/>
    <n v="71.77200000000002"/>
  </r>
  <r>
    <n v="9909"/>
    <x v="4968"/>
    <x v="1"/>
    <x v="1023"/>
    <d v="2012-09-15T00:00:00"/>
    <s v="First Class"/>
    <s v="KD-16615"/>
    <s v="Ken Dana"/>
    <x v="1"/>
    <s v="United States"/>
    <s v="Anaheim"/>
    <x v="1"/>
    <n v="92804"/>
    <x v="1"/>
    <x v="1484"/>
    <x v="0"/>
    <x v="5"/>
    <s v="Eldon Econocleat Chair Mats for Low Pile Carpets"/>
    <n v="207.35"/>
    <n v="5"/>
    <n v="0"/>
    <n v="24.881999999999991"/>
  </r>
  <r>
    <n v="9910"/>
    <x v="4968"/>
    <x v="1"/>
    <x v="1023"/>
    <d v="2012-09-15T00:00:00"/>
    <s v="First Class"/>
    <s v="KD-16615"/>
    <s v="Ken Dana"/>
    <x v="1"/>
    <s v="United States"/>
    <s v="Anaheim"/>
    <x v="1"/>
    <n v="92804"/>
    <x v="1"/>
    <x v="943"/>
    <x v="0"/>
    <x v="5"/>
    <s v="Tensor Computer Mounted Lamp"/>
    <n v="44.67"/>
    <n v="3"/>
    <n v="0"/>
    <n v="12.060900000000002"/>
  </r>
  <r>
    <n v="9911"/>
    <x v="4968"/>
    <x v="1"/>
    <x v="1023"/>
    <d v="2012-09-15T00:00:00"/>
    <s v="First Class"/>
    <s v="KD-16615"/>
    <s v="Ken Dana"/>
    <x v="1"/>
    <s v="United States"/>
    <s v="Anaheim"/>
    <x v="1"/>
    <n v="92804"/>
    <x v="1"/>
    <x v="921"/>
    <x v="1"/>
    <x v="10"/>
    <s v="Xerox 1915"/>
    <n v="209.7"/>
    <n v="2"/>
    <n v="0"/>
    <n v="100.65599999999999"/>
  </r>
  <r>
    <n v="9912"/>
    <x v="4969"/>
    <x v="2"/>
    <x v="267"/>
    <d v="2011-04-09T00:00:00"/>
    <s v="Standard Class"/>
    <s v="RP-19855"/>
    <s v="Roy Phan"/>
    <x v="1"/>
    <s v="United States"/>
    <s v="Richmond"/>
    <x v="0"/>
    <n v="40475"/>
    <x v="0"/>
    <x v="91"/>
    <x v="1"/>
    <x v="8"/>
    <s v="Ibico Standard Transparent Covers"/>
    <n v="115.36"/>
    <n v="7"/>
    <n v="0"/>
    <n v="56.526400000000002"/>
  </r>
  <r>
    <n v="9913"/>
    <x v="4970"/>
    <x v="1"/>
    <x v="998"/>
    <d v="2012-10-12T00:00:00"/>
    <s v="First Class"/>
    <s v="KN-16390"/>
    <s v="Katherine Nockton"/>
    <x v="1"/>
    <s v="United States"/>
    <s v="Santa Barbara"/>
    <x v="1"/>
    <n v="93101"/>
    <x v="1"/>
    <x v="1318"/>
    <x v="0"/>
    <x v="1"/>
    <s v="Global Leather &amp; Oak Executive Chair, Burgundy"/>
    <n v="362.13599999999997"/>
    <n v="3"/>
    <n v="0.2"/>
    <n v="-54.320399999999978"/>
  </r>
  <r>
    <n v="9914"/>
    <x v="4970"/>
    <x v="1"/>
    <x v="998"/>
    <d v="2012-10-12T00:00:00"/>
    <s v="First Class"/>
    <s v="KN-16390"/>
    <s v="Katherine Nockton"/>
    <x v="1"/>
    <s v="United States"/>
    <s v="Santa Barbara"/>
    <x v="1"/>
    <n v="93101"/>
    <x v="1"/>
    <x v="1655"/>
    <x v="1"/>
    <x v="2"/>
    <s v="Avery 503"/>
    <n v="31.049999999999997"/>
    <n v="3"/>
    <n v="0"/>
    <n v="14.904"/>
  </r>
  <r>
    <n v="9915"/>
    <x v="4971"/>
    <x v="3"/>
    <x v="926"/>
    <d v="2014-02-01T00:00:00"/>
    <s v="Second Class"/>
    <s v="TM-21010"/>
    <s v="Tamara Manning"/>
    <x v="0"/>
    <s v="United States"/>
    <s v="Marion"/>
    <x v="23"/>
    <n v="52302"/>
    <x v="2"/>
    <x v="1465"/>
    <x v="1"/>
    <x v="10"/>
    <s v="Xerox 1997"/>
    <n v="12.96"/>
    <n v="2"/>
    <n v="0"/>
    <n v="6.2208000000000006"/>
  </r>
  <r>
    <n v="9916"/>
    <x v="4971"/>
    <x v="3"/>
    <x v="926"/>
    <d v="2014-02-01T00:00:00"/>
    <s v="Second Class"/>
    <s v="TM-21010"/>
    <s v="Tamara Manning"/>
    <x v="0"/>
    <s v="United States"/>
    <s v="Marion"/>
    <x v="23"/>
    <n v="52302"/>
    <x v="2"/>
    <x v="640"/>
    <x v="1"/>
    <x v="10"/>
    <s v="Xerox 1887"/>
    <n v="94.85"/>
    <n v="5"/>
    <n v="0"/>
    <n v="45.527999999999992"/>
  </r>
  <r>
    <n v="9917"/>
    <x v="4971"/>
    <x v="3"/>
    <x v="926"/>
    <d v="2014-02-01T00:00:00"/>
    <s v="Second Class"/>
    <s v="TM-21010"/>
    <s v="Tamara Manning"/>
    <x v="0"/>
    <s v="United States"/>
    <s v="Marion"/>
    <x v="23"/>
    <n v="52302"/>
    <x v="2"/>
    <x v="146"/>
    <x v="1"/>
    <x v="4"/>
    <s v="Tenex Personal Project File with Scoop Front Design, Black"/>
    <n v="13.48"/>
    <n v="1"/>
    <n v="0"/>
    <n v="3.5047999999999995"/>
  </r>
  <r>
    <n v="9918"/>
    <x v="4971"/>
    <x v="3"/>
    <x v="926"/>
    <d v="2014-02-01T00:00:00"/>
    <s v="Second Class"/>
    <s v="TM-21010"/>
    <s v="Tamara Manning"/>
    <x v="0"/>
    <s v="United States"/>
    <s v="Marion"/>
    <x v="23"/>
    <n v="52302"/>
    <x v="2"/>
    <x v="527"/>
    <x v="0"/>
    <x v="5"/>
    <s v="DAX Value U-Channel Document Frames, Easel Back"/>
    <n v="14.91"/>
    <n v="3"/>
    <n v="0"/>
    <n v="4.6220999999999997"/>
  </r>
  <r>
    <n v="9919"/>
    <x v="4972"/>
    <x v="1"/>
    <x v="496"/>
    <d v="2012-09-29T00:00:00"/>
    <s v="Standard Class"/>
    <s v="JF-15190"/>
    <s v="Jamie Frazer"/>
    <x v="0"/>
    <s v="United States"/>
    <s v="New York City"/>
    <x v="15"/>
    <n v="10035"/>
    <x v="3"/>
    <x v="889"/>
    <x v="1"/>
    <x v="12"/>
    <s v="Blue String-Tie &amp; Button Interoffice Envelopes, 10 x 13"/>
    <n v="39.979999999999997"/>
    <n v="1"/>
    <n v="0"/>
    <n v="17.990999999999996"/>
  </r>
  <r>
    <n v="9920"/>
    <x v="4973"/>
    <x v="0"/>
    <x v="543"/>
    <d v="2013-03-20T00:00:00"/>
    <s v="Standard Class"/>
    <s v="MY-18295"/>
    <s v="Muhammed Yedwab"/>
    <x v="1"/>
    <s v="United States"/>
    <s v="Bryan"/>
    <x v="5"/>
    <n v="77803"/>
    <x v="2"/>
    <x v="83"/>
    <x v="0"/>
    <x v="1"/>
    <s v="Novimex Swivel Fabric Task Chair"/>
    <n v="528.42999999999995"/>
    <n v="5"/>
    <n v="0.3"/>
    <n v="-143.43099999999998"/>
  </r>
  <r>
    <n v="9921"/>
    <x v="4973"/>
    <x v="0"/>
    <x v="543"/>
    <d v="2013-03-20T00:00:00"/>
    <s v="Standard Class"/>
    <s v="MY-18295"/>
    <s v="Muhammed Yedwab"/>
    <x v="1"/>
    <s v="United States"/>
    <s v="Bryan"/>
    <x v="5"/>
    <n v="77803"/>
    <x v="2"/>
    <x v="1399"/>
    <x v="1"/>
    <x v="8"/>
    <s v="GBC Pre-Punched Binding Paper, Plastic, White, 8-1/2&quot; x 11&quot;"/>
    <n v="22.385999999999996"/>
    <n v="7"/>
    <n v="0.8"/>
    <n v="-35.817600000000013"/>
  </r>
  <r>
    <n v="9922"/>
    <x v="4974"/>
    <x v="2"/>
    <x v="156"/>
    <d v="2011-11-30T00:00:00"/>
    <s v="Standard Class"/>
    <s v="AT-10435"/>
    <s v="Alyssa Tate"/>
    <x v="2"/>
    <s v="United States"/>
    <s v="Akron"/>
    <x v="24"/>
    <n v="44312"/>
    <x v="3"/>
    <x v="849"/>
    <x v="1"/>
    <x v="8"/>
    <s v="Acco Expandable Hanging Binders"/>
    <n v="5.7420000000000009"/>
    <n v="3"/>
    <n v="0.7"/>
    <n v="-4.5935999999999986"/>
  </r>
  <r>
    <n v="9923"/>
    <x v="4975"/>
    <x v="3"/>
    <x v="636"/>
    <d v="2014-05-11T00:00:00"/>
    <s v="Standard Class"/>
    <s v="JF-15490"/>
    <s v="Jeremy Farry"/>
    <x v="0"/>
    <s v="United States"/>
    <s v="Chicago"/>
    <x v="10"/>
    <n v="60653"/>
    <x v="2"/>
    <x v="876"/>
    <x v="2"/>
    <x v="11"/>
    <s v="Kensington Orbit Wireless Mobile Trackball for PC and Mac"/>
    <n v="191.96800000000002"/>
    <n v="4"/>
    <n v="0.2"/>
    <n v="28.79519999999998"/>
  </r>
  <r>
    <n v="9924"/>
    <x v="4976"/>
    <x v="1"/>
    <x v="305"/>
    <d v="2012-03-23T00:00:00"/>
    <s v="First Class"/>
    <s v="DH-13075"/>
    <s v="Dave Hallsten"/>
    <x v="1"/>
    <s v="United States"/>
    <s v="New York City"/>
    <x v="15"/>
    <n v="10035"/>
    <x v="3"/>
    <x v="350"/>
    <x v="1"/>
    <x v="8"/>
    <s v="Wilson Jones Century Plastic Molded Ring Binders"/>
    <n v="49.847999999999999"/>
    <n v="3"/>
    <n v="0.2"/>
    <n v="16.823699999999999"/>
  </r>
  <r>
    <n v="9925"/>
    <x v="4976"/>
    <x v="1"/>
    <x v="305"/>
    <d v="2012-03-23T00:00:00"/>
    <s v="First Class"/>
    <s v="DH-13075"/>
    <s v="Dave Hallsten"/>
    <x v="1"/>
    <s v="United States"/>
    <s v="New York City"/>
    <x v="15"/>
    <n v="10035"/>
    <x v="3"/>
    <x v="244"/>
    <x v="1"/>
    <x v="12"/>
    <s v="Recycled Interoffice Envelopes with String and Button Closure, 10 x 13"/>
    <n v="23.99"/>
    <n v="1"/>
    <n v="0"/>
    <n v="11.994999999999999"/>
  </r>
  <r>
    <n v="9926"/>
    <x v="4976"/>
    <x v="1"/>
    <x v="305"/>
    <d v="2012-03-23T00:00:00"/>
    <s v="First Class"/>
    <s v="DH-13075"/>
    <s v="Dave Hallsten"/>
    <x v="1"/>
    <s v="United States"/>
    <s v="New York City"/>
    <x v="15"/>
    <n v="10035"/>
    <x v="3"/>
    <x v="13"/>
    <x v="1"/>
    <x v="8"/>
    <s v="Fellowes PB200 Plastic Comb Binding Machine"/>
    <n v="1087.9360000000001"/>
    <n v="8"/>
    <n v="0.2"/>
    <n v="353.5791999999999"/>
  </r>
  <r>
    <n v="9927"/>
    <x v="4976"/>
    <x v="1"/>
    <x v="305"/>
    <d v="2012-03-23T00:00:00"/>
    <s v="First Class"/>
    <s v="DH-13075"/>
    <s v="Dave Hallsten"/>
    <x v="1"/>
    <s v="United States"/>
    <s v="New York City"/>
    <x v="15"/>
    <n v="10035"/>
    <x v="3"/>
    <x v="966"/>
    <x v="2"/>
    <x v="7"/>
    <s v="Panasonic KX T7731-B Digital phone"/>
    <n v="199.98"/>
    <n v="2"/>
    <n v="0"/>
    <n v="53.994599999999991"/>
  </r>
  <r>
    <n v="9928"/>
    <x v="4976"/>
    <x v="1"/>
    <x v="305"/>
    <d v="2012-03-23T00:00:00"/>
    <s v="First Class"/>
    <s v="DH-13075"/>
    <s v="Dave Hallsten"/>
    <x v="1"/>
    <s v="United States"/>
    <s v="New York City"/>
    <x v="15"/>
    <n v="10035"/>
    <x v="3"/>
    <x v="1222"/>
    <x v="1"/>
    <x v="4"/>
    <s v="Tennsco Lockers, Sand"/>
    <n v="83.92"/>
    <n v="4"/>
    <n v="0"/>
    <n v="20.140799999999999"/>
  </r>
  <r>
    <n v="9929"/>
    <x v="4977"/>
    <x v="0"/>
    <x v="913"/>
    <d v="2013-09-05T00:00:00"/>
    <s v="Same Day"/>
    <s v="IM-15055"/>
    <s v="Ionia McGrath"/>
    <x v="0"/>
    <s v="United States"/>
    <s v="San Francisco"/>
    <x v="1"/>
    <n v="94122"/>
    <x v="1"/>
    <x v="74"/>
    <x v="0"/>
    <x v="5"/>
    <s v="6&quot; Cubicle Wall Clock, Black"/>
    <n v="24.27"/>
    <n v="3"/>
    <n v="0"/>
    <n v="8.7371999999999996"/>
  </r>
  <r>
    <n v="9930"/>
    <x v="4977"/>
    <x v="0"/>
    <x v="913"/>
    <d v="2013-09-05T00:00:00"/>
    <s v="Same Day"/>
    <s v="IM-15055"/>
    <s v="Ionia McGrath"/>
    <x v="0"/>
    <s v="United States"/>
    <s v="San Francisco"/>
    <x v="1"/>
    <n v="94122"/>
    <x v="1"/>
    <x v="1293"/>
    <x v="2"/>
    <x v="16"/>
    <s v="Canon PC1060 Personal Laser Copier"/>
    <n v="2799.9600000000005"/>
    <n v="5"/>
    <n v="0.2"/>
    <n v="944.98649999999986"/>
  </r>
  <r>
    <n v="9931"/>
    <x v="4978"/>
    <x v="1"/>
    <x v="50"/>
    <d v="2012-11-17T00:00:00"/>
    <s v="Standard Class"/>
    <s v="KH-16510"/>
    <s v="Keith Herrera"/>
    <x v="0"/>
    <s v="United States"/>
    <s v="San Bernardino"/>
    <x v="1"/>
    <n v="92404"/>
    <x v="1"/>
    <x v="1488"/>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x v="1373"/>
    <x v="0"/>
    <x v="0"/>
    <s v="O'Sullivan Living Dimensions 3-Shelf Bookcases"/>
    <n v="683.33199999999999"/>
    <n v="4"/>
    <n v="0.15"/>
    <n v="-40.196000000000055"/>
  </r>
  <r>
    <n v="9933"/>
    <x v="4978"/>
    <x v="1"/>
    <x v="50"/>
    <d v="2012-11-17T00:00:00"/>
    <s v="Standard Class"/>
    <s v="KH-16510"/>
    <s v="Keith Herrera"/>
    <x v="0"/>
    <s v="United States"/>
    <s v="San Bernardino"/>
    <x v="1"/>
    <n v="92404"/>
    <x v="1"/>
    <x v="1532"/>
    <x v="1"/>
    <x v="10"/>
    <s v="Xerox 1900"/>
    <n v="29.96"/>
    <n v="7"/>
    <n v="0"/>
    <n v="13.481999999999998"/>
  </r>
  <r>
    <n v="9934"/>
    <x v="4979"/>
    <x v="2"/>
    <x v="384"/>
    <d v="2011-07-14T00:00:00"/>
    <s v="First Class"/>
    <s v="JK-15205"/>
    <s v="Jamie Kunitz"/>
    <x v="0"/>
    <s v="United States"/>
    <s v="Niagara Falls"/>
    <x v="15"/>
    <n v="14304"/>
    <x v="3"/>
    <x v="1514"/>
    <x v="2"/>
    <x v="7"/>
    <s v="Cisco SPA112 2 Port Phone Adapter"/>
    <n v="164.85000000000002"/>
    <n v="3"/>
    <n v="0"/>
    <n v="47.806499999999993"/>
  </r>
  <r>
    <n v="9935"/>
    <x v="4980"/>
    <x v="0"/>
    <x v="281"/>
    <d v="2013-04-13T00:00:00"/>
    <s v="Standard Class"/>
    <s v="AS-10240"/>
    <s v="Alan Shonely"/>
    <x v="0"/>
    <s v="United States"/>
    <s v="Philadelphia"/>
    <x v="9"/>
    <n v="19120"/>
    <x v="3"/>
    <x v="1803"/>
    <x v="1"/>
    <x v="9"/>
    <s v="Belkin 7-Outlet SurgeMaster Home Series"/>
    <n v="33.528000000000006"/>
    <n v="3"/>
    <n v="0.2"/>
    <n v="2.5146000000000015"/>
  </r>
  <r>
    <n v="9936"/>
    <x v="4980"/>
    <x v="0"/>
    <x v="281"/>
    <d v="2013-04-13T00:00:00"/>
    <s v="Standard Class"/>
    <s v="AS-10240"/>
    <s v="Alan Shonely"/>
    <x v="0"/>
    <s v="United States"/>
    <s v="Philadelphia"/>
    <x v="9"/>
    <n v="19120"/>
    <x v="3"/>
    <x v="1861"/>
    <x v="1"/>
    <x v="4"/>
    <s v="Eldon Jumbo ProFile Portable File Boxes Graphite/Black"/>
    <n v="36.744"/>
    <n v="3"/>
    <n v="0.2"/>
    <n v="3.6744000000000039"/>
  </r>
  <r>
    <n v="9937"/>
    <x v="4981"/>
    <x v="3"/>
    <x v="92"/>
    <d v="2014-06-29T00:00:00"/>
    <s v="Standard Class"/>
    <s v="SC-20575"/>
    <s v="Sonia Cooley"/>
    <x v="0"/>
    <s v="United States"/>
    <s v="Cranston"/>
    <x v="34"/>
    <n v="2920"/>
    <x v="3"/>
    <x v="141"/>
    <x v="1"/>
    <x v="8"/>
    <s v="GBC Prestige Therm-A-Bind Covers"/>
    <n v="102.93"/>
    <n v="3"/>
    <n v="0"/>
    <n v="48.377100000000006"/>
  </r>
  <r>
    <n v="9938"/>
    <x v="4982"/>
    <x v="0"/>
    <x v="1235"/>
    <d v="2013-06-07T00:00:00"/>
    <s v="Second Class"/>
    <s v="CP-12340"/>
    <s v="Christine Phan"/>
    <x v="1"/>
    <s v="United States"/>
    <s v="Los Angeles"/>
    <x v="1"/>
    <n v="90049"/>
    <x v="1"/>
    <x v="972"/>
    <x v="0"/>
    <x v="3"/>
    <s v="Hon 61000 Series Interactive Training Tables"/>
    <n v="71.088000000000008"/>
    <n v="2"/>
    <n v="0.2"/>
    <n v="-1.7772000000000041"/>
  </r>
  <r>
    <n v="9939"/>
    <x v="4983"/>
    <x v="0"/>
    <x v="939"/>
    <d v="2013-12-18T00:00:00"/>
    <s v="Standard Class"/>
    <s v="NS-18640"/>
    <s v="Noel Staavos"/>
    <x v="1"/>
    <s v="United States"/>
    <s v="New York City"/>
    <x v="15"/>
    <n v="10009"/>
    <x v="3"/>
    <x v="441"/>
    <x v="0"/>
    <x v="5"/>
    <s v="Eldon 500 Class Desk Accessories"/>
    <n v="60.35"/>
    <n v="5"/>
    <n v="0"/>
    <n v="19.915500000000002"/>
  </r>
  <r>
    <n v="9940"/>
    <x v="4983"/>
    <x v="0"/>
    <x v="939"/>
    <d v="2013-12-18T00:00:00"/>
    <s v="Standard Class"/>
    <s v="NS-18640"/>
    <s v="Noel Staavos"/>
    <x v="1"/>
    <s v="United States"/>
    <s v="New York City"/>
    <x v="15"/>
    <n v="10009"/>
    <x v="3"/>
    <x v="1280"/>
    <x v="1"/>
    <x v="14"/>
    <s v="Fiskars Home &amp; Office Scissors"/>
    <n v="35.520000000000003"/>
    <n v="4"/>
    <n v="0"/>
    <n v="9.9456000000000024"/>
  </r>
  <r>
    <n v="9941"/>
    <x v="4983"/>
    <x v="0"/>
    <x v="939"/>
    <d v="2013-12-18T00:00:00"/>
    <s v="Standard Class"/>
    <s v="NS-18640"/>
    <s v="Noel Staavos"/>
    <x v="1"/>
    <s v="United States"/>
    <s v="New York City"/>
    <x v="15"/>
    <n v="10009"/>
    <x v="3"/>
    <x v="902"/>
    <x v="1"/>
    <x v="6"/>
    <s v="Sanford Pocket Accent Highlighters"/>
    <n v="11.200000000000001"/>
    <n v="7"/>
    <n v="0"/>
    <n v="4.8160000000000007"/>
  </r>
  <r>
    <n v="9942"/>
    <x v="4984"/>
    <x v="3"/>
    <x v="221"/>
    <d v="2014-12-01T00:00:00"/>
    <s v="Standard Class"/>
    <s v="JL-15835"/>
    <s v="John Lee"/>
    <x v="0"/>
    <s v="United States"/>
    <s v="San Francisco"/>
    <x v="1"/>
    <n v="94122"/>
    <x v="1"/>
    <x v="404"/>
    <x v="2"/>
    <x v="11"/>
    <s v="Memorex Mini Travel Drive 16 GB USB 2.0 Flash Drive"/>
    <n v="223.58"/>
    <n v="14"/>
    <n v="0"/>
    <n v="87.196200000000005"/>
  </r>
  <r>
    <n v="9943"/>
    <x v="4985"/>
    <x v="2"/>
    <x v="129"/>
    <d v="2012-01-03T00:00:00"/>
    <s v="Standard Class"/>
    <s v="MD-17350"/>
    <s v="Maribeth Dona"/>
    <x v="0"/>
    <s v="United States"/>
    <s v="Anaheim"/>
    <x v="1"/>
    <n v="92804"/>
    <x v="1"/>
    <x v="1439"/>
    <x v="1"/>
    <x v="4"/>
    <s v="Carina Mini System Audio Rack, Model AR050B"/>
    <n v="998.82"/>
    <n v="9"/>
    <n v="0"/>
    <n v="29.964600000000061"/>
  </r>
  <r>
    <n v="9944"/>
    <x v="4985"/>
    <x v="2"/>
    <x v="129"/>
    <d v="2012-01-03T00:00:00"/>
    <s v="Standard Class"/>
    <s v="MD-17350"/>
    <s v="Maribeth Dona"/>
    <x v="0"/>
    <s v="United States"/>
    <s v="Anaheim"/>
    <x v="1"/>
    <n v="92804"/>
    <x v="1"/>
    <x v="682"/>
    <x v="1"/>
    <x v="14"/>
    <s v="Acme Box Cutter Scissors"/>
    <n v="51.150000000000006"/>
    <n v="5"/>
    <n v="0"/>
    <n v="13.299000000000003"/>
  </r>
  <r>
    <n v="9945"/>
    <x v="4986"/>
    <x v="1"/>
    <x v="1236"/>
    <d v="2012-04-17T00:00:00"/>
    <s v="Second Class"/>
    <s v="RD-19660"/>
    <s v="Robert Dilbeck"/>
    <x v="2"/>
    <s v="United States"/>
    <s v="Seattle"/>
    <x v="4"/>
    <n v="98103"/>
    <x v="1"/>
    <x v="1033"/>
    <x v="1"/>
    <x v="4"/>
    <s v="Rogers Jumbo File, Granite"/>
    <n v="40.74"/>
    <n v="3"/>
    <n v="0"/>
    <n v="0.4073999999999991"/>
  </r>
  <r>
    <n v="9946"/>
    <x v="4987"/>
    <x v="2"/>
    <x v="1086"/>
    <d v="2011-03-06T00:00:00"/>
    <s v="Standard Class"/>
    <s v="NH-18610"/>
    <s v="Nicole Hansen"/>
    <x v="1"/>
    <s v="United States"/>
    <s v="Philadelphia"/>
    <x v="9"/>
    <n v="19120"/>
    <x v="3"/>
    <x v="1450"/>
    <x v="1"/>
    <x v="10"/>
    <s v="Xerox 1971"/>
    <n v="3.4240000000000004"/>
    <n v="1"/>
    <n v="0.2"/>
    <n v="1.0699999999999996"/>
  </r>
  <r>
    <n v="9947"/>
    <x v="4987"/>
    <x v="2"/>
    <x v="1086"/>
    <d v="2011-03-06T00:00:00"/>
    <s v="Standard Class"/>
    <s v="NH-18610"/>
    <s v="Nicole Hansen"/>
    <x v="1"/>
    <s v="United States"/>
    <s v="Philadelphia"/>
    <x v="9"/>
    <n v="19120"/>
    <x v="3"/>
    <x v="725"/>
    <x v="2"/>
    <x v="11"/>
    <s v="Hypercom P1300 Pinpad"/>
    <n v="151.20000000000002"/>
    <n v="3"/>
    <n v="0.2"/>
    <n v="32.130000000000003"/>
  </r>
  <r>
    <n v="9948"/>
    <x v="4988"/>
    <x v="3"/>
    <x v="702"/>
    <d v="2014-06-04T00:00:00"/>
    <s v="Second Class"/>
    <s v="HW-14935"/>
    <s v="Helen Wasserman"/>
    <x v="1"/>
    <s v="United States"/>
    <s v="Indianapolis"/>
    <x v="14"/>
    <n v="46203"/>
    <x v="2"/>
    <x v="623"/>
    <x v="0"/>
    <x v="1"/>
    <s v="Hon 4070 Series Pagoda Round Back Stacking Chairs"/>
    <n v="1925.88"/>
    <n v="6"/>
    <n v="0"/>
    <n v="539.24639999999999"/>
  </r>
  <r>
    <n v="9949"/>
    <x v="4988"/>
    <x v="3"/>
    <x v="702"/>
    <d v="2014-06-04T00:00:00"/>
    <s v="Second Class"/>
    <s v="HW-14935"/>
    <s v="Helen Wasserman"/>
    <x v="1"/>
    <s v="United States"/>
    <s v="Indianapolis"/>
    <x v="14"/>
    <n v="46203"/>
    <x v="2"/>
    <x v="227"/>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x v="1130"/>
    <x v="2"/>
    <x v="11"/>
    <s v="Maxell LTO Ultrium - 800 GB"/>
    <n v="83.97"/>
    <n v="3"/>
    <n v="0"/>
    <n v="15.954299999999993"/>
  </r>
  <r>
    <n v="9951"/>
    <x v="4988"/>
    <x v="3"/>
    <x v="702"/>
    <d v="2014-06-04T00:00:00"/>
    <s v="Second Class"/>
    <s v="HW-14935"/>
    <s v="Helen Wasserman"/>
    <x v="1"/>
    <s v="United States"/>
    <s v="Indianapolis"/>
    <x v="14"/>
    <n v="46203"/>
    <x v="2"/>
    <x v="685"/>
    <x v="2"/>
    <x v="11"/>
    <s v="Logitech MX Performance Wireless Mouse"/>
    <n v="39.89"/>
    <n v="1"/>
    <n v="0"/>
    <n v="14.7593"/>
  </r>
  <r>
    <n v="9952"/>
    <x v="4988"/>
    <x v="3"/>
    <x v="702"/>
    <d v="2014-06-04T00:00:00"/>
    <s v="Second Class"/>
    <s v="HW-14935"/>
    <s v="Helen Wasserman"/>
    <x v="1"/>
    <s v="United States"/>
    <s v="Indianapolis"/>
    <x v="14"/>
    <n v="46203"/>
    <x v="2"/>
    <x v="844"/>
    <x v="1"/>
    <x v="8"/>
    <s v="Cardinal Slant-D Ring Binders"/>
    <n v="17.38"/>
    <n v="2"/>
    <n v="0"/>
    <n v="8.69"/>
  </r>
  <r>
    <n v="9953"/>
    <x v="4989"/>
    <x v="1"/>
    <x v="639"/>
    <d v="2012-12-16T00:00:00"/>
    <s v="Second Class"/>
    <s v="DB-12970"/>
    <s v="Darren Budd"/>
    <x v="1"/>
    <s v="United States"/>
    <s v="Los Angeles"/>
    <x v="1"/>
    <n v="90045"/>
    <x v="1"/>
    <x v="303"/>
    <x v="1"/>
    <x v="8"/>
    <s v="Ibico Recycled Grain-Textured Covers"/>
    <n v="55.264000000000003"/>
    <n v="2"/>
    <n v="0.2"/>
    <n v="20.723999999999997"/>
  </r>
  <r>
    <n v="9954"/>
    <x v="4989"/>
    <x v="1"/>
    <x v="639"/>
    <d v="2012-12-16T00:00:00"/>
    <s v="Second Class"/>
    <s v="DB-12970"/>
    <s v="Darren Budd"/>
    <x v="1"/>
    <s v="United States"/>
    <s v="Los Angeles"/>
    <x v="1"/>
    <n v="90045"/>
    <x v="1"/>
    <x v="1347"/>
    <x v="1"/>
    <x v="10"/>
    <s v="Xerox 23"/>
    <n v="6.48"/>
    <n v="1"/>
    <n v="0"/>
    <n v="3.1104000000000003"/>
  </r>
  <r>
    <n v="9955"/>
    <x v="4989"/>
    <x v="1"/>
    <x v="639"/>
    <d v="2012-12-16T00:00:00"/>
    <s v="Second Class"/>
    <s v="DB-12970"/>
    <s v="Darren Budd"/>
    <x v="1"/>
    <s v="United States"/>
    <s v="Los Angeles"/>
    <x v="1"/>
    <n v="90045"/>
    <x v="1"/>
    <x v="1395"/>
    <x v="1"/>
    <x v="8"/>
    <s v="GBC Laser Imprintable Binding System Covers, Desert Sand"/>
    <n v="34.248000000000005"/>
    <n v="3"/>
    <n v="0.2"/>
    <n v="11.558699999999998"/>
  </r>
  <r>
    <n v="9956"/>
    <x v="4989"/>
    <x v="1"/>
    <x v="639"/>
    <d v="2012-12-16T00:00:00"/>
    <s v="Second Class"/>
    <s v="DB-12970"/>
    <s v="Darren Budd"/>
    <x v="1"/>
    <s v="United States"/>
    <s v="Los Angeles"/>
    <x v="1"/>
    <n v="90045"/>
    <x v="1"/>
    <x v="975"/>
    <x v="0"/>
    <x v="3"/>
    <s v="Bush Andora Conference Table, Maple/Graphite Gray Finish"/>
    <n v="273.56799999999998"/>
    <n v="2"/>
    <n v="0.2"/>
    <n v="10.258800000000008"/>
  </r>
  <r>
    <n v="9957"/>
    <x v="4990"/>
    <x v="2"/>
    <x v="7"/>
    <d v="2011-11-17T00:00:00"/>
    <s v="Standard Class"/>
    <s v="KN-16705"/>
    <s v="Kristina Nunn"/>
    <x v="2"/>
    <s v="United States"/>
    <s v="New Rochelle"/>
    <x v="15"/>
    <n v="10801"/>
    <x v="3"/>
    <x v="128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x v="1558"/>
    <x v="1"/>
    <x v="10"/>
    <s v="Xerox 1882"/>
    <n v="223.92"/>
    <n v="4"/>
    <n v="0"/>
    <n v="109.7208"/>
  </r>
  <r>
    <n v="9959"/>
    <x v="4990"/>
    <x v="2"/>
    <x v="7"/>
    <d v="2011-11-17T00:00:00"/>
    <s v="Standard Class"/>
    <s v="KN-16705"/>
    <s v="Kristina Nunn"/>
    <x v="2"/>
    <s v="United States"/>
    <s v="New Rochelle"/>
    <x v="15"/>
    <n v="10801"/>
    <x v="3"/>
    <x v="503"/>
    <x v="1"/>
    <x v="14"/>
    <s v="Acme Value Line Scissors"/>
    <n v="7.3"/>
    <n v="2"/>
    <n v="0"/>
    <n v="2.1899999999999995"/>
  </r>
  <r>
    <n v="9960"/>
    <x v="4991"/>
    <x v="3"/>
    <x v="833"/>
    <d v="2014-10-12T00:00:00"/>
    <s v="Standard Class"/>
    <s v="AJ-10945"/>
    <s v="Ashley Jarboe"/>
    <x v="0"/>
    <s v="United States"/>
    <s v="Chandler"/>
    <x v="16"/>
    <n v="85224"/>
    <x v="1"/>
    <x v="1663"/>
    <x v="1"/>
    <x v="6"/>
    <s v="Avery Hi-Liter Smear-Safe Highlighters"/>
    <n v="9.3439999999999994"/>
    <n v="2"/>
    <n v="0.2"/>
    <n v="1.8687999999999998"/>
  </r>
  <r>
    <n v="9961"/>
    <x v="4992"/>
    <x v="3"/>
    <x v="118"/>
    <d v="2014-09-19T00:00:00"/>
    <s v="Second Class"/>
    <s v="CL-12700"/>
    <s v="Craig Leslie"/>
    <x v="2"/>
    <s v="United States"/>
    <s v="Florence"/>
    <x v="0"/>
    <n v="41042"/>
    <x v="0"/>
    <x v="1542"/>
    <x v="2"/>
    <x v="11"/>
    <s v="KeyTronic E03601U1 - Keyboard - Beige"/>
    <n v="18"/>
    <n v="1"/>
    <n v="0"/>
    <n v="3.2399999999999984"/>
  </r>
  <r>
    <n v="9962"/>
    <x v="4993"/>
    <x v="1"/>
    <x v="531"/>
    <d v="2012-03-22T00:00:00"/>
    <s v="First Class"/>
    <s v="CM-12655"/>
    <s v="Corinna Mitchell"/>
    <x v="2"/>
    <s v="United States"/>
    <s v="Houston"/>
    <x v="5"/>
    <n v="77041"/>
    <x v="2"/>
    <x v="1127"/>
    <x v="1"/>
    <x v="10"/>
    <s v="Xerox 1919"/>
    <n v="65.584000000000003"/>
    <n v="2"/>
    <n v="0.2"/>
    <n v="23.7742"/>
  </r>
  <r>
    <n v="9963"/>
    <x v="4993"/>
    <x v="1"/>
    <x v="531"/>
    <d v="2012-03-22T00:00:00"/>
    <s v="First Class"/>
    <s v="CM-12655"/>
    <s v="Corinna Mitchell"/>
    <x v="2"/>
    <s v="United States"/>
    <s v="Houston"/>
    <x v="5"/>
    <n v="77041"/>
    <x v="2"/>
    <x v="1601"/>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x v="934"/>
    <x v="1"/>
    <x v="10"/>
    <s v="Eureka Recycled Copy Paper 8 1/2&quot; x 11&quot;, Ream"/>
    <n v="10.368000000000002"/>
    <n v="2"/>
    <n v="0.2"/>
    <n v="3.6288"/>
  </r>
  <r>
    <n v="9965"/>
    <x v="4995"/>
    <x v="0"/>
    <x v="5"/>
    <d v="2013-12-11T00:00:00"/>
    <s v="Second Class"/>
    <s v="HE-14800"/>
    <s v="Harold Engle"/>
    <x v="1"/>
    <s v="United States"/>
    <s v="Newark"/>
    <x v="13"/>
    <n v="19711"/>
    <x v="3"/>
    <x v="278"/>
    <x v="0"/>
    <x v="5"/>
    <s v="Electrix 20W Halogen Replacement Bulb for Zoom-In Desk Lamp"/>
    <n v="13.4"/>
    <n v="1"/>
    <n v="0"/>
    <n v="6.4319999999999995"/>
  </r>
  <r>
    <n v="9966"/>
    <x v="4995"/>
    <x v="0"/>
    <x v="5"/>
    <d v="2013-12-11T00:00:00"/>
    <s v="Second Class"/>
    <s v="HE-14800"/>
    <s v="Harold Engle"/>
    <x v="1"/>
    <s v="United States"/>
    <s v="Newark"/>
    <x v="13"/>
    <n v="19711"/>
    <x v="3"/>
    <x v="811"/>
    <x v="1"/>
    <x v="10"/>
    <s v="Staples"/>
    <n v="4.9800000000000004"/>
    <n v="1"/>
    <n v="0"/>
    <n v="2.3406000000000002"/>
  </r>
  <r>
    <n v="9967"/>
    <x v="4995"/>
    <x v="0"/>
    <x v="5"/>
    <d v="2013-12-11T00:00:00"/>
    <s v="Second Class"/>
    <s v="HE-14800"/>
    <s v="Harold Engle"/>
    <x v="1"/>
    <s v="United States"/>
    <s v="Newark"/>
    <x v="13"/>
    <n v="19711"/>
    <x v="3"/>
    <x v="1358"/>
    <x v="1"/>
    <x v="12"/>
    <s v="#10 White Business Envelopes,4 1/8 x 9 1/2"/>
    <n v="109.69"/>
    <n v="7"/>
    <n v="0"/>
    <n v="51.554299999999991"/>
  </r>
  <r>
    <n v="9968"/>
    <x v="4996"/>
    <x v="3"/>
    <x v="157"/>
    <d v="2014-12-18T00:00:00"/>
    <s v="Standard Class"/>
    <s v="RB-19435"/>
    <s v="Richard Bierner"/>
    <x v="0"/>
    <s v="United States"/>
    <s v="Plainfield"/>
    <x v="30"/>
    <n v="7060"/>
    <x v="3"/>
    <x v="1232"/>
    <x v="1"/>
    <x v="8"/>
    <s v="Fellowes Twister Kit, Gray/Clear, 3/pkg"/>
    <n v="40.199999999999996"/>
    <n v="5"/>
    <n v="0"/>
    <n v="18.089999999999996"/>
  </r>
  <r>
    <n v="9969"/>
    <x v="4996"/>
    <x v="3"/>
    <x v="157"/>
    <d v="2014-12-18T00:00:00"/>
    <s v="Standard Class"/>
    <s v="RB-19435"/>
    <s v="Richard Bierner"/>
    <x v="0"/>
    <s v="United States"/>
    <s v="Plainfield"/>
    <x v="30"/>
    <n v="7060"/>
    <x v="3"/>
    <x v="1498"/>
    <x v="1"/>
    <x v="8"/>
    <s v="Ibico Ibimaster 300 Manual Binding System"/>
    <n v="735.98"/>
    <n v="2"/>
    <n v="0"/>
    <n v="331.19099999999997"/>
  </r>
  <r>
    <n v="9970"/>
    <x v="4996"/>
    <x v="3"/>
    <x v="157"/>
    <d v="2014-12-18T00:00:00"/>
    <s v="Standard Class"/>
    <s v="RB-19435"/>
    <s v="Richard Bierner"/>
    <x v="0"/>
    <s v="United States"/>
    <s v="Plainfield"/>
    <x v="30"/>
    <n v="7060"/>
    <x v="3"/>
    <x v="189"/>
    <x v="1"/>
    <x v="9"/>
    <s v="Bravo II Megaboss 12-Amp Hard Body Upright, Replacement Belts, 2 Belts per Pack"/>
    <n v="22.75"/>
    <n v="7"/>
    <n v="0"/>
    <n v="6.5974999999999993"/>
  </r>
  <r>
    <n v="9971"/>
    <x v="4997"/>
    <x v="1"/>
    <x v="1141"/>
    <d v="2012-07-02T00:00:00"/>
    <s v="Standard Class"/>
    <s v="MP-17470"/>
    <s v="Mark Packer"/>
    <x v="2"/>
    <s v="United States"/>
    <s v="Smyrna"/>
    <x v="32"/>
    <n v="30080"/>
    <x v="0"/>
    <x v="979"/>
    <x v="1"/>
    <x v="8"/>
    <s v="GBC Recycled Regency Composition Covers"/>
    <n v="119.56"/>
    <n v="2"/>
    <n v="0"/>
    <n v="54.997599999999991"/>
  </r>
  <r>
    <n v="9972"/>
    <x v="4997"/>
    <x v="1"/>
    <x v="1141"/>
    <d v="2012-07-02T00:00:00"/>
    <s v="Standard Class"/>
    <s v="MP-17470"/>
    <s v="Mark Packer"/>
    <x v="2"/>
    <s v="United States"/>
    <s v="Smyrna"/>
    <x v="32"/>
    <n v="30080"/>
    <x v="0"/>
    <x v="1269"/>
    <x v="1"/>
    <x v="6"/>
    <s v="Boston Model 1800 Electric Pencil Sharpener, Gray"/>
    <n v="140.75"/>
    <n v="5"/>
    <n v="0"/>
    <n v="42.22499999999998"/>
  </r>
  <r>
    <n v="9973"/>
    <x v="4998"/>
    <x v="0"/>
    <x v="108"/>
    <d v="2013-09-18T00:00:00"/>
    <s v="Standard Class"/>
    <s v="RC-19960"/>
    <s v="Ryan Crowe"/>
    <x v="0"/>
    <s v="United States"/>
    <s v="Houston"/>
    <x v="5"/>
    <n v="77041"/>
    <x v="2"/>
    <x v="633"/>
    <x v="1"/>
    <x v="12"/>
    <s v="Cameo Buff Policy Envelopes"/>
    <n v="99.567999999999998"/>
    <n v="2"/>
    <n v="0.2"/>
    <n v="33.604199999999992"/>
  </r>
  <r>
    <n v="9974"/>
    <x v="4999"/>
    <x v="0"/>
    <x v="409"/>
    <d v="2013-12-11T00:00:00"/>
    <s v="Standard Class"/>
    <s v="AP-10720"/>
    <s v="Anne Pryor"/>
    <x v="2"/>
    <s v="United States"/>
    <s v="Los Angeles"/>
    <x v="1"/>
    <n v="90032"/>
    <x v="1"/>
    <x v="1787"/>
    <x v="2"/>
    <x v="7"/>
    <s v="Avaya 5410 Digital phone"/>
    <n v="271.95999999999998"/>
    <n v="5"/>
    <n v="0.2"/>
    <n v="27.195999999999998"/>
  </r>
  <r>
    <n v="9975"/>
    <x v="4999"/>
    <x v="0"/>
    <x v="409"/>
    <d v="2013-12-11T00:00:00"/>
    <s v="Standard Class"/>
    <s v="AP-10720"/>
    <s v="Anne Pryor"/>
    <x v="2"/>
    <s v="United States"/>
    <s v="Los Angeles"/>
    <x v="1"/>
    <n v="90032"/>
    <x v="1"/>
    <x v="1126"/>
    <x v="1"/>
    <x v="6"/>
    <s v="Blackstonian Pencils"/>
    <n v="18.689999999999998"/>
    <n v="7"/>
    <n v="0"/>
    <n v="5.2332000000000001"/>
  </r>
  <r>
    <n v="9976"/>
    <x v="4999"/>
    <x v="0"/>
    <x v="409"/>
    <d v="2013-12-11T00:00:00"/>
    <s v="Standard Class"/>
    <s v="AP-10720"/>
    <s v="Anne Pryor"/>
    <x v="2"/>
    <s v="United States"/>
    <s v="Los Angeles"/>
    <x v="1"/>
    <n v="90032"/>
    <x v="1"/>
    <x v="578"/>
    <x v="1"/>
    <x v="10"/>
    <s v="Xerox 1977"/>
    <n v="13.36"/>
    <n v="2"/>
    <n v="0"/>
    <n v="6.4127999999999998"/>
  </r>
  <r>
    <n v="9977"/>
    <x v="4999"/>
    <x v="0"/>
    <x v="409"/>
    <d v="2013-12-11T00:00:00"/>
    <s v="Standard Class"/>
    <s v="AP-10720"/>
    <s v="Anne Pryor"/>
    <x v="2"/>
    <s v="United States"/>
    <s v="Los Angeles"/>
    <x v="1"/>
    <n v="90032"/>
    <x v="1"/>
    <x v="495"/>
    <x v="2"/>
    <x v="7"/>
    <s v="Cisco SPA301"/>
    <n v="249.58400000000003"/>
    <n v="2"/>
    <n v="0.2"/>
    <n v="31.197999999999986"/>
  </r>
  <r>
    <n v="9978"/>
    <x v="4999"/>
    <x v="0"/>
    <x v="409"/>
    <d v="2013-12-11T00:00:00"/>
    <s v="Standard Class"/>
    <s v="AP-10720"/>
    <s v="Anne Pryor"/>
    <x v="2"/>
    <s v="United States"/>
    <s v="Los Angeles"/>
    <x v="1"/>
    <n v="90032"/>
    <x v="1"/>
    <x v="494"/>
    <x v="1"/>
    <x v="13"/>
    <s v="Alliance Big Bands Rubber Bands, 12/Pack"/>
    <n v="13.86"/>
    <n v="7"/>
    <n v="0"/>
    <n v="0"/>
  </r>
  <r>
    <n v="9979"/>
    <x v="4999"/>
    <x v="0"/>
    <x v="409"/>
    <d v="2013-12-11T00:00:00"/>
    <s v="Standard Class"/>
    <s v="AP-10720"/>
    <s v="Anne Pryor"/>
    <x v="2"/>
    <s v="United States"/>
    <s v="Los Angeles"/>
    <x v="1"/>
    <n v="90032"/>
    <x v="1"/>
    <x v="807"/>
    <x v="1"/>
    <x v="8"/>
    <s v="Avery Durable Slant Ring Binders With Label Holder"/>
    <n v="13.375999999999999"/>
    <n v="4"/>
    <n v="0.2"/>
    <n v="4.6815999999999995"/>
  </r>
  <r>
    <n v="9980"/>
    <x v="4999"/>
    <x v="0"/>
    <x v="409"/>
    <d v="2013-12-11T00:00:00"/>
    <s v="Standard Class"/>
    <s v="AP-10720"/>
    <s v="Anne Pryor"/>
    <x v="2"/>
    <s v="United States"/>
    <s v="Los Angeles"/>
    <x v="1"/>
    <n v="90032"/>
    <x v="1"/>
    <x v="920"/>
    <x v="1"/>
    <x v="8"/>
    <s v="Ibico Recycled Linen-Style Covers"/>
    <n v="437.47200000000009"/>
    <n v="14"/>
    <n v="0.2"/>
    <n v="153.11519999999999"/>
  </r>
  <r>
    <n v="9981"/>
    <x v="5000"/>
    <x v="1"/>
    <x v="684"/>
    <d v="2012-09-09T00:00:00"/>
    <s v="Second Class"/>
    <s v="SW-20455"/>
    <s v="Shaun Weien"/>
    <x v="0"/>
    <s v="United States"/>
    <s v="Lafayette"/>
    <x v="28"/>
    <n v="70506"/>
    <x v="0"/>
    <x v="977"/>
    <x v="0"/>
    <x v="3"/>
    <s v="KI Adjustable-Height Table"/>
    <n v="85.98"/>
    <n v="1"/>
    <n v="0"/>
    <n v="22.354800000000004"/>
  </r>
  <r>
    <n v="9982"/>
    <x v="5001"/>
    <x v="3"/>
    <x v="646"/>
    <d v="2014-08-07T00:00:00"/>
    <s v="First Class"/>
    <s v="TB-21055"/>
    <s v="Ted Butterfield"/>
    <x v="0"/>
    <s v="United States"/>
    <s v="Fairfield"/>
    <x v="24"/>
    <n v="45014"/>
    <x v="3"/>
    <x v="617"/>
    <x v="1"/>
    <x v="2"/>
    <s v="Avery 476"/>
    <n v="16.520000000000003"/>
    <n v="5"/>
    <n v="0.2"/>
    <n v="5.368999999999998"/>
  </r>
  <r>
    <n v="9983"/>
    <x v="5002"/>
    <x v="0"/>
    <x v="897"/>
    <d v="2013-09-29T00:00:00"/>
    <s v="Standard Class"/>
    <s v="RC-19960"/>
    <s v="Ryan Crowe"/>
    <x v="0"/>
    <s v="United States"/>
    <s v="Grand Rapids"/>
    <x v="12"/>
    <n v="49505"/>
    <x v="2"/>
    <x v="727"/>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x v="1692"/>
    <x v="2"/>
    <x v="7"/>
    <s v="Panasonic KX TS208W Corded phone"/>
    <n v="97.98"/>
    <n v="2"/>
    <n v="0"/>
    <n v="27.434400000000011"/>
  </r>
  <r>
    <n v="9985"/>
    <x v="5003"/>
    <x v="1"/>
    <x v="961"/>
    <d v="2012-05-23T00:00:00"/>
    <s v="Standard Class"/>
    <s v="DV-13465"/>
    <s v="Dianna Vittorini"/>
    <x v="0"/>
    <s v="United States"/>
    <s v="Long Beach"/>
    <x v="15"/>
    <n v="11561"/>
    <x v="3"/>
    <x v="365"/>
    <x v="1"/>
    <x v="2"/>
    <s v="Self-Adhesive Removable Labels"/>
    <n v="31.5"/>
    <n v="10"/>
    <n v="0"/>
    <n v="15.120000000000001"/>
  </r>
  <r>
    <n v="9986"/>
    <x v="5003"/>
    <x v="1"/>
    <x v="961"/>
    <d v="2012-05-23T00:00:00"/>
    <s v="Standard Class"/>
    <s v="DV-13465"/>
    <s v="Dianna Vittorini"/>
    <x v="0"/>
    <s v="United States"/>
    <s v="Long Beach"/>
    <x v="15"/>
    <n v="11561"/>
    <x v="3"/>
    <x v="1205"/>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x v="1519"/>
    <x v="2"/>
    <x v="11"/>
    <s v="Memorex Mini Travel Drive 64 GB USB 2.0 Flash Drive"/>
    <n v="36.24"/>
    <n v="1"/>
    <n v="0"/>
    <n v="15.220800000000001"/>
  </r>
  <r>
    <n v="9988"/>
    <x v="5005"/>
    <x v="3"/>
    <x v="701"/>
    <d v="2014-11-22T00:00:00"/>
    <s v="Standard Class"/>
    <s v="RA-19885"/>
    <s v="Ruben Ausman"/>
    <x v="1"/>
    <s v="United States"/>
    <s v="Athens"/>
    <x v="32"/>
    <n v="30605"/>
    <x v="0"/>
    <x v="1593"/>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x v="1783"/>
    <x v="2"/>
    <x v="7"/>
    <s v="Panasonic KX - TS880B Telephone"/>
    <n v="206.1"/>
    <n v="5"/>
    <n v="0"/>
    <n v="55.647000000000006"/>
  </r>
  <r>
    <n v="9990"/>
    <x v="5006"/>
    <x v="2"/>
    <x v="1237"/>
    <d v="2011-01-24T00:00:00"/>
    <s v="Second Class"/>
    <s v="TB-21400"/>
    <s v="Tom Boeckenhauer"/>
    <x v="0"/>
    <s v="United States"/>
    <s v="Miami"/>
    <x v="2"/>
    <n v="33180"/>
    <x v="0"/>
    <x v="1172"/>
    <x v="0"/>
    <x v="5"/>
    <s v="Ultra Door Pull Handle"/>
    <n v="25.248000000000001"/>
    <n v="3"/>
    <n v="0.2"/>
    <n v="4.1027999999999993"/>
  </r>
  <r>
    <n v="9991"/>
    <x v="5007"/>
    <x v="3"/>
    <x v="425"/>
    <d v="2014-03-04T00:00:00"/>
    <s v="Standard Class"/>
    <s v="DB-13060"/>
    <s v="Dave Brooks"/>
    <x v="0"/>
    <s v="United States"/>
    <s v="Costa Mesa"/>
    <x v="1"/>
    <n v="92627"/>
    <x v="1"/>
    <x v="1762"/>
    <x v="0"/>
    <x v="5"/>
    <s v="Tenex B1-RE Series Chair Mats for Low Pile Carpets"/>
    <n v="91.96"/>
    <n v="2"/>
    <n v="0"/>
    <n v="15.633199999999988"/>
  </r>
  <r>
    <n v="9992"/>
    <x v="5007"/>
    <x v="3"/>
    <x v="425"/>
    <d v="2014-03-04T00:00:00"/>
    <s v="Standard Class"/>
    <s v="DB-13060"/>
    <s v="Dave Brooks"/>
    <x v="0"/>
    <s v="United States"/>
    <s v="Costa Mesa"/>
    <x v="1"/>
    <n v="92627"/>
    <x v="1"/>
    <x v="297"/>
    <x v="2"/>
    <x v="7"/>
    <s v="Aastra 57i VoIP phone"/>
    <n v="258.57600000000002"/>
    <n v="2"/>
    <n v="0.2"/>
    <n v="19.393200000000007"/>
  </r>
  <r>
    <n v="9993"/>
    <x v="5007"/>
    <x v="3"/>
    <x v="425"/>
    <d v="2014-03-04T00:00:00"/>
    <s v="Standard Class"/>
    <s v="DB-13060"/>
    <s v="Dave Brooks"/>
    <x v="0"/>
    <s v="United States"/>
    <s v="Costa Mesa"/>
    <x v="1"/>
    <n v="92627"/>
    <x v="1"/>
    <x v="956"/>
    <x v="1"/>
    <x v="10"/>
    <s v="It's Hot Message Books with Stickers, 2 3/4&quot; x 5&quot;"/>
    <n v="29.6"/>
    <n v="4"/>
    <n v="0"/>
    <n v="13.32"/>
  </r>
  <r>
    <n v="9994"/>
    <x v="5008"/>
    <x v="3"/>
    <x v="464"/>
    <d v="2014-05-10T00:00:00"/>
    <s v="Second Class"/>
    <s v="CC-12220"/>
    <s v="Chris Cortes"/>
    <x v="0"/>
    <s v="United States"/>
    <s v="Westminster"/>
    <x v="1"/>
    <n v="92683"/>
    <x v="1"/>
    <x v="166"/>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075ED0B-9F0F-415F-8CFE-FB03D83602BA}"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16" firstHeaderRow="0" firstDataRow="1" firstDataCol="1"/>
  <pivotFields count="27">
    <pivotField showAll="0"/>
    <pivotField showAll="0"/>
    <pivotField showAll="0">
      <items count="5">
        <item h="1"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38">
      <pivotArea collapsedLevelsAreSubtotals="1" fieldPosition="0">
        <references count="1">
          <reference field="22" count="12">
            <x v="1"/>
            <x v="2"/>
            <x v="3"/>
            <x v="4"/>
            <x v="5"/>
            <x v="6"/>
            <x v="7"/>
            <x v="8"/>
            <x v="9"/>
            <x v="10"/>
            <x v="11"/>
            <x v="12"/>
          </reference>
        </references>
      </pivotArea>
    </format>
  </formats>
  <chartFormats count="4">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1"/>
          </reference>
        </references>
      </pivotArea>
    </chartFormat>
    <chartFormat chart="5"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F9B106B-C1B3-42F0-9D12-29473C487216}" name="PivotTable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7">
    <pivotField showAll="0"/>
    <pivotField showAll="0"/>
    <pivotField showAll="0">
      <items count="5">
        <item h="1"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5"/>
  </rowFields>
  <rowItems count="4">
    <i>
      <x v="1"/>
    </i>
    <i>
      <x v="2"/>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C25DF8B-1665-4B57-8C9C-49B41485953B}" name="PivotTable5"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7">
    <pivotField showAll="0"/>
    <pivotField showAll="0"/>
    <pivotField showAll="0">
      <items count="5">
        <item h="1"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baseField="0" baseItem="0" numFmtId="169"/>
  </dataFields>
  <formats count="5">
    <format dxfId="137">
      <pivotArea collapsedLevelsAreSubtotals="1" fieldPosition="0">
        <references count="1">
          <reference field="15" count="0"/>
        </references>
      </pivotArea>
    </format>
    <format dxfId="136">
      <pivotArea grandRow="1" outline="0" collapsedLevelsAreSubtotals="1" fieldPosition="0"/>
    </format>
    <format dxfId="127">
      <pivotArea collapsedLevelsAreSubtotals="1" fieldPosition="0">
        <references count="1">
          <reference field="15" count="1">
            <x v="1"/>
          </reference>
        </references>
      </pivotArea>
    </format>
    <format dxfId="126">
      <pivotArea outline="0" collapsedLevelsAreSubtotals="1" fieldPosition="0"/>
    </format>
    <format dxfId="125">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50C826A-F493-4A82-BF82-012F063EE809}" name="PivotTable6"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6" firstHeaderRow="1" firstDataRow="1" firstDataCol="1"/>
  <pivotFields count="27">
    <pivotField showAll="0"/>
    <pivotField showAll="0"/>
    <pivotField showAll="0">
      <items count="5">
        <item h="1"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1"/>
  </rowFields>
  <rowItems count="13">
    <i>
      <x v="5"/>
    </i>
    <i>
      <x v="6"/>
    </i>
    <i>
      <x v="17"/>
    </i>
    <i>
      <x v="18"/>
    </i>
    <i>
      <x v="19"/>
    </i>
    <i>
      <x v="27"/>
    </i>
    <i>
      <x v="28"/>
    </i>
    <i>
      <x v="30"/>
    </i>
    <i>
      <x v="33"/>
    </i>
    <i>
      <x v="36"/>
    </i>
    <i>
      <x v="37"/>
    </i>
    <i>
      <x v="43"/>
    </i>
    <i t="grand">
      <x/>
    </i>
  </rowItems>
  <colItems count="1">
    <i/>
  </colItems>
  <dataFields count="1">
    <dataField name="Sum of Sales" fld="18" baseField="0" baseItem="0" numFmtId="166"/>
  </dataFields>
  <formats count="1">
    <format dxfId="135">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F60B379-56F2-43A8-9C6D-79E706F8D9A2}" name="PivotTable1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7">
    <pivotField showAll="0"/>
    <pivotField showAll="0"/>
    <pivotField showAll="0">
      <items count="5">
        <item h="1"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6"/>
  </rowFields>
  <rowItems count="6">
    <i>
      <x/>
    </i>
    <i>
      <x v="5"/>
    </i>
    <i>
      <x v="14"/>
    </i>
    <i>
      <x v="11"/>
    </i>
    <i>
      <x v="13"/>
    </i>
    <i t="grand">
      <x/>
    </i>
  </rowItems>
  <colItems count="1">
    <i/>
  </colItems>
  <dataFields count="1">
    <dataField name="Sum of Sales" fld="18" baseField="0" baseItem="0" numFmtId="166"/>
  </dataFields>
  <formats count="1">
    <format dxfId="134">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DFA9B35-32BF-48B5-8610-BF27DAFA42E5}" name="PivotTable14"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H3:I16" firstHeaderRow="1" firstDataRow="1" firstDataCol="1"/>
  <pivotFields count="27">
    <pivotField showAll="0"/>
    <pivotField showAll="0"/>
    <pivotField showAll="0">
      <items count="5">
        <item h="1"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numFmtId="167"/>
  </dataFields>
  <formats count="1">
    <format dxfId="129">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40E6AFE-0502-4E5E-8DEE-C57EDE80FAC8}" name="PivotTable13"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16" firstHeaderRow="1" firstDataRow="1" firstDataCol="1"/>
  <pivotFields count="27">
    <pivotField showAll="0"/>
    <pivotField showAll="0"/>
    <pivotField showAll="0">
      <items count="5">
        <item h="1"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1">
    <format dxfId="130">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87896D7-5130-41D2-90CD-292A6292345D}" name="PivotTable1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27">
    <pivotField showAll="0"/>
    <pivotField showAll="0"/>
    <pivotField showAll="0">
      <items count="5">
        <item h="1"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numFmtId="166"/>
  </dataFields>
  <formats count="1">
    <format dxfId="128">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9C9D2DD-A2A8-4F9B-88E3-0506B1CE145E}" name="PivotTable16"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N3:O16" firstHeaderRow="1" firstDataRow="1" firstDataCol="1"/>
  <pivotFields count="27">
    <pivotField showAll="0"/>
    <pivotField showAll="0"/>
    <pivotField showAll="0">
      <items count="5">
        <item h="1"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margin" fld="26" baseField="0" baseItem="0"/>
  </dataFields>
  <formats count="2">
    <format dxfId="132">
      <pivotArea collapsedLevelsAreSubtotals="1" fieldPosition="0">
        <references count="1">
          <reference field="22" count="1">
            <x v="5"/>
          </reference>
        </references>
      </pivotArea>
    </format>
    <format dxfId="131">
      <pivotArea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CEAB84D-3F48-4B7F-8CD7-2919A8A255AC}" name="PivotTable15"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K3:L16" firstHeaderRow="1" firstDataRow="1" firstDataCol="1"/>
  <pivotFields count="27">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numFmtId="167"/>
  </dataFields>
  <formats count="1">
    <format dxfId="133">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34AC039-F580-4AC6-9025-B1BFD828FDEC}" name="PivotTable17"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6" firstHeaderRow="0" firstDataRow="1" firstDataCol="1"/>
  <pivotFields count="27">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 dragToRow="0" dragToCol="0" dragToPage="0" showAll="0" defaultSubtotal="0"/>
  </pivotFields>
  <rowFields count="1">
    <field x="24"/>
  </rowFields>
  <rowItems count="3">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A830FAE-B8CD-478B-BFD1-8FCF6B51D32F}" sourceName="Year">
  <pivotTables>
    <pivotTable tabId="5" name="PivotTable5"/>
    <pivotTable tabId="3" name="PivotTable1"/>
    <pivotTable tabId="10" name="PivotTable17"/>
    <pivotTable tabId="6" name="PivotTable6"/>
    <pivotTable tabId="7" name="PivotTable11"/>
    <pivotTable tabId="4" name="PivotTable2"/>
    <pivotTable tabId="8" name="PivotTable12"/>
    <pivotTable tabId="8" name="PivotTable13"/>
    <pivotTable tabId="8" name="PivotTable14"/>
    <pivotTable tabId="8" name="PivotTable15"/>
    <pivotTable tabId="8" name="PivotTable16"/>
  </pivotTables>
  <data>
    <tabular pivotCacheId="635145090">
      <items count="4">
        <i x="2"/>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9BA45E8-C51A-423F-9CF6-55ED7CF2ACEF}" sourceName="Segment">
  <pivotTables>
    <pivotTable tabId="5" name="PivotTable5"/>
    <pivotTable tabId="3" name="PivotTable1"/>
    <pivotTable tabId="10" name="PivotTable17"/>
    <pivotTable tabId="6" name="PivotTable6"/>
    <pivotTable tabId="7" name="PivotTable11"/>
    <pivotTable tabId="4" name="PivotTable2"/>
    <pivotTable tabId="8" name="PivotTable12"/>
    <pivotTable tabId="8" name="PivotTable13"/>
    <pivotTable tabId="8" name="PivotTable14"/>
    <pivotTable tabId="8" name="PivotTable15"/>
    <pivotTable tabId="8" name="PivotTable16"/>
  </pivotTables>
  <data>
    <tabular pivotCacheId="635145090">
      <items count="3">
        <i x="0"/>
        <i x="1" s="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F52A029-7023-4501-9223-84CD6E86CEE2}" sourceName="Region">
  <pivotTables>
    <pivotTable tabId="5" name="PivotTable5"/>
    <pivotTable tabId="3" name="PivotTable1"/>
    <pivotTable tabId="10" name="PivotTable17"/>
    <pivotTable tabId="6" name="PivotTable6"/>
    <pivotTable tabId="7" name="PivotTable11"/>
    <pivotTable tabId="4" name="PivotTable2"/>
    <pivotTable tabId="8" name="PivotTable12"/>
    <pivotTable tabId="8" name="PivotTable13"/>
    <pivotTable tabId="8" name="PivotTable14"/>
    <pivotTable tabId="8" name="PivotTable15"/>
    <pivotTable tabId="8" name="PivotTable16"/>
  </pivotTables>
  <data>
    <tabular pivotCacheId="635145090">
      <items count="4">
        <i x="2"/>
        <i x="3" s="1"/>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519AB99-0DE3-49CC-8ADB-48602DBE66F3}" cache="Slicer_Year" caption="Year" style="SlicerStyleLight1" rowHeight="234950"/>
  <slicer name="Segment" xr10:uid="{77231575-87C2-4C13-B80F-0B4EB453ACB3}" cache="Slicer_Segment" caption="Segment" style="SlicerStyleLight1" rowHeight="234950"/>
  <slicer name="Region" xr10:uid="{9ECEEE5E-1CB6-4E76-A5FD-74BEC3C6ED7E}" cache="Slicer_Region" caption="Region" style="SlicerStyleLight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257F3DD9-FC4B-493B-87A6-F151D98460D9}" cache="Slicer_Year" caption="Year" rowHeight="234950"/>
  <slicer name="Segment 1" xr10:uid="{0093D465-0355-4ABA-B5EA-259C741BDB8E}" cache="Slicer_Segment" caption="Segment" rowHeight="234950"/>
  <slicer name="Region 1" xr10:uid="{E882386E-B19F-497E-8EAB-E22DE4AEEAEC}" cache="Slicer_Region" caption="Regi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3AFE6-CFF3-4A34-B40E-CAB00C475513}">
  <dimension ref="A3:C16"/>
  <sheetViews>
    <sheetView workbookViewId="0">
      <selection activeCell="N27" sqref="N27"/>
    </sheetView>
  </sheetViews>
  <sheetFormatPr defaultRowHeight="14.4" x14ac:dyDescent="0.3"/>
  <cols>
    <col min="1" max="1" width="12.44140625" bestFit="1" customWidth="1"/>
    <col min="2" max="2" width="11.21875" bestFit="1" customWidth="1"/>
    <col min="3" max="3" width="11.6640625" bestFit="1" customWidth="1"/>
  </cols>
  <sheetData>
    <row r="3" spans="1:3" x14ac:dyDescent="0.3">
      <c r="A3" s="6" t="s">
        <v>10933</v>
      </c>
      <c r="B3" s="5" t="s">
        <v>10950</v>
      </c>
      <c r="C3" s="11" t="s">
        <v>10951</v>
      </c>
    </row>
    <row r="4" spans="1:3" x14ac:dyDescent="0.3">
      <c r="A4" s="8" t="s">
        <v>10938</v>
      </c>
      <c r="B4" s="12">
        <v>6176.1260000000002</v>
      </c>
      <c r="C4" s="13">
        <v>-638.12540000000047</v>
      </c>
    </row>
    <row r="5" spans="1:3" x14ac:dyDescent="0.3">
      <c r="A5" s="9" t="s">
        <v>10939</v>
      </c>
      <c r="B5" s="14">
        <v>4004.1790000000001</v>
      </c>
      <c r="C5" s="15">
        <v>705.08789999999965</v>
      </c>
    </row>
    <row r="6" spans="1:3" x14ac:dyDescent="0.3">
      <c r="A6" s="9" t="s">
        <v>10940</v>
      </c>
      <c r="B6" s="14">
        <v>8668.2430000000004</v>
      </c>
      <c r="C6" s="15">
        <v>361.90829999999994</v>
      </c>
    </row>
    <row r="7" spans="1:3" x14ac:dyDescent="0.3">
      <c r="A7" s="9" t="s">
        <v>10941</v>
      </c>
      <c r="B7" s="14">
        <v>12484.234000000002</v>
      </c>
      <c r="C7" s="15">
        <v>2598.6815999999994</v>
      </c>
    </row>
    <row r="8" spans="1:3" x14ac:dyDescent="0.3">
      <c r="A8" s="9" t="s">
        <v>10942</v>
      </c>
      <c r="B8" s="14">
        <v>7152.7020000000002</v>
      </c>
      <c r="C8" s="15">
        <v>923.79709999999989</v>
      </c>
    </row>
    <row r="9" spans="1:3" x14ac:dyDescent="0.3">
      <c r="A9" s="9" t="s">
        <v>10943</v>
      </c>
      <c r="B9" s="14">
        <v>9007.1099999999969</v>
      </c>
      <c r="C9" s="15">
        <v>250.40239999999994</v>
      </c>
    </row>
    <row r="10" spans="1:3" x14ac:dyDescent="0.3">
      <c r="A10" s="9" t="s">
        <v>10944</v>
      </c>
      <c r="B10" s="14">
        <v>9745.0419999999995</v>
      </c>
      <c r="C10" s="15">
        <v>1936.2841999999994</v>
      </c>
    </row>
    <row r="11" spans="1:3" x14ac:dyDescent="0.3">
      <c r="A11" s="9" t="s">
        <v>10945</v>
      </c>
      <c r="B11" s="14">
        <v>14471.200000000003</v>
      </c>
      <c r="C11" s="15">
        <v>1139.9408999999998</v>
      </c>
    </row>
    <row r="12" spans="1:3" x14ac:dyDescent="0.3">
      <c r="A12" s="9" t="s">
        <v>10946</v>
      </c>
      <c r="B12" s="14">
        <v>19452.342999999993</v>
      </c>
      <c r="C12" s="15">
        <v>2582.3263999999999</v>
      </c>
    </row>
    <row r="13" spans="1:3" x14ac:dyDescent="0.3">
      <c r="A13" s="9" t="s">
        <v>10947</v>
      </c>
      <c r="B13" s="14">
        <v>18368.185999999998</v>
      </c>
      <c r="C13" s="15">
        <v>3046.3575999999998</v>
      </c>
    </row>
    <row r="14" spans="1:3" x14ac:dyDescent="0.3">
      <c r="A14" s="9" t="s">
        <v>10948</v>
      </c>
      <c r="B14" s="14">
        <v>34253.753000000012</v>
      </c>
      <c r="C14" s="15">
        <v>6771.737000000001</v>
      </c>
    </row>
    <row r="15" spans="1:3" x14ac:dyDescent="0.3">
      <c r="A15" s="9" t="s">
        <v>10949</v>
      </c>
      <c r="B15" s="14">
        <v>18986.158000000003</v>
      </c>
      <c r="C15" s="15">
        <v>2769.3073000000004</v>
      </c>
    </row>
    <row r="16" spans="1:3" x14ac:dyDescent="0.3">
      <c r="A16" s="10" t="s">
        <v>10934</v>
      </c>
      <c r="B16" s="44">
        <v>162769.27600000001</v>
      </c>
      <c r="C16" s="45">
        <v>22447.705299999998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B39EC-CB15-4C88-A85F-2E808B29C07D}">
  <dimension ref="A3:E7"/>
  <sheetViews>
    <sheetView workbookViewId="0">
      <selection activeCell="B4" sqref="B4"/>
    </sheetView>
  </sheetViews>
  <sheetFormatPr defaultRowHeight="14.4" x14ac:dyDescent="0.3"/>
  <cols>
    <col min="1" max="1" width="13.109375" bestFit="1" customWidth="1"/>
    <col min="2" max="2" width="11.6640625" bestFit="1" customWidth="1"/>
    <col min="4" max="4" width="13.109375" customWidth="1"/>
    <col min="5" max="5" width="12.5546875" bestFit="1" customWidth="1"/>
  </cols>
  <sheetData>
    <row r="3" spans="1:5" x14ac:dyDescent="0.3">
      <c r="A3" s="6" t="s">
        <v>10933</v>
      </c>
      <c r="B3" s="7" t="s">
        <v>10951</v>
      </c>
      <c r="D3" s="16" t="s">
        <v>10952</v>
      </c>
      <c r="E3" s="16" t="s">
        <v>10953</v>
      </c>
    </row>
    <row r="4" spans="1:5" x14ac:dyDescent="0.3">
      <c r="A4" s="8" t="s">
        <v>46</v>
      </c>
      <c r="B4" s="32">
        <v>10891.689899999988</v>
      </c>
      <c r="D4" t="str">
        <f>A4</f>
        <v>Office Supplies</v>
      </c>
      <c r="E4" s="18">
        <f>GETPIVOTDATA("Profit",$A$3,"Category",A4)</f>
        <v>10891.689899999988</v>
      </c>
    </row>
    <row r="5" spans="1:5" x14ac:dyDescent="0.3">
      <c r="A5" s="9" t="s">
        <v>71</v>
      </c>
      <c r="B5" s="33">
        <v>9797.0191999999988</v>
      </c>
      <c r="D5" t="str">
        <f t="shared" ref="D5:D6" si="0">A5</f>
        <v>Technology</v>
      </c>
      <c r="E5" s="18">
        <f t="shared" ref="E5:E6" si="1">GETPIVOTDATA("Profit",$A$3,"Category",A5)</f>
        <v>9797.0191999999988</v>
      </c>
    </row>
    <row r="6" spans="1:5" x14ac:dyDescent="0.3">
      <c r="A6" s="9" t="s">
        <v>32</v>
      </c>
      <c r="B6" s="33">
        <v>1758.9961999999991</v>
      </c>
      <c r="D6" t="str">
        <f t="shared" si="0"/>
        <v>Furniture</v>
      </c>
      <c r="E6" s="18">
        <f t="shared" si="1"/>
        <v>1758.9961999999991</v>
      </c>
    </row>
    <row r="7" spans="1:5" x14ac:dyDescent="0.3">
      <c r="A7" s="10" t="s">
        <v>10934</v>
      </c>
      <c r="B7" s="34">
        <v>22447.705299999987</v>
      </c>
      <c r="D7" t="str">
        <f>A7</f>
        <v>Grand Total</v>
      </c>
      <c r="E7" s="18">
        <f>GETPIVOTDATA("Profit",$A$3)</f>
        <v>22447.705299999987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F7ACB-C08A-459E-BF29-F1A8577BDAE3}">
  <dimension ref="A3:E8"/>
  <sheetViews>
    <sheetView workbookViewId="0">
      <selection activeCell="A5" sqref="A5"/>
    </sheetView>
  </sheetViews>
  <sheetFormatPr defaultRowHeight="14.4" x14ac:dyDescent="0.3"/>
  <cols>
    <col min="1" max="1" width="13.109375" bestFit="1" customWidth="1"/>
    <col min="2" max="2" width="12" bestFit="1" customWidth="1"/>
    <col min="4" max="4" width="14.21875" customWidth="1"/>
  </cols>
  <sheetData>
    <row r="3" spans="1:5" x14ac:dyDescent="0.3">
      <c r="A3" s="6" t="s">
        <v>10933</v>
      </c>
      <c r="B3" s="35" t="s">
        <v>10950</v>
      </c>
      <c r="D3" s="16" t="s">
        <v>10952</v>
      </c>
      <c r="E3" s="16" t="s">
        <v>10954</v>
      </c>
    </row>
    <row r="4" spans="1:5" x14ac:dyDescent="0.3">
      <c r="A4" s="8" t="s">
        <v>32</v>
      </c>
      <c r="B4" s="35">
        <v>47499.202999999972</v>
      </c>
      <c r="D4" t="str">
        <f>A4</f>
        <v>Furniture</v>
      </c>
      <c r="E4" s="39">
        <f>GETPIVOTDATA("Sales",$A$3,"Category",A4)/GETPIVOTDATA("Sales",$A$3)</f>
        <v>0.29181921900297686</v>
      </c>
    </row>
    <row r="5" spans="1:5" x14ac:dyDescent="0.3">
      <c r="A5" s="9" t="s">
        <v>46</v>
      </c>
      <c r="B5" s="36">
        <v>50525.358999999982</v>
      </c>
      <c r="D5" t="str">
        <f t="shared" ref="D5:D7" si="0">A5</f>
        <v>Office Supplies</v>
      </c>
      <c r="E5" s="39">
        <f>GETPIVOTDATA("Sales",$A$3,"Category","Office Supplies")/GETPIVOTDATA("Sales",$A$3)</f>
        <v>0.31041090948883987</v>
      </c>
    </row>
    <row r="6" spans="1:5" x14ac:dyDescent="0.3">
      <c r="A6" s="9" t="s">
        <v>71</v>
      </c>
      <c r="B6" s="36">
        <v>64744.714</v>
      </c>
      <c r="D6" t="str">
        <f t="shared" si="0"/>
        <v>Technology</v>
      </c>
      <c r="E6" s="39">
        <f>GETPIVOTDATA("Sales",$A$3,"Category","Technology")/GETPIVOTDATA("Sales",$A$3)</f>
        <v>0.39776987150818327</v>
      </c>
    </row>
    <row r="7" spans="1:5" x14ac:dyDescent="0.3">
      <c r="A7" s="10" t="s">
        <v>10934</v>
      </c>
      <c r="B7" s="37">
        <v>162769.27599999995</v>
      </c>
      <c r="E7" s="39"/>
    </row>
    <row r="8" spans="1:5" x14ac:dyDescent="0.3">
      <c r="B8" s="38"/>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318434-D059-43C3-AE91-DA15850BE00C}">
  <dimension ref="A3:E53"/>
  <sheetViews>
    <sheetView workbookViewId="0">
      <selection activeCell="H10" sqref="H10"/>
    </sheetView>
  </sheetViews>
  <sheetFormatPr defaultRowHeight="14.4" x14ac:dyDescent="0.3"/>
  <cols>
    <col min="1" max="1" width="14" bestFit="1" customWidth="1"/>
    <col min="2" max="2" width="11.21875" bestFit="1" customWidth="1"/>
    <col min="4" max="4" width="17.44140625" customWidth="1"/>
    <col min="5" max="5" width="10.109375" customWidth="1"/>
  </cols>
  <sheetData>
    <row r="3" spans="1:5" x14ac:dyDescent="0.3">
      <c r="A3" s="6" t="s">
        <v>10933</v>
      </c>
      <c r="B3" s="7" t="s">
        <v>10950</v>
      </c>
      <c r="D3" s="16" t="s">
        <v>10955</v>
      </c>
      <c r="E3" s="16" t="s">
        <v>10954</v>
      </c>
    </row>
    <row r="4" spans="1:5" x14ac:dyDescent="0.3">
      <c r="A4" s="8" t="s">
        <v>747</v>
      </c>
      <c r="B4" s="19">
        <v>4043.08</v>
      </c>
      <c r="D4" t="str">
        <f>A4</f>
        <v>Connecticut</v>
      </c>
      <c r="E4" s="18">
        <f>GETPIVOTDATA("Sales",$A$3,"State",A4)</f>
        <v>4043.08</v>
      </c>
    </row>
    <row r="5" spans="1:5" x14ac:dyDescent="0.3">
      <c r="A5" s="9" t="s">
        <v>245</v>
      </c>
      <c r="B5" s="20">
        <v>3912.6260000000002</v>
      </c>
      <c r="D5" t="str">
        <f t="shared" ref="D5:D53" si="0">A5</f>
        <v>Delaware</v>
      </c>
      <c r="E5" s="18">
        <f t="shared" ref="E5:E52" si="1">GETPIVOTDATA("Sales",$A$3,"State",A5)</f>
        <v>3912.6260000000002</v>
      </c>
    </row>
    <row r="6" spans="1:5" x14ac:dyDescent="0.3">
      <c r="A6" s="9" t="s">
        <v>5235</v>
      </c>
      <c r="B6" s="20">
        <v>547.32999999999993</v>
      </c>
      <c r="D6" t="str">
        <f t="shared" si="0"/>
        <v>Maine</v>
      </c>
      <c r="E6" s="18">
        <f t="shared" si="1"/>
        <v>547.32999999999993</v>
      </c>
    </row>
    <row r="7" spans="1:5" x14ac:dyDescent="0.3">
      <c r="A7" s="9" t="s">
        <v>2735</v>
      </c>
      <c r="B7" s="20">
        <v>10396.129999999999</v>
      </c>
      <c r="D7" t="str">
        <f t="shared" si="0"/>
        <v>Maryland</v>
      </c>
      <c r="E7" s="18">
        <f t="shared" si="1"/>
        <v>10396.129999999999</v>
      </c>
    </row>
    <row r="8" spans="1:5" x14ac:dyDescent="0.3">
      <c r="A8" s="9" t="s">
        <v>1245</v>
      </c>
      <c r="B8" s="20">
        <v>4632.5739999999987</v>
      </c>
      <c r="D8" t="str">
        <f t="shared" si="0"/>
        <v>Massachusetts</v>
      </c>
      <c r="E8" s="18">
        <f t="shared" si="1"/>
        <v>4632.5739999999987</v>
      </c>
    </row>
    <row r="9" spans="1:5" x14ac:dyDescent="0.3">
      <c r="A9" s="9" t="s">
        <v>2694</v>
      </c>
      <c r="B9" s="20">
        <v>464.41999999999996</v>
      </c>
      <c r="D9" t="str">
        <f t="shared" si="0"/>
        <v>New Hampshire</v>
      </c>
      <c r="E9" s="18">
        <f t="shared" si="1"/>
        <v>464.41999999999996</v>
      </c>
    </row>
    <row r="10" spans="1:5" x14ac:dyDescent="0.3">
      <c r="A10" s="9" t="s">
        <v>788</v>
      </c>
      <c r="B10" s="20">
        <v>16153.66</v>
      </c>
      <c r="D10" t="str">
        <f t="shared" si="0"/>
        <v>New Jersey</v>
      </c>
      <c r="E10" s="18">
        <f t="shared" si="1"/>
        <v>16153.66</v>
      </c>
    </row>
    <row r="11" spans="1:5" x14ac:dyDescent="0.3">
      <c r="A11" s="9" t="s">
        <v>267</v>
      </c>
      <c r="B11" s="20">
        <v>67618.37000000001</v>
      </c>
      <c r="D11" t="str">
        <f t="shared" si="0"/>
        <v>New York</v>
      </c>
      <c r="E11" s="18">
        <f t="shared" si="1"/>
        <v>67618.37000000001</v>
      </c>
    </row>
    <row r="12" spans="1:5" x14ac:dyDescent="0.3">
      <c r="A12" s="9" t="s">
        <v>498</v>
      </c>
      <c r="B12" s="20">
        <v>19151.279000000002</v>
      </c>
      <c r="D12" t="str">
        <f t="shared" si="0"/>
        <v>Ohio</v>
      </c>
      <c r="E12" s="18">
        <f t="shared" si="1"/>
        <v>19151.279000000002</v>
      </c>
    </row>
    <row r="13" spans="1:5" x14ac:dyDescent="0.3">
      <c r="A13" s="9" t="s">
        <v>147</v>
      </c>
      <c r="B13" s="20">
        <v>24186.416999999994</v>
      </c>
      <c r="D13" t="str">
        <f t="shared" si="0"/>
        <v>Pennsylvania</v>
      </c>
      <c r="E13" s="18">
        <f t="shared" si="1"/>
        <v>24186.416999999994</v>
      </c>
    </row>
    <row r="14" spans="1:5" x14ac:dyDescent="0.3">
      <c r="A14" s="9" t="s">
        <v>1399</v>
      </c>
      <c r="B14" s="20">
        <v>5381.15</v>
      </c>
      <c r="D14" t="str">
        <f t="shared" si="0"/>
        <v>Rhode Island</v>
      </c>
      <c r="E14" s="18">
        <f t="shared" si="1"/>
        <v>5381.15</v>
      </c>
    </row>
    <row r="15" spans="1:5" x14ac:dyDescent="0.3">
      <c r="A15" s="9" t="s">
        <v>5203</v>
      </c>
      <c r="B15" s="20">
        <v>6282.2399999999989</v>
      </c>
      <c r="D15" t="str">
        <f t="shared" si="0"/>
        <v>Vermont</v>
      </c>
      <c r="E15" s="18">
        <f t="shared" si="1"/>
        <v>6282.2399999999989</v>
      </c>
    </row>
    <row r="16" spans="1:5" x14ac:dyDescent="0.3">
      <c r="A16" s="10" t="s">
        <v>10934</v>
      </c>
      <c r="B16" s="21">
        <v>162769.27599999998</v>
      </c>
      <c r="D16" t="str">
        <f t="shared" si="0"/>
        <v>Grand Total</v>
      </c>
      <c r="E16" s="18" t="e">
        <f t="shared" si="1"/>
        <v>#REF!</v>
      </c>
    </row>
    <row r="17" spans="4:5" x14ac:dyDescent="0.3">
      <c r="D17">
        <f t="shared" si="0"/>
        <v>0</v>
      </c>
      <c r="E17" s="18" t="e">
        <f t="shared" si="1"/>
        <v>#REF!</v>
      </c>
    </row>
    <row r="18" spans="4:5" x14ac:dyDescent="0.3">
      <c r="D18">
        <f t="shared" si="0"/>
        <v>0</v>
      </c>
      <c r="E18" s="18" t="e">
        <f t="shared" si="1"/>
        <v>#REF!</v>
      </c>
    </row>
    <row r="19" spans="4:5" x14ac:dyDescent="0.3">
      <c r="D19">
        <f t="shared" si="0"/>
        <v>0</v>
      </c>
      <c r="E19" s="18" t="e">
        <f t="shared" si="1"/>
        <v>#REF!</v>
      </c>
    </row>
    <row r="20" spans="4:5" x14ac:dyDescent="0.3">
      <c r="D20">
        <f t="shared" si="0"/>
        <v>0</v>
      </c>
      <c r="E20" s="18" t="e">
        <f t="shared" si="1"/>
        <v>#REF!</v>
      </c>
    </row>
    <row r="21" spans="4:5" x14ac:dyDescent="0.3">
      <c r="D21">
        <f t="shared" si="0"/>
        <v>0</v>
      </c>
      <c r="E21" s="18" t="e">
        <f t="shared" si="1"/>
        <v>#REF!</v>
      </c>
    </row>
    <row r="22" spans="4:5" x14ac:dyDescent="0.3">
      <c r="D22">
        <f t="shared" si="0"/>
        <v>0</v>
      </c>
      <c r="E22" s="18" t="e">
        <f t="shared" si="1"/>
        <v>#REF!</v>
      </c>
    </row>
    <row r="23" spans="4:5" x14ac:dyDescent="0.3">
      <c r="D23">
        <f t="shared" si="0"/>
        <v>0</v>
      </c>
      <c r="E23" s="18" t="e">
        <f t="shared" si="1"/>
        <v>#REF!</v>
      </c>
    </row>
    <row r="24" spans="4:5" x14ac:dyDescent="0.3">
      <c r="D24">
        <f t="shared" si="0"/>
        <v>0</v>
      </c>
      <c r="E24" s="18" t="e">
        <f t="shared" si="1"/>
        <v>#REF!</v>
      </c>
    </row>
    <row r="25" spans="4:5" x14ac:dyDescent="0.3">
      <c r="D25">
        <f t="shared" si="0"/>
        <v>0</v>
      </c>
      <c r="E25" s="18" t="e">
        <f t="shared" si="1"/>
        <v>#REF!</v>
      </c>
    </row>
    <row r="26" spans="4:5" x14ac:dyDescent="0.3">
      <c r="D26">
        <f t="shared" si="0"/>
        <v>0</v>
      </c>
      <c r="E26" s="18" t="e">
        <f t="shared" si="1"/>
        <v>#REF!</v>
      </c>
    </row>
    <row r="27" spans="4:5" x14ac:dyDescent="0.3">
      <c r="D27">
        <f t="shared" si="0"/>
        <v>0</v>
      </c>
      <c r="E27" s="18" t="e">
        <f t="shared" si="1"/>
        <v>#REF!</v>
      </c>
    </row>
    <row r="28" spans="4:5" x14ac:dyDescent="0.3">
      <c r="D28">
        <f t="shared" si="0"/>
        <v>0</v>
      </c>
      <c r="E28" s="18" t="e">
        <f t="shared" si="1"/>
        <v>#REF!</v>
      </c>
    </row>
    <row r="29" spans="4:5" x14ac:dyDescent="0.3">
      <c r="D29">
        <f t="shared" si="0"/>
        <v>0</v>
      </c>
      <c r="E29" s="18" t="e">
        <f t="shared" si="1"/>
        <v>#REF!</v>
      </c>
    </row>
    <row r="30" spans="4:5" x14ac:dyDescent="0.3">
      <c r="D30">
        <f t="shared" si="0"/>
        <v>0</v>
      </c>
      <c r="E30" s="18" t="e">
        <f t="shared" si="1"/>
        <v>#REF!</v>
      </c>
    </row>
    <row r="31" spans="4:5" x14ac:dyDescent="0.3">
      <c r="D31">
        <f t="shared" si="0"/>
        <v>0</v>
      </c>
      <c r="E31" s="18" t="e">
        <f t="shared" si="1"/>
        <v>#REF!</v>
      </c>
    </row>
    <row r="32" spans="4:5" x14ac:dyDescent="0.3">
      <c r="D32">
        <f t="shared" si="0"/>
        <v>0</v>
      </c>
      <c r="E32" s="18" t="e">
        <f t="shared" si="1"/>
        <v>#REF!</v>
      </c>
    </row>
    <row r="33" spans="4:5" x14ac:dyDescent="0.3">
      <c r="D33">
        <f t="shared" si="0"/>
        <v>0</v>
      </c>
      <c r="E33" s="18" t="e">
        <f t="shared" si="1"/>
        <v>#REF!</v>
      </c>
    </row>
    <row r="34" spans="4:5" x14ac:dyDescent="0.3">
      <c r="D34">
        <f t="shared" si="0"/>
        <v>0</v>
      </c>
      <c r="E34" s="18" t="e">
        <f t="shared" si="1"/>
        <v>#REF!</v>
      </c>
    </row>
    <row r="35" spans="4:5" x14ac:dyDescent="0.3">
      <c r="D35">
        <f t="shared" si="0"/>
        <v>0</v>
      </c>
      <c r="E35" s="18" t="e">
        <f t="shared" si="1"/>
        <v>#REF!</v>
      </c>
    </row>
    <row r="36" spans="4:5" x14ac:dyDescent="0.3">
      <c r="D36">
        <f t="shared" si="0"/>
        <v>0</v>
      </c>
      <c r="E36" s="18" t="e">
        <f t="shared" si="1"/>
        <v>#REF!</v>
      </c>
    </row>
    <row r="37" spans="4:5" x14ac:dyDescent="0.3">
      <c r="D37">
        <f t="shared" si="0"/>
        <v>0</v>
      </c>
      <c r="E37" s="18" t="e">
        <f t="shared" si="1"/>
        <v>#REF!</v>
      </c>
    </row>
    <row r="38" spans="4:5" x14ac:dyDescent="0.3">
      <c r="D38">
        <f t="shared" si="0"/>
        <v>0</v>
      </c>
      <c r="E38" s="18" t="e">
        <f t="shared" si="1"/>
        <v>#REF!</v>
      </c>
    </row>
    <row r="39" spans="4:5" x14ac:dyDescent="0.3">
      <c r="D39">
        <f t="shared" si="0"/>
        <v>0</v>
      </c>
      <c r="E39" s="18" t="e">
        <f t="shared" si="1"/>
        <v>#REF!</v>
      </c>
    </row>
    <row r="40" spans="4:5" x14ac:dyDescent="0.3">
      <c r="D40">
        <f t="shared" si="0"/>
        <v>0</v>
      </c>
      <c r="E40" s="18" t="e">
        <f t="shared" si="1"/>
        <v>#REF!</v>
      </c>
    </row>
    <row r="41" spans="4:5" x14ac:dyDescent="0.3">
      <c r="D41">
        <f t="shared" si="0"/>
        <v>0</v>
      </c>
      <c r="E41" s="18" t="e">
        <f t="shared" si="1"/>
        <v>#REF!</v>
      </c>
    </row>
    <row r="42" spans="4:5" x14ac:dyDescent="0.3">
      <c r="D42">
        <f t="shared" si="0"/>
        <v>0</v>
      </c>
      <c r="E42" s="18" t="e">
        <f t="shared" si="1"/>
        <v>#REF!</v>
      </c>
    </row>
    <row r="43" spans="4:5" x14ac:dyDescent="0.3">
      <c r="D43">
        <f t="shared" si="0"/>
        <v>0</v>
      </c>
      <c r="E43" s="18" t="e">
        <f t="shared" si="1"/>
        <v>#REF!</v>
      </c>
    </row>
    <row r="44" spans="4:5" x14ac:dyDescent="0.3">
      <c r="D44">
        <f t="shared" si="0"/>
        <v>0</v>
      </c>
      <c r="E44" s="18" t="e">
        <f t="shared" si="1"/>
        <v>#REF!</v>
      </c>
    </row>
    <row r="45" spans="4:5" x14ac:dyDescent="0.3">
      <c r="D45">
        <f t="shared" si="0"/>
        <v>0</v>
      </c>
      <c r="E45" s="18" t="e">
        <f t="shared" si="1"/>
        <v>#REF!</v>
      </c>
    </row>
    <row r="46" spans="4:5" x14ac:dyDescent="0.3">
      <c r="D46">
        <f t="shared" si="0"/>
        <v>0</v>
      </c>
      <c r="E46" s="18" t="e">
        <f t="shared" si="1"/>
        <v>#REF!</v>
      </c>
    </row>
    <row r="47" spans="4:5" x14ac:dyDescent="0.3">
      <c r="D47">
        <f t="shared" si="0"/>
        <v>0</v>
      </c>
      <c r="E47" s="18" t="e">
        <f t="shared" si="1"/>
        <v>#REF!</v>
      </c>
    </row>
    <row r="48" spans="4:5" x14ac:dyDescent="0.3">
      <c r="D48">
        <f t="shared" si="0"/>
        <v>0</v>
      </c>
      <c r="E48" s="18" t="e">
        <f t="shared" si="1"/>
        <v>#REF!</v>
      </c>
    </row>
    <row r="49" spans="4:5" x14ac:dyDescent="0.3">
      <c r="D49">
        <f t="shared" si="0"/>
        <v>0</v>
      </c>
      <c r="E49" s="18" t="e">
        <f t="shared" si="1"/>
        <v>#REF!</v>
      </c>
    </row>
    <row r="50" spans="4:5" x14ac:dyDescent="0.3">
      <c r="D50">
        <f t="shared" si="0"/>
        <v>0</v>
      </c>
      <c r="E50" s="18" t="e">
        <f t="shared" si="1"/>
        <v>#REF!</v>
      </c>
    </row>
    <row r="51" spans="4:5" x14ac:dyDescent="0.3">
      <c r="D51">
        <f t="shared" si="0"/>
        <v>0</v>
      </c>
      <c r="E51" s="18" t="e">
        <f t="shared" si="1"/>
        <v>#REF!</v>
      </c>
    </row>
    <row r="52" spans="4:5" x14ac:dyDescent="0.3">
      <c r="D52">
        <f t="shared" si="0"/>
        <v>0</v>
      </c>
      <c r="E52" s="18" t="e">
        <f t="shared" si="1"/>
        <v>#REF!</v>
      </c>
    </row>
    <row r="53" spans="4:5" x14ac:dyDescent="0.3">
      <c r="D53">
        <f t="shared" si="0"/>
        <v>0</v>
      </c>
      <c r="E53" s="22" t="s">
        <v>10956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54CBEB-4FB5-4F46-9E23-90DEC374D470}">
  <dimension ref="A3:B9"/>
  <sheetViews>
    <sheetView workbookViewId="0">
      <selection activeCell="L18" sqref="L18"/>
    </sheetView>
  </sheetViews>
  <sheetFormatPr defaultRowHeight="14.4" x14ac:dyDescent="0.3"/>
  <cols>
    <col min="1" max="1" width="12.44140625" bestFit="1" customWidth="1"/>
    <col min="2" max="2" width="11.21875" bestFit="1" customWidth="1"/>
  </cols>
  <sheetData>
    <row r="3" spans="1:2" x14ac:dyDescent="0.3">
      <c r="A3" s="6" t="s">
        <v>10933</v>
      </c>
      <c r="B3" s="7" t="s">
        <v>10950</v>
      </c>
    </row>
    <row r="4" spans="1:2" x14ac:dyDescent="0.3">
      <c r="A4" s="8" t="s">
        <v>161</v>
      </c>
      <c r="B4" s="19">
        <v>10911.467999999999</v>
      </c>
    </row>
    <row r="5" spans="1:2" x14ac:dyDescent="0.3">
      <c r="A5" s="9" t="s">
        <v>36</v>
      </c>
      <c r="B5" s="20">
        <v>18109.090999999997</v>
      </c>
    </row>
    <row r="6" spans="1:2" x14ac:dyDescent="0.3">
      <c r="A6" s="9" t="s">
        <v>59</v>
      </c>
      <c r="B6" s="20">
        <v>22582.850000000006</v>
      </c>
    </row>
    <row r="7" spans="1:2" x14ac:dyDescent="0.3">
      <c r="A7" s="9" t="s">
        <v>682</v>
      </c>
      <c r="B7" s="20">
        <v>23492.495999999999</v>
      </c>
    </row>
    <row r="8" spans="1:2" x14ac:dyDescent="0.3">
      <c r="A8" s="9" t="s">
        <v>72</v>
      </c>
      <c r="B8" s="20">
        <v>26120.836000000003</v>
      </c>
    </row>
    <row r="9" spans="1:2" x14ac:dyDescent="0.3">
      <c r="A9" s="10" t="s">
        <v>10934</v>
      </c>
      <c r="B9" s="21">
        <v>101216.74100000001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44B64F-9C53-47B7-BCB5-FC6B961D146D}">
  <dimension ref="A3:O18"/>
  <sheetViews>
    <sheetView topLeftCell="F1" workbookViewId="0">
      <selection activeCell="C23" sqref="C23"/>
    </sheetView>
  </sheetViews>
  <sheetFormatPr defaultRowHeight="14.4" x14ac:dyDescent="0.3"/>
  <cols>
    <col min="1" max="1" width="12.44140625" bestFit="1" customWidth="1"/>
    <col min="2" max="2" width="11.21875" bestFit="1" customWidth="1"/>
    <col min="3" max="3" width="11.6640625" bestFit="1" customWidth="1"/>
    <col min="4" max="4" width="12.44140625" bestFit="1" customWidth="1"/>
    <col min="5" max="5" width="11.6640625" bestFit="1" customWidth="1"/>
    <col min="8" max="8" width="12.44140625" bestFit="1" customWidth="1"/>
    <col min="9" max="9" width="14.21875" bestFit="1" customWidth="1"/>
    <col min="11" max="11" width="12.44140625" bestFit="1" customWidth="1"/>
    <col min="12" max="12" width="15.5546875" bestFit="1" customWidth="1"/>
    <col min="14" max="14" width="12.44140625" bestFit="1" customWidth="1"/>
    <col min="15" max="15" width="12.6640625" bestFit="1" customWidth="1"/>
    <col min="16" max="16" width="17.88671875" bestFit="1" customWidth="1"/>
  </cols>
  <sheetData>
    <row r="3" spans="1:15" x14ac:dyDescent="0.3">
      <c r="A3" s="6" t="s">
        <v>10933</v>
      </c>
      <c r="B3" s="7" t="s">
        <v>10950</v>
      </c>
      <c r="D3" s="6" t="s">
        <v>10933</v>
      </c>
      <c r="E3" s="7" t="s">
        <v>10951</v>
      </c>
      <c r="H3" s="6" t="s">
        <v>10933</v>
      </c>
      <c r="I3" s="7" t="s">
        <v>10957</v>
      </c>
      <c r="K3" s="6" t="s">
        <v>10933</v>
      </c>
      <c r="L3" s="7" t="s">
        <v>10958</v>
      </c>
      <c r="N3" s="6" t="s">
        <v>10933</v>
      </c>
      <c r="O3" s="7" t="s">
        <v>10960</v>
      </c>
    </row>
    <row r="4" spans="1:15" x14ac:dyDescent="0.3">
      <c r="A4" s="8" t="s">
        <v>10938</v>
      </c>
      <c r="B4" s="19">
        <v>6176.1260000000002</v>
      </c>
      <c r="D4" s="8" t="s">
        <v>10938</v>
      </c>
      <c r="E4" s="19">
        <v>-638.12540000000047</v>
      </c>
      <c r="H4" s="8" t="s">
        <v>10938</v>
      </c>
      <c r="I4" s="23">
        <v>118</v>
      </c>
      <c r="K4" s="8" t="s">
        <v>10938</v>
      </c>
      <c r="L4" s="23">
        <v>34</v>
      </c>
      <c r="N4" s="8" t="s">
        <v>10938</v>
      </c>
      <c r="O4" s="32">
        <v>-0.10332130529720418</v>
      </c>
    </row>
    <row r="5" spans="1:15" x14ac:dyDescent="0.3">
      <c r="A5" s="9" t="s">
        <v>10939</v>
      </c>
      <c r="B5" s="20">
        <v>4004.1790000000001</v>
      </c>
      <c r="D5" s="9" t="s">
        <v>10939</v>
      </c>
      <c r="E5" s="20">
        <v>705.08789999999965</v>
      </c>
      <c r="H5" s="9" t="s">
        <v>10939</v>
      </c>
      <c r="I5" s="24">
        <v>107</v>
      </c>
      <c r="K5" s="9" t="s">
        <v>10939</v>
      </c>
      <c r="L5" s="24">
        <v>26</v>
      </c>
      <c r="N5" s="9" t="s">
        <v>10939</v>
      </c>
      <c r="O5" s="33">
        <v>0.1760880070546296</v>
      </c>
    </row>
    <row r="6" spans="1:15" x14ac:dyDescent="0.3">
      <c r="A6" s="9" t="s">
        <v>10940</v>
      </c>
      <c r="B6" s="20">
        <v>8668.2430000000004</v>
      </c>
      <c r="D6" s="9" t="s">
        <v>10940</v>
      </c>
      <c r="E6" s="20">
        <v>361.90829999999994</v>
      </c>
      <c r="H6" s="9" t="s">
        <v>10940</v>
      </c>
      <c r="I6" s="24">
        <v>143</v>
      </c>
      <c r="K6" s="9" t="s">
        <v>10940</v>
      </c>
      <c r="L6" s="24">
        <v>42</v>
      </c>
      <c r="N6" s="9" t="s">
        <v>10940</v>
      </c>
      <c r="O6" s="33">
        <v>4.1751056125214757E-2</v>
      </c>
    </row>
    <row r="7" spans="1:15" x14ac:dyDescent="0.3">
      <c r="A7" s="9" t="s">
        <v>10941</v>
      </c>
      <c r="B7" s="20">
        <v>12484.234000000002</v>
      </c>
      <c r="D7" s="9" t="s">
        <v>10941</v>
      </c>
      <c r="E7" s="20">
        <v>2598.6815999999994</v>
      </c>
      <c r="H7" s="9" t="s">
        <v>10941</v>
      </c>
      <c r="I7" s="24">
        <v>130</v>
      </c>
      <c r="K7" s="9" t="s">
        <v>10941</v>
      </c>
      <c r="L7" s="24">
        <v>41</v>
      </c>
      <c r="N7" s="9" t="s">
        <v>10941</v>
      </c>
      <c r="O7" s="33">
        <v>0.20815707235221631</v>
      </c>
    </row>
    <row r="8" spans="1:15" x14ac:dyDescent="0.3">
      <c r="A8" s="9" t="s">
        <v>10942</v>
      </c>
      <c r="B8" s="20">
        <v>7152.7020000000002</v>
      </c>
      <c r="D8" s="9" t="s">
        <v>10942</v>
      </c>
      <c r="E8" s="20">
        <v>923.79709999999989</v>
      </c>
      <c r="H8" s="9" t="s">
        <v>10942</v>
      </c>
      <c r="I8" s="24">
        <v>172</v>
      </c>
      <c r="K8" s="9" t="s">
        <v>10942</v>
      </c>
      <c r="L8" s="24">
        <v>52</v>
      </c>
      <c r="N8" s="9" t="s">
        <v>10942</v>
      </c>
      <c r="O8" s="33">
        <v>0.1291535841979716</v>
      </c>
    </row>
    <row r="9" spans="1:15" x14ac:dyDescent="0.3">
      <c r="A9" s="9" t="s">
        <v>10943</v>
      </c>
      <c r="B9" s="20">
        <v>9007.1099999999969</v>
      </c>
      <c r="D9" s="9" t="s">
        <v>10943</v>
      </c>
      <c r="E9" s="20">
        <v>250.40239999999994</v>
      </c>
      <c r="H9" s="9" t="s">
        <v>10943</v>
      </c>
      <c r="I9" s="24">
        <v>162</v>
      </c>
      <c r="K9" s="9" t="s">
        <v>10943</v>
      </c>
      <c r="L9" s="24">
        <v>41</v>
      </c>
      <c r="N9" s="9" t="s">
        <v>10943</v>
      </c>
      <c r="O9" s="33">
        <v>2.7800526472975241E-2</v>
      </c>
    </row>
    <row r="10" spans="1:15" x14ac:dyDescent="0.3">
      <c r="A10" s="9" t="s">
        <v>10944</v>
      </c>
      <c r="B10" s="20">
        <v>9745.0419999999995</v>
      </c>
      <c r="D10" s="9" t="s">
        <v>10944</v>
      </c>
      <c r="E10" s="20">
        <v>1936.2841999999994</v>
      </c>
      <c r="H10" s="9" t="s">
        <v>10944</v>
      </c>
      <c r="I10" s="24">
        <v>215</v>
      </c>
      <c r="K10" s="9" t="s">
        <v>10944</v>
      </c>
      <c r="L10" s="24">
        <v>59</v>
      </c>
      <c r="N10" s="9" t="s">
        <v>10944</v>
      </c>
      <c r="O10" s="33">
        <v>0.19869428987581578</v>
      </c>
    </row>
    <row r="11" spans="1:15" x14ac:dyDescent="0.3">
      <c r="A11" s="9" t="s">
        <v>10945</v>
      </c>
      <c r="B11" s="20">
        <v>14471.200000000003</v>
      </c>
      <c r="D11" s="9" t="s">
        <v>10945</v>
      </c>
      <c r="E11" s="20">
        <v>1139.9408999999998</v>
      </c>
      <c r="H11" s="9" t="s">
        <v>10945</v>
      </c>
      <c r="I11" s="24">
        <v>246</v>
      </c>
      <c r="K11" s="9" t="s">
        <v>10945</v>
      </c>
      <c r="L11" s="24">
        <v>58</v>
      </c>
      <c r="N11" s="9" t="s">
        <v>10945</v>
      </c>
      <c r="O11" s="33">
        <v>7.8773073414782444E-2</v>
      </c>
    </row>
    <row r="12" spans="1:15" x14ac:dyDescent="0.3">
      <c r="A12" s="9" t="s">
        <v>10946</v>
      </c>
      <c r="B12" s="20">
        <v>19452.342999999993</v>
      </c>
      <c r="D12" s="9" t="s">
        <v>10946</v>
      </c>
      <c r="E12" s="20">
        <v>2582.3263999999999</v>
      </c>
      <c r="H12" s="9" t="s">
        <v>10946</v>
      </c>
      <c r="I12" s="24">
        <v>328</v>
      </c>
      <c r="K12" s="9" t="s">
        <v>10946</v>
      </c>
      <c r="L12" s="24">
        <v>97</v>
      </c>
      <c r="N12" s="9" t="s">
        <v>10946</v>
      </c>
      <c r="O12" s="33">
        <v>0.13275143256521854</v>
      </c>
    </row>
    <row r="13" spans="1:15" x14ac:dyDescent="0.3">
      <c r="A13" s="9" t="s">
        <v>10947</v>
      </c>
      <c r="B13" s="20">
        <v>18368.185999999998</v>
      </c>
      <c r="D13" s="9" t="s">
        <v>10947</v>
      </c>
      <c r="E13" s="20">
        <v>3046.3575999999998</v>
      </c>
      <c r="H13" s="9" t="s">
        <v>10947</v>
      </c>
      <c r="I13" s="24">
        <v>298</v>
      </c>
      <c r="K13" s="9" t="s">
        <v>10947</v>
      </c>
      <c r="L13" s="24">
        <v>77</v>
      </c>
      <c r="N13" s="9" t="s">
        <v>10947</v>
      </c>
      <c r="O13" s="33">
        <v>0.16584967072959736</v>
      </c>
    </row>
    <row r="14" spans="1:15" x14ac:dyDescent="0.3">
      <c r="A14" s="9" t="s">
        <v>10948</v>
      </c>
      <c r="B14" s="20">
        <v>34253.753000000012</v>
      </c>
      <c r="D14" s="9" t="s">
        <v>10948</v>
      </c>
      <c r="E14" s="20">
        <v>6771.737000000001</v>
      </c>
      <c r="H14" s="9" t="s">
        <v>10948</v>
      </c>
      <c r="I14" s="24">
        <v>427</v>
      </c>
      <c r="K14" s="9" t="s">
        <v>10948</v>
      </c>
      <c r="L14" s="24">
        <v>107</v>
      </c>
      <c r="N14" s="9" t="s">
        <v>10948</v>
      </c>
      <c r="O14" s="33">
        <v>0.19769328633858016</v>
      </c>
    </row>
    <row r="15" spans="1:15" x14ac:dyDescent="0.3">
      <c r="A15" s="9" t="s">
        <v>10949</v>
      </c>
      <c r="B15" s="20">
        <v>18986.158000000003</v>
      </c>
      <c r="D15" s="9" t="s">
        <v>10949</v>
      </c>
      <c r="E15" s="20">
        <v>2769.3073000000004</v>
      </c>
      <c r="H15" s="9" t="s">
        <v>10949</v>
      </c>
      <c r="I15" s="24">
        <v>345</v>
      </c>
      <c r="K15" s="9" t="s">
        <v>10949</v>
      </c>
      <c r="L15" s="24">
        <v>87</v>
      </c>
      <c r="N15" s="9" t="s">
        <v>10949</v>
      </c>
      <c r="O15" s="33">
        <v>0.14585927811198032</v>
      </c>
    </row>
    <row r="16" spans="1:15" x14ac:dyDescent="0.3">
      <c r="A16" s="10" t="s">
        <v>10934</v>
      </c>
      <c r="B16" s="21">
        <v>162769.27600000001</v>
      </c>
      <c r="D16" s="10" t="s">
        <v>10934</v>
      </c>
      <c r="E16" s="21">
        <v>22447.705299999998</v>
      </c>
      <c r="H16" s="10" t="s">
        <v>10934</v>
      </c>
      <c r="I16" s="25">
        <v>2691</v>
      </c>
      <c r="K16" s="10" t="s">
        <v>10934</v>
      </c>
      <c r="L16" s="25">
        <v>721</v>
      </c>
      <c r="N16" s="10" t="s">
        <v>10934</v>
      </c>
      <c r="O16" s="34">
        <v>0.13791119461635962</v>
      </c>
    </row>
    <row r="18" spans="2:15" x14ac:dyDescent="0.3">
      <c r="B18" s="17">
        <f>GETPIVOTDATA("Sales",$A$3)</f>
        <v>162769.27600000001</v>
      </c>
      <c r="E18" s="17">
        <f>GETPIVOTDATA("Profit",$D$3)</f>
        <v>22447.705299999998</v>
      </c>
      <c r="I18" s="26">
        <f>GETPIVOTDATA("Quantity",$H$3)</f>
        <v>2691</v>
      </c>
      <c r="L18" s="26">
        <f>GETPIVOTDATA("Order ID",$K$3)</f>
        <v>721</v>
      </c>
      <c r="O18" s="27">
        <f>GETPIVOTDATA("margin",$N$3)</f>
        <v>0.13791119461635962</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571EB-EF80-4EC2-AFBC-BBA8550CA76B}">
  <dimension ref="A3:F17"/>
  <sheetViews>
    <sheetView workbookViewId="0">
      <selection activeCell="F9" sqref="F9"/>
    </sheetView>
  </sheetViews>
  <sheetFormatPr defaultRowHeight="14.4" x14ac:dyDescent="0.3"/>
  <cols>
    <col min="1" max="1" width="12.44140625" bestFit="1" customWidth="1"/>
    <col min="2" max="2" width="11.21875" bestFit="1" customWidth="1"/>
    <col min="3" max="3" width="11.6640625" bestFit="1" customWidth="1"/>
    <col min="4" max="4" width="14.21875" bestFit="1" customWidth="1"/>
    <col min="5" max="5" width="15.5546875" bestFit="1" customWidth="1"/>
    <col min="6" max="6" width="17.88671875" bestFit="1" customWidth="1"/>
  </cols>
  <sheetData>
    <row r="3" spans="1:6" x14ac:dyDescent="0.3">
      <c r="A3" s="6" t="s">
        <v>10933</v>
      </c>
      <c r="B3" s="5" t="s">
        <v>10950</v>
      </c>
      <c r="C3" s="28" t="s">
        <v>10951</v>
      </c>
      <c r="D3" s="28" t="s">
        <v>10957</v>
      </c>
      <c r="E3" s="28" t="s">
        <v>10958</v>
      </c>
      <c r="F3" s="11" t="s">
        <v>10959</v>
      </c>
    </row>
    <row r="4" spans="1:6" x14ac:dyDescent="0.3">
      <c r="A4" s="8" t="s">
        <v>10935</v>
      </c>
      <c r="B4" s="40">
        <v>44717.046999999999</v>
      </c>
      <c r="C4" s="46">
        <v>6015.0778999999957</v>
      </c>
      <c r="D4" s="46">
        <v>731</v>
      </c>
      <c r="E4" s="46">
        <v>196</v>
      </c>
      <c r="F4" s="41">
        <v>0.13451420215650636</v>
      </c>
    </row>
    <row r="5" spans="1:6" x14ac:dyDescent="0.3">
      <c r="A5" s="9" t="s">
        <v>10936</v>
      </c>
      <c r="B5" s="42">
        <v>53295.288999999968</v>
      </c>
      <c r="C5" s="47">
        <v>7848.9108999999999</v>
      </c>
      <c r="D5" s="47">
        <v>872</v>
      </c>
      <c r="E5" s="47">
        <v>236</v>
      </c>
      <c r="F5" s="43">
        <v>0.14727213318985857</v>
      </c>
    </row>
    <row r="6" spans="1:6" x14ac:dyDescent="0.3">
      <c r="A6" s="29" t="s">
        <v>10937</v>
      </c>
      <c r="B6" s="48">
        <v>64756.939999999988</v>
      </c>
      <c r="C6" s="49">
        <v>8583.7164999999986</v>
      </c>
      <c r="D6" s="49">
        <v>1088</v>
      </c>
      <c r="E6" s="49">
        <v>289</v>
      </c>
      <c r="F6" s="50">
        <v>0.13255284298486</v>
      </c>
    </row>
    <row r="9" spans="1:6" ht="15.6" x14ac:dyDescent="0.3">
      <c r="B9" s="30">
        <f>(GETPIVOTDATA("Sum of Sales",$A$3,"Years (Order Date)",2014)/GETPIVOTDATA("Sum of Sales",$A$3,"Years (Order Date)",2013))-1</f>
        <v>0.21505936481552856</v>
      </c>
      <c r="C9" s="30">
        <f>(GETPIVOTDATA("Sum of Profit",$A$3,"Years (Order Date)",2014)/GETPIVOTDATA("Sum of Profit",$A$3,"Years (Order Date)",2013))-1</f>
        <v>9.3618797481826332E-2</v>
      </c>
      <c r="D9" s="30">
        <f>(GETPIVOTDATA("Sum of Quantity",$A$3,"Years (Order Date)",2014)/GETPIVOTDATA("Sum of Quantity",$A$3,"Years (Order Date)",2013))-1</f>
        <v>0.24770642201834869</v>
      </c>
      <c r="E9" s="30">
        <f>(GETPIVOTDATA("Count of Order ID",$A$3,"Years (Order Date)",2014)/GETPIVOTDATA("Count of Order ID",$A$3,"Years (Order Date)",2013))-1</f>
        <v>0.22457627118644075</v>
      </c>
      <c r="F9" s="31">
        <f>(GETPIVOTDATA("Sum of Profit margin",$A$3,"Years (Order Date)",2014)/GETPIVOTDATA("Sum of Profit margin",$A$3,"Years (Order Date)",2013))-1</f>
        <v>-9.9946200860843937E-2</v>
      </c>
    </row>
    <row r="17" spans="4:4" x14ac:dyDescent="0.3">
      <c r="D17" s="1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FB1E81-C1D8-4E2C-AAC0-C4F36C6104B7}">
  <dimension ref="M22"/>
  <sheetViews>
    <sheetView showGridLines="0" showRowColHeaders="0" tabSelected="1" workbookViewId="0">
      <selection activeCell="N34" sqref="N34"/>
    </sheetView>
  </sheetViews>
  <sheetFormatPr defaultRowHeight="14.4" x14ac:dyDescent="0.3"/>
  <sheetData>
    <row r="22" spans="13:13" ht="15.6" x14ac:dyDescent="0.3">
      <c r="M22" s="30"/>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9" sqref="B9"/>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vt:lpstr>
      <vt:lpstr>pie chart</vt:lpstr>
      <vt:lpstr>map</vt:lpstr>
      <vt:lpstr>top5 </vt:lpstr>
      <vt:lpstr>YOY KPI</vt:lpstr>
      <vt:lpstr>KPI</vt:lpstr>
      <vt:lpstr>Dashboard</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mukund kumar</cp:lastModifiedBy>
  <dcterms:created xsi:type="dcterms:W3CDTF">2015-06-05T18:17:20Z</dcterms:created>
  <dcterms:modified xsi:type="dcterms:W3CDTF">2024-07-27T13:06:08Z</dcterms:modified>
</cp:coreProperties>
</file>