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filterPrivacy="1"/>
  <xr:revisionPtr revIDLastSave="0" documentId="13_ncr:1_{9230AB64-5533-429C-A046-C3C94690298A}" xr6:coauthVersionLast="40" xr6:coauthVersionMax="40" xr10:uidLastSave="{00000000-0000-0000-0000-000000000000}"/>
  <bookViews>
    <workbookView xWindow="0" yWindow="0" windowWidth="22260" windowHeight="12650" tabRatio="784" xr2:uid="{00000000-000D-0000-FFFF-FFFF00000000}"/>
  </bookViews>
  <sheets>
    <sheet name="Data for Regression" sheetId="2" r:id="rId1"/>
    <sheet name="Data Sources &amp; Descriptions" sheetId="1" r:id="rId2"/>
    <sheet name="Incarceration by State" sheetId="3" r:id="rId3"/>
    <sheet name="Incarceration Total" sheetId="24" r:id="rId4"/>
    <sheet name="Demographics" sheetId="15" r:id="rId5"/>
    <sheet name="GDPPC" sheetId="20" r:id="rId6"/>
    <sheet name="Gini Index" sheetId="21" r:id="rId7"/>
    <sheet name="HS Diploma" sheetId="11" r:id="rId8"/>
    <sheet name="Health Index" sheetId="23" r:id="rId9"/>
    <sheet name="Poverty HCR" sheetId="4" r:id="rId10"/>
    <sheet name="Labor Force" sheetId="16" r:id="rId11"/>
    <sheet name="Unemployment Rate" sheetId="22" r:id="rId12"/>
    <sheet name="Voter Turnout" sheetId="6" r:id="rId13"/>
    <sheet name="Gender Wage Gap" sheetId="5" r:id="rId14"/>
    <sheet name="Gun control Dummy" sheetId="7" r:id="rId15"/>
    <sheet name="Drug Control Dummy" sheetId="8" r:id="rId16"/>
    <sheet name="Corruption" sheetId="12" r:id="rId17"/>
    <sheet name="Conservatism" sheetId="13" r:id="rId18"/>
    <sheet name="Religiousity" sheetId="14" r:id="rId19"/>
    <sheet name="Crime Rate" sheetId="17" r:id="rId20"/>
  </sheets>
  <definedNames>
    <definedName name="_xlnm._FilterDatabase" localSheetId="10" hidden="1">'Labor Force'!$A$5:$J$3225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L4" i="2" l="1"/>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C47" i="6" l="1"/>
  <c r="C35" i="6"/>
  <c r="C28" i="6"/>
  <c r="I4" i="2" l="1"/>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3" i="2"/>
  <c r="R4" i="2" l="1"/>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3" i="2"/>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48" i="14"/>
  <c r="K49" i="14"/>
  <c r="K50" i="14"/>
  <c r="K51" i="14"/>
  <c r="K52" i="14"/>
  <c r="K53" i="14"/>
  <c r="K54" i="14"/>
  <c r="K55" i="14"/>
  <c r="K6" i="14"/>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3" i="2"/>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7" i="13"/>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3" i="2"/>
  <c r="L3" i="2"/>
  <c r="Q5" i="6"/>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3" i="2"/>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2" i="5"/>
  <c r="Q7" i="16"/>
  <c r="Q8" i="16"/>
  <c r="Q9" i="16"/>
  <c r="Q10" i="16"/>
  <c r="Q11" i="16"/>
  <c r="Q12" i="16"/>
  <c r="Q13" i="16"/>
  <c r="Q14" i="16"/>
  <c r="Q15" i="16"/>
  <c r="Q16" i="16"/>
  <c r="Q17" i="16"/>
  <c r="Q18" i="16"/>
  <c r="Q19" i="16"/>
  <c r="Q20" i="16"/>
  <c r="Q21" i="16"/>
  <c r="Q22" i="16"/>
  <c r="Q23" i="16"/>
  <c r="Q24" i="16"/>
  <c r="Q25" i="16"/>
  <c r="Q26" i="16"/>
  <c r="Q27" i="16"/>
  <c r="Q28" i="16"/>
  <c r="Q29" i="16"/>
  <c r="Q30" i="16"/>
  <c r="Q31" i="16"/>
  <c r="Q32" i="16"/>
  <c r="Q33" i="16"/>
  <c r="Q34" i="16"/>
  <c r="Q35" i="16"/>
  <c r="Q36" i="16"/>
  <c r="Q37" i="16"/>
  <c r="Q38" i="16"/>
  <c r="Q39" i="16"/>
  <c r="Q40" i="16"/>
  <c r="Q41" i="16"/>
  <c r="Q42" i="16"/>
  <c r="Q43" i="16"/>
  <c r="Q44" i="16"/>
  <c r="Q45" i="16"/>
  <c r="Q46" i="16"/>
  <c r="Q47" i="16"/>
  <c r="Q48" i="16"/>
  <c r="Q49" i="16"/>
  <c r="Q50" i="16"/>
  <c r="Q51" i="16"/>
  <c r="Q52" i="16"/>
  <c r="Q53" i="16"/>
  <c r="Q54" i="16"/>
  <c r="Q55" i="16"/>
  <c r="Q6" i="16"/>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3" i="2"/>
  <c r="P55" i="16"/>
  <c r="P54" i="16"/>
  <c r="P53" i="16"/>
  <c r="P52" i="16"/>
  <c r="P51" i="16"/>
  <c r="P50" i="16"/>
  <c r="P49" i="16"/>
  <c r="P48" i="16"/>
  <c r="P47" i="16"/>
  <c r="P46" i="16"/>
  <c r="P45" i="16"/>
  <c r="P44" i="16"/>
  <c r="P43" i="16"/>
  <c r="P42" i="16"/>
  <c r="P41" i="16"/>
  <c r="P40" i="16"/>
  <c r="P39" i="16"/>
  <c r="P38" i="16"/>
  <c r="P37" i="16"/>
  <c r="P36" i="16"/>
  <c r="P35" i="16"/>
  <c r="P34" i="16"/>
  <c r="P33" i="16"/>
  <c r="P32" i="16"/>
  <c r="P31" i="16"/>
  <c r="O7" i="16"/>
  <c r="O8" i="16"/>
  <c r="O9" i="16"/>
  <c r="O10" i="16"/>
  <c r="O11" i="16"/>
  <c r="O12" i="16"/>
  <c r="O13" i="16"/>
  <c r="O14" i="16"/>
  <c r="O15" i="16"/>
  <c r="O16" i="16"/>
  <c r="O17" i="16"/>
  <c r="O18" i="16"/>
  <c r="O19" i="16"/>
  <c r="O20" i="16"/>
  <c r="O21" i="16"/>
  <c r="O22" i="16"/>
  <c r="O23" i="16"/>
  <c r="O24" i="16"/>
  <c r="O25" i="16"/>
  <c r="O26" i="16"/>
  <c r="O27" i="16"/>
  <c r="O28" i="16"/>
  <c r="O29" i="16"/>
  <c r="O30" i="16"/>
  <c r="O31" i="16"/>
  <c r="O32" i="16"/>
  <c r="O33" i="16"/>
  <c r="O34" i="16"/>
  <c r="O35" i="16"/>
  <c r="O36" i="16"/>
  <c r="O37" i="16"/>
  <c r="O38" i="16"/>
  <c r="O39" i="16"/>
  <c r="O40" i="16"/>
  <c r="O41" i="16"/>
  <c r="O42" i="16"/>
  <c r="O43" i="16"/>
  <c r="O44" i="16"/>
  <c r="O45" i="16"/>
  <c r="O46" i="16"/>
  <c r="O47" i="16"/>
  <c r="O48" i="16"/>
  <c r="O49" i="16"/>
  <c r="O50" i="16"/>
  <c r="O51" i="16"/>
  <c r="O52" i="16"/>
  <c r="O53" i="16"/>
  <c r="O54" i="16"/>
  <c r="O55" i="16"/>
  <c r="O6" i="16"/>
  <c r="P30" i="16"/>
  <c r="P29" i="16"/>
  <c r="P28" i="16"/>
  <c r="P27" i="16"/>
  <c r="P26" i="16"/>
  <c r="P25" i="16"/>
  <c r="P24" i="16"/>
  <c r="P23" i="16"/>
  <c r="P22" i="16"/>
  <c r="P21" i="16"/>
  <c r="P20" i="16"/>
  <c r="P19" i="16"/>
  <c r="P18" i="16" l="1"/>
  <c r="P17" i="16"/>
  <c r="P16" i="16"/>
  <c r="P15" i="16"/>
  <c r="P14" i="16"/>
  <c r="P13" i="16"/>
  <c r="P12" i="16"/>
  <c r="P11" i="16"/>
  <c r="P10" i="16"/>
  <c r="P9" i="16"/>
  <c r="P8" i="16"/>
  <c r="P7" i="16"/>
  <c r="P6" i="16"/>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3" i="2"/>
  <c r="O4" i="11"/>
  <c r="O5" i="11"/>
  <c r="O6" i="11"/>
  <c r="O7" i="11"/>
  <c r="O8" i="11"/>
  <c r="O9"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35" i="11"/>
  <c r="O36" i="11"/>
  <c r="O37" i="11"/>
  <c r="O38" i="11"/>
  <c r="O39" i="11"/>
  <c r="O40" i="11"/>
  <c r="O41" i="11"/>
  <c r="O42" i="11"/>
  <c r="O43" i="11"/>
  <c r="O44" i="11"/>
  <c r="O45" i="11"/>
  <c r="O46" i="11"/>
  <c r="O47" i="11"/>
  <c r="O48" i="11"/>
  <c r="O49" i="11"/>
  <c r="O50" i="11"/>
  <c r="O51" i="11"/>
  <c r="O52" i="11"/>
  <c r="O3" i="11"/>
  <c r="N4"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3" i="11"/>
  <c r="M52" i="11"/>
  <c r="M51" i="11"/>
  <c r="M50" i="11"/>
  <c r="M49" i="11"/>
  <c r="M48" i="11"/>
  <c r="M47" i="11"/>
  <c r="M46" i="11"/>
  <c r="M45" i="11"/>
  <c r="M44" i="11"/>
  <c r="M43" i="11"/>
  <c r="M42" i="11"/>
  <c r="M41" i="11"/>
  <c r="M40" i="11"/>
  <c r="M39" i="11"/>
  <c r="M38" i="11"/>
  <c r="M37" i="11"/>
  <c r="M36" i="11"/>
  <c r="M35" i="11"/>
  <c r="M34" i="11"/>
  <c r="M33" i="11"/>
  <c r="M32" i="11"/>
  <c r="M31" i="11"/>
  <c r="M30" i="11"/>
  <c r="M29" i="11"/>
  <c r="M28" i="11"/>
  <c r="M27" i="11"/>
  <c r="M26" i="11"/>
  <c r="M25" i="11"/>
  <c r="M24" i="11"/>
  <c r="M23" i="11"/>
  <c r="M22" i="11"/>
  <c r="M21" i="11"/>
  <c r="M20" i="11"/>
  <c r="M19" i="11"/>
  <c r="M18" i="11"/>
  <c r="M17" i="11"/>
  <c r="M16" i="11"/>
  <c r="M15" i="11"/>
  <c r="M14" i="11"/>
  <c r="M13" i="11"/>
  <c r="M12" i="11"/>
  <c r="M11" i="11"/>
  <c r="M10" i="11"/>
  <c r="M9" i="11"/>
  <c r="M8" i="11"/>
  <c r="M7" i="11"/>
  <c r="M6" i="11"/>
  <c r="M5" i="11"/>
  <c r="M4" i="11"/>
  <c r="M3" i="11"/>
  <c r="K6" i="11"/>
  <c r="K10" i="11"/>
  <c r="K14" i="11"/>
  <c r="K15" i="11"/>
  <c r="K18" i="11"/>
  <c r="K19" i="11"/>
  <c r="K22" i="11"/>
  <c r="K23" i="11"/>
  <c r="K26" i="11"/>
  <c r="K27" i="11"/>
  <c r="K30" i="11"/>
  <c r="K31" i="11"/>
  <c r="K34" i="11"/>
  <c r="K35" i="11"/>
  <c r="K38" i="11"/>
  <c r="K39" i="11"/>
  <c r="K42" i="11"/>
  <c r="K43" i="11"/>
  <c r="K46" i="11"/>
  <c r="K47" i="11"/>
  <c r="K50" i="11"/>
  <c r="K51" i="11"/>
  <c r="J4" i="11"/>
  <c r="K4" i="11" s="1"/>
  <c r="J5" i="11"/>
  <c r="K5" i="11" s="1"/>
  <c r="J6" i="11"/>
  <c r="J7" i="11"/>
  <c r="K7" i="11" s="1"/>
  <c r="J8" i="11"/>
  <c r="K8" i="11" s="1"/>
  <c r="J9" i="11"/>
  <c r="K9" i="11" s="1"/>
  <c r="J10" i="11"/>
  <c r="J11" i="11"/>
  <c r="K11" i="11" s="1"/>
  <c r="J12" i="11"/>
  <c r="K12" i="11" s="1"/>
  <c r="J13" i="11"/>
  <c r="K13" i="11" s="1"/>
  <c r="J14" i="11"/>
  <c r="J15" i="11"/>
  <c r="J16" i="11"/>
  <c r="K16" i="11" s="1"/>
  <c r="J17" i="11"/>
  <c r="K17" i="11" s="1"/>
  <c r="J18" i="11"/>
  <c r="J19" i="11"/>
  <c r="J20" i="11"/>
  <c r="K20" i="11" s="1"/>
  <c r="J21" i="11"/>
  <c r="K21" i="11" s="1"/>
  <c r="J22" i="11"/>
  <c r="J23" i="11"/>
  <c r="J24" i="11"/>
  <c r="K24" i="11" s="1"/>
  <c r="J25" i="11"/>
  <c r="K25" i="11" s="1"/>
  <c r="J26" i="11"/>
  <c r="J27" i="11"/>
  <c r="J28" i="11"/>
  <c r="K28" i="11" s="1"/>
  <c r="J29" i="11"/>
  <c r="K29" i="11" s="1"/>
  <c r="J30" i="11"/>
  <c r="J31" i="11"/>
  <c r="J32" i="11"/>
  <c r="K32" i="11" s="1"/>
  <c r="J33" i="11"/>
  <c r="K33" i="11" s="1"/>
  <c r="J34" i="11"/>
  <c r="J35" i="11"/>
  <c r="J36" i="11"/>
  <c r="K36" i="11" s="1"/>
  <c r="J37" i="11"/>
  <c r="K37" i="11" s="1"/>
  <c r="J38" i="11"/>
  <c r="J39" i="11"/>
  <c r="J40" i="11"/>
  <c r="K40" i="11" s="1"/>
  <c r="J41" i="11"/>
  <c r="K41" i="11" s="1"/>
  <c r="J42" i="11"/>
  <c r="J43" i="11"/>
  <c r="J44" i="11"/>
  <c r="K44" i="11" s="1"/>
  <c r="J45" i="11"/>
  <c r="K45" i="11" s="1"/>
  <c r="J46" i="11"/>
  <c r="J47" i="11"/>
  <c r="J48" i="11"/>
  <c r="K48" i="11" s="1"/>
  <c r="J49" i="11"/>
  <c r="K49" i="11" s="1"/>
  <c r="J50" i="11"/>
  <c r="J51" i="11"/>
  <c r="J52" i="11"/>
  <c r="K52" i="11" s="1"/>
  <c r="J3" i="11"/>
  <c r="K3" i="11" s="1"/>
  <c r="E6" i="11"/>
  <c r="E7" i="11"/>
  <c r="E10" i="11"/>
  <c r="E11" i="11"/>
  <c r="E14" i="11"/>
  <c r="E15" i="11"/>
  <c r="E18" i="11"/>
  <c r="E19" i="11"/>
  <c r="E22" i="11"/>
  <c r="E23" i="11"/>
  <c r="E26" i="11"/>
  <c r="E27" i="11"/>
  <c r="E30" i="11"/>
  <c r="E31" i="11"/>
  <c r="E34" i="11"/>
  <c r="E35" i="11"/>
  <c r="E38" i="11"/>
  <c r="E39" i="11"/>
  <c r="E42" i="11"/>
  <c r="E43" i="11"/>
  <c r="E46" i="11"/>
  <c r="E47" i="11"/>
  <c r="E50" i="11"/>
  <c r="E51" i="11"/>
  <c r="D4" i="11"/>
  <c r="E4" i="11" s="1"/>
  <c r="D5" i="11"/>
  <c r="E5" i="11" s="1"/>
  <c r="D6" i="11"/>
  <c r="D7" i="11"/>
  <c r="D8" i="11"/>
  <c r="E8" i="11" s="1"/>
  <c r="D9" i="11"/>
  <c r="E9" i="11" s="1"/>
  <c r="D10" i="11"/>
  <c r="D11" i="11"/>
  <c r="D12" i="11"/>
  <c r="E12" i="11" s="1"/>
  <c r="D13" i="11"/>
  <c r="E13" i="11" s="1"/>
  <c r="D14" i="11"/>
  <c r="D15" i="11"/>
  <c r="D16" i="11"/>
  <c r="E16" i="11" s="1"/>
  <c r="D17" i="11"/>
  <c r="E17" i="11" s="1"/>
  <c r="D18" i="11"/>
  <c r="D19" i="11"/>
  <c r="D20" i="11"/>
  <c r="E20" i="11" s="1"/>
  <c r="D21" i="11"/>
  <c r="E21" i="11" s="1"/>
  <c r="D22" i="11"/>
  <c r="D23" i="11"/>
  <c r="D24" i="11"/>
  <c r="E24" i="11" s="1"/>
  <c r="D25" i="11"/>
  <c r="E25" i="11" s="1"/>
  <c r="D26" i="11"/>
  <c r="D27" i="11"/>
  <c r="D28" i="11"/>
  <c r="E28" i="11" s="1"/>
  <c r="D29" i="11"/>
  <c r="E29" i="11" s="1"/>
  <c r="D30" i="11"/>
  <c r="D31" i="11"/>
  <c r="D32" i="11"/>
  <c r="E32" i="11" s="1"/>
  <c r="D33" i="11"/>
  <c r="E33" i="11" s="1"/>
  <c r="D34" i="11"/>
  <c r="D35" i="11"/>
  <c r="D36" i="11"/>
  <c r="E36" i="11" s="1"/>
  <c r="D37" i="11"/>
  <c r="E37" i="11" s="1"/>
  <c r="D38" i="11"/>
  <c r="D39" i="11"/>
  <c r="D40" i="11"/>
  <c r="E40" i="11" s="1"/>
  <c r="D41" i="11"/>
  <c r="E41" i="11" s="1"/>
  <c r="D42" i="11"/>
  <c r="D43" i="11"/>
  <c r="D44" i="11"/>
  <c r="E44" i="11" s="1"/>
  <c r="D45" i="11"/>
  <c r="E45" i="11" s="1"/>
  <c r="D46" i="11"/>
  <c r="D47" i="11"/>
  <c r="D48" i="11"/>
  <c r="E48" i="11" s="1"/>
  <c r="D49" i="11"/>
  <c r="E49" i="11" s="1"/>
  <c r="D50" i="11"/>
  <c r="D51" i="11"/>
  <c r="D52" i="11"/>
  <c r="E52" i="11" s="1"/>
  <c r="D3" i="11"/>
  <c r="E3" i="11" s="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N2" authorId="0" shapeId="0" xr:uid="{062EB89B-CAFC-4F2D-A18D-7B235650EF36}">
      <text>
        <r>
          <rPr>
            <sz val="11"/>
            <color theme="1"/>
            <rFont val="Calibri"/>
            <family val="2"/>
            <scheme val="minor"/>
          </rPr>
          <t>1 = Illegal in Sale
0 = Legal in Sale (for either medical or recreational use)</t>
        </r>
      </text>
    </comment>
    <comment ref="V2" authorId="0" shapeId="0" xr:uid="{1C677B0D-9409-4D3F-9CE4-361FD6EAF465}">
      <text>
        <r>
          <rPr>
            <sz val="11"/>
            <color theme="1"/>
            <rFont val="Calibri"/>
            <family val="2"/>
            <scheme val="minor"/>
          </rPr>
          <t xml:space="preserve">State+Local Expenditure as a Percentage of Total nation-wide State+Local Expenditures
</t>
        </r>
      </text>
    </comment>
    <comment ref="W2" authorId="0" shapeId="0" xr:uid="{8C024F5F-E89E-4092-9263-F5C882692594}">
      <text>
        <r>
          <rPr>
            <sz val="11"/>
            <color theme="1"/>
            <rFont val="Calibri"/>
            <family val="2"/>
            <scheme val="minor"/>
          </rPr>
          <t>State Expenditure on Education (All) as percentage of Total State Expenditure</t>
        </r>
      </text>
    </comment>
    <comment ref="X2" authorId="0" shapeId="0" xr:uid="{20676942-9108-4C43-86A5-4832AF766E82}">
      <text>
        <r>
          <rPr>
            <sz val="11"/>
            <color theme="1"/>
            <rFont val="Calibri"/>
            <family val="2"/>
            <scheme val="minor"/>
          </rPr>
          <t>State Expenditure on Social Services as a percentage of Total State Expenditure</t>
        </r>
      </text>
    </comment>
    <comment ref="Y2" authorId="0" shapeId="0" xr:uid="{3A528750-BDF0-48C8-BE59-B357C3A4DC6C}">
      <text>
        <r>
          <rPr>
            <sz val="11"/>
            <color theme="1"/>
            <rFont val="Calibri"/>
            <family val="2"/>
            <scheme val="minor"/>
          </rPr>
          <t xml:space="preserve">State Expenditure on Public Safety as a Percentage of Total State Expenditure
</t>
        </r>
      </text>
    </comment>
    <comment ref="Z2" authorId="0" shapeId="0" xr:uid="{7B8D7CA5-F75E-4EEC-951C-746D366C8947}">
      <text>
        <r>
          <rPr>
            <sz val="11"/>
            <color theme="1"/>
            <rFont val="Calibri"/>
            <family val="2"/>
            <scheme val="minor"/>
          </rPr>
          <t>State Expenditure on Government Administration Services as a percentage of Total State Expenditure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627976D7-09E0-447B-819E-DE9BE8BEA1B1}">
      <text>
        <r>
          <rPr>
            <sz val="11"/>
            <color theme="1"/>
            <rFont val="Calibri"/>
            <family val="2"/>
            <scheme val="minor"/>
          </rPr>
          <t xml:space="preserve">You have to create and account and log in to nacjd. Most of the datasets are available in SAS or STATA or SPSS form but I think there's a few in txt form as well.
</t>
        </r>
      </text>
    </comment>
  </commentList>
</comments>
</file>

<file path=xl/sharedStrings.xml><?xml version="1.0" encoding="utf-8"?>
<sst xmlns="http://schemas.openxmlformats.org/spreadsheetml/2006/main" count="18157" uniqueCount="7581">
  <si>
    <t>State</t>
  </si>
  <si>
    <t>Incarc_rate</t>
  </si>
  <si>
    <t>GDPPC</t>
  </si>
  <si>
    <t>Gini</t>
  </si>
  <si>
    <t>HSD</t>
  </si>
  <si>
    <t>Health</t>
  </si>
  <si>
    <t>Poverty</t>
  </si>
  <si>
    <t>LFP</t>
  </si>
  <si>
    <t>Unemp</t>
  </si>
  <si>
    <t>V_part</t>
  </si>
  <si>
    <t>W_gap</t>
  </si>
  <si>
    <t>D_cont</t>
  </si>
  <si>
    <t>G_cont</t>
  </si>
  <si>
    <t>Corrup</t>
  </si>
  <si>
    <t>Conserv</t>
  </si>
  <si>
    <t>Religion</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</si>
  <si>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</si>
  <si>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</si>
  <si>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</si>
  <si>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</si>
  <si>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</si>
  <si>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</si>
  <si>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</si>
  <si>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</si>
  <si>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</si>
  <si>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</si>
  <si>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</si>
  <si>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</si>
  <si>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</si>
  <si>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</si>
  <si>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</si>
  <si>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</si>
  <si>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</si>
  <si>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</si>
  <si>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</si>
  <si>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</si>
  <si>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</si>
  <si>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</si>
  <si>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</si>
  <si>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</si>
  <si>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</si>
  <si>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</si>
  <si>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</si>
  <si>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</si>
  <si>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</si>
  <si>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</si>
  <si>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</si>
  <si>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</si>
  <si>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</si>
  <si>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</si>
  <si>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</si>
  <si>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</si>
  <si>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</si>
  <si>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</si>
  <si>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</si>
  <si>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</si>
  <si>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</si>
  <si>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</si>
  <si>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</si>
  <si>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</si>
  <si>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</si>
  <si>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</si>
  <si>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</si>
  <si>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</si>
  <si>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</si>
  <si>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</si>
  <si>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Regressor</t>
  </si>
  <si>
    <t>Data Used</t>
  </si>
  <si>
    <t>Source Link</t>
  </si>
  <si>
    <t>Incarceration</t>
  </si>
  <si>
    <t>Incarceration rate</t>
  </si>
  <si>
    <t>https://www.bjs.gov/index.cfm?ty=tp&amp;tid=131#data_collections</t>
  </si>
  <si>
    <t>Income</t>
  </si>
  <si>
    <t>Income per capita</t>
  </si>
  <si>
    <t>https://factfinder.census.gov/faces/tableservices/jsf/pages/productview.xhtml?src=bkmk</t>
  </si>
  <si>
    <t>Income inequality</t>
  </si>
  <si>
    <t>Gini index</t>
  </si>
  <si>
    <t>Education</t>
  </si>
  <si>
    <t>% pop. w H/S degree or above</t>
  </si>
  <si>
    <t>https://factfinder.census.gov/faces/tableservices/jsf/pages/productview.xhtml?pid=ACS_15_5YR_S1501&amp;prodType=table</t>
  </si>
  <si>
    <t>Health Index</t>
  </si>
  <si>
    <t>% under poverty line</t>
  </si>
  <si>
    <t>Labor Force Participation</t>
  </si>
  <si>
    <t>https://www.bls.gov/lau/tables.htm</t>
  </si>
  <si>
    <t>Unemployment</t>
  </si>
  <si>
    <t>Unemployment rate</t>
  </si>
  <si>
    <t>Gender inequality</t>
  </si>
  <si>
    <t>Gender pay gap</t>
  </si>
  <si>
    <t>Political participation</t>
  </si>
  <si>
    <t>Voter participation rate</t>
  </si>
  <si>
    <t>http://www.electproject.org/home/voter-turnout/voter-turnout-data</t>
  </si>
  <si>
    <t>Gun control</t>
  </si>
  <si>
    <t>Grade dummy</t>
  </si>
  <si>
    <t>Drug control</t>
  </si>
  <si>
    <t>Marjiuana dummy</t>
  </si>
  <si>
    <t>https://medicalmarijuana.procon.org/view.resource.php?resourceID=000881</t>
  </si>
  <si>
    <t>Corruption</t>
  </si>
  <si>
    <t>Corruption scale</t>
  </si>
  <si>
    <t>http://journals.sagepub.com/doi/pdf/10.1177/153244000300300405</t>
  </si>
  <si>
    <t>Private prisons</t>
  </si>
  <si>
    <t>% of prisoners in private prisons</t>
  </si>
  <si>
    <t>http://www.sentencingproject.org/publications/private-prisons-united-states/</t>
  </si>
  <si>
    <t>Conservatism</t>
  </si>
  <si>
    <t>Conservative advantage</t>
  </si>
  <si>
    <t>Religiousity</t>
  </si>
  <si>
    <t>% Very Religious</t>
  </si>
  <si>
    <t>Race</t>
  </si>
  <si>
    <t>% non-Asian minorities</t>
  </si>
  <si>
    <t>https://factfinder.census.gov/faces/nav/jsf/pages/index.xhtml</t>
  </si>
  <si>
    <t>Population concentation</t>
  </si>
  <si>
    <t>Population density</t>
  </si>
  <si>
    <t>https://www.census.gov/data/tables/2016/demo/popest/nation-total.html</t>
  </si>
  <si>
    <t>Crime</t>
  </si>
  <si>
    <t>Total Crime/Population x 1000</t>
  </si>
  <si>
    <t>https://www.ucrdatatool.gov/Search/Crime/State/StatebyState.cfm</t>
  </si>
  <si>
    <t>Occupational Licensing</t>
  </si>
  <si>
    <t>% of 102 occupations licensed</t>
  </si>
  <si>
    <t>https://www.ij.org/images/pdf_folder/economic_liberty/occupational_licensing/licensetowork.pdf</t>
  </si>
  <si>
    <t>State Expenditure</t>
  </si>
  <si>
    <t>% of total; % of State Exp in Edu, SS, PS, GA</t>
  </si>
  <si>
    <t>https://www.census.gov/govs/local/</t>
  </si>
  <si>
    <t>Total Population</t>
  </si>
  <si>
    <t>Male</t>
  </si>
  <si>
    <t>% Male</t>
  </si>
  <si>
    <t>Female</t>
  </si>
  <si>
    <t>% Female</t>
  </si>
  <si>
    <t>Under 5 yo</t>
  </si>
  <si>
    <t>% Under 5</t>
  </si>
  <si>
    <t>5-9 yo</t>
  </si>
  <si>
    <t>% 5-9</t>
  </si>
  <si>
    <t>10-14 yo</t>
  </si>
  <si>
    <t>% 10-14</t>
  </si>
  <si>
    <t>15-19 yo</t>
  </si>
  <si>
    <t>% 15-19</t>
  </si>
  <si>
    <t>20-24 yo</t>
  </si>
  <si>
    <t>% 20-24</t>
  </si>
  <si>
    <t>25-34 yo</t>
  </si>
  <si>
    <t>% 25-34</t>
  </si>
  <si>
    <t>35-44 yo</t>
  </si>
  <si>
    <t>% 35-44</t>
  </si>
  <si>
    <t>45-54 yo</t>
  </si>
  <si>
    <t>% 45-54</t>
  </si>
  <si>
    <t>55-59 yo</t>
  </si>
  <si>
    <t>% 55-59</t>
  </si>
  <si>
    <t>60-64 yo</t>
  </si>
  <si>
    <t>% 60-64</t>
  </si>
  <si>
    <t>65-74 yo</t>
  </si>
  <si>
    <t>% 65-74</t>
  </si>
  <si>
    <t>75-84 yo</t>
  </si>
  <si>
    <t>% 75-84</t>
  </si>
  <si>
    <t>85+ yo</t>
  </si>
  <si>
    <t>% 85+ yo</t>
  </si>
  <si>
    <t>Median Age</t>
  </si>
  <si>
    <t>18+</t>
  </si>
  <si>
    <t>% 18+</t>
  </si>
  <si>
    <t>18+ Male</t>
  </si>
  <si>
    <t>% 18+ Male</t>
  </si>
  <si>
    <t>18+ Female</t>
  </si>
  <si>
    <t>% 18+ Female</t>
  </si>
  <si>
    <t>65+</t>
  </si>
  <si>
    <t>% 65+</t>
  </si>
  <si>
    <t>65+ Male</t>
  </si>
  <si>
    <t>% 65+ Male</t>
  </si>
  <si>
    <t>65+ Female</t>
  </si>
  <si>
    <t>% 65+ Female</t>
  </si>
  <si>
    <t>One Race</t>
  </si>
  <si>
    <t>% One Race</t>
  </si>
  <si>
    <t>2+ Races</t>
  </si>
  <si>
    <t>% 2+ Races</t>
  </si>
  <si>
    <t>White</t>
  </si>
  <si>
    <t>% White</t>
  </si>
  <si>
    <t>Black or African American</t>
  </si>
  <si>
    <t>% Black or African American</t>
  </si>
  <si>
    <t>American Indian and Alaska Native</t>
  </si>
  <si>
    <t>% American Indian and Alaska Native</t>
  </si>
  <si>
    <t>Asian</t>
  </si>
  <si>
    <t>% Asian</t>
  </si>
  <si>
    <t>Asian Indian</t>
  </si>
  <si>
    <t>% Asian Indian</t>
  </si>
  <si>
    <t>Asian Chinese</t>
  </si>
  <si>
    <t>% Asian Chinese</t>
  </si>
  <si>
    <t>Asian Filipino</t>
  </si>
  <si>
    <t>% Asian Filipino</t>
  </si>
  <si>
    <t>Asian Japanese</t>
  </si>
  <si>
    <t>% Asian Japanese</t>
  </si>
  <si>
    <t>Asian Korean</t>
  </si>
  <si>
    <t>% Asian Korean</t>
  </si>
  <si>
    <t>Asian Vietnamese</t>
  </si>
  <si>
    <t>% Asian Vietnamese</t>
  </si>
  <si>
    <t>Other Asian</t>
  </si>
  <si>
    <t>% Other Asian</t>
  </si>
  <si>
    <t>Native Hawaiian or Other Pacific Islander</t>
  </si>
  <si>
    <t>% Native Hawaiian or Other Pacific Islander</t>
  </si>
  <si>
    <t>Some Other Race</t>
  </si>
  <si>
    <t>% Some Other Race</t>
  </si>
  <si>
    <t>White and Black or African American</t>
  </si>
  <si>
    <t>% White and Black or African American</t>
  </si>
  <si>
    <t>White and American Indian and Alaska Native</t>
  </si>
  <si>
    <t>% White and American Indian and Alaska Native</t>
  </si>
  <si>
    <t>White and Asian</t>
  </si>
  <si>
    <t>% White and Asian</t>
  </si>
  <si>
    <t>Black or African American and American Indian and Alaska Native</t>
  </si>
  <si>
    <t>% Black or African American and American Indian and Alaska Native</t>
  </si>
  <si>
    <t>Race alone or in combination with one or more other races - Total population</t>
  </si>
  <si>
    <t>% Race alone or in combination with one or more other races - Total population</t>
  </si>
  <si>
    <t>Race alone or in combination with one or more other races - Total population - White</t>
  </si>
  <si>
    <t>% Race alone or in combination with one or more other races - Total population - White</t>
  </si>
  <si>
    <t>Race alone or in combination with one or more other races - Total population - Black or African American</t>
  </si>
  <si>
    <t>% Race alone or in combination with one or more other races - Total population - Black or African American</t>
  </si>
  <si>
    <t>Race alone or in combination with one or more other races - Total population - American Indian and Alaska Native</t>
  </si>
  <si>
    <t>% Race alone or in combination with one or more other races - Total population - American Indian and Alaska Native</t>
  </si>
  <si>
    <t>Race alone or in combination with one or more other races - Total population - Asian</t>
  </si>
  <si>
    <t>% Race alone or in combination with one or more other races - Total population - Asian</t>
  </si>
  <si>
    <t xml:space="preserve"> Race alone or in combination with one or more other races - Total population - Native Hawaiian and Other Pacific Islander</t>
  </si>
  <si>
    <t>%  Race alone or in combination with one or more other races - Total population - Native Hawaiian and Other Pacific Islander</t>
  </si>
  <si>
    <t>Race alone or in combination with one or more other races - Total population - Some other race</t>
  </si>
  <si>
    <t>% Race alone or in combination with one or more other races - Total population - Some other race</t>
  </si>
  <si>
    <t>Total Hispanic or Latino</t>
  </si>
  <si>
    <t>% Hispanic or Latino</t>
  </si>
  <si>
    <t>Mexican</t>
  </si>
  <si>
    <t>% Mexican</t>
  </si>
  <si>
    <t>Puerto Rican</t>
  </si>
  <si>
    <t>% Puerto Rican</t>
  </si>
  <si>
    <t>Cuban</t>
  </si>
  <si>
    <t>% Cuban</t>
  </si>
  <si>
    <t>Other Hispanic or Latino</t>
  </si>
  <si>
    <t>% Other Hispanic or Latino</t>
  </si>
  <si>
    <t>Not Hispanic or Latino</t>
  </si>
  <si>
    <t>% Not Hispanic or Latino</t>
  </si>
  <si>
    <t>Not H/L - White</t>
  </si>
  <si>
    <t>% Not H/L - White</t>
  </si>
  <si>
    <t>Not H/L - Black or African American</t>
  </si>
  <si>
    <t>% Not H/L - Black or African American</t>
  </si>
  <si>
    <t>Not H/L - American Indian or Alaskan Native</t>
  </si>
  <si>
    <t>% Not H/L - American Indian or Alaskan Native</t>
  </si>
  <si>
    <t>Not H/L - Asian</t>
  </si>
  <si>
    <t>% Not H/L - Asian</t>
  </si>
  <si>
    <t xml:space="preserve">Not H/L - Native Hawaiian and Other Pacific Islander </t>
  </si>
  <si>
    <t xml:space="preserve">% Not H/L - Native Hawaiian and Other Pacific Islander </t>
  </si>
  <si>
    <t>Not H/L - Some other race</t>
  </si>
  <si>
    <t>% Not H/L - Some other race</t>
  </si>
  <si>
    <t>Not H/L - 2+ Races</t>
  </si>
  <si>
    <t>% Not H/L - 2+ Races</t>
  </si>
  <si>
    <t>Not H/L - 2+ including Some Other Race</t>
  </si>
  <si>
    <t>% Not H/L - 2+ including Some Other Race</t>
  </si>
  <si>
    <t>Voting Age Population (Citizen 18+)</t>
  </si>
  <si>
    <t>% Voting Age Population</t>
  </si>
  <si>
    <t>Male of Voting Age</t>
  </si>
  <si>
    <t>% Male of Voting Age</t>
  </si>
  <si>
    <t>Female of Voting Age</t>
  </si>
  <si>
    <t>% Female of Voting Age</t>
  </si>
  <si>
    <t>District of Columbia</t>
  </si>
  <si>
    <t>Jurisdiction</t>
  </si>
  <si>
    <t>Total; Estimate; Population 18 to 24 years</t>
  </si>
  <si>
    <t>Total; Estimate; Population 25 years and over</t>
  </si>
  <si>
    <t>Geographic Information</t>
  </si>
  <si>
    <t>All Ages</t>
  </si>
  <si>
    <t>Age 0-17</t>
  </si>
  <si>
    <t>Age 5-17 in Families</t>
  </si>
  <si>
    <t>Median Household Income</t>
  </si>
  <si>
    <t>Age 0-4</t>
  </si>
  <si>
    <t>State FIPS Code</t>
  </si>
  <si>
    <t>Postal Code</t>
  </si>
  <si>
    <t>Name</t>
  </si>
  <si>
    <t>Poverty Estimate, All Ages</t>
  </si>
  <si>
    <t>90% CI Lower Bound</t>
  </si>
  <si>
    <t>90% CI Upper Bound</t>
  </si>
  <si>
    <t>Poverty Percent, All Ages</t>
  </si>
  <si>
    <t>Poverty Estimate, Age 0-17</t>
  </si>
  <si>
    <t>Poverty Percent, Age 0-17</t>
  </si>
  <si>
    <t>Poverty Estimate, Age 5-17 in Families</t>
  </si>
  <si>
    <t>Poverty Percent, Age 5-17 in Families</t>
  </si>
  <si>
    <t>Poverty Estimate, Age 0-4</t>
  </si>
  <si>
    <t>Poverty Percent, Age 0-4</t>
  </si>
  <si>
    <t>United States</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</si>
  <si>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</si>
  <si>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</si>
  <si>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</si>
  <si>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</si>
  <si>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</si>
  <si>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</si>
  <si>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</si>
  <si>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</si>
  <si>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</si>
  <si>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</si>
  <si>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</si>
  <si>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</si>
  <si>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</si>
  <si>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</si>
  <si>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</si>
  <si>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</si>
  <si>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</si>
  <si>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</si>
  <si>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</si>
  <si>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</si>
  <si>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</si>
  <si>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</si>
  <si>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</si>
  <si>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</si>
  <si>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</si>
  <si>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</si>
  <si>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</si>
  <si>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</si>
  <si>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</si>
  <si>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</si>
  <si>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</si>
  <si>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</si>
  <si>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</si>
  <si>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</si>
  <si>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</si>
  <si>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</si>
  <si>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</si>
  <si>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</si>
  <si>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</si>
  <si>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</si>
  <si>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</si>
  <si>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</si>
  <si>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</si>
  <si>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</si>
  <si>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</si>
  <si>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</si>
  <si>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</si>
  <si>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</si>
  <si>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</si>
  <si>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</si>
  <si>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Numerators</t>
  </si>
  <si>
    <t>Denominators</t>
  </si>
  <si>
    <t>Voting-Eligible Population (VEP)</t>
  </si>
  <si>
    <t>Corruption Scale</t>
  </si>
  <si>
    <t>Imputed?</t>
  </si>
  <si>
    <t>Mean imputed for missing values, denoted with 1 in last column</t>
  </si>
  <si>
    <t>Population</t>
  </si>
  <si>
    <t xml:space="preserve">https://www.ncbi.nlm.nih.gov/pmc/articles/PMC2661478/ </t>
  </si>
  <si>
    <t xml:space="preserve">https://www.brookings.edu/blog/up-front/2018/01/03/new-evidence-that-access-to-health-care-reduces-crime/ </t>
  </si>
  <si>
    <t>GeoFIPS</t>
  </si>
  <si>
    <t>GeoName</t>
  </si>
  <si>
    <t>Region</t>
  </si>
  <si>
    <t>ComponentId</t>
  </si>
  <si>
    <t>ComponentName</t>
  </si>
  <si>
    <t>IndustryId</t>
  </si>
  <si>
    <t>IndustryClassification</t>
  </si>
  <si>
    <t>Description</t>
  </si>
  <si>
    <t>...</t>
  </si>
  <si>
    <t>All industry total</t>
  </si>
  <si>
    <t>Per capita real GDP by state</t>
  </si>
  <si>
    <t>Note: See the included footnote file.</t>
  </si>
  <si>
    <t>NAICS Industry detail is based on the 2007 North American Industry Classification System (NAICS).</t>
  </si>
  <si>
    <t>Source: U.S. Department of Commerce / Bureau of Economic Analysis / Regional Product Division</t>
  </si>
  <si>
    <t>https://apps.bea.gov/regional/histdata/releases/0616qgsp/index.cfm</t>
  </si>
  <si>
    <t>GEO.id</t>
  </si>
  <si>
    <t>GEO.id2</t>
  </si>
  <si>
    <t>GEO.display-label</t>
  </si>
  <si>
    <t>HD01_VD01</t>
  </si>
  <si>
    <t>HD02_VD01</t>
  </si>
  <si>
    <t>Id</t>
  </si>
  <si>
    <t>Id2</t>
  </si>
  <si>
    <t>Geography</t>
  </si>
  <si>
    <t>Estimate; Gini Index</t>
  </si>
  <si>
    <t>Margin of Error; Gini Index</t>
  </si>
  <si>
    <t>0400000US01</t>
  </si>
  <si>
    <t>0400000US02</t>
  </si>
  <si>
    <t>0400000US04</t>
  </si>
  <si>
    <t>0400000US05</t>
  </si>
  <si>
    <t>0400000US06</t>
  </si>
  <si>
    <t>0400000US08</t>
  </si>
  <si>
    <t>0400000US09</t>
  </si>
  <si>
    <t>0400000US10</t>
  </si>
  <si>
    <t>0400000US12</t>
  </si>
  <si>
    <t>0400000US13</t>
  </si>
  <si>
    <t>0400000US15</t>
  </si>
  <si>
    <t>0400000US16</t>
  </si>
  <si>
    <t>0400000US17</t>
  </si>
  <si>
    <t>0400000US18</t>
  </si>
  <si>
    <t>0400000US19</t>
  </si>
  <si>
    <t>0400000US20</t>
  </si>
  <si>
    <t>0400000US21</t>
  </si>
  <si>
    <t>0400000US22</t>
  </si>
  <si>
    <t>0400000US23</t>
  </si>
  <si>
    <t>0400000US24</t>
  </si>
  <si>
    <t>0400000US25</t>
  </si>
  <si>
    <t>0400000US26</t>
  </si>
  <si>
    <t>0400000US27</t>
  </si>
  <si>
    <t>0400000US28</t>
  </si>
  <si>
    <t>0400000US29</t>
  </si>
  <si>
    <t>0400000US30</t>
  </si>
  <si>
    <t>0400000US31</t>
  </si>
  <si>
    <t>0400000US32</t>
  </si>
  <si>
    <t>0400000US33</t>
  </si>
  <si>
    <t>0400000US34</t>
  </si>
  <si>
    <t>0400000US35</t>
  </si>
  <si>
    <t>0400000US36</t>
  </si>
  <si>
    <t>0400000US37</t>
  </si>
  <si>
    <t>0400000US38</t>
  </si>
  <si>
    <t>0400000US39</t>
  </si>
  <si>
    <t>0400000US40</t>
  </si>
  <si>
    <t>0400000US41</t>
  </si>
  <si>
    <t>0400000US42</t>
  </si>
  <si>
    <t>0400000US44</t>
  </si>
  <si>
    <t>0400000US45</t>
  </si>
  <si>
    <t>0400000US46</t>
  </si>
  <si>
    <t>0400000US47</t>
  </si>
  <si>
    <t>0400000US48</t>
  </si>
  <si>
    <t>0400000US49</t>
  </si>
  <si>
    <t>0400000US50</t>
  </si>
  <si>
    <t>0400000US51</t>
  </si>
  <si>
    <t>0400000US53</t>
  </si>
  <si>
    <t>0400000US54</t>
  </si>
  <si>
    <t>0400000US55</t>
  </si>
  <si>
    <t>0400000US56</t>
  </si>
  <si>
    <t>Note: Rates shown are a percentage of the labor force. Data refer to place of residence. </t>
  </si>
  <si>
    <t>A-</t>
  </si>
  <si>
    <t>B+</t>
  </si>
  <si>
    <t>B-</t>
  </si>
  <si>
    <t>C</t>
  </si>
  <si>
    <t>C-</t>
  </si>
  <si>
    <t>D</t>
  </si>
  <si>
    <t>D-</t>
  </si>
  <si>
    <t>F</t>
  </si>
  <si>
    <t>Violent crime total</t>
  </si>
  <si>
    <t>Murder and nonnegligent Manslaughter</t>
  </si>
  <si>
    <t>Legacy rape /1</t>
  </si>
  <si>
    <t>Revised rape /2</t>
  </si>
  <si>
    <t>Robbery</t>
  </si>
  <si>
    <t>Aggravated assault</t>
  </si>
  <si>
    <t>Property crime total</t>
  </si>
  <si>
    <t>Burglary</t>
  </si>
  <si>
    <t>Larceny-theft</t>
  </si>
  <si>
    <t>Motor vehicle theft</t>
  </si>
  <si>
    <t>Violent Crime rate</t>
  </si>
  <si>
    <t>Murder and nonnegligent manslaughter rate</t>
  </si>
  <si>
    <t>Legacy rape rate /1</t>
  </si>
  <si>
    <t>Revised rape rate /2</t>
  </si>
  <si>
    <t>Robbery rate</t>
  </si>
  <si>
    <t>Aggravated assault rate</t>
  </si>
  <si>
    <t>Property crime rate</t>
  </si>
  <si>
    <t>Burglary rate</t>
  </si>
  <si>
    <t>Larceny-theft rate</t>
  </si>
  <si>
    <t>Motor vehicle theft rate</t>
  </si>
  <si>
    <t>Uniform Crime Reporting Statistics - UCR Data Online</t>
  </si>
  <si>
    <t>http://www.ucrdatatool.gov/</t>
  </si>
  <si>
    <t>National or state crime in 2014</t>
  </si>
  <si>
    <t>Number of offenses reported</t>
  </si>
  <si>
    <t>Crime rate per 100,000 population</t>
  </si>
  <si>
    <t>Violent crime</t>
  </si>
  <si>
    <t>Property crime</t>
  </si>
  <si>
    <t xml:space="preserve">		</t>
  </si>
  <si>
    <t>1. The figures shown in this column for the offense of rape were estimated using the legacy UCR definition of rape - previously known as "Forcible" rape.  See UCR Offense Definitions for further information.</t>
  </si>
  <si>
    <t>2. The figures shown in this column for the offense of rape were estimated using the revised Uniform Crime Reporting (UCR) definition of rape. In December 2011 the UCR program changed its definition of SRS rape to this revised definition. This change can be seen in the UCR data starting in 2013. Prior to 2013 this column will be blank. See UCR Offense Definitions for further information.</t>
  </si>
  <si>
    <t>Notes:</t>
  </si>
  <si>
    <t>National or state offense totals are based on data from all reporting agencies and estimates for unreported areas.</t>
  </si>
  <si>
    <t xml:space="preserve">           Rates are the number of reported offenses per 100,000 population  </t>
  </si>
  <si>
    <t xml:space="preserve"> </t>
  </si>
  <si>
    <t xml:space="preserve">Alabama - </t>
  </si>
  <si>
    <t xml:space="preserve">2011 - because of changes in the state's reporting practices, figures are not comparable to previous years' data.  </t>
  </si>
  <si>
    <t xml:space="preserve">Delaware - </t>
  </si>
  <si>
    <t xml:space="preserve">Since complete 1995 data were not available from Delaware, standard estimation procedures were applied to derive the 1995 state estimate. </t>
  </si>
  <si>
    <t xml:space="preserve">The state UCR Program was unable to provide 1998 forcible rape figures in accordance with national UCR guidelines.  The 1998 forcible rape total for Delaware was estimated by reducing the number of reported offenses by the proportion of male forcible rape victims statewide.  </t>
  </si>
  <si>
    <t xml:space="preserve">Florida - </t>
  </si>
  <si>
    <t xml:space="preserve">Reporting problems at the state resulted in no usable 1988 data.  The state total was estimated by updating previous valid annual totals for individual jurisdictions, subdivided by population group.  Percent changes for each offense within each population group of the geographic division in which the state resides was applied to the previous valid annual totals.  The state total was compiled from the sums of the population group estimates. </t>
  </si>
  <si>
    <t xml:space="preserve">The state UCR Program was unable to provide complete 1996 offense figures in accordance with UCR guidelines.  The state UCR Program was able to provide an aggregated state total and data were received from 94 individual Florida agencies.  </t>
  </si>
  <si>
    <t xml:space="preserve">Illinois - </t>
  </si>
  <si>
    <t xml:space="preserve">The state UCR Program was unable to provide 1985-current forcible rape figures in accordance with national UCR Program guidelines.  The rape totals were estimated using national rates per 100,000 inhabitants within the eight population groups and assigning the forcible rape volumes proportionally to the state.  Rockford, Illinois, has provided valid forcible rape counts as of 2006. </t>
  </si>
  <si>
    <t xml:space="preserve">For 1993 state NIBRS conversion efforts resulted in estimation for Illinois.  Since valid annual totals were available for approximately 60 Illinois agencies, those counts were maintained.  The counts for the remaining jurisdictions were replaced with the most recent valid annual totals or were generated using standard estimation procedures.  The results of all sources were then combined to arrive at the 1993 state total for Illinois. </t>
  </si>
  <si>
    <t xml:space="preserve">For 1994 state NIBRS conversion efforts resulted in estimation for Illinois.  Illinois totals were generated using only the valid crime rates for the East North Central Division.  Within each population group, the state's offense totals were estimated based on the rate per 100,000 inhabitants within the remainder of the division.   </t>
  </si>
  <si>
    <t xml:space="preserve">For 1996-current, the state UCR Program was unable to provide complete offense figures in accordance with UCR guidelines.  Valid Part I counts were available for most of the largest cities (100,000 and over in population).  For other agencies, the only available counts generated by the Illinois State Program were state totals based upon an incident-level system without indication of multiple offenses recorded within single incidents.  Therefore, the UCR Hierarchy Rule could not be applied in order to convert the state's data to Summary Reporting System data.  (The Hierarchy Rule requires that only the most serious offense in a multiple-offense criminal incident is counted.)  To arrive at a comparable state estimate to be included in national compilations, the Illinois State Program's state totals (which were inflated because of the nonapplication of the Hierarchy Rule) were reduced by the proportion of multiple offenses reported within single incidents in the NIBRS database.  Valid totals for the large cities were excluded from the reduction process.  </t>
  </si>
  <si>
    <t>Iowa - NIBRS conversion efforts resulted in estimation for Iowa in 1991.  State totals were estimated by updating previous valid annual totals for individual jurisdictions, subdivided by population group.  Percent changes for each offense within each population group of the West North Central Division were applied to the previous valid annual totals.  The state totals were compiled from the sums of the population group estimates.</t>
  </si>
  <si>
    <t xml:space="preserve">  </t>
  </si>
  <si>
    <t xml:space="preserve">Kansas - </t>
  </si>
  <si>
    <t xml:space="preserve">NIBRS conversion efforts resulted in estimation for Kansas in 1993.  State totals were estimated by updating previous valid annual totals for individual jurisdictions, subdivided by population group.  Percent changes for each offense within each population group of the West North Central Division were applied to the previous valid annual totals.  The state totals were compiled from the sums of the population group estimates.  </t>
  </si>
  <si>
    <t xml:space="preserve">NIBRS conversion efforts resulted in estimation for Kansas in 1994.  State totals were generated using only the valid crime rates for the West North Central Division.  Within each population group, the state's offense totals were estimated based on the rate per 100,000 inhabitants within the remainder of the division.   </t>
  </si>
  <si>
    <t xml:space="preserve">The state UCR Program was unable to provide complete 1995 offense figures in accordance with UCR guidelines.  The state UCR Program was able to provide valid 1994 state totals which were then updated using 1995 crime trends for the West North Central Division.   </t>
  </si>
  <si>
    <t xml:space="preserve">The state UCR Program was unable to provide complete 1996 offense figures in accordance with UCR guidelines.  The Kansas state estimate was extrapolated from 1996 January-June state totals provided by the Kansas State UCR Program.   </t>
  </si>
  <si>
    <t xml:space="preserve">The state UCR Program was unable to provide complete 1997 offense figures in accordance with UCR guidelines.  The Kansas state estimate was extrapolated from 1996 January-June state totals provided by the Kansas State UCR Program.   </t>
  </si>
  <si>
    <t xml:space="preserve">The state UCR Program was unable to provide complete 1998 offense figures in accordance with UCR guidelines.  To arrive at 1998 estimates, 1997 state totals supplied by the Kansas State UCR Program were updated using 1998 crime trends for the West North Central Division. </t>
  </si>
  <si>
    <t xml:space="preserve">The state UCR Program was unable to provide complete 1999 offense figures in accordance with UCR guidelines.  To arrive at the 1999 estimate for Kansas, the 1998 state total supplied by the state UCR Program was updated using 1999 crime trends for the division in which Kansas is located.  </t>
  </si>
  <si>
    <t xml:space="preserve">The state UCR Program was unable to provide complete 2000 offense figures in accordance with UCR guidelines.  To arrive at the 2000 estimate for Kansas, the 1999 state estimate was updated using 2000 crime trends for the West North Central Division.  </t>
  </si>
  <si>
    <t xml:space="preserve">Kentucky - </t>
  </si>
  <si>
    <t xml:space="preserve">Reporting problems at the state resulted in no usable 1988 data.  The state total was estimated by updating previous valid annual totals for individual jurisdictions, subdivided by population group.  Percent changes for each offense within each population group of the geographic division in which the state resides was applied to the previous valid annual totals.  The state total was compiled from the sums of the population group estimates.   </t>
  </si>
  <si>
    <t xml:space="preserve">The state UCR Program was unable to provide complete 1996 offense figures in accordance with UCR guidelines.  The 1995 and 1996 percent changes within the geographic division in which Kentucky is categorized were applied to the valid 1995 state total to generate the 1996 state total.  </t>
  </si>
  <si>
    <t xml:space="preserve">The state UCR Program was unable to provide complete 1997 offense figures in accordance with UCR guidelines.  The 1996 and 1997 percent changes within the geographic division in which Kentucky is categorized were applied to the valid 1996 state total to effect the 1997 state total.  </t>
  </si>
  <si>
    <t xml:space="preserve">The state UCR Program was unable to provide complete 1998 offense figures in accordance with UCR guidelines.  The state total was estimated by using 1997 figures for the nonreporting areas and applying 1997 versus 1998 percentage changes for the division in which Kentucky is located.  The estimates for the nonreporting areas were then increased by any actual 1998 crime counts received. </t>
  </si>
  <si>
    <t xml:space="preserve">The state UCR Program was unable to provide complete 1999 offense figures in accordance with UCR guidelines.  To arrive at the 1999 estimate for Kentucky, the 1998 state total supplied by the state UCR Program was updated using 1999 crime trends for the division in which Kentucky is located.  </t>
  </si>
  <si>
    <t xml:space="preserve">The state UCR Program was unable to provide complete 2000 offense figures in accordance with UCR guidelines.  To arrive at the 2000 estimate for Kentucky, the 1999 state total supplied by the state UCR Program was updated using 2000 crime trends for the division in which Kentucky is located.  </t>
  </si>
  <si>
    <t xml:space="preserve">The state UCR Program was unable to provide complete 2001 offense figures in accordance with UCR guidelines.  To arrive at the 2001 estimate for Kentucky, the 2000 state estimate was updated using 2001 crime trends reported for the East South Central Division.   </t>
  </si>
  <si>
    <t xml:space="preserve">The state UCR Program was unable to provide complete 2002 offense figures in accordance with UCR guidelines.  To obtain the 2002 state crime count, the FBI contacted the state UCR Program, and the state agency was able to provide their latest state total, 2000.  Therefore, the 2001 state estimate was updated for inclusion in the 2002 edition of Crime in the United States by using the 2001 crime trends for the division in which the state is located.  To derive the 2002 state estimate, the 2002 crime trends for the division were applied to the adjusted 2001 state estimate.  </t>
  </si>
  <si>
    <t xml:space="preserve">The state UCR Program was unable to provide complete 2003 offense figures in accordance with UCR guidelines.  To obtain the 2003 estimate, the 2003 crime trend for the East South Central Division was applied to an adjusted 2002 state estimate.  The 2002 state count was reestimated by applying the 2002 crime trend for the East South Central Division using a more current figure, 2001 state totals, provided by the state UCR Program.  The adjusted 2002 estimate differs from the figure published in the 2002 edition of Crime in the United States which was originally estimated using 2002 state totals_x000D_  </t>
  </si>
  <si>
    <t>Maine - The state UCR Program was unable to provide complete 1999 offense figures in accordance with UCR guidelines.  The Maine Department of Public Safety forwarded monthly January through October crime counts for each law enforcement contributor; since 12 months of data were not received, the national Program estimated for the missing data following standard estimation procedures to arrive at a 1999 state total.</t>
  </si>
  <si>
    <t>Michigan - The state UCR Program was unable to provide 1993 forcible rape figures in accordance with UCR guidelines.  The rape totals were estimated using national rates per 100,000 inhabitants within the eight population groups and assigning the forcible rape volumes proportionally to the state.</t>
  </si>
  <si>
    <t xml:space="preserve">Minnesota - </t>
  </si>
  <si>
    <t xml:space="preserve">All agencies 1993 and 2005-Present (with the exception of Minneapolis and St. Paul) - The data collection methodology for the offense of forcible rape used by the State Uniform Crime Reporting (UCR) Program does not comply with national UCR Program guidelines. Consequently, their figures for forcible rape and violent crime (of which forcible rape is part) are not included in this tool.  </t>
  </si>
  <si>
    <t xml:space="preserve">Montana - </t>
  </si>
  <si>
    <t xml:space="preserve">The state UCR Program was unable to provide complete 1994 offense figures in accordance with UCR guidelines.  State totals were estimated by updating previous valid annual totals for individual jurisdictions, subdivided by population group.  Percent changes for each offense within each population group of the Mountain Division were applied to the previous valid annual totals.  The state totals were compiled from the sums of the population group estimates.   </t>
  </si>
  <si>
    <t xml:space="preserve">The state UCR Program was unable to provide complete 1995 offense figures in accordance with UCR guidelines.  State estimates were computed by updating the previous valid annual totals using the 1994 versus 1995 percent changes for the Mountain Division. </t>
  </si>
  <si>
    <t xml:space="preserve">The state UCR Program was unable to provide complete 1996 offense figures in accordance with UCR guidelines.  The 1995 and 1996 percent changes within the geographic division in which Montana is categorized were applied to the valid 1995 state total to generate the 1996 state total.  </t>
  </si>
  <si>
    <t xml:space="preserve">The state UCR Program was unable to provide complete 1997 offense figures in accordance with UCR guidelines.  The 1996 and 1997 percent changes within the geographic division in which Montana is categorized were applied to the valid 1996 state total to effect the 1997 state total.  </t>
  </si>
  <si>
    <t xml:space="preserve">The state UCR Program was unable to provide complete 1998 offense figures in accordance with UCR guidelines.  The state total was estimated by using 1997 figures for the nonreporting areas and applying 1997 versus 1998 percentage changes for the division in which Montana is located.  The estimates for the nonreporting areas were then increased by any actual 1998 crime counts received. </t>
  </si>
  <si>
    <t xml:space="preserve">The state UCR Program was unable to provide complete 1999 offense figures in accordance with UCR guidelines.  To arrive at the 1999 estimate for Montana, the 1998 state total supplied by the state UCR Program was updated using 1999 crime trends for the division in which Montana is located. </t>
  </si>
  <si>
    <t xml:space="preserve">The state UCR Program was unable to provide complete 2000 offense figures in accordance with UCR guidelines.  To arrive at the 2000 estimate for Montana, the 1999 state total supplied by the state UCR Program was updated using 2000 crime trends for the division in which Montana is located._x000D_ </t>
  </si>
  <si>
    <t xml:space="preserve">2011 - because of changes in the state's reporting practices, figures are not comparable to previous years' data._x000D_  </t>
  </si>
  <si>
    <t xml:space="preserve">New Hampshire - </t>
  </si>
  <si>
    <t xml:space="preserve">The state UCR Program was unable to provide complete 1997 offense figures in accordance with UCR guidelines.  The 1996 and 1997 percent changes within the geographic division in which New Hampshire is categorized were applied to the valid 1996 state total to effect the 1997 state total.   </t>
  </si>
  <si>
    <t xml:space="preserve">The state UCR Program was unable to provide complete 1998 offense figures in accordance with UCR guidelines.  The state total was estimated by using 1997 figures for the nonreporting areas and applying 1997 versus 1998 percentage changes for the division in which New Hampshire is located.  The estimates for the nonreporting areas were then increased by any actual 1998 crime counts received. </t>
  </si>
  <si>
    <t xml:space="preserve">The state UCR Program was unable to provide complete 1999 offense figures in accordance with UCR guidelines.  The state total for New Hampshire was estimated by using the 1998 figures for the 1999 nonreporting areas and applying the 2-year percent change for the New England Division.  </t>
  </si>
  <si>
    <t xml:space="preserve">New York - </t>
  </si>
  <si>
    <t xml:space="preserve">2012 - because of changes in the state/local agency's reporting practices, figures are not comparable to previous years' data.  </t>
  </si>
  <si>
    <t>Oklahoma - For 1995, the increase in murders was the result of the bombing of the Alfred P. Murrah Federal Building in Oklahoma City.</t>
  </si>
  <si>
    <t>Pennsylvania - Since complete 1995 data were not available from Pennsylvania, standard estimation procedures were applied to derive the 1995 state estimate.</t>
  </si>
  <si>
    <t>Vermont - The state UCR Program was unable to provide complete 1997 offense figures in accordance with UCR guidelines.  The 1996 and 1997 percent changes within the geographic division in which Vermont is categorized were applied to the valid 1996 state total to effect the 1997 state total.</t>
  </si>
  <si>
    <t>Wisconsin - The state UCR Program was unable to provide complete 1998 offense figures in accordance with UCR guidelines.  The state total was estimated by using 1997 figures for the nonreporting areas and applying 1997 versus 1998 percentage changes for the division in which Wisconsin is located.  The estimates for the nonreporting areas were then increased by any actual 1998 crime counts received.</t>
  </si>
  <si>
    <t xml:space="preserve">Sources: FBI, Uniform Crime Reports, prepared by the National Archive of Criminal Justice Data </t>
  </si>
  <si>
    <t xml:space="preserve">Date of download: Dec 01 2018 </t>
  </si>
  <si>
    <t>Violent Crime Rate</t>
  </si>
  <si>
    <t>Property Crime Rate</t>
  </si>
  <si>
    <t>Total Crime Rate</t>
  </si>
  <si>
    <t>Bureau of Justice Statistics</t>
  </si>
  <si>
    <t>Filename: p14t06.csv</t>
  </si>
  <si>
    <t>Table 6. Imprisonment rates for sentenced prisoners under jurisdiction of state or federal correctional authorities per 100,000 U.S. residents, by sex, December 31, 2013 and 2014</t>
  </si>
  <si>
    <t>Report title: Prisoners in 2014 NCJ 248955</t>
  </si>
  <si>
    <t>Data source(s): National Prisoner Statistics Program</t>
  </si>
  <si>
    <t>Author(s): E. Ann Carson</t>
  </si>
  <si>
    <t xml:space="preserve">Refer questions to: askbjs@usdoj.gov or 202-307-0765 </t>
  </si>
  <si>
    <t>Date of version: 09/08/2015</t>
  </si>
  <si>
    <t>Total/a</t>
  </si>
  <si>
    <t>Male/a</t>
  </si>
  <si>
    <t>Female/a</t>
  </si>
  <si>
    <t>Total adult/b</t>
  </si>
  <si>
    <t>U.S. total/c</t>
  </si>
  <si>
    <t>Federald</t>
  </si>
  <si>
    <t>State/c</t>
  </si>
  <si>
    <t>Alabama/e</t>
  </si>
  <si>
    <t>Alaska/f,g,h</t>
  </si>
  <si>
    <t>Arizona/e</t>
  </si>
  <si>
    <t>Connecticut/h,i</t>
  </si>
  <si>
    <t>Delaware/h</t>
  </si>
  <si>
    <t>Hawaii/h</t>
  </si>
  <si>
    <t>Idaho/e</t>
  </si>
  <si>
    <t>Kansas/e,i</t>
  </si>
  <si>
    <t>Nevada/j</t>
  </si>
  <si>
    <t>North Dakota/e</t>
  </si>
  <si>
    <t>Pennsylvania/e</t>
  </si>
  <si>
    <t>Rhode Island/h</t>
  </si>
  <si>
    <t>South Dakota/e</t>
  </si>
  <si>
    <t>Utah/e</t>
  </si>
  <si>
    <t>Vermont/h</t>
  </si>
  <si>
    <t>Wisconsin/i</t>
  </si>
  <si>
    <t>Note: Jurisdiction refers to the legal authority of state or federal correctional officials over a prisoner, regardless of where the prisoner is held.</t>
  </si>
  <si>
    <t>a/Imprisonment rate per 100,000 U.S. residents of all ages.</t>
  </si>
  <si>
    <t xml:space="preserve">b/Imprisonment rate per 100,000 U.S. residents age 18 or older. </t>
  </si>
  <si>
    <t>c/Includes imputed counts for Alaska, which did not submit 2014 National Prisoner Statistics (NPS) data. See Methodology.</t>
  </si>
  <si>
    <t>d/Includes inmates held in nonsecure privately operated community corrections facilities and juveniles held in contract facilities.</t>
  </si>
  <si>
    <t>e/State has updated 2013 population counts.</t>
  </si>
  <si>
    <t>f/Alaska did not submit sex-specific jurisdiction counts in NPS in 2013. See Methodology.</t>
  </si>
  <si>
    <t>g/Alaska did not submit 2014 NPS data, but jurisdiction totals were obtained from a report to the state legislature. See Methodology.</t>
  </si>
  <si>
    <t>h/Prisons and jails form one integrated system. Data include total jail and prison populations.</t>
  </si>
  <si>
    <t>i/State has changed reporting methodology, so 2014 rates are not comparable to those published for earlier years.  See Jurisdiction notes.</t>
  </si>
  <si>
    <t>j/Nevada did not submit 2013 NPS data in time for this report. See Methodology for details on imputation of 2013 data that were used in state and U.S. totals.</t>
  </si>
  <si>
    <t>Source: Bureau of Justice Statistics, National Prisoner Statistics, 2013–2014; U.S. Census Bureau, postcensal resident population estimates for January 1 of the following calendar year.</t>
  </si>
  <si>
    <t xml:space="preserve">https://factfinder.census.gov/faces/nav/jsf/pages/searchresults.xhtml?refresh=t </t>
  </si>
  <si>
    <t xml:space="preserve">https://factfinder.census.gov/faces/tableservices/jsf/pages/productview.xhtml?pid=ACS_14_1YR_B19083&amp;prodType=table </t>
  </si>
  <si>
    <t>Total; Estimate; Less than high school graduate</t>
  </si>
  <si>
    <t>Total; Estimate; Population 25 years and over - Less than 9th grade</t>
  </si>
  <si>
    <t>Total; Estimate; Population 25 years and over - 9th to 12th grade, no diploma</t>
  </si>
  <si>
    <t>Total; Estimate; Percent high school graduate or higher</t>
  </si>
  <si>
    <t>Total; Estimate; high school graduate or above</t>
  </si>
  <si>
    <t>Total; Estimate; Population of high school graduate or above</t>
  </si>
  <si>
    <t>Total; Estimate; Population 25 years and over high school graduate or above</t>
  </si>
  <si>
    <t>Total Population with High school degree or above</t>
  </si>
  <si>
    <t>Percentage with HSD or above</t>
  </si>
  <si>
    <t>https://assets.americashealthrankings.org/app/uploads/americas-health-rankings-2014-edition.pdf</t>
  </si>
  <si>
    <t>Index Value</t>
  </si>
  <si>
    <t>2014 Poverty and Median Household Income Estimates - States and National</t>
  </si>
  <si>
    <t>Source:  U.S. Census Bureau, Small Area Income and Poverty Estimates (SAIPE) Program</t>
  </si>
  <si>
    <t>Release Date:  December 2015</t>
  </si>
  <si>
    <t>https://www2.census.gov/programs-surveys/saipe/datasets/2014/2014-state-and-county/</t>
  </si>
  <si>
    <t>rate</t>
  </si>
  <si>
    <t>Rank</t>
  </si>
  <si>
    <t>Labor Force Data by County, 2014 Annual Averages</t>
  </si>
  <si>
    <t>County</t>
  </si>
  <si>
    <t>Unemploy-</t>
  </si>
  <si>
    <t>LAUS</t>
  </si>
  <si>
    <t>FIPS</t>
  </si>
  <si>
    <t>Labor</t>
  </si>
  <si>
    <t>ment Rate</t>
  </si>
  <si>
    <t>Code</t>
  </si>
  <si>
    <t>County Name/State Abbreviation</t>
  </si>
  <si>
    <t>Year</t>
  </si>
  <si>
    <t>Force</t>
  </si>
  <si>
    <t>Employed</t>
  </si>
  <si>
    <t>Unemployed</t>
  </si>
  <si>
    <t>(%)</t>
  </si>
  <si>
    <t>CN0100100000000</t>
  </si>
  <si>
    <t>01</t>
  </si>
  <si>
    <t>001</t>
  </si>
  <si>
    <t>Autauga County, AL</t>
  </si>
  <si>
    <t>2014</t>
  </si>
  <si>
    <t>CN0100300000000</t>
  </si>
  <si>
    <t>003</t>
  </si>
  <si>
    <t>Baldwin County, AL</t>
  </si>
  <si>
    <t>CN0100500000000</t>
  </si>
  <si>
    <t>005</t>
  </si>
  <si>
    <t>Barbour County, AL</t>
  </si>
  <si>
    <t>CN0100700000000</t>
  </si>
  <si>
    <t>007</t>
  </si>
  <si>
    <t>Bibb County, AL</t>
  </si>
  <si>
    <t>CN0100900000000</t>
  </si>
  <si>
    <t>009</t>
  </si>
  <si>
    <t>Blount County, AL</t>
  </si>
  <si>
    <t>CN0101100000000</t>
  </si>
  <si>
    <t>011</t>
  </si>
  <si>
    <t>Bullock County, AL</t>
  </si>
  <si>
    <t>CN0101300000000</t>
  </si>
  <si>
    <t>013</t>
  </si>
  <si>
    <t>Butler County, AL</t>
  </si>
  <si>
    <t>CN0101500000000</t>
  </si>
  <si>
    <t>015</t>
  </si>
  <si>
    <t>Calhoun County, AL</t>
  </si>
  <si>
    <t>CN0101700000000</t>
  </si>
  <si>
    <t>017</t>
  </si>
  <si>
    <t>Chambers County, AL</t>
  </si>
  <si>
    <t>CN0101900000000</t>
  </si>
  <si>
    <t>019</t>
  </si>
  <si>
    <t>Cherokee County, AL</t>
  </si>
  <si>
    <t>CN0102100000000</t>
  </si>
  <si>
    <t>021</t>
  </si>
  <si>
    <t>Chilton County, AL</t>
  </si>
  <si>
    <t>CN0102300000000</t>
  </si>
  <si>
    <t>023</t>
  </si>
  <si>
    <t>Choctaw County, AL</t>
  </si>
  <si>
    <t>CN0102500000000</t>
  </si>
  <si>
    <t>025</t>
  </si>
  <si>
    <t>Clarke County, AL</t>
  </si>
  <si>
    <t>CN0102700000000</t>
  </si>
  <si>
    <t>027</t>
  </si>
  <si>
    <t>Clay County, AL</t>
  </si>
  <si>
    <t>CN0102900000000</t>
  </si>
  <si>
    <t>029</t>
  </si>
  <si>
    <t>Cleburne County, AL</t>
  </si>
  <si>
    <t>CN0103100000000</t>
  </si>
  <si>
    <t>031</t>
  </si>
  <si>
    <t>Coffee County, AL</t>
  </si>
  <si>
    <t>CN0103300000000</t>
  </si>
  <si>
    <t>033</t>
  </si>
  <si>
    <t>Colbert County, AL</t>
  </si>
  <si>
    <t>CN0103500000000</t>
  </si>
  <si>
    <t>035</t>
  </si>
  <si>
    <t>Conecuh County, AL</t>
  </si>
  <si>
    <t>CN0103700000000</t>
  </si>
  <si>
    <t>037</t>
  </si>
  <si>
    <t>Coosa County, AL</t>
  </si>
  <si>
    <t>CN0103900000000</t>
  </si>
  <si>
    <t>039</t>
  </si>
  <si>
    <t>Covington County, AL</t>
  </si>
  <si>
    <t>CN0104100000000</t>
  </si>
  <si>
    <t>041</t>
  </si>
  <si>
    <t>Crenshaw County, AL</t>
  </si>
  <si>
    <t>CN0104300000000</t>
  </si>
  <si>
    <t>043</t>
  </si>
  <si>
    <t>Cullman County, AL</t>
  </si>
  <si>
    <t>CN0104500000000</t>
  </si>
  <si>
    <t>045</t>
  </si>
  <si>
    <t>Dale County, AL</t>
  </si>
  <si>
    <t>CN0104700000000</t>
  </si>
  <si>
    <t>047</t>
  </si>
  <si>
    <t>Dallas County, AL</t>
  </si>
  <si>
    <t>CN0104900000000</t>
  </si>
  <si>
    <t>049</t>
  </si>
  <si>
    <t>DeKalb County, AL</t>
  </si>
  <si>
    <t>CN0105100000000</t>
  </si>
  <si>
    <t>051</t>
  </si>
  <si>
    <t>Elmore County, AL</t>
  </si>
  <si>
    <t>CN0105300000000</t>
  </si>
  <si>
    <t>053</t>
  </si>
  <si>
    <t>Escambia County, AL</t>
  </si>
  <si>
    <t>CN0105500000000</t>
  </si>
  <si>
    <t>055</t>
  </si>
  <si>
    <t>Etowah County, AL</t>
  </si>
  <si>
    <t>CN0105700000000</t>
  </si>
  <si>
    <t>057</t>
  </si>
  <si>
    <t>Fayette County, AL</t>
  </si>
  <si>
    <t>CN0105900000000</t>
  </si>
  <si>
    <t>059</t>
  </si>
  <si>
    <t>Franklin County, AL</t>
  </si>
  <si>
    <t>CN0106100000000</t>
  </si>
  <si>
    <t>061</t>
  </si>
  <si>
    <t>Geneva County, AL</t>
  </si>
  <si>
    <t>CN0106300000000</t>
  </si>
  <si>
    <t>063</t>
  </si>
  <si>
    <t>Greene County, AL</t>
  </si>
  <si>
    <t>CN0106500000000</t>
  </si>
  <si>
    <t>065</t>
  </si>
  <si>
    <t>Hale County, AL</t>
  </si>
  <si>
    <t>CN0106700000000</t>
  </si>
  <si>
    <t>067</t>
  </si>
  <si>
    <t>Henry County, AL</t>
  </si>
  <si>
    <t>CN0106900000000</t>
  </si>
  <si>
    <t>069</t>
  </si>
  <si>
    <t>Houston County, AL</t>
  </si>
  <si>
    <t>CN0107100000000</t>
  </si>
  <si>
    <t>071</t>
  </si>
  <si>
    <t>Jackson County, AL</t>
  </si>
  <si>
    <t>CN0107300000000</t>
  </si>
  <si>
    <t>073</t>
  </si>
  <si>
    <t>Jefferson County, AL</t>
  </si>
  <si>
    <t>CN0107500000000</t>
  </si>
  <si>
    <t>075</t>
  </si>
  <si>
    <t>Lamar County, AL</t>
  </si>
  <si>
    <t>CN0107700000000</t>
  </si>
  <si>
    <t>077</t>
  </si>
  <si>
    <t>Lauderdale County, AL</t>
  </si>
  <si>
    <t>CN0107900000000</t>
  </si>
  <si>
    <t>079</t>
  </si>
  <si>
    <t>Lawrence County, AL</t>
  </si>
  <si>
    <t>CN0108100000000</t>
  </si>
  <si>
    <t>081</t>
  </si>
  <si>
    <t>Lee County, AL</t>
  </si>
  <si>
    <t>CN0108300000000</t>
  </si>
  <si>
    <t>083</t>
  </si>
  <si>
    <t>Limestone County, AL</t>
  </si>
  <si>
    <t>CN0108500000000</t>
  </si>
  <si>
    <t>085</t>
  </si>
  <si>
    <t>Lowndes County, AL</t>
  </si>
  <si>
    <t>CN0108700000000</t>
  </si>
  <si>
    <t>087</t>
  </si>
  <si>
    <t>Macon County, AL</t>
  </si>
  <si>
    <t>CN0108900000000</t>
  </si>
  <si>
    <t>089</t>
  </si>
  <si>
    <t>Madison County, AL</t>
  </si>
  <si>
    <t>CN0109100000000</t>
  </si>
  <si>
    <t>091</t>
  </si>
  <si>
    <t>Marengo County, AL</t>
  </si>
  <si>
    <t>CN0109300000000</t>
  </si>
  <si>
    <t>093</t>
  </si>
  <si>
    <t>Marion County, AL</t>
  </si>
  <si>
    <t>CN0109500000000</t>
  </si>
  <si>
    <t>095</t>
  </si>
  <si>
    <t>Marshall County, AL</t>
  </si>
  <si>
    <t>CN0109700000000</t>
  </si>
  <si>
    <t>097</t>
  </si>
  <si>
    <t>Mobile County, AL</t>
  </si>
  <si>
    <t>CN0109900000000</t>
  </si>
  <si>
    <t>099</t>
  </si>
  <si>
    <t>Monroe County, AL</t>
  </si>
  <si>
    <t>CN0110100000000</t>
  </si>
  <si>
    <t>101</t>
  </si>
  <si>
    <t>Montgomery County, AL</t>
  </si>
  <si>
    <t>CN0110300000000</t>
  </si>
  <si>
    <t>103</t>
  </si>
  <si>
    <t>Morgan County, AL</t>
  </si>
  <si>
    <t>CN0110500000000</t>
  </si>
  <si>
    <t>105</t>
  </si>
  <si>
    <t>Perry County, AL</t>
  </si>
  <si>
    <t>CN0110700000000</t>
  </si>
  <si>
    <t>107</t>
  </si>
  <si>
    <t>Pickens County, AL</t>
  </si>
  <si>
    <t>CN0110900000000</t>
  </si>
  <si>
    <t>109</t>
  </si>
  <si>
    <t>Pike County, AL</t>
  </si>
  <si>
    <t>CN0111100000000</t>
  </si>
  <si>
    <t>111</t>
  </si>
  <si>
    <t>Randolph County, AL</t>
  </si>
  <si>
    <t>CN0111300000000</t>
  </si>
  <si>
    <t>113</t>
  </si>
  <si>
    <t>Russell County, AL</t>
  </si>
  <si>
    <t>CN0111500000000</t>
  </si>
  <si>
    <t>115</t>
  </si>
  <si>
    <t>St. Clair County, AL</t>
  </si>
  <si>
    <t>CN0111700000000</t>
  </si>
  <si>
    <t>117</t>
  </si>
  <si>
    <t>Shelby County, AL</t>
  </si>
  <si>
    <t>CN0111900000000</t>
  </si>
  <si>
    <t>119</t>
  </si>
  <si>
    <t>Sumter County, AL</t>
  </si>
  <si>
    <t>CN0112100000000</t>
  </si>
  <si>
    <t>121</t>
  </si>
  <si>
    <t>Talladega County, AL</t>
  </si>
  <si>
    <t>CN0112300000000</t>
  </si>
  <si>
    <t>123</t>
  </si>
  <si>
    <t>Tallapoosa County, AL</t>
  </si>
  <si>
    <t>CN0112500000000</t>
  </si>
  <si>
    <t>125</t>
  </si>
  <si>
    <t>Tuscaloosa County, AL</t>
  </si>
  <si>
    <t>CN0112700000000</t>
  </si>
  <si>
    <t>127</t>
  </si>
  <si>
    <t>Walker County, AL</t>
  </si>
  <si>
    <t>CN0112900000000</t>
  </si>
  <si>
    <t>129</t>
  </si>
  <si>
    <t>Washington County, AL</t>
  </si>
  <si>
    <t>CN0113100000000</t>
  </si>
  <si>
    <t>131</t>
  </si>
  <si>
    <t>Wilcox County, AL</t>
  </si>
  <si>
    <t>CN0113300000000</t>
  </si>
  <si>
    <t>133</t>
  </si>
  <si>
    <t>Winston County, AL</t>
  </si>
  <si>
    <t>CN0201300000000</t>
  </si>
  <si>
    <t>02</t>
  </si>
  <si>
    <t>Aleutians East Borough, AK</t>
  </si>
  <si>
    <t>CN0201600000000</t>
  </si>
  <si>
    <t>016</t>
  </si>
  <si>
    <t>Aleutians West Census Area, AK</t>
  </si>
  <si>
    <t>CN0202000000000</t>
  </si>
  <si>
    <t>020</t>
  </si>
  <si>
    <t>Anchorage Borough/municipality, AK</t>
  </si>
  <si>
    <t>CN0205000000000</t>
  </si>
  <si>
    <t>050</t>
  </si>
  <si>
    <t>Bethel Census Area, AK</t>
  </si>
  <si>
    <t>CN0206000000000</t>
  </si>
  <si>
    <t>060</t>
  </si>
  <si>
    <t>Bristol Bay Borough, AK</t>
  </si>
  <si>
    <t>CN0206800000000</t>
  </si>
  <si>
    <t>068</t>
  </si>
  <si>
    <t>Denali Borough, AK</t>
  </si>
  <si>
    <t>CN0207000000000</t>
  </si>
  <si>
    <t>070</t>
  </si>
  <si>
    <t>Dillingham Census Area, AK</t>
  </si>
  <si>
    <t>CN0209000000000</t>
  </si>
  <si>
    <t>090</t>
  </si>
  <si>
    <t>Fairbanks North Star Borough, AK</t>
  </si>
  <si>
    <t>CN0210000000000</t>
  </si>
  <si>
    <t>100</t>
  </si>
  <si>
    <t>Haines Borough, AK</t>
  </si>
  <si>
    <t>CN0210500000000</t>
  </si>
  <si>
    <t>Hoonah-Angoon Census Area, AK</t>
  </si>
  <si>
    <t>CN0211000000000</t>
  </si>
  <si>
    <t>110</t>
  </si>
  <si>
    <t>Juneau Borough/city, AK</t>
  </si>
  <si>
    <t>CN0212200000000</t>
  </si>
  <si>
    <t>122</t>
  </si>
  <si>
    <t>Kenai Peninsula Borough, AK</t>
  </si>
  <si>
    <t>CN0213000000000</t>
  </si>
  <si>
    <t>130</t>
  </si>
  <si>
    <t>Ketchikan Gateway Borough, AK</t>
  </si>
  <si>
    <t>CN0215000000000</t>
  </si>
  <si>
    <t>150</t>
  </si>
  <si>
    <t>Kodiak Island Borough, AK</t>
  </si>
  <si>
    <t>CN0215800000000</t>
  </si>
  <si>
    <t>158</t>
  </si>
  <si>
    <t>Kusilvak Census Area, AK</t>
  </si>
  <si>
    <t>CN0216400000000</t>
  </si>
  <si>
    <t>164</t>
  </si>
  <si>
    <t>Lake and Peninsula Borough, AK</t>
  </si>
  <si>
    <t>CN0217000000000</t>
  </si>
  <si>
    <t>170</t>
  </si>
  <si>
    <t>Matanuska-Susitna Borough, AK</t>
  </si>
  <si>
    <t>CN0218000000000</t>
  </si>
  <si>
    <t>180</t>
  </si>
  <si>
    <t>Nome Census Area, AK</t>
  </si>
  <si>
    <t>CN0218500000000</t>
  </si>
  <si>
    <t>185</t>
  </si>
  <si>
    <t>North Slope Borough, AK</t>
  </si>
  <si>
    <t>CN0218800000000</t>
  </si>
  <si>
    <t>188</t>
  </si>
  <si>
    <t>Northwest Arctic Borough, AK</t>
  </si>
  <si>
    <t>CN0219500000000</t>
  </si>
  <si>
    <t>195</t>
  </si>
  <si>
    <t>Petersburg Borough, AK</t>
  </si>
  <si>
    <t>CN0219800000000</t>
  </si>
  <si>
    <t>198</t>
  </si>
  <si>
    <t>Prince of Wales-Hyder Census Area, AK</t>
  </si>
  <si>
    <t>CN0222000000000</t>
  </si>
  <si>
    <t>220</t>
  </si>
  <si>
    <t>Sitka Borough/city, AK</t>
  </si>
  <si>
    <t>CN0223000000000</t>
  </si>
  <si>
    <t>230</t>
  </si>
  <si>
    <t>Skagway Municipality, AK</t>
  </si>
  <si>
    <t>CN0224000000000</t>
  </si>
  <si>
    <t>240</t>
  </si>
  <si>
    <t>Southeast Fairbanks Census Area, AK</t>
  </si>
  <si>
    <t>CN0226100000000</t>
  </si>
  <si>
    <t>261</t>
  </si>
  <si>
    <t>Valdez-Cordova Census Area, AK</t>
  </si>
  <si>
    <t>CN0227500000000</t>
  </si>
  <si>
    <t>275</t>
  </si>
  <si>
    <t>Wrangell Borough/city, AK</t>
  </si>
  <si>
    <t>CN0228200000000</t>
  </si>
  <si>
    <t>282</t>
  </si>
  <si>
    <t>Yakutat Borough/city, AK</t>
  </si>
  <si>
    <t>CN0229000000000</t>
  </si>
  <si>
    <t>290</t>
  </si>
  <si>
    <t>Yukon-Koyukuk Census Area, AK</t>
  </si>
  <si>
    <t>CN0400100000000</t>
  </si>
  <si>
    <t>04</t>
  </si>
  <si>
    <t>Apache County, AZ</t>
  </si>
  <si>
    <t>CN0400300000000</t>
  </si>
  <si>
    <t>Cochise County, AZ</t>
  </si>
  <si>
    <t>CN0400500000000</t>
  </si>
  <si>
    <t>Coconino County, AZ</t>
  </si>
  <si>
    <t>CN0400700000000</t>
  </si>
  <si>
    <t>Gila County, AZ</t>
  </si>
  <si>
    <t>CN0400900000000</t>
  </si>
  <si>
    <t>Graham County, AZ</t>
  </si>
  <si>
    <t>CN0401100000000</t>
  </si>
  <si>
    <t>Greenlee County, AZ</t>
  </si>
  <si>
    <t>CN0401200000000</t>
  </si>
  <si>
    <t>012</t>
  </si>
  <si>
    <t>La Paz County, AZ</t>
  </si>
  <si>
    <t>CN0401300000000</t>
  </si>
  <si>
    <t>Maricopa County, AZ</t>
  </si>
  <si>
    <t>CN0401500000000</t>
  </si>
  <si>
    <t>Mohave County, AZ</t>
  </si>
  <si>
    <t>CN0401700000000</t>
  </si>
  <si>
    <t>Navajo County, AZ</t>
  </si>
  <si>
    <t>CN0401900000000</t>
  </si>
  <si>
    <t>Pima County, AZ</t>
  </si>
  <si>
    <t>CN0402100000000</t>
  </si>
  <si>
    <t>Pinal County, AZ</t>
  </si>
  <si>
    <t>CN0402300000000</t>
  </si>
  <si>
    <t>Santa Cruz County, AZ</t>
  </si>
  <si>
    <t>CN0402500000000</t>
  </si>
  <si>
    <t>Yavapai County, AZ</t>
  </si>
  <si>
    <t>CN0402700000000</t>
  </si>
  <si>
    <t>Yuma County, AZ</t>
  </si>
  <si>
    <t>CN0500100000000</t>
  </si>
  <si>
    <t>05</t>
  </si>
  <si>
    <t>Arkansas County, AR</t>
  </si>
  <si>
    <t>CN0500300000000</t>
  </si>
  <si>
    <t>Ashley County, AR</t>
  </si>
  <si>
    <t>CN0500500000000</t>
  </si>
  <si>
    <t>Baxter County, AR</t>
  </si>
  <si>
    <t>CN0500700000000</t>
  </si>
  <si>
    <t>Benton County, AR</t>
  </si>
  <si>
    <t>CN0500900000000</t>
  </si>
  <si>
    <t>Boone County, AR</t>
  </si>
  <si>
    <t>CN0501100000000</t>
  </si>
  <si>
    <t>Bradley County, AR</t>
  </si>
  <si>
    <t>CN0501300000000</t>
  </si>
  <si>
    <t>Calhoun County, AR</t>
  </si>
  <si>
    <t>CN0501500000000</t>
  </si>
  <si>
    <t>Carroll County, AR</t>
  </si>
  <si>
    <t>CN0501700000000</t>
  </si>
  <si>
    <t>Chicot County, AR</t>
  </si>
  <si>
    <t>CN0501900000000</t>
  </si>
  <si>
    <t>Clark County, AR</t>
  </si>
  <si>
    <t>CN0502100000000</t>
  </si>
  <si>
    <t>Clay County, AR</t>
  </si>
  <si>
    <t>CN0502300000000</t>
  </si>
  <si>
    <t>Cleburne County, AR</t>
  </si>
  <si>
    <t>CN0502500000000</t>
  </si>
  <si>
    <t>Cleveland County, AR</t>
  </si>
  <si>
    <t>CN0502700000000</t>
  </si>
  <si>
    <t>Columbia County, AR</t>
  </si>
  <si>
    <t>CN0502900000000</t>
  </si>
  <si>
    <t>Conway County, AR</t>
  </si>
  <si>
    <t>CN0503100000000</t>
  </si>
  <si>
    <t>Craighead County, AR</t>
  </si>
  <si>
    <t>CN0503300000000</t>
  </si>
  <si>
    <t>Crawford County, AR</t>
  </si>
  <si>
    <t>CN0503500000000</t>
  </si>
  <si>
    <t>Crittenden County, AR</t>
  </si>
  <si>
    <t>CN0503700000000</t>
  </si>
  <si>
    <t>Cross County, AR</t>
  </si>
  <si>
    <t>CN0503900000000</t>
  </si>
  <si>
    <t>Dallas County, AR</t>
  </si>
  <si>
    <t>CN0504100000000</t>
  </si>
  <si>
    <t>Desha County, AR</t>
  </si>
  <si>
    <t>CN0504300000000</t>
  </si>
  <si>
    <t>Drew County, AR</t>
  </si>
  <si>
    <t>CN0504500000000</t>
  </si>
  <si>
    <t>Faulkner County, AR</t>
  </si>
  <si>
    <t>CN0504700000000</t>
  </si>
  <si>
    <t>Franklin County, AR</t>
  </si>
  <si>
    <t>CN0504900000000</t>
  </si>
  <si>
    <t>Fulton County, AR</t>
  </si>
  <si>
    <t>CN0505100000000</t>
  </si>
  <si>
    <t>Garland County, AR</t>
  </si>
  <si>
    <t>CN0505300000000</t>
  </si>
  <si>
    <t>Grant County, AR</t>
  </si>
  <si>
    <t>CN0505500000000</t>
  </si>
  <si>
    <t>Greene County, AR</t>
  </si>
  <si>
    <t>CN0505700000000</t>
  </si>
  <si>
    <t>Hempstead County, AR</t>
  </si>
  <si>
    <t>CN0505900000000</t>
  </si>
  <si>
    <t>Hot Spring County, AR</t>
  </si>
  <si>
    <t>CN0506100000000</t>
  </si>
  <si>
    <t>Howard County, AR</t>
  </si>
  <si>
    <t>CN0506300000000</t>
  </si>
  <si>
    <t>Independence County, AR</t>
  </si>
  <si>
    <t>CN0506500000000</t>
  </si>
  <si>
    <t>Izard County, AR</t>
  </si>
  <si>
    <t>CN0506700000000</t>
  </si>
  <si>
    <t>Jackson County, AR</t>
  </si>
  <si>
    <t>CN0506900000000</t>
  </si>
  <si>
    <t>Jefferson County, AR</t>
  </si>
  <si>
    <t>CN0507100000000</t>
  </si>
  <si>
    <t>Johnson County, AR</t>
  </si>
  <si>
    <t>CN0507300000000</t>
  </si>
  <si>
    <t>Lafayette County, AR</t>
  </si>
  <si>
    <t>CN0507500000000</t>
  </si>
  <si>
    <t>Lawrence County, AR</t>
  </si>
  <si>
    <t>CN0507700000000</t>
  </si>
  <si>
    <t>Lee County, AR</t>
  </si>
  <si>
    <t>CN0507900000000</t>
  </si>
  <si>
    <t>Lincoln County, AR</t>
  </si>
  <si>
    <t>CN0508100000000</t>
  </si>
  <si>
    <t>Little River County, AR</t>
  </si>
  <si>
    <t>CN0508300000000</t>
  </si>
  <si>
    <t>Logan County, AR</t>
  </si>
  <si>
    <t>CN0508500000000</t>
  </si>
  <si>
    <t>Lonoke County, AR</t>
  </si>
  <si>
    <t>CN0508700000000</t>
  </si>
  <si>
    <t>Madison County, AR</t>
  </si>
  <si>
    <t>CN0508900000000</t>
  </si>
  <si>
    <t>Marion County, AR</t>
  </si>
  <si>
    <t>CN0509100000000</t>
  </si>
  <si>
    <t>Miller County, AR</t>
  </si>
  <si>
    <t>CN0509300000000</t>
  </si>
  <si>
    <t>Mississippi County, AR</t>
  </si>
  <si>
    <t>CN0509500000000</t>
  </si>
  <si>
    <t>Monroe County, AR</t>
  </si>
  <si>
    <t>CN0509700000000</t>
  </si>
  <si>
    <t>Montgomery County, AR</t>
  </si>
  <si>
    <t>CN0509900000000</t>
  </si>
  <si>
    <t>Nevada County, AR</t>
  </si>
  <si>
    <t>CN0510100000000</t>
  </si>
  <si>
    <t>Newton County, AR</t>
  </si>
  <si>
    <t>CN0510300000000</t>
  </si>
  <si>
    <t>Ouachita County, AR</t>
  </si>
  <si>
    <t>CN0510500000000</t>
  </si>
  <si>
    <t>Perry County, AR</t>
  </si>
  <si>
    <t>CN0510700000000</t>
  </si>
  <si>
    <t>Phillips County, AR</t>
  </si>
  <si>
    <t>CN0510900000000</t>
  </si>
  <si>
    <t>Pike County, AR</t>
  </si>
  <si>
    <t>CN0511100000000</t>
  </si>
  <si>
    <t>Poinsett County, AR</t>
  </si>
  <si>
    <t>CN0511300000000</t>
  </si>
  <si>
    <t>Polk County, AR</t>
  </si>
  <si>
    <t>CN0511500000000</t>
  </si>
  <si>
    <t>Pope County, AR</t>
  </si>
  <si>
    <t>CN0511700000000</t>
  </si>
  <si>
    <t>Prairie County, AR</t>
  </si>
  <si>
    <t>CN0511900000000</t>
  </si>
  <si>
    <t>Pulaski County, AR</t>
  </si>
  <si>
    <t>CN0512100000000</t>
  </si>
  <si>
    <t>Randolph County, AR</t>
  </si>
  <si>
    <t>CN0512300000000</t>
  </si>
  <si>
    <t>St. Francis County, AR</t>
  </si>
  <si>
    <t>CN0512500000000</t>
  </si>
  <si>
    <t>Saline County, AR</t>
  </si>
  <si>
    <t>CN0512700000000</t>
  </si>
  <si>
    <t>Scott County, AR</t>
  </si>
  <si>
    <t>CN0512900000000</t>
  </si>
  <si>
    <t>Searcy County, AR</t>
  </si>
  <si>
    <t>CN0513100000000</t>
  </si>
  <si>
    <t>Sebastian County, AR</t>
  </si>
  <si>
    <t>CN0513300000000</t>
  </si>
  <si>
    <t>Sevier County, AR</t>
  </si>
  <si>
    <t>CN0513500000000</t>
  </si>
  <si>
    <t>135</t>
  </si>
  <si>
    <t>Sharp County, AR</t>
  </si>
  <si>
    <t>CN0513700000000</t>
  </si>
  <si>
    <t>137</t>
  </si>
  <si>
    <t>Stone County, AR</t>
  </si>
  <si>
    <t>CN0513900000000</t>
  </si>
  <si>
    <t>139</t>
  </si>
  <si>
    <t>Union County, AR</t>
  </si>
  <si>
    <t>CN0514100000000</t>
  </si>
  <si>
    <t>141</t>
  </si>
  <si>
    <t>Van Buren County, AR</t>
  </si>
  <si>
    <t>CN0514300000000</t>
  </si>
  <si>
    <t>143</t>
  </si>
  <si>
    <t>Washington County, AR</t>
  </si>
  <si>
    <t>CN0514500000000</t>
  </si>
  <si>
    <t>145</t>
  </si>
  <si>
    <t>White County, AR</t>
  </si>
  <si>
    <t>CN0514700000000</t>
  </si>
  <si>
    <t>147</t>
  </si>
  <si>
    <t>Woodruff County, AR</t>
  </si>
  <si>
    <t>CN0514900000000</t>
  </si>
  <si>
    <t>149</t>
  </si>
  <si>
    <t>Yell County, AR</t>
  </si>
  <si>
    <t>CN0600100000000</t>
  </si>
  <si>
    <t>06</t>
  </si>
  <si>
    <t>Alameda County, CA</t>
  </si>
  <si>
    <t>CN0600300000000</t>
  </si>
  <si>
    <t>Alpine County, CA</t>
  </si>
  <si>
    <t>CN0600500000000</t>
  </si>
  <si>
    <t>Amador County, CA</t>
  </si>
  <si>
    <t>CN0600700000000</t>
  </si>
  <si>
    <t>Butte County, CA</t>
  </si>
  <si>
    <t>CN0600900000000</t>
  </si>
  <si>
    <t>Calaveras County, CA</t>
  </si>
  <si>
    <t>CN0601100000000</t>
  </si>
  <si>
    <t>Colusa County, CA</t>
  </si>
  <si>
    <t>CN0601300000000</t>
  </si>
  <si>
    <t>Contra Costa County, CA</t>
  </si>
  <si>
    <t>CN0601500000000</t>
  </si>
  <si>
    <t>Del Norte County, CA</t>
  </si>
  <si>
    <t>CN0601700000000</t>
  </si>
  <si>
    <t>El Dorado County, CA</t>
  </si>
  <si>
    <t>CN0601900000000</t>
  </si>
  <si>
    <t>Fresno County, CA</t>
  </si>
  <si>
    <t>CN0602100000000</t>
  </si>
  <si>
    <t>Glenn County, CA</t>
  </si>
  <si>
    <t>CN0602300000000</t>
  </si>
  <si>
    <t>Humboldt County, CA</t>
  </si>
  <si>
    <t>CN0602500000000</t>
  </si>
  <si>
    <t>Imperial County, CA</t>
  </si>
  <si>
    <t>CN0602700000000</t>
  </si>
  <si>
    <t>Inyo County, CA</t>
  </si>
  <si>
    <t>CN0602900000000</t>
  </si>
  <si>
    <t>Kern County, CA</t>
  </si>
  <si>
    <t>CN0603100000000</t>
  </si>
  <si>
    <t>Kings County, CA</t>
  </si>
  <si>
    <t>CN0603300000000</t>
  </si>
  <si>
    <t>Lake County, CA</t>
  </si>
  <si>
    <t>CN0603500000000</t>
  </si>
  <si>
    <t>Lassen County, CA</t>
  </si>
  <si>
    <t>CN0603700000000</t>
  </si>
  <si>
    <t>Los Angeles County, CA</t>
  </si>
  <si>
    <t>CN0603900000000</t>
  </si>
  <si>
    <t>Madera County, CA</t>
  </si>
  <si>
    <t>CN0604100000000</t>
  </si>
  <si>
    <t>Marin County, CA</t>
  </si>
  <si>
    <t>CN0604300000000</t>
  </si>
  <si>
    <t>Mariposa County, CA</t>
  </si>
  <si>
    <t>CN0604500000000</t>
  </si>
  <si>
    <t>Mendocino County, CA</t>
  </si>
  <si>
    <t>CN0604700000000</t>
  </si>
  <si>
    <t>Merced County, CA</t>
  </si>
  <si>
    <t>CN0604900000000</t>
  </si>
  <si>
    <t>Modoc County, CA</t>
  </si>
  <si>
    <t>CN0605100000000</t>
  </si>
  <si>
    <t>Mono County, CA</t>
  </si>
  <si>
    <t>CN0605300000000</t>
  </si>
  <si>
    <t>Monterey County, CA</t>
  </si>
  <si>
    <t>CN0605500000000</t>
  </si>
  <si>
    <t>Napa County, CA</t>
  </si>
  <si>
    <t>CN0605700000000</t>
  </si>
  <si>
    <t>Nevada County, CA</t>
  </si>
  <si>
    <t>CN0605900000000</t>
  </si>
  <si>
    <t>Orange County, CA</t>
  </si>
  <si>
    <t>CN0606100000000</t>
  </si>
  <si>
    <t>Placer County, CA</t>
  </si>
  <si>
    <t>CN0606300000000</t>
  </si>
  <si>
    <t>Plumas County, CA</t>
  </si>
  <si>
    <t>CN0606500000000</t>
  </si>
  <si>
    <t>Riverside County, CA</t>
  </si>
  <si>
    <t>CN0606700000000</t>
  </si>
  <si>
    <t>Sacramento County, CA</t>
  </si>
  <si>
    <t>CN0606900000000</t>
  </si>
  <si>
    <t>San Benito County, CA</t>
  </si>
  <si>
    <t>CN0607100000000</t>
  </si>
  <si>
    <t>San Bernardino County, CA</t>
  </si>
  <si>
    <t>CN0607300000000</t>
  </si>
  <si>
    <t>San Diego County, CA</t>
  </si>
  <si>
    <t>CN0607500000000</t>
  </si>
  <si>
    <t>San Francisco County/city, CA</t>
  </si>
  <si>
    <t>CN0607700000000</t>
  </si>
  <si>
    <t>San Joaquin County, CA</t>
  </si>
  <si>
    <t>CN0607900000000</t>
  </si>
  <si>
    <t>San Luis Obispo County, CA</t>
  </si>
  <si>
    <t>CN0608100000000</t>
  </si>
  <si>
    <t>San Mateo County, CA</t>
  </si>
  <si>
    <t>CN0608300000000</t>
  </si>
  <si>
    <t>Santa Barbara County, CA</t>
  </si>
  <si>
    <t>CN0608500000000</t>
  </si>
  <si>
    <t>Santa Clara County, CA</t>
  </si>
  <si>
    <t>CN0608700000000</t>
  </si>
  <si>
    <t>Santa Cruz County, CA</t>
  </si>
  <si>
    <t>CN0608900000000</t>
  </si>
  <si>
    <t>Shasta County, CA</t>
  </si>
  <si>
    <t>CN0609100000000</t>
  </si>
  <si>
    <t>Sierra County, CA</t>
  </si>
  <si>
    <t>CN0609300000000</t>
  </si>
  <si>
    <t>Siskiyou County, CA</t>
  </si>
  <si>
    <t>CN0609500000000</t>
  </si>
  <si>
    <t>Solano County, CA</t>
  </si>
  <si>
    <t>CN0609700000000</t>
  </si>
  <si>
    <t>Sonoma County, CA</t>
  </si>
  <si>
    <t>CN0609900000000</t>
  </si>
  <si>
    <t>Stanislaus County, CA</t>
  </si>
  <si>
    <t>CN0610100000000</t>
  </si>
  <si>
    <t>Sutter County, CA</t>
  </si>
  <si>
    <t>CN0610300000000</t>
  </si>
  <si>
    <t>Tehama County, CA</t>
  </si>
  <si>
    <t>CN0610500000000</t>
  </si>
  <si>
    <t>Trinity County, CA</t>
  </si>
  <si>
    <t>CN0610700000000</t>
  </si>
  <si>
    <t>Tulare County, CA</t>
  </si>
  <si>
    <t>CN0610900000000</t>
  </si>
  <si>
    <t>Tuolumne County, CA</t>
  </si>
  <si>
    <t>CN0611100000000</t>
  </si>
  <si>
    <t>Ventura County, CA</t>
  </si>
  <si>
    <t>CN0611300000000</t>
  </si>
  <si>
    <t>Yolo County, CA</t>
  </si>
  <si>
    <t>CN0611500000000</t>
  </si>
  <si>
    <t>Yuba County, CA</t>
  </si>
  <si>
    <t>CN0800100000000</t>
  </si>
  <si>
    <t>08</t>
  </si>
  <si>
    <t>Adams County, CO</t>
  </si>
  <si>
    <t>CN0800300000000</t>
  </si>
  <si>
    <t>Alamosa County, CO</t>
  </si>
  <si>
    <t>CN0800500000000</t>
  </si>
  <si>
    <t>Arapahoe County, CO</t>
  </si>
  <si>
    <t>CN0800700000000</t>
  </si>
  <si>
    <t>Archuleta County, CO</t>
  </si>
  <si>
    <t>CN0800900000000</t>
  </si>
  <si>
    <t>Baca County, CO</t>
  </si>
  <si>
    <t>CN0801100000000</t>
  </si>
  <si>
    <t>Bent County, CO</t>
  </si>
  <si>
    <t>CN0801300000000</t>
  </si>
  <si>
    <t>Boulder County, CO</t>
  </si>
  <si>
    <t>CN0801400000000</t>
  </si>
  <si>
    <t>014</t>
  </si>
  <si>
    <t>Broomfield County/city, CO</t>
  </si>
  <si>
    <t>CN0801500000000</t>
  </si>
  <si>
    <t>Chaffee County, CO</t>
  </si>
  <si>
    <t>CN0801700000000</t>
  </si>
  <si>
    <t>Cheyenne County, CO</t>
  </si>
  <si>
    <t>CN0801900000000</t>
  </si>
  <si>
    <t>Clear Creek County, CO</t>
  </si>
  <si>
    <t>CN0802100000000</t>
  </si>
  <si>
    <t>Conejos County, CO</t>
  </si>
  <si>
    <t>CN0802300000000</t>
  </si>
  <si>
    <t>Costilla County, CO</t>
  </si>
  <si>
    <t>CN0802500000000</t>
  </si>
  <si>
    <t>Crowley County, CO</t>
  </si>
  <si>
    <t>CN0802700000000</t>
  </si>
  <si>
    <t>Custer County, CO</t>
  </si>
  <si>
    <t>CN0802900000000</t>
  </si>
  <si>
    <t>Delta County, CO</t>
  </si>
  <si>
    <t>CN0803100000000</t>
  </si>
  <si>
    <t>Denver County/city, CO</t>
  </si>
  <si>
    <t>CN0803300000000</t>
  </si>
  <si>
    <t>Dolores County, CO</t>
  </si>
  <si>
    <t>CN0803500000000</t>
  </si>
  <si>
    <t>Douglas County, CO</t>
  </si>
  <si>
    <t>CN0803700000000</t>
  </si>
  <si>
    <t>Eagle County, CO</t>
  </si>
  <si>
    <t>CN0803900000000</t>
  </si>
  <si>
    <t>Elbert County, CO</t>
  </si>
  <si>
    <t>CN0804100000000</t>
  </si>
  <si>
    <t>El Paso County, CO</t>
  </si>
  <si>
    <t>CN0804300000000</t>
  </si>
  <si>
    <t>Fremont County, CO</t>
  </si>
  <si>
    <t>CN0804500000000</t>
  </si>
  <si>
    <t>Garfield County, CO</t>
  </si>
  <si>
    <t>CN0804700000000</t>
  </si>
  <si>
    <t>Gilpin County, CO</t>
  </si>
  <si>
    <t>CN0804900000000</t>
  </si>
  <si>
    <t>Grand County, CO</t>
  </si>
  <si>
    <t>CN0805100000000</t>
  </si>
  <si>
    <t>Gunnison County, CO</t>
  </si>
  <si>
    <t>CN0805300000000</t>
  </si>
  <si>
    <t>Hinsdale County, CO</t>
  </si>
  <si>
    <t>CN0805500000000</t>
  </si>
  <si>
    <t>Huerfano County, CO</t>
  </si>
  <si>
    <t>CN0805700000000</t>
  </si>
  <si>
    <t>Jackson County, CO</t>
  </si>
  <si>
    <t>CN0805900000000</t>
  </si>
  <si>
    <t>Jefferson County, CO</t>
  </si>
  <si>
    <t>CN0806100000000</t>
  </si>
  <si>
    <t>Kiowa County, CO</t>
  </si>
  <si>
    <t>CN0806300000000</t>
  </si>
  <si>
    <t>Kit Carson County, CO</t>
  </si>
  <si>
    <t>CN0806500000000</t>
  </si>
  <si>
    <t>Lake County, CO</t>
  </si>
  <si>
    <t>CN0806700000000</t>
  </si>
  <si>
    <t>La Plata County, CO</t>
  </si>
  <si>
    <t>CN0806900000000</t>
  </si>
  <si>
    <t>Larimer County, CO</t>
  </si>
  <si>
    <t>CN0807100000000</t>
  </si>
  <si>
    <t>Las Animas County, CO</t>
  </si>
  <si>
    <t>CN0807300000000</t>
  </si>
  <si>
    <t>Lincoln County, CO</t>
  </si>
  <si>
    <t>CN0807500000000</t>
  </si>
  <si>
    <t>Logan County, CO</t>
  </si>
  <si>
    <t>CN0807700000000</t>
  </si>
  <si>
    <t>Mesa County, CO</t>
  </si>
  <si>
    <t>CN0807900000000</t>
  </si>
  <si>
    <t>Mineral County, CO</t>
  </si>
  <si>
    <t>CN0808100000000</t>
  </si>
  <si>
    <t>Moffat County, CO</t>
  </si>
  <si>
    <t>CN0808300000000</t>
  </si>
  <si>
    <t>Montezuma County, CO</t>
  </si>
  <si>
    <t>CN0808500000000</t>
  </si>
  <si>
    <t>Montrose County, CO</t>
  </si>
  <si>
    <t>CN0808700000000</t>
  </si>
  <si>
    <t>Morgan County, CO</t>
  </si>
  <si>
    <t>CN0808900000000</t>
  </si>
  <si>
    <t>Otero County, CO</t>
  </si>
  <si>
    <t>CN0809100000000</t>
  </si>
  <si>
    <t>Ouray County, CO</t>
  </si>
  <si>
    <t>CN0809300000000</t>
  </si>
  <si>
    <t>Park County, CO</t>
  </si>
  <si>
    <t>CN0809500000000</t>
  </si>
  <si>
    <t>Phillips County, CO</t>
  </si>
  <si>
    <t>CN0809700000000</t>
  </si>
  <si>
    <t>Pitkin County, CO</t>
  </si>
  <si>
    <t>CN0809900000000</t>
  </si>
  <si>
    <t>Prowers County, CO</t>
  </si>
  <si>
    <t>CN0810100000000</t>
  </si>
  <si>
    <t>Pueblo County, CO</t>
  </si>
  <si>
    <t>CN0810300000000</t>
  </si>
  <si>
    <t>Rio Blanco County, CO</t>
  </si>
  <si>
    <t>CN0810500000000</t>
  </si>
  <si>
    <t>Rio Grande County, CO</t>
  </si>
  <si>
    <t>CN0810700000000</t>
  </si>
  <si>
    <t>Routt County, CO</t>
  </si>
  <si>
    <t>CN0810900000000</t>
  </si>
  <si>
    <t>Saguache County, CO</t>
  </si>
  <si>
    <t>CN0811100000000</t>
  </si>
  <si>
    <t>San Juan County, CO</t>
  </si>
  <si>
    <t>CN0811300000000</t>
  </si>
  <si>
    <t>San Miguel County, CO</t>
  </si>
  <si>
    <t>CN0811500000000</t>
  </si>
  <si>
    <t>Sedgwick County, CO</t>
  </si>
  <si>
    <t>CN0811700000000</t>
  </si>
  <si>
    <t>Summit County, CO</t>
  </si>
  <si>
    <t>CN0811900000000</t>
  </si>
  <si>
    <t>Teller County, CO</t>
  </si>
  <si>
    <t>CN0812100000000</t>
  </si>
  <si>
    <t>Washington County, CO</t>
  </si>
  <si>
    <t>CN0812300000000</t>
  </si>
  <si>
    <t>Weld County, CO</t>
  </si>
  <si>
    <t>CN0812500000000</t>
  </si>
  <si>
    <t>Yuma County, CO</t>
  </si>
  <si>
    <t>CN0900100000000</t>
  </si>
  <si>
    <t>09</t>
  </si>
  <si>
    <t>Fairfield County, CT</t>
  </si>
  <si>
    <t>CN0900300000000</t>
  </si>
  <si>
    <t>Hartford County, CT</t>
  </si>
  <si>
    <t>CN0900500000000</t>
  </si>
  <si>
    <t>Litchfield County, CT</t>
  </si>
  <si>
    <t>CN0900700000000</t>
  </si>
  <si>
    <t>Middlesex County, CT</t>
  </si>
  <si>
    <t>CN0900900000000</t>
  </si>
  <si>
    <t>New Haven County, CT</t>
  </si>
  <si>
    <t>CN0901100000000</t>
  </si>
  <si>
    <t>New London County, CT</t>
  </si>
  <si>
    <t>CN0901300000000</t>
  </si>
  <si>
    <t>Tolland County, CT</t>
  </si>
  <si>
    <t>CN0901500000000</t>
  </si>
  <si>
    <t>Windham County, CT</t>
  </si>
  <si>
    <t>CN1000100000000</t>
  </si>
  <si>
    <t>10</t>
  </si>
  <si>
    <t>Kent County, DE</t>
  </si>
  <si>
    <t>CN1000300000000</t>
  </si>
  <si>
    <t>New Castle County, DE</t>
  </si>
  <si>
    <t>CN1000500000000</t>
  </si>
  <si>
    <t>Sussex County, DE</t>
  </si>
  <si>
    <t>CN1100100000000</t>
  </si>
  <si>
    <t>11</t>
  </si>
  <si>
    <t>CN1200100000000</t>
  </si>
  <si>
    <t>12</t>
  </si>
  <si>
    <t>Alachua County, FL</t>
  </si>
  <si>
    <t>CN1200300000000</t>
  </si>
  <si>
    <t>Baker County, FL</t>
  </si>
  <si>
    <t>CN1200500000000</t>
  </si>
  <si>
    <t>Bay County, FL</t>
  </si>
  <si>
    <t>CN1200700000000</t>
  </si>
  <si>
    <t>Bradford County, FL</t>
  </si>
  <si>
    <t>CN1200900000000</t>
  </si>
  <si>
    <t>Brevard County, FL</t>
  </si>
  <si>
    <t>CN1201100000000</t>
  </si>
  <si>
    <t>Broward County, FL</t>
  </si>
  <si>
    <t>CN1201300000000</t>
  </si>
  <si>
    <t>Calhoun County, FL</t>
  </si>
  <si>
    <t>CN1201500000000</t>
  </si>
  <si>
    <t>Charlotte County, FL</t>
  </si>
  <si>
    <t>CN1201700000000</t>
  </si>
  <si>
    <t>Citrus County, FL</t>
  </si>
  <si>
    <t>CN1201900000000</t>
  </si>
  <si>
    <t>Clay County, FL</t>
  </si>
  <si>
    <t>CN1202100000000</t>
  </si>
  <si>
    <t>Collier County, FL</t>
  </si>
  <si>
    <t>CN1202300000000</t>
  </si>
  <si>
    <t>Columbia County, FL</t>
  </si>
  <si>
    <t>CN1202700000000</t>
  </si>
  <si>
    <t>DeSoto County, FL</t>
  </si>
  <si>
    <t>CN1202900000000</t>
  </si>
  <si>
    <t>Dixie County, FL</t>
  </si>
  <si>
    <t>CN1203100000000</t>
  </si>
  <si>
    <t>Duval County, FL</t>
  </si>
  <si>
    <t>CN1203300000000</t>
  </si>
  <si>
    <t>Escambia County, FL</t>
  </si>
  <si>
    <t>CN1203500000000</t>
  </si>
  <si>
    <t>Flagler County, FL</t>
  </si>
  <si>
    <t>CN1203700000000</t>
  </si>
  <si>
    <t>Franklin County, FL</t>
  </si>
  <si>
    <t>CN1203900000000</t>
  </si>
  <si>
    <t>Gadsden County, FL</t>
  </si>
  <si>
    <t>CN1204100000000</t>
  </si>
  <si>
    <t>Gilchrist County, FL</t>
  </si>
  <si>
    <t>CN1204300000000</t>
  </si>
  <si>
    <t>Glades County, FL</t>
  </si>
  <si>
    <t>CN1204500000000</t>
  </si>
  <si>
    <t>Gulf County, FL</t>
  </si>
  <si>
    <t>CN1204700000000</t>
  </si>
  <si>
    <t>Hamilton County, FL</t>
  </si>
  <si>
    <t>CN1204900000000</t>
  </si>
  <si>
    <t>Hardee County, FL</t>
  </si>
  <si>
    <t>CN1205100000000</t>
  </si>
  <si>
    <t>Hendry County, FL</t>
  </si>
  <si>
    <t>CN1205300000000</t>
  </si>
  <si>
    <t>Hernando County, FL</t>
  </si>
  <si>
    <t>CN1205500000000</t>
  </si>
  <si>
    <t>Highlands County, FL</t>
  </si>
  <si>
    <t>CN1205700000000</t>
  </si>
  <si>
    <t>Hillsborough County, FL</t>
  </si>
  <si>
    <t>CN1205900000000</t>
  </si>
  <si>
    <t>Holmes County, FL</t>
  </si>
  <si>
    <t>CN1206100000000</t>
  </si>
  <si>
    <t>Indian River County, FL</t>
  </si>
  <si>
    <t>CN1206300000000</t>
  </si>
  <si>
    <t>Jackson County, FL</t>
  </si>
  <si>
    <t>CN1206500000000</t>
  </si>
  <si>
    <t>Jefferson County, FL</t>
  </si>
  <si>
    <t>CN1206700000000</t>
  </si>
  <si>
    <t>Lafayette County, FL</t>
  </si>
  <si>
    <t>CN1206900000000</t>
  </si>
  <si>
    <t>Lake County, FL</t>
  </si>
  <si>
    <t>CN1207100000000</t>
  </si>
  <si>
    <t>Lee County, FL</t>
  </si>
  <si>
    <t>CN1207300000000</t>
  </si>
  <si>
    <t>Leon County, FL</t>
  </si>
  <si>
    <t>CN1207500000000</t>
  </si>
  <si>
    <t>Levy County, FL</t>
  </si>
  <si>
    <t>CN1207700000000</t>
  </si>
  <si>
    <t>Liberty County, FL</t>
  </si>
  <si>
    <t>CN1207900000000</t>
  </si>
  <si>
    <t>Madison County, FL</t>
  </si>
  <si>
    <t>CN1208100000000</t>
  </si>
  <si>
    <t>Manatee County, FL</t>
  </si>
  <si>
    <t>CN1208300000000</t>
  </si>
  <si>
    <t>Marion County, FL</t>
  </si>
  <si>
    <t>CN1208500000000</t>
  </si>
  <si>
    <t>Martin County, FL</t>
  </si>
  <si>
    <t>CN1208600000000</t>
  </si>
  <si>
    <t>086</t>
  </si>
  <si>
    <t>Miami-Dade County, FL</t>
  </si>
  <si>
    <t>CN1208700000000</t>
  </si>
  <si>
    <t>Monroe County, FL</t>
  </si>
  <si>
    <t>CN1208900000000</t>
  </si>
  <si>
    <t>Nassau County, FL</t>
  </si>
  <si>
    <t>CN1209100000000</t>
  </si>
  <si>
    <t>Okaloosa County, FL</t>
  </si>
  <si>
    <t>CN1209300000000</t>
  </si>
  <si>
    <t>Okeechobee County, FL</t>
  </si>
  <si>
    <t>CN1209500000000</t>
  </si>
  <si>
    <t>Orange County, FL</t>
  </si>
  <si>
    <t>CN1209700000000</t>
  </si>
  <si>
    <t>Osceola County, FL</t>
  </si>
  <si>
    <t>CN1209900000000</t>
  </si>
  <si>
    <t>Palm Beach County, FL</t>
  </si>
  <si>
    <t>CN1210100000000</t>
  </si>
  <si>
    <t>Pasco County, FL</t>
  </si>
  <si>
    <t>CN1210300000000</t>
  </si>
  <si>
    <t>Pinellas County, FL</t>
  </si>
  <si>
    <t>CN1210500000000</t>
  </si>
  <si>
    <t>Polk County, FL</t>
  </si>
  <si>
    <t>CN1210700000000</t>
  </si>
  <si>
    <t>Putnam County, FL</t>
  </si>
  <si>
    <t>CN1210900000000</t>
  </si>
  <si>
    <t>St. Johns County, FL</t>
  </si>
  <si>
    <t>CN1211100000000</t>
  </si>
  <si>
    <t>St. Lucie County, FL</t>
  </si>
  <si>
    <t>CN1211300000000</t>
  </si>
  <si>
    <t>Santa Rosa County, FL</t>
  </si>
  <si>
    <t>CN1211500000000</t>
  </si>
  <si>
    <t>Sarasota County, FL</t>
  </si>
  <si>
    <t>CN1211700000000</t>
  </si>
  <si>
    <t>Seminole County, FL</t>
  </si>
  <si>
    <t>CN1211900000000</t>
  </si>
  <si>
    <t>Sumter County, FL</t>
  </si>
  <si>
    <t>CN1212100000000</t>
  </si>
  <si>
    <t>Suwannee County, FL</t>
  </si>
  <si>
    <t>CN1212300000000</t>
  </si>
  <si>
    <t>Taylor County, FL</t>
  </si>
  <si>
    <t>CN1212500000000</t>
  </si>
  <si>
    <t>Union County, FL</t>
  </si>
  <si>
    <t>CN1212700000000</t>
  </si>
  <si>
    <t>Volusia County, FL</t>
  </si>
  <si>
    <t>CN1212900000000</t>
  </si>
  <si>
    <t>Wakulla County, FL</t>
  </si>
  <si>
    <t>CN1213100000000</t>
  </si>
  <si>
    <t>Walton County, FL</t>
  </si>
  <si>
    <t>CN1213300000000</t>
  </si>
  <si>
    <t>Washington County, FL</t>
  </si>
  <si>
    <t>CN1300100000000</t>
  </si>
  <si>
    <t>13</t>
  </si>
  <si>
    <t>Appling County, GA</t>
  </si>
  <si>
    <t>CN1300300000000</t>
  </si>
  <si>
    <t>Atkinson County, GA</t>
  </si>
  <si>
    <t>CN1300500000000</t>
  </si>
  <si>
    <t>Bacon County, GA</t>
  </si>
  <si>
    <t>CN1300700000000</t>
  </si>
  <si>
    <t>Baker County, GA</t>
  </si>
  <si>
    <t>CN1300900000000</t>
  </si>
  <si>
    <t>Baldwin County, GA</t>
  </si>
  <si>
    <t>CN1301100000000</t>
  </si>
  <si>
    <t>Banks County, GA</t>
  </si>
  <si>
    <t>CN1301300000000</t>
  </si>
  <si>
    <t>Barrow County, GA</t>
  </si>
  <si>
    <t>CN1301500000000</t>
  </si>
  <si>
    <t>Bartow County, GA</t>
  </si>
  <si>
    <t>CN1301700000000</t>
  </si>
  <si>
    <t>Ben Hill County, GA</t>
  </si>
  <si>
    <t>CN1301900000000</t>
  </si>
  <si>
    <t>Berrien County, GA</t>
  </si>
  <si>
    <t>CN1302100000000</t>
  </si>
  <si>
    <t>Bibb County, GA</t>
  </si>
  <si>
    <t>CN1302300000000</t>
  </si>
  <si>
    <t>Bleckley County, GA</t>
  </si>
  <si>
    <t>CN1302500000000</t>
  </si>
  <si>
    <t>Brantley County, GA</t>
  </si>
  <si>
    <t>CN1302700000000</t>
  </si>
  <si>
    <t>Brooks County, GA</t>
  </si>
  <si>
    <t>CN1302900000000</t>
  </si>
  <si>
    <t>Bryan County, GA</t>
  </si>
  <si>
    <t>CN1303100000000</t>
  </si>
  <si>
    <t>Bulloch County, GA</t>
  </si>
  <si>
    <t>CN1303300000000</t>
  </si>
  <si>
    <t>Burke County, GA</t>
  </si>
  <si>
    <t>CN1303500000000</t>
  </si>
  <si>
    <t>Butts County, GA</t>
  </si>
  <si>
    <t>CN1303700000000</t>
  </si>
  <si>
    <t>Calhoun County, GA</t>
  </si>
  <si>
    <t>CN1303900000000</t>
  </si>
  <si>
    <t>Camden County, GA</t>
  </si>
  <si>
    <t>CN1304300000000</t>
  </si>
  <si>
    <t>Candler County, GA</t>
  </si>
  <si>
    <t>CN1304500000000</t>
  </si>
  <si>
    <t>Carroll County, GA</t>
  </si>
  <si>
    <t>CN1304700000000</t>
  </si>
  <si>
    <t>Catoosa County, GA</t>
  </si>
  <si>
    <t>CN1304900000000</t>
  </si>
  <si>
    <t>Charlton County, GA</t>
  </si>
  <si>
    <t>CN1305100000000</t>
  </si>
  <si>
    <t>Chatham County, GA</t>
  </si>
  <si>
    <t>CN1305300000000</t>
  </si>
  <si>
    <t>Chattahoochee County, GA</t>
  </si>
  <si>
    <t>CN1305500000000</t>
  </si>
  <si>
    <t>Chattooga County, GA</t>
  </si>
  <si>
    <t>CN1305700000000</t>
  </si>
  <si>
    <t>Cherokee County, GA</t>
  </si>
  <si>
    <t>CN1305900000000</t>
  </si>
  <si>
    <t>Clarke County, GA</t>
  </si>
  <si>
    <t>CN1306100000000</t>
  </si>
  <si>
    <t>Clay County, GA</t>
  </si>
  <si>
    <t>CN1306300000000</t>
  </si>
  <si>
    <t>Clayton County, GA</t>
  </si>
  <si>
    <t>CN1306500000000</t>
  </si>
  <si>
    <t>Clinch County, GA</t>
  </si>
  <si>
    <t>CN1306700000000</t>
  </si>
  <si>
    <t>Cobb County, GA</t>
  </si>
  <si>
    <t>CN1306900000000</t>
  </si>
  <si>
    <t>Coffee County, GA</t>
  </si>
  <si>
    <t>CN1307100000000</t>
  </si>
  <si>
    <t>Colquitt County, GA</t>
  </si>
  <si>
    <t>CN1307300000000</t>
  </si>
  <si>
    <t>Columbia County, GA</t>
  </si>
  <si>
    <t>CN1307500000000</t>
  </si>
  <si>
    <t>Cook County, GA</t>
  </si>
  <si>
    <t>CN1307700000000</t>
  </si>
  <si>
    <t>Coweta County, GA</t>
  </si>
  <si>
    <t>CN1307900000000</t>
  </si>
  <si>
    <t>Crawford County, GA</t>
  </si>
  <si>
    <t>CN1308100000000</t>
  </si>
  <si>
    <t>Crisp County, GA</t>
  </si>
  <si>
    <t>CN1308300000000</t>
  </si>
  <si>
    <t>Dade County, GA</t>
  </si>
  <si>
    <t>CN1308500000000</t>
  </si>
  <si>
    <t>Dawson County, GA</t>
  </si>
  <si>
    <t>CN1308700000000</t>
  </si>
  <si>
    <t>Decatur County, GA</t>
  </si>
  <si>
    <t>CN1308900000000</t>
  </si>
  <si>
    <t>DeKalb County, GA</t>
  </si>
  <si>
    <t>CN1309100000000</t>
  </si>
  <si>
    <t>Dodge County, GA</t>
  </si>
  <si>
    <t>CN1309300000000</t>
  </si>
  <si>
    <t>Dooly County, GA</t>
  </si>
  <si>
    <t>CN1309500000000</t>
  </si>
  <si>
    <t>Dougherty County, GA</t>
  </si>
  <si>
    <t>CN1309700000000</t>
  </si>
  <si>
    <t>Douglas County, GA</t>
  </si>
  <si>
    <t>CN1309900000000</t>
  </si>
  <si>
    <t>Early County, GA</t>
  </si>
  <si>
    <t>CN1310100000000</t>
  </si>
  <si>
    <t>Echols County, GA</t>
  </si>
  <si>
    <t>CN1310300000000</t>
  </si>
  <si>
    <t>Effingham County, GA</t>
  </si>
  <si>
    <t>CN1310500000000</t>
  </si>
  <si>
    <t>Elbert County, GA</t>
  </si>
  <si>
    <t>CN1310700000000</t>
  </si>
  <si>
    <t>Emanuel County, GA</t>
  </si>
  <si>
    <t>CN1310900000000</t>
  </si>
  <si>
    <t>Evans County, GA</t>
  </si>
  <si>
    <t>CN1311100000000</t>
  </si>
  <si>
    <t>Fannin County, GA</t>
  </si>
  <si>
    <t>CN1311300000000</t>
  </si>
  <si>
    <t>Fayette County, GA</t>
  </si>
  <si>
    <t>CN1311500000000</t>
  </si>
  <si>
    <t>Floyd County, GA</t>
  </si>
  <si>
    <t>CN1311700000000</t>
  </si>
  <si>
    <t>Forsyth County, GA</t>
  </si>
  <si>
    <t>CN1311900000000</t>
  </si>
  <si>
    <t>Franklin County, GA</t>
  </si>
  <si>
    <t>CN1312100000000</t>
  </si>
  <si>
    <t>Fulton County, GA</t>
  </si>
  <si>
    <t>CN1312300000000</t>
  </si>
  <si>
    <t>Gilmer County, GA</t>
  </si>
  <si>
    <t>CN1312500000000</t>
  </si>
  <si>
    <t>Glascock County, GA</t>
  </si>
  <si>
    <t>CN1312700000000</t>
  </si>
  <si>
    <t>Glynn County, GA</t>
  </si>
  <si>
    <t>CN1312900000000</t>
  </si>
  <si>
    <t>Gordon County, GA</t>
  </si>
  <si>
    <t>CN1313100000000</t>
  </si>
  <si>
    <t>Grady County, GA</t>
  </si>
  <si>
    <t>CN1313300000000</t>
  </si>
  <si>
    <t>Greene County, GA</t>
  </si>
  <si>
    <t>CN1313500000000</t>
  </si>
  <si>
    <t>Gwinnett County, GA</t>
  </si>
  <si>
    <t>CN1313700000000</t>
  </si>
  <si>
    <t>Habersham County, GA</t>
  </si>
  <si>
    <t>CN1313900000000</t>
  </si>
  <si>
    <t>Hall County, GA</t>
  </si>
  <si>
    <t>CN1314100000000</t>
  </si>
  <si>
    <t>Hancock County, GA</t>
  </si>
  <si>
    <t>CN1314300000000</t>
  </si>
  <si>
    <t>Haralson County, GA</t>
  </si>
  <si>
    <t>CN1314500000000</t>
  </si>
  <si>
    <t>Harris County, GA</t>
  </si>
  <si>
    <t>CN1314700000000</t>
  </si>
  <si>
    <t>Hart County, GA</t>
  </si>
  <si>
    <t>CN1314900000000</t>
  </si>
  <si>
    <t>Heard County, GA</t>
  </si>
  <si>
    <t>CN1315100000000</t>
  </si>
  <si>
    <t>151</t>
  </si>
  <si>
    <t>Henry County, GA</t>
  </si>
  <si>
    <t>CN1315300000000</t>
  </si>
  <si>
    <t>153</t>
  </si>
  <si>
    <t>Houston County, GA</t>
  </si>
  <si>
    <t>CN1315500000000</t>
  </si>
  <si>
    <t>155</t>
  </si>
  <si>
    <t>Irwin County, GA</t>
  </si>
  <si>
    <t>CN1315700000000</t>
  </si>
  <si>
    <t>157</t>
  </si>
  <si>
    <t>Jackson County, GA</t>
  </si>
  <si>
    <t>CN1315900000000</t>
  </si>
  <si>
    <t>159</t>
  </si>
  <si>
    <t>Jasper County, GA</t>
  </si>
  <si>
    <t>CN1316100000000</t>
  </si>
  <si>
    <t>161</t>
  </si>
  <si>
    <t>Jeff Davis County, GA</t>
  </si>
  <si>
    <t>CN1316300000000</t>
  </si>
  <si>
    <t>163</t>
  </si>
  <si>
    <t>Jefferson County, GA</t>
  </si>
  <si>
    <t>CN1316500000000</t>
  </si>
  <si>
    <t>165</t>
  </si>
  <si>
    <t>Jenkins County, GA</t>
  </si>
  <si>
    <t>CN1316700000000</t>
  </si>
  <si>
    <t>167</t>
  </si>
  <si>
    <t>Johnson County, GA</t>
  </si>
  <si>
    <t>CN1316900000000</t>
  </si>
  <si>
    <t>169</t>
  </si>
  <si>
    <t>Jones County, GA</t>
  </si>
  <si>
    <t>CN1317100000000</t>
  </si>
  <si>
    <t>171</t>
  </si>
  <si>
    <t>Lamar County, GA</t>
  </si>
  <si>
    <t>CN1317300000000</t>
  </si>
  <si>
    <t>173</t>
  </si>
  <si>
    <t>Lanier County, GA</t>
  </si>
  <si>
    <t>CN1317500000000</t>
  </si>
  <si>
    <t>175</t>
  </si>
  <si>
    <t>Laurens County, GA</t>
  </si>
  <si>
    <t>CN1317700000000</t>
  </si>
  <si>
    <t>177</t>
  </si>
  <si>
    <t>Lee County, GA</t>
  </si>
  <si>
    <t>CN1317900000000</t>
  </si>
  <si>
    <t>179</t>
  </si>
  <si>
    <t>Liberty County, GA</t>
  </si>
  <si>
    <t>CN1318100000000</t>
  </si>
  <si>
    <t>181</t>
  </si>
  <si>
    <t>Lincoln County, GA</t>
  </si>
  <si>
    <t>CN1318300000000</t>
  </si>
  <si>
    <t>183</t>
  </si>
  <si>
    <t>Long County, GA</t>
  </si>
  <si>
    <t>CN1318500000000</t>
  </si>
  <si>
    <t>Lowndes County, GA</t>
  </si>
  <si>
    <t>CN1318700000000</t>
  </si>
  <si>
    <t>187</t>
  </si>
  <si>
    <t>Lumpkin County, GA</t>
  </si>
  <si>
    <t>CN1318900000000</t>
  </si>
  <si>
    <t>189</t>
  </si>
  <si>
    <t>McDuffie County, GA</t>
  </si>
  <si>
    <t>CN1319100000000</t>
  </si>
  <si>
    <t>191</t>
  </si>
  <si>
    <t>McIntosh County, GA</t>
  </si>
  <si>
    <t>CN1319300000000</t>
  </si>
  <si>
    <t>193</t>
  </si>
  <si>
    <t>Macon County, GA</t>
  </si>
  <si>
    <t>CN1319500000000</t>
  </si>
  <si>
    <t>Madison County, GA</t>
  </si>
  <si>
    <t>CN1319700000000</t>
  </si>
  <si>
    <t>197</t>
  </si>
  <si>
    <t>Marion County, GA</t>
  </si>
  <si>
    <t>CN1319900000000</t>
  </si>
  <si>
    <t>199</t>
  </si>
  <si>
    <t>Meriwether County, GA</t>
  </si>
  <si>
    <t>CN1320100000000</t>
  </si>
  <si>
    <t>201</t>
  </si>
  <si>
    <t>Miller County, GA</t>
  </si>
  <si>
    <t>CN1320500000000</t>
  </si>
  <si>
    <t>205</t>
  </si>
  <si>
    <t>Mitchell County, GA</t>
  </si>
  <si>
    <t>CN1320700000000</t>
  </si>
  <si>
    <t>207</t>
  </si>
  <si>
    <t>Monroe County, GA</t>
  </si>
  <si>
    <t>CN1320900000000</t>
  </si>
  <si>
    <t>209</t>
  </si>
  <si>
    <t>Montgomery County, GA</t>
  </si>
  <si>
    <t>CN1321100000000</t>
  </si>
  <si>
    <t>211</t>
  </si>
  <si>
    <t>Morgan County, GA</t>
  </si>
  <si>
    <t>CN1321300000000</t>
  </si>
  <si>
    <t>213</t>
  </si>
  <si>
    <t>Murray County, GA</t>
  </si>
  <si>
    <t>CN1321500000000</t>
  </si>
  <si>
    <t>215</t>
  </si>
  <si>
    <t>Muscogee County, GA</t>
  </si>
  <si>
    <t>CN1321700000000</t>
  </si>
  <si>
    <t>217</t>
  </si>
  <si>
    <t>Newton County, GA</t>
  </si>
  <si>
    <t>CN1321900000000</t>
  </si>
  <si>
    <t>219</t>
  </si>
  <si>
    <t>Oconee County, GA</t>
  </si>
  <si>
    <t>CN1322100000000</t>
  </si>
  <si>
    <t>221</t>
  </si>
  <si>
    <t>Oglethorpe County, GA</t>
  </si>
  <si>
    <t>CN1322300000000</t>
  </si>
  <si>
    <t>223</t>
  </si>
  <si>
    <t>Paulding County, GA</t>
  </si>
  <si>
    <t>CN1322500000000</t>
  </si>
  <si>
    <t>225</t>
  </si>
  <si>
    <t>Peach County, GA</t>
  </si>
  <si>
    <t>CN1322700000000</t>
  </si>
  <si>
    <t>227</t>
  </si>
  <si>
    <t>Pickens County, GA</t>
  </si>
  <si>
    <t>CN1322900000000</t>
  </si>
  <si>
    <t>229</t>
  </si>
  <si>
    <t>Pierce County, GA</t>
  </si>
  <si>
    <t>CN1323100000000</t>
  </si>
  <si>
    <t>231</t>
  </si>
  <si>
    <t>Pike County, GA</t>
  </si>
  <si>
    <t>CN1323300000000</t>
  </si>
  <si>
    <t>233</t>
  </si>
  <si>
    <t>Polk County, GA</t>
  </si>
  <si>
    <t>CN1323500000000</t>
  </si>
  <si>
    <t>235</t>
  </si>
  <si>
    <t>Pulaski County, GA</t>
  </si>
  <si>
    <t>CN1323700000000</t>
  </si>
  <si>
    <t>237</t>
  </si>
  <si>
    <t>Putnam County, GA</t>
  </si>
  <si>
    <t>CN1323900000000</t>
  </si>
  <si>
    <t>239</t>
  </si>
  <si>
    <t>Quitman County, GA</t>
  </si>
  <si>
    <t>CN1324100000000</t>
  </si>
  <si>
    <t>241</t>
  </si>
  <si>
    <t>Rabun County, GA</t>
  </si>
  <si>
    <t>CN1324300000000</t>
  </si>
  <si>
    <t>243</t>
  </si>
  <si>
    <t>Randolph County, GA</t>
  </si>
  <si>
    <t>CN1324500000000</t>
  </si>
  <si>
    <t>245</t>
  </si>
  <si>
    <t>Richmond County, GA</t>
  </si>
  <si>
    <t>CN1324700000000</t>
  </si>
  <si>
    <t>247</t>
  </si>
  <si>
    <t>Rockdale County, GA</t>
  </si>
  <si>
    <t>CN1324900000000</t>
  </si>
  <si>
    <t>249</t>
  </si>
  <si>
    <t>Schley County, GA</t>
  </si>
  <si>
    <t>CN1325100000000</t>
  </si>
  <si>
    <t>251</t>
  </si>
  <si>
    <t>Screven County, GA</t>
  </si>
  <si>
    <t>CN1325300000000</t>
  </si>
  <si>
    <t>253</t>
  </si>
  <si>
    <t>Seminole County, GA</t>
  </si>
  <si>
    <t>CN1325500000000</t>
  </si>
  <si>
    <t>255</t>
  </si>
  <si>
    <t>Spalding County, GA</t>
  </si>
  <si>
    <t>CN1325700000000</t>
  </si>
  <si>
    <t>257</t>
  </si>
  <si>
    <t>Stephens County, GA</t>
  </si>
  <si>
    <t>CN1325900000000</t>
  </si>
  <si>
    <t>259</t>
  </si>
  <si>
    <t>Stewart County, GA</t>
  </si>
  <si>
    <t>CN1326100000000</t>
  </si>
  <si>
    <t>Sumter County, GA</t>
  </si>
  <si>
    <t>CN1326300000000</t>
  </si>
  <si>
    <t>263</t>
  </si>
  <si>
    <t>Talbot County, GA</t>
  </si>
  <si>
    <t>CN1326500000000</t>
  </si>
  <si>
    <t>265</t>
  </si>
  <si>
    <t>Taliaferro County, GA</t>
  </si>
  <si>
    <t>CN1326700000000</t>
  </si>
  <si>
    <t>267</t>
  </si>
  <si>
    <t>Tattnall County, GA</t>
  </si>
  <si>
    <t>CN1326900000000</t>
  </si>
  <si>
    <t>269</t>
  </si>
  <si>
    <t>Taylor County, GA</t>
  </si>
  <si>
    <t>CN1327100000000</t>
  </si>
  <si>
    <t>271</t>
  </si>
  <si>
    <t>Telfair County, GA</t>
  </si>
  <si>
    <t>CN1327300000000</t>
  </si>
  <si>
    <t>273</t>
  </si>
  <si>
    <t>Terrell County, GA</t>
  </si>
  <si>
    <t>CN1327500000000</t>
  </si>
  <si>
    <t>Thomas County, GA</t>
  </si>
  <si>
    <t>CN1327700000000</t>
  </si>
  <si>
    <t>277</t>
  </si>
  <si>
    <t>Tift County, GA</t>
  </si>
  <si>
    <t>CN1327900000000</t>
  </si>
  <si>
    <t>279</t>
  </si>
  <si>
    <t>Toombs County, GA</t>
  </si>
  <si>
    <t>CN1328100000000</t>
  </si>
  <si>
    <t>281</t>
  </si>
  <si>
    <t>Towns County, GA</t>
  </si>
  <si>
    <t>CN1328300000000</t>
  </si>
  <si>
    <t>283</t>
  </si>
  <si>
    <t>Treutlen County, GA</t>
  </si>
  <si>
    <t>CN1328500000000</t>
  </si>
  <si>
    <t>285</t>
  </si>
  <si>
    <t>Troup County, GA</t>
  </si>
  <si>
    <t>CN1328700000000</t>
  </si>
  <si>
    <t>287</t>
  </si>
  <si>
    <t>Turner County, GA</t>
  </si>
  <si>
    <t>CN1328900000000</t>
  </si>
  <si>
    <t>289</t>
  </si>
  <si>
    <t>Twiggs County, GA</t>
  </si>
  <si>
    <t>CN1329100000000</t>
  </si>
  <si>
    <t>291</t>
  </si>
  <si>
    <t>Union County, GA</t>
  </si>
  <si>
    <t>CN1329300000000</t>
  </si>
  <si>
    <t>293</t>
  </si>
  <si>
    <t>Upson County, GA</t>
  </si>
  <si>
    <t>CN1329500000000</t>
  </si>
  <si>
    <t>295</t>
  </si>
  <si>
    <t>Walker County, GA</t>
  </si>
  <si>
    <t>CN1329700000000</t>
  </si>
  <si>
    <t>297</t>
  </si>
  <si>
    <t>Walton County, GA</t>
  </si>
  <si>
    <t>CN1329900000000</t>
  </si>
  <si>
    <t>299</t>
  </si>
  <si>
    <t>Ware County, GA</t>
  </si>
  <si>
    <t>CN1330100000000</t>
  </si>
  <si>
    <t>301</t>
  </si>
  <si>
    <t>Warren County, GA</t>
  </si>
  <si>
    <t>CN1330300000000</t>
  </si>
  <si>
    <t>303</t>
  </si>
  <si>
    <t>Washington County, GA</t>
  </si>
  <si>
    <t>CN1330500000000</t>
  </si>
  <si>
    <t>305</t>
  </si>
  <si>
    <t>Wayne County, GA</t>
  </si>
  <si>
    <t>CN1330700000000</t>
  </si>
  <si>
    <t>307</t>
  </si>
  <si>
    <t>Webster County, GA</t>
  </si>
  <si>
    <t>CN1330900000000</t>
  </si>
  <si>
    <t>309</t>
  </si>
  <si>
    <t>Wheeler County, GA</t>
  </si>
  <si>
    <t>CN1331100000000</t>
  </si>
  <si>
    <t>311</t>
  </si>
  <si>
    <t>White County, GA</t>
  </si>
  <si>
    <t>CN1331300000000</t>
  </si>
  <si>
    <t>313</t>
  </si>
  <si>
    <t>Whitfield County, GA</t>
  </si>
  <si>
    <t>CN1331500000000</t>
  </si>
  <si>
    <t>315</t>
  </si>
  <si>
    <t>Wilcox County, GA</t>
  </si>
  <si>
    <t>CN1331700000000</t>
  </si>
  <si>
    <t>317</t>
  </si>
  <si>
    <t>Wilkes County, GA</t>
  </si>
  <si>
    <t>CN1331900000000</t>
  </si>
  <si>
    <t>319</t>
  </si>
  <si>
    <t>Wilkinson County, GA</t>
  </si>
  <si>
    <t>CN1332100000000</t>
  </si>
  <si>
    <t>321</t>
  </si>
  <si>
    <t>Worth County, GA</t>
  </si>
  <si>
    <t>CN1500100000000</t>
  </si>
  <si>
    <t>15</t>
  </si>
  <si>
    <t>Hawaii County, HI</t>
  </si>
  <si>
    <t>CN1500300000000</t>
  </si>
  <si>
    <t>Honolulu County/city, HI</t>
  </si>
  <si>
    <t>CN1500700000000</t>
  </si>
  <si>
    <t>Kauai County, HI</t>
  </si>
  <si>
    <t>CN1500900000000</t>
  </si>
  <si>
    <t>Maui County, HI</t>
  </si>
  <si>
    <t>CN1600100000000</t>
  </si>
  <si>
    <t>16</t>
  </si>
  <si>
    <t>Ada County, ID</t>
  </si>
  <si>
    <t>CN1600300000000</t>
  </si>
  <si>
    <t>Adams County, ID</t>
  </si>
  <si>
    <t>CN1600500000000</t>
  </si>
  <si>
    <t>Bannock County, ID</t>
  </si>
  <si>
    <t>CN1600700000000</t>
  </si>
  <si>
    <t>Bear Lake County, ID</t>
  </si>
  <si>
    <t>CN1600900000000</t>
  </si>
  <si>
    <t>Benewah County, ID</t>
  </si>
  <si>
    <t>CN1601100000000</t>
  </si>
  <si>
    <t>Bingham County, ID</t>
  </si>
  <si>
    <t>CN1601300000000</t>
  </si>
  <si>
    <t>Blaine County, ID</t>
  </si>
  <si>
    <t>CN1601500000000</t>
  </si>
  <si>
    <t>Boise County, ID</t>
  </si>
  <si>
    <t>CN1601700000000</t>
  </si>
  <si>
    <t>Bonner County, ID</t>
  </si>
  <si>
    <t>CN1601900000000</t>
  </si>
  <si>
    <t>Bonneville County, ID</t>
  </si>
  <si>
    <t>CN1602100000000</t>
  </si>
  <si>
    <t>Boundary County, ID</t>
  </si>
  <si>
    <t>CN1602300000000</t>
  </si>
  <si>
    <t>Butte County, ID</t>
  </si>
  <si>
    <t>CN1602500000000</t>
  </si>
  <si>
    <t>Camas County, ID</t>
  </si>
  <si>
    <t>CN1602700000000</t>
  </si>
  <si>
    <t>Canyon County, ID</t>
  </si>
  <si>
    <t>CN1602900000000</t>
  </si>
  <si>
    <t>Caribou County, ID</t>
  </si>
  <si>
    <t>CN1603100000000</t>
  </si>
  <si>
    <t>Cassia County, ID</t>
  </si>
  <si>
    <t>CN1603300000000</t>
  </si>
  <si>
    <t>Clark County, ID</t>
  </si>
  <si>
    <t>CN1603500000000</t>
  </si>
  <si>
    <t>Clearwater County, ID</t>
  </si>
  <si>
    <t>CN1603700000000</t>
  </si>
  <si>
    <t>Custer County, ID</t>
  </si>
  <si>
    <t>CN1603900000000</t>
  </si>
  <si>
    <t>Elmore County, ID</t>
  </si>
  <si>
    <t>CN1604100000000</t>
  </si>
  <si>
    <t>Franklin County, ID</t>
  </si>
  <si>
    <t>CN1604300000000</t>
  </si>
  <si>
    <t>Fremont County, ID</t>
  </si>
  <si>
    <t>CN1604500000000</t>
  </si>
  <si>
    <t>Gem County, ID</t>
  </si>
  <si>
    <t>CN1604700000000</t>
  </si>
  <si>
    <t>Gooding County, ID</t>
  </si>
  <si>
    <t>CN1604900000000</t>
  </si>
  <si>
    <t>Idaho County, ID</t>
  </si>
  <si>
    <t>CN1605100000000</t>
  </si>
  <si>
    <t>Jefferson County, ID</t>
  </si>
  <si>
    <t>CN1605300000000</t>
  </si>
  <si>
    <t>Jerome County, ID</t>
  </si>
  <si>
    <t>CN1605500000000</t>
  </si>
  <si>
    <t>Kootenai County, ID</t>
  </si>
  <si>
    <t>CN1605700000000</t>
  </si>
  <si>
    <t>Latah County, ID</t>
  </si>
  <si>
    <t>CN1605900000000</t>
  </si>
  <si>
    <t>Lemhi County, ID</t>
  </si>
  <si>
    <t>CN1606100000000</t>
  </si>
  <si>
    <t>Lewis County, ID</t>
  </si>
  <si>
    <t>CN1606300000000</t>
  </si>
  <si>
    <t>Lincoln County, ID</t>
  </si>
  <si>
    <t>CN1606500000000</t>
  </si>
  <si>
    <t>Madison County, ID</t>
  </si>
  <si>
    <t>CN1606700000000</t>
  </si>
  <si>
    <t>Minidoka County, ID</t>
  </si>
  <si>
    <t>CN1606900000000</t>
  </si>
  <si>
    <t>Nez Perce County, ID</t>
  </si>
  <si>
    <t>CN1607100000000</t>
  </si>
  <si>
    <t>Oneida County, ID</t>
  </si>
  <si>
    <t>CN1607300000000</t>
  </si>
  <si>
    <t>Owyhee County, ID</t>
  </si>
  <si>
    <t>CN1607500000000</t>
  </si>
  <si>
    <t>Payette County, ID</t>
  </si>
  <si>
    <t>CN1607700000000</t>
  </si>
  <si>
    <t>Power County, ID</t>
  </si>
  <si>
    <t>CN1607900000000</t>
  </si>
  <si>
    <t>Shoshone County, ID</t>
  </si>
  <si>
    <t>CN1608100000000</t>
  </si>
  <si>
    <t>Teton County, ID</t>
  </si>
  <si>
    <t>CN1608300000000</t>
  </si>
  <si>
    <t>Twin Falls County, ID</t>
  </si>
  <si>
    <t>CN1608500000000</t>
  </si>
  <si>
    <t>Valley County, ID</t>
  </si>
  <si>
    <t>CN1608700000000</t>
  </si>
  <si>
    <t>Washington County, ID</t>
  </si>
  <si>
    <t>CN1700100000000</t>
  </si>
  <si>
    <t>17</t>
  </si>
  <si>
    <t>Adams County, IL</t>
  </si>
  <si>
    <t>CN1700300000000</t>
  </si>
  <si>
    <t>Alexander County, IL</t>
  </si>
  <si>
    <t>CN1700500000000</t>
  </si>
  <si>
    <t>Bond County, IL</t>
  </si>
  <si>
    <t>CN1700700000000</t>
  </si>
  <si>
    <t>Boone County, IL</t>
  </si>
  <si>
    <t>CN1700900000000</t>
  </si>
  <si>
    <t>Brown County, IL</t>
  </si>
  <si>
    <t>CN1701100000000</t>
  </si>
  <si>
    <t>Bureau County, IL</t>
  </si>
  <si>
    <t>CN1701300000000</t>
  </si>
  <si>
    <t>Calhoun County, IL</t>
  </si>
  <si>
    <t>CN1701500000000</t>
  </si>
  <si>
    <t>Carroll County, IL</t>
  </si>
  <si>
    <t>CN1701700000000</t>
  </si>
  <si>
    <t>Cass County, IL</t>
  </si>
  <si>
    <t>CN1701900000000</t>
  </si>
  <si>
    <t>Champaign County, IL</t>
  </si>
  <si>
    <t>CN1702100000000</t>
  </si>
  <si>
    <t>Christian County, IL</t>
  </si>
  <si>
    <t>CN1702300000000</t>
  </si>
  <si>
    <t>Clark County, IL</t>
  </si>
  <si>
    <t>CN1702500000000</t>
  </si>
  <si>
    <t>Clay County, IL</t>
  </si>
  <si>
    <t>CN1702700000000</t>
  </si>
  <si>
    <t>Clinton County, IL</t>
  </si>
  <si>
    <t>CN1702900000000</t>
  </si>
  <si>
    <t>Coles County, IL</t>
  </si>
  <si>
    <t>CN1703100000000</t>
  </si>
  <si>
    <t>Cook County, IL</t>
  </si>
  <si>
    <t>CN1703300000000</t>
  </si>
  <si>
    <t>Crawford County, IL</t>
  </si>
  <si>
    <t>CN1703500000000</t>
  </si>
  <si>
    <t>Cumberland County, IL</t>
  </si>
  <si>
    <t>CN1703700000000</t>
  </si>
  <si>
    <t>DeKalb County, IL</t>
  </si>
  <si>
    <t>CN1703900000000</t>
  </si>
  <si>
    <t>De Witt County, IL</t>
  </si>
  <si>
    <t>CN1704100000000</t>
  </si>
  <si>
    <t>Douglas County, IL</t>
  </si>
  <si>
    <t>CN1704300000000</t>
  </si>
  <si>
    <t>DuPage County, IL</t>
  </si>
  <si>
    <t>CN1704500000000</t>
  </si>
  <si>
    <t>Edgar County, IL</t>
  </si>
  <si>
    <t>CN1704700000000</t>
  </si>
  <si>
    <t>Edwards County, IL</t>
  </si>
  <si>
    <t>CN1704900000000</t>
  </si>
  <si>
    <t>Effingham County, IL</t>
  </si>
  <si>
    <t>CN1705100000000</t>
  </si>
  <si>
    <t>Fayette County, IL</t>
  </si>
  <si>
    <t>CN1705300000000</t>
  </si>
  <si>
    <t>Ford County, IL</t>
  </si>
  <si>
    <t>CN1705500000000</t>
  </si>
  <si>
    <t>Franklin County, IL</t>
  </si>
  <si>
    <t>CN1705700000000</t>
  </si>
  <si>
    <t>Fulton County, IL</t>
  </si>
  <si>
    <t>CN1705900000000</t>
  </si>
  <si>
    <t>Gallatin County, IL</t>
  </si>
  <si>
    <t>CN1706100000000</t>
  </si>
  <si>
    <t>Greene County, IL</t>
  </si>
  <si>
    <t>CN1706300000000</t>
  </si>
  <si>
    <t>Grundy County, IL</t>
  </si>
  <si>
    <t>CN1706500000000</t>
  </si>
  <si>
    <t>Hamilton County, IL</t>
  </si>
  <si>
    <t>CN1706700000000</t>
  </si>
  <si>
    <t>Hancock County, IL</t>
  </si>
  <si>
    <t>CN1706900000000</t>
  </si>
  <si>
    <t>Hardin County, IL</t>
  </si>
  <si>
    <t>CN1707100000000</t>
  </si>
  <si>
    <t>Henderson County, IL</t>
  </si>
  <si>
    <t>CN1707300000000</t>
  </si>
  <si>
    <t>Henry County, IL</t>
  </si>
  <si>
    <t>CN1707500000000</t>
  </si>
  <si>
    <t>Iroquois County, IL</t>
  </si>
  <si>
    <t>CN1707700000000</t>
  </si>
  <si>
    <t>Jackson County, IL</t>
  </si>
  <si>
    <t>CN1707900000000</t>
  </si>
  <si>
    <t>Jasper County, IL</t>
  </si>
  <si>
    <t>CN1708100000000</t>
  </si>
  <si>
    <t>Jefferson County, IL</t>
  </si>
  <si>
    <t>CN1708300000000</t>
  </si>
  <si>
    <t>Jersey County, IL</t>
  </si>
  <si>
    <t>CN1708500000000</t>
  </si>
  <si>
    <t>Jo Daviess County, IL</t>
  </si>
  <si>
    <t>CN1708700000000</t>
  </si>
  <si>
    <t>Johnson County, IL</t>
  </si>
  <si>
    <t>CN1708900000000</t>
  </si>
  <si>
    <t>Kane County, IL</t>
  </si>
  <si>
    <t>CN1709100000000</t>
  </si>
  <si>
    <t>Kankakee County, IL</t>
  </si>
  <si>
    <t>CN1709300000000</t>
  </si>
  <si>
    <t>Kendall County, IL</t>
  </si>
  <si>
    <t>CN1709500000000</t>
  </si>
  <si>
    <t>Knox County, IL</t>
  </si>
  <si>
    <t>CN1709700000000</t>
  </si>
  <si>
    <t>Lake County, IL</t>
  </si>
  <si>
    <t>CN1709900000000</t>
  </si>
  <si>
    <t>LaSalle County, IL</t>
  </si>
  <si>
    <t>CN1710100000000</t>
  </si>
  <si>
    <t>Lawrence County, IL</t>
  </si>
  <si>
    <t>CN1710300000000</t>
  </si>
  <si>
    <t>Lee County, IL</t>
  </si>
  <si>
    <t>CN1710500000000</t>
  </si>
  <si>
    <t>Livingston County, IL</t>
  </si>
  <si>
    <t>CN1710700000000</t>
  </si>
  <si>
    <t>Logan County, IL</t>
  </si>
  <si>
    <t>CN1710900000000</t>
  </si>
  <si>
    <t>McDonough County, IL</t>
  </si>
  <si>
    <t>CN1711100000000</t>
  </si>
  <si>
    <t>McHenry County, IL</t>
  </si>
  <si>
    <t>CN1711300000000</t>
  </si>
  <si>
    <t>McLean County, IL</t>
  </si>
  <si>
    <t>CN1711500000000</t>
  </si>
  <si>
    <t>Macon County, IL</t>
  </si>
  <si>
    <t>CN1711700000000</t>
  </si>
  <si>
    <t>Macoupin County, IL</t>
  </si>
  <si>
    <t>CN1711900000000</t>
  </si>
  <si>
    <t>Madison County, IL</t>
  </si>
  <si>
    <t>CN1712100000000</t>
  </si>
  <si>
    <t>Marion County, IL</t>
  </si>
  <si>
    <t>CN1712300000000</t>
  </si>
  <si>
    <t>Marshall County, IL</t>
  </si>
  <si>
    <t>CN1712500000000</t>
  </si>
  <si>
    <t>Mason County, IL</t>
  </si>
  <si>
    <t>CN1712700000000</t>
  </si>
  <si>
    <t>Massac County, IL</t>
  </si>
  <si>
    <t>CN1712900000000</t>
  </si>
  <si>
    <t>Menard County, IL</t>
  </si>
  <si>
    <t>CN1713100000000</t>
  </si>
  <si>
    <t>Mercer County, IL</t>
  </si>
  <si>
    <t>CN1713300000000</t>
  </si>
  <si>
    <t>Monroe County, IL</t>
  </si>
  <si>
    <t>CN1713500000000</t>
  </si>
  <si>
    <t>Montgomery County, IL</t>
  </si>
  <si>
    <t>CN1713700000000</t>
  </si>
  <si>
    <t>Morgan County, IL</t>
  </si>
  <si>
    <t>CN1713900000000</t>
  </si>
  <si>
    <t>Moultrie County, IL</t>
  </si>
  <si>
    <t>CN1714100000000</t>
  </si>
  <si>
    <t>Ogle County, IL</t>
  </si>
  <si>
    <t>CN1714300000000</t>
  </si>
  <si>
    <t>Peoria County, IL</t>
  </si>
  <si>
    <t>CN1714500000000</t>
  </si>
  <si>
    <t>Perry County, IL</t>
  </si>
  <si>
    <t>CN1714700000000</t>
  </si>
  <si>
    <t>Piatt County, IL</t>
  </si>
  <si>
    <t>CN1714900000000</t>
  </si>
  <si>
    <t>Pike County, IL</t>
  </si>
  <si>
    <t>CN1715100000000</t>
  </si>
  <si>
    <t>Pope County, IL</t>
  </si>
  <si>
    <t>CN1715300000000</t>
  </si>
  <si>
    <t>Pulaski County, IL</t>
  </si>
  <si>
    <t>CN1715500000000</t>
  </si>
  <si>
    <t>Putnam County, IL</t>
  </si>
  <si>
    <t>CN1715700000000</t>
  </si>
  <si>
    <t>Randolph County, IL</t>
  </si>
  <si>
    <t>CN1715900000000</t>
  </si>
  <si>
    <t>Richland County, IL</t>
  </si>
  <si>
    <t>CN1716100000000</t>
  </si>
  <si>
    <t>Rock Island County, IL</t>
  </si>
  <si>
    <t>CN1716300000000</t>
  </si>
  <si>
    <t>St. Clair County, IL</t>
  </si>
  <si>
    <t>CN1716500000000</t>
  </si>
  <si>
    <t>Saline County, IL</t>
  </si>
  <si>
    <t>CN1716700000000</t>
  </si>
  <si>
    <t>Sangamon County, IL</t>
  </si>
  <si>
    <t>CN1716900000000</t>
  </si>
  <si>
    <t>Schuyler County, IL</t>
  </si>
  <si>
    <t>CN1717100000000</t>
  </si>
  <si>
    <t>Scott County, IL</t>
  </si>
  <si>
    <t>CN1717300000000</t>
  </si>
  <si>
    <t>Shelby County, IL</t>
  </si>
  <si>
    <t>CN1717500000000</t>
  </si>
  <si>
    <t>Stark County, IL</t>
  </si>
  <si>
    <t>CN1717700000000</t>
  </si>
  <si>
    <t>Stephenson County, IL</t>
  </si>
  <si>
    <t>CN1717900000000</t>
  </si>
  <si>
    <t>Tazewell County, IL</t>
  </si>
  <si>
    <t>CN1718100000000</t>
  </si>
  <si>
    <t>Union County, IL</t>
  </si>
  <si>
    <t>CN1718300000000</t>
  </si>
  <si>
    <t>Vermilion County, IL</t>
  </si>
  <si>
    <t>CN1718500000000</t>
  </si>
  <si>
    <t>Wabash County, IL</t>
  </si>
  <si>
    <t>CN1718700000000</t>
  </si>
  <si>
    <t>Warren County, IL</t>
  </si>
  <si>
    <t>CN1718900000000</t>
  </si>
  <si>
    <t>Washington County, IL</t>
  </si>
  <si>
    <t>CN1719100000000</t>
  </si>
  <si>
    <t>Wayne County, IL</t>
  </si>
  <si>
    <t>CN1719300000000</t>
  </si>
  <si>
    <t>White County, IL</t>
  </si>
  <si>
    <t>CN1719500000000</t>
  </si>
  <si>
    <t>Whiteside County, IL</t>
  </si>
  <si>
    <t>CN1719700000000</t>
  </si>
  <si>
    <t>Will County, IL</t>
  </si>
  <si>
    <t>CN1719900000000</t>
  </si>
  <si>
    <t>Williamson County, IL</t>
  </si>
  <si>
    <t>CN1720100000000</t>
  </si>
  <si>
    <t>Winnebago County, IL</t>
  </si>
  <si>
    <t>CN1720300000000</t>
  </si>
  <si>
    <t>203</t>
  </si>
  <si>
    <t>Woodford County, IL</t>
  </si>
  <si>
    <t>CN1800100000000</t>
  </si>
  <si>
    <t>18</t>
  </si>
  <si>
    <t>Adams County, IN</t>
  </si>
  <si>
    <t>CN1800300000000</t>
  </si>
  <si>
    <t>Allen County, IN</t>
  </si>
  <si>
    <t>CN1800500000000</t>
  </si>
  <si>
    <t>Bartholomew County, IN</t>
  </si>
  <si>
    <t>CN1800700000000</t>
  </si>
  <si>
    <t>Benton County, IN</t>
  </si>
  <si>
    <t>CN1800900000000</t>
  </si>
  <si>
    <t>Blackford County, IN</t>
  </si>
  <si>
    <t>CN1801100000000</t>
  </si>
  <si>
    <t>Boone County, IN</t>
  </si>
  <si>
    <t>CN1801300000000</t>
  </si>
  <si>
    <t>Brown County, IN</t>
  </si>
  <si>
    <t>CN1801500000000</t>
  </si>
  <si>
    <t>Carroll County, IN</t>
  </si>
  <si>
    <t>CN1801700000000</t>
  </si>
  <si>
    <t>Cass County, IN</t>
  </si>
  <si>
    <t>CN1801900000000</t>
  </si>
  <si>
    <t>Clark County, IN</t>
  </si>
  <si>
    <t>CN1802100000000</t>
  </si>
  <si>
    <t>Clay County, IN</t>
  </si>
  <si>
    <t>CN1802300000000</t>
  </si>
  <si>
    <t>Clinton County, IN</t>
  </si>
  <si>
    <t>CN1802500000000</t>
  </si>
  <si>
    <t>Crawford County, IN</t>
  </si>
  <si>
    <t>CN1802700000000</t>
  </si>
  <si>
    <t>Daviess County, IN</t>
  </si>
  <si>
    <t>CN1802900000000</t>
  </si>
  <si>
    <t>Dearborn County, IN</t>
  </si>
  <si>
    <t>CN1803100000000</t>
  </si>
  <si>
    <t>Decatur County, IN</t>
  </si>
  <si>
    <t>CN1803300000000</t>
  </si>
  <si>
    <t>DeKalb County, IN</t>
  </si>
  <si>
    <t>CN1803500000000</t>
  </si>
  <si>
    <t>Delaware County, IN</t>
  </si>
  <si>
    <t>CN1803700000000</t>
  </si>
  <si>
    <t>Dubois County, IN</t>
  </si>
  <si>
    <t>CN1803900000000</t>
  </si>
  <si>
    <t>Elkhart County, IN</t>
  </si>
  <si>
    <t>CN1804100000000</t>
  </si>
  <si>
    <t>Fayette County, IN</t>
  </si>
  <si>
    <t>CN1804300000000</t>
  </si>
  <si>
    <t>Floyd County, IN</t>
  </si>
  <si>
    <t>CN1804500000000</t>
  </si>
  <si>
    <t>Fountain County, IN</t>
  </si>
  <si>
    <t>CN1804700000000</t>
  </si>
  <si>
    <t>Franklin County, IN</t>
  </si>
  <si>
    <t>CN1804900000000</t>
  </si>
  <si>
    <t>Fulton County, IN</t>
  </si>
  <si>
    <t>CN1805100000000</t>
  </si>
  <si>
    <t>Gibson County, IN</t>
  </si>
  <si>
    <t>CN1805300000000</t>
  </si>
  <si>
    <t>Grant County, IN</t>
  </si>
  <si>
    <t>CN1805500000000</t>
  </si>
  <si>
    <t>Greene County, IN</t>
  </si>
  <si>
    <t>CN1805700000000</t>
  </si>
  <si>
    <t>Hamilton County, IN</t>
  </si>
  <si>
    <t>CN1805900000000</t>
  </si>
  <si>
    <t>Hancock County, IN</t>
  </si>
  <si>
    <t>CN1806100000000</t>
  </si>
  <si>
    <t>Harrison County, IN</t>
  </si>
  <si>
    <t>CN1806300000000</t>
  </si>
  <si>
    <t>Hendricks County, IN</t>
  </si>
  <si>
    <t>CN1806500000000</t>
  </si>
  <si>
    <t>Henry County, IN</t>
  </si>
  <si>
    <t>CN1806700000000</t>
  </si>
  <si>
    <t>Howard County, IN</t>
  </si>
  <si>
    <t>CN1806900000000</t>
  </si>
  <si>
    <t>Huntington County, IN</t>
  </si>
  <si>
    <t>CN1807100000000</t>
  </si>
  <si>
    <t>Jackson County, IN</t>
  </si>
  <si>
    <t>CN1807300000000</t>
  </si>
  <si>
    <t>Jasper County, IN</t>
  </si>
  <si>
    <t>CN1807500000000</t>
  </si>
  <si>
    <t>Jay County, IN</t>
  </si>
  <si>
    <t>CN1807700000000</t>
  </si>
  <si>
    <t>Jefferson County, IN</t>
  </si>
  <si>
    <t>CN1807900000000</t>
  </si>
  <si>
    <t>Jennings County, IN</t>
  </si>
  <si>
    <t>CN1808100000000</t>
  </si>
  <si>
    <t>Johnson County, IN</t>
  </si>
  <si>
    <t>CN1808300000000</t>
  </si>
  <si>
    <t>Knox County, IN</t>
  </si>
  <si>
    <t>CN1808500000000</t>
  </si>
  <si>
    <t>Kosciusko County, IN</t>
  </si>
  <si>
    <t>CN1808700000000</t>
  </si>
  <si>
    <t>LaGrange County, IN</t>
  </si>
  <si>
    <t>CN1808900000000</t>
  </si>
  <si>
    <t>Lake County, IN</t>
  </si>
  <si>
    <t>CN1809100000000</t>
  </si>
  <si>
    <t>LaPorte County, IN</t>
  </si>
  <si>
    <t>CN1809300000000</t>
  </si>
  <si>
    <t>Lawrence County, IN</t>
  </si>
  <si>
    <t>CN1809500000000</t>
  </si>
  <si>
    <t>Madison County, IN</t>
  </si>
  <si>
    <t>CN1809700000000</t>
  </si>
  <si>
    <t>Marion County, IN</t>
  </si>
  <si>
    <t>CN1809900000000</t>
  </si>
  <si>
    <t>Marshall County, IN</t>
  </si>
  <si>
    <t>CN1810100000000</t>
  </si>
  <si>
    <t>Martin County, IN</t>
  </si>
  <si>
    <t>CN1810300000000</t>
  </si>
  <si>
    <t>Miami County, IN</t>
  </si>
  <si>
    <t>CN1810500000000</t>
  </si>
  <si>
    <t>Monroe County, IN</t>
  </si>
  <si>
    <t>CN1810700000000</t>
  </si>
  <si>
    <t>Montgomery County, IN</t>
  </si>
  <si>
    <t>CN1810900000000</t>
  </si>
  <si>
    <t>Morgan County, IN</t>
  </si>
  <si>
    <t>CN1811100000000</t>
  </si>
  <si>
    <t>Newton County, IN</t>
  </si>
  <si>
    <t>CN1811300000000</t>
  </si>
  <si>
    <t>Noble County, IN</t>
  </si>
  <si>
    <t>CN1811500000000</t>
  </si>
  <si>
    <t>Ohio County, IN</t>
  </si>
  <si>
    <t>CN1811700000000</t>
  </si>
  <si>
    <t>Orange County, IN</t>
  </si>
  <si>
    <t>CN1811900000000</t>
  </si>
  <si>
    <t>Owen County, IN</t>
  </si>
  <si>
    <t>CN1812100000000</t>
  </si>
  <si>
    <t>Parke County, IN</t>
  </si>
  <si>
    <t>CN1812300000000</t>
  </si>
  <si>
    <t>Perry County, IN</t>
  </si>
  <si>
    <t>CN1812500000000</t>
  </si>
  <si>
    <t>Pike County, IN</t>
  </si>
  <si>
    <t>CN1812700000000</t>
  </si>
  <si>
    <t>Porter County, IN</t>
  </si>
  <si>
    <t>CN1812900000000</t>
  </si>
  <si>
    <t>Posey County, IN</t>
  </si>
  <si>
    <t>CN1813100000000</t>
  </si>
  <si>
    <t>Pulaski County, IN</t>
  </si>
  <si>
    <t>CN1813300000000</t>
  </si>
  <si>
    <t>Putnam County, IN</t>
  </si>
  <si>
    <t>CN1813500000000</t>
  </si>
  <si>
    <t>Randolph County, IN</t>
  </si>
  <si>
    <t>CN1813700000000</t>
  </si>
  <si>
    <t>Ripley County, IN</t>
  </si>
  <si>
    <t>CN1813900000000</t>
  </si>
  <si>
    <t>Rush County, IN</t>
  </si>
  <si>
    <t>CN1814100000000</t>
  </si>
  <si>
    <t>St. Joseph County, IN</t>
  </si>
  <si>
    <t>CN1814300000000</t>
  </si>
  <si>
    <t>Scott County, IN</t>
  </si>
  <si>
    <t>CN1814500000000</t>
  </si>
  <si>
    <t>Shelby County, IN</t>
  </si>
  <si>
    <t>CN1814700000000</t>
  </si>
  <si>
    <t>Spencer County, IN</t>
  </si>
  <si>
    <t>CN1814900000000</t>
  </si>
  <si>
    <t>Starke County, IN</t>
  </si>
  <si>
    <t>CN1815100000000</t>
  </si>
  <si>
    <t>Steuben County, IN</t>
  </si>
  <si>
    <t>CN1815300000000</t>
  </si>
  <si>
    <t>Sullivan County, IN</t>
  </si>
  <si>
    <t>CN1815500000000</t>
  </si>
  <si>
    <t>Switzerland County, IN</t>
  </si>
  <si>
    <t>CN1815700000000</t>
  </si>
  <si>
    <t>Tippecanoe County, IN</t>
  </si>
  <si>
    <t>CN1815900000000</t>
  </si>
  <si>
    <t>Tipton County, IN</t>
  </si>
  <si>
    <t>CN1816100000000</t>
  </si>
  <si>
    <t>Union County, IN</t>
  </si>
  <si>
    <t>CN1816300000000</t>
  </si>
  <si>
    <t>Vanderburgh County, IN</t>
  </si>
  <si>
    <t>CN1816500000000</t>
  </si>
  <si>
    <t>Vermillion County, IN</t>
  </si>
  <si>
    <t>CN1816700000000</t>
  </si>
  <si>
    <t>Vigo County, IN</t>
  </si>
  <si>
    <t>CN1816900000000</t>
  </si>
  <si>
    <t>Wabash County, IN</t>
  </si>
  <si>
    <t>CN1817100000000</t>
  </si>
  <si>
    <t>Warren County, IN</t>
  </si>
  <si>
    <t>CN1817300000000</t>
  </si>
  <si>
    <t>Warrick County, IN</t>
  </si>
  <si>
    <t>CN1817500000000</t>
  </si>
  <si>
    <t>Washington County, IN</t>
  </si>
  <si>
    <t>CN1817700000000</t>
  </si>
  <si>
    <t>Wayne County, IN</t>
  </si>
  <si>
    <t>CN1817900000000</t>
  </si>
  <si>
    <t>Wells County, IN</t>
  </si>
  <si>
    <t>CN1818100000000</t>
  </si>
  <si>
    <t>White County, IN</t>
  </si>
  <si>
    <t>CN1818300000000</t>
  </si>
  <si>
    <t>Whitley County, IN</t>
  </si>
  <si>
    <t>CN1900100000000</t>
  </si>
  <si>
    <t>19</t>
  </si>
  <si>
    <t>Adair County, IA</t>
  </si>
  <si>
    <t>CN1900300000000</t>
  </si>
  <si>
    <t>Adams County, IA</t>
  </si>
  <si>
    <t>CN1900500000000</t>
  </si>
  <si>
    <t>Allamakee County, IA</t>
  </si>
  <si>
    <t>CN1900700000000</t>
  </si>
  <si>
    <t>Appanoose County, IA</t>
  </si>
  <si>
    <t>CN1900900000000</t>
  </si>
  <si>
    <t>Audubon County, IA</t>
  </si>
  <si>
    <t>CN1901100000000</t>
  </si>
  <si>
    <t>Benton County, IA</t>
  </si>
  <si>
    <t>CN1901300000000</t>
  </si>
  <si>
    <t>Black Hawk County, IA</t>
  </si>
  <si>
    <t>CN1901500000000</t>
  </si>
  <si>
    <t>Boone County, IA</t>
  </si>
  <si>
    <t>CN1901700000000</t>
  </si>
  <si>
    <t>Bremer County, IA</t>
  </si>
  <si>
    <t>CN1901900000000</t>
  </si>
  <si>
    <t>Buchanan County, IA</t>
  </si>
  <si>
    <t>CN1902100000000</t>
  </si>
  <si>
    <t>Buena Vista County, IA</t>
  </si>
  <si>
    <t>CN1902300000000</t>
  </si>
  <si>
    <t>Butler County, IA</t>
  </si>
  <si>
    <t>CN1902500000000</t>
  </si>
  <si>
    <t>Calhoun County, IA</t>
  </si>
  <si>
    <t>CN1902700000000</t>
  </si>
  <si>
    <t>Carroll County, IA</t>
  </si>
  <si>
    <t>CN1902900000000</t>
  </si>
  <si>
    <t>Cass County, IA</t>
  </si>
  <si>
    <t>CN1903100000000</t>
  </si>
  <si>
    <t>Cedar County, IA</t>
  </si>
  <si>
    <t>CN1903300000000</t>
  </si>
  <si>
    <t>Cerro Gordo County, IA</t>
  </si>
  <si>
    <t>CN1903500000000</t>
  </si>
  <si>
    <t>Cherokee County, IA</t>
  </si>
  <si>
    <t>CN1903700000000</t>
  </si>
  <si>
    <t>Chickasaw County, IA</t>
  </si>
  <si>
    <t>CN1903900000000</t>
  </si>
  <si>
    <t>Clarke County, IA</t>
  </si>
  <si>
    <t>CN1904100000000</t>
  </si>
  <si>
    <t>Clay County, IA</t>
  </si>
  <si>
    <t>CN1904300000000</t>
  </si>
  <si>
    <t>Clayton County, IA</t>
  </si>
  <si>
    <t>CN1904500000000</t>
  </si>
  <si>
    <t>Clinton County, IA</t>
  </si>
  <si>
    <t>CN1904700000000</t>
  </si>
  <si>
    <t>Crawford County, IA</t>
  </si>
  <si>
    <t>CN1904900000000</t>
  </si>
  <si>
    <t>Dallas County, IA</t>
  </si>
  <si>
    <t>CN1905100000000</t>
  </si>
  <si>
    <t>Davis County, IA</t>
  </si>
  <si>
    <t>CN1905300000000</t>
  </si>
  <si>
    <t>Decatur County, IA</t>
  </si>
  <si>
    <t>CN1905500000000</t>
  </si>
  <si>
    <t>Delaware County, IA</t>
  </si>
  <si>
    <t>CN1905700000000</t>
  </si>
  <si>
    <t>Des Moines County, IA</t>
  </si>
  <si>
    <t>CN1905900000000</t>
  </si>
  <si>
    <t>Dickinson County, IA</t>
  </si>
  <si>
    <t>CN1906100000000</t>
  </si>
  <si>
    <t>Dubuque County, IA</t>
  </si>
  <si>
    <t>CN1906300000000</t>
  </si>
  <si>
    <t>Emmet County, IA</t>
  </si>
  <si>
    <t>CN1906500000000</t>
  </si>
  <si>
    <t>Fayette County, IA</t>
  </si>
  <si>
    <t>CN1906700000000</t>
  </si>
  <si>
    <t>Floyd County, IA</t>
  </si>
  <si>
    <t>CN1906900000000</t>
  </si>
  <si>
    <t>Franklin County, IA</t>
  </si>
  <si>
    <t>CN1907100000000</t>
  </si>
  <si>
    <t>Fremont County, IA</t>
  </si>
  <si>
    <t>CN1907300000000</t>
  </si>
  <si>
    <t>Greene County, IA</t>
  </si>
  <si>
    <t>CN1907500000000</t>
  </si>
  <si>
    <t>Grundy County, IA</t>
  </si>
  <si>
    <t>CN1907700000000</t>
  </si>
  <si>
    <t>Guthrie County, IA</t>
  </si>
  <si>
    <t>CN1907900000000</t>
  </si>
  <si>
    <t>Hamilton County, IA</t>
  </si>
  <si>
    <t>CN1908100000000</t>
  </si>
  <si>
    <t>Hancock County, IA</t>
  </si>
  <si>
    <t>CN1908300000000</t>
  </si>
  <si>
    <t>Hardin County, IA</t>
  </si>
  <si>
    <t>CN1908500000000</t>
  </si>
  <si>
    <t>Harrison County, IA</t>
  </si>
  <si>
    <t>CN1908700000000</t>
  </si>
  <si>
    <t>Henry County, IA</t>
  </si>
  <si>
    <t>CN1908900000000</t>
  </si>
  <si>
    <t>Howard County, IA</t>
  </si>
  <si>
    <t>CN1909100000000</t>
  </si>
  <si>
    <t>Humboldt County, IA</t>
  </si>
  <si>
    <t>CN1909300000000</t>
  </si>
  <si>
    <t>Ida County, IA</t>
  </si>
  <si>
    <t>CN1909500000000</t>
  </si>
  <si>
    <t>Iowa County, IA</t>
  </si>
  <si>
    <t>CN1909700000000</t>
  </si>
  <si>
    <t>Jackson County, IA</t>
  </si>
  <si>
    <t>CN1909900000000</t>
  </si>
  <si>
    <t>Jasper County, IA</t>
  </si>
  <si>
    <t>CN1910100000000</t>
  </si>
  <si>
    <t>Jefferson County, IA</t>
  </si>
  <si>
    <t>CN1910300000000</t>
  </si>
  <si>
    <t>Johnson County, IA</t>
  </si>
  <si>
    <t>CN1910500000000</t>
  </si>
  <si>
    <t>Jones County, IA</t>
  </si>
  <si>
    <t>CN1910700000000</t>
  </si>
  <si>
    <t>Keokuk County, IA</t>
  </si>
  <si>
    <t>CN1910900000000</t>
  </si>
  <si>
    <t>Kossuth County, IA</t>
  </si>
  <si>
    <t>CN1911100000000</t>
  </si>
  <si>
    <t>Lee County, IA</t>
  </si>
  <si>
    <t>CN1911300000000</t>
  </si>
  <si>
    <t>Linn County, IA</t>
  </si>
  <si>
    <t>CN1911500000000</t>
  </si>
  <si>
    <t>Louisa County, IA</t>
  </si>
  <si>
    <t>CN1911700000000</t>
  </si>
  <si>
    <t>Lucas County, IA</t>
  </si>
  <si>
    <t>CN1911900000000</t>
  </si>
  <si>
    <t>Lyon County, IA</t>
  </si>
  <si>
    <t>CN1912100000000</t>
  </si>
  <si>
    <t>Madison County, IA</t>
  </si>
  <si>
    <t>CN1912300000000</t>
  </si>
  <si>
    <t>Mahaska County, IA</t>
  </si>
  <si>
    <t>CN1912500000000</t>
  </si>
  <si>
    <t>Marion County, IA</t>
  </si>
  <si>
    <t>CN1912700000000</t>
  </si>
  <si>
    <t>Marshall County, IA</t>
  </si>
  <si>
    <t>CN1912900000000</t>
  </si>
  <si>
    <t>Mills County, IA</t>
  </si>
  <si>
    <t>CN1913100000000</t>
  </si>
  <si>
    <t>Mitchell County, IA</t>
  </si>
  <si>
    <t>CN1913300000000</t>
  </si>
  <si>
    <t>Monona County, IA</t>
  </si>
  <si>
    <t>CN1913500000000</t>
  </si>
  <si>
    <t>Monroe County, IA</t>
  </si>
  <si>
    <t>CN1913700000000</t>
  </si>
  <si>
    <t>Montgomery County, IA</t>
  </si>
  <si>
    <t>CN1913900000000</t>
  </si>
  <si>
    <t>Muscatine County, IA</t>
  </si>
  <si>
    <t>CN1914100000000</t>
  </si>
  <si>
    <t>O'Brien County, IA</t>
  </si>
  <si>
    <t>CN1914300000000</t>
  </si>
  <si>
    <t>Osceola County, IA</t>
  </si>
  <si>
    <t>CN1914500000000</t>
  </si>
  <si>
    <t>Page County, IA</t>
  </si>
  <si>
    <t>CN1914700000000</t>
  </si>
  <si>
    <t>Palo Alto County, IA</t>
  </si>
  <si>
    <t>CN1914900000000</t>
  </si>
  <si>
    <t>Plymouth County, IA</t>
  </si>
  <si>
    <t>CN1915100000000</t>
  </si>
  <si>
    <t>Pocahontas County, IA</t>
  </si>
  <si>
    <t>CN1915300000000</t>
  </si>
  <si>
    <t>Polk County, IA</t>
  </si>
  <si>
    <t>CN1915500000000</t>
  </si>
  <si>
    <t>Pottawattamie County, IA</t>
  </si>
  <si>
    <t>CN1915700000000</t>
  </si>
  <si>
    <t>Poweshiek County, IA</t>
  </si>
  <si>
    <t>CN1915900000000</t>
  </si>
  <si>
    <t>Ringgold County, IA</t>
  </si>
  <si>
    <t>CN1916100000000</t>
  </si>
  <si>
    <t>Sac County, IA</t>
  </si>
  <si>
    <t>CN1916300000000</t>
  </si>
  <si>
    <t>Scott County, IA</t>
  </si>
  <si>
    <t>CN1916500000000</t>
  </si>
  <si>
    <t>Shelby County, IA</t>
  </si>
  <si>
    <t>CN1916700000000</t>
  </si>
  <si>
    <t>Sioux County, IA</t>
  </si>
  <si>
    <t>CN1916900000000</t>
  </si>
  <si>
    <t>Story County, IA</t>
  </si>
  <si>
    <t>CN1917100000000</t>
  </si>
  <si>
    <t>Tama County, IA</t>
  </si>
  <si>
    <t>CN1917300000000</t>
  </si>
  <si>
    <t>Taylor County, IA</t>
  </si>
  <si>
    <t>CN1917500000000</t>
  </si>
  <si>
    <t>Union County, IA</t>
  </si>
  <si>
    <t>CN1917700000000</t>
  </si>
  <si>
    <t>Van Buren County, IA</t>
  </si>
  <si>
    <t>CN1917900000000</t>
  </si>
  <si>
    <t>Wapello County, IA</t>
  </si>
  <si>
    <t>CN1918100000000</t>
  </si>
  <si>
    <t>Warren County, IA</t>
  </si>
  <si>
    <t>CN1918300000000</t>
  </si>
  <si>
    <t>Washington County, IA</t>
  </si>
  <si>
    <t>CN1918500000000</t>
  </si>
  <si>
    <t>Wayne County, IA</t>
  </si>
  <si>
    <t>CN1918700000000</t>
  </si>
  <si>
    <t>Webster County, IA</t>
  </si>
  <si>
    <t>CN1918900000000</t>
  </si>
  <si>
    <t>Winnebago County, IA</t>
  </si>
  <si>
    <t>CN1919100000000</t>
  </si>
  <si>
    <t>Winneshiek County, IA</t>
  </si>
  <si>
    <t>CN1919300000000</t>
  </si>
  <si>
    <t>Woodbury County, IA</t>
  </si>
  <si>
    <t>CN1919500000000</t>
  </si>
  <si>
    <t>Worth County, IA</t>
  </si>
  <si>
    <t>CN1919700000000</t>
  </si>
  <si>
    <t>Wright County, IA</t>
  </si>
  <si>
    <t>CN2000100000000</t>
  </si>
  <si>
    <t>20</t>
  </si>
  <si>
    <t>Allen County, KS</t>
  </si>
  <si>
    <t>CN2000300000000</t>
  </si>
  <si>
    <t>Anderson County, KS</t>
  </si>
  <si>
    <t>CN2000500000000</t>
  </si>
  <si>
    <t>Atchison County, KS</t>
  </si>
  <si>
    <t>CN2000700000000</t>
  </si>
  <si>
    <t>Barber County, KS</t>
  </si>
  <si>
    <t>CN2000900000000</t>
  </si>
  <si>
    <t>Barton County, KS</t>
  </si>
  <si>
    <t>CN2001100000000</t>
  </si>
  <si>
    <t>Bourbon County, KS</t>
  </si>
  <si>
    <t>CN2001300000000</t>
  </si>
  <si>
    <t>Brown County, KS</t>
  </si>
  <si>
    <t>CN2001500000000</t>
  </si>
  <si>
    <t>Butler County, KS</t>
  </si>
  <si>
    <t>CN2001700000000</t>
  </si>
  <si>
    <t>Chase County, KS</t>
  </si>
  <si>
    <t>CN2001900000000</t>
  </si>
  <si>
    <t>Chautauqua County, KS</t>
  </si>
  <si>
    <t>CN2002100000000</t>
  </si>
  <si>
    <t>Cherokee County, KS</t>
  </si>
  <si>
    <t>CN2002300000000</t>
  </si>
  <si>
    <t>Cheyenne County, KS</t>
  </si>
  <si>
    <t>CN2002500000000</t>
  </si>
  <si>
    <t>Clark County, KS</t>
  </si>
  <si>
    <t>CN2002700000000</t>
  </si>
  <si>
    <t>Clay County, KS</t>
  </si>
  <si>
    <t>CN2002900000000</t>
  </si>
  <si>
    <t>Cloud County, KS</t>
  </si>
  <si>
    <t>CN2003100000000</t>
  </si>
  <si>
    <t>Coffey County, KS</t>
  </si>
  <si>
    <t>CN2003300000000</t>
  </si>
  <si>
    <t>Comanche County, KS</t>
  </si>
  <si>
    <t>CN2003500000000</t>
  </si>
  <si>
    <t>Cowley County, KS</t>
  </si>
  <si>
    <t>CN2003700000000</t>
  </si>
  <si>
    <t>Crawford County, KS</t>
  </si>
  <si>
    <t>CN2003900000000</t>
  </si>
  <si>
    <t>Decatur County, KS</t>
  </si>
  <si>
    <t>CN2004100000000</t>
  </si>
  <si>
    <t>Dickinson County, KS</t>
  </si>
  <si>
    <t>CN2004300000000</t>
  </si>
  <si>
    <t>Doniphan County, KS</t>
  </si>
  <si>
    <t>CN2004500000000</t>
  </si>
  <si>
    <t>Douglas County, KS</t>
  </si>
  <si>
    <t>CN2004700000000</t>
  </si>
  <si>
    <t>Edwards County, KS</t>
  </si>
  <si>
    <t>CN2004900000000</t>
  </si>
  <si>
    <t>Elk County, KS</t>
  </si>
  <si>
    <t>CN2005100000000</t>
  </si>
  <si>
    <t>Ellis County, KS</t>
  </si>
  <si>
    <t>CN2005300000000</t>
  </si>
  <si>
    <t>Ellsworth County, KS</t>
  </si>
  <si>
    <t>CN2005500000000</t>
  </si>
  <si>
    <t>Finney County, KS</t>
  </si>
  <si>
    <t>CN2005700000000</t>
  </si>
  <si>
    <t>Ford County, KS</t>
  </si>
  <si>
    <t>CN2005900000000</t>
  </si>
  <si>
    <t>Franklin County, KS</t>
  </si>
  <si>
    <t>CN2006100000000</t>
  </si>
  <si>
    <t>Geary County, KS</t>
  </si>
  <si>
    <t>CN2006300000000</t>
  </si>
  <si>
    <t>Gove County, KS</t>
  </si>
  <si>
    <t>CN2006500000000</t>
  </si>
  <si>
    <t>Graham County, KS</t>
  </si>
  <si>
    <t>CN2006700000000</t>
  </si>
  <si>
    <t>Grant County, KS</t>
  </si>
  <si>
    <t>CN2006900000000</t>
  </si>
  <si>
    <t>Gray County, KS</t>
  </si>
  <si>
    <t>CN2007100000000</t>
  </si>
  <si>
    <t>Greeley County, KS</t>
  </si>
  <si>
    <t>CN2007300000000</t>
  </si>
  <si>
    <t>Greenwood County, KS</t>
  </si>
  <si>
    <t>CN2007500000000</t>
  </si>
  <si>
    <t>Hamilton County, KS</t>
  </si>
  <si>
    <t>CN2007700000000</t>
  </si>
  <si>
    <t>Harper County, KS</t>
  </si>
  <si>
    <t>CN2007900000000</t>
  </si>
  <si>
    <t>Harvey County, KS</t>
  </si>
  <si>
    <t>CN2008100000000</t>
  </si>
  <si>
    <t>Haskell County, KS</t>
  </si>
  <si>
    <t>CN2008300000000</t>
  </si>
  <si>
    <t>Hodgeman County, KS</t>
  </si>
  <si>
    <t>CN2008500000000</t>
  </si>
  <si>
    <t>Jackson County, KS</t>
  </si>
  <si>
    <t>CN2008700000000</t>
  </si>
  <si>
    <t>Jefferson County, KS</t>
  </si>
  <si>
    <t>CN2008900000000</t>
  </si>
  <si>
    <t>Jewell County, KS</t>
  </si>
  <si>
    <t>CN2009100000000</t>
  </si>
  <si>
    <t>Johnson County, KS</t>
  </si>
  <si>
    <t>CN2009300000000</t>
  </si>
  <si>
    <t>Kearny County, KS</t>
  </si>
  <si>
    <t>CN2009500000000</t>
  </si>
  <si>
    <t>Kingman County, KS</t>
  </si>
  <si>
    <t>CN2009700000000</t>
  </si>
  <si>
    <t>Kiowa County, KS</t>
  </si>
  <si>
    <t>CN2009900000000</t>
  </si>
  <si>
    <t>Labette County, KS</t>
  </si>
  <si>
    <t>CN2010100000000</t>
  </si>
  <si>
    <t>Lane County, KS</t>
  </si>
  <si>
    <t>CN2010300000000</t>
  </si>
  <si>
    <t>Leavenworth County, KS</t>
  </si>
  <si>
    <t>CN2010500000000</t>
  </si>
  <si>
    <t>Lincoln County, KS</t>
  </si>
  <si>
    <t>CN2010700000000</t>
  </si>
  <si>
    <t>Linn County, KS</t>
  </si>
  <si>
    <t>CN2010900000000</t>
  </si>
  <si>
    <t>Logan County, KS</t>
  </si>
  <si>
    <t>CN2011100000000</t>
  </si>
  <si>
    <t>Lyon County, KS</t>
  </si>
  <si>
    <t>CN2011300000000</t>
  </si>
  <si>
    <t>McPherson County, KS</t>
  </si>
  <si>
    <t>CN2011500000000</t>
  </si>
  <si>
    <t>Marion County, KS</t>
  </si>
  <si>
    <t>CN2011700000000</t>
  </si>
  <si>
    <t>Marshall County, KS</t>
  </si>
  <si>
    <t>CN2011900000000</t>
  </si>
  <si>
    <t>Meade County, KS</t>
  </si>
  <si>
    <t>CN2012100000000</t>
  </si>
  <si>
    <t>Miami County, KS</t>
  </si>
  <si>
    <t>CN2012300000000</t>
  </si>
  <si>
    <t>Mitchell County, KS</t>
  </si>
  <si>
    <t>CN2012500000000</t>
  </si>
  <si>
    <t>Montgomery County, KS</t>
  </si>
  <si>
    <t>CN2012700000000</t>
  </si>
  <si>
    <t>Morris County, KS</t>
  </si>
  <si>
    <t>CN2012900000000</t>
  </si>
  <si>
    <t>Morton County, KS</t>
  </si>
  <si>
    <t>CN2013100000000</t>
  </si>
  <si>
    <t>Nemaha County, KS</t>
  </si>
  <si>
    <t>CN2013300000000</t>
  </si>
  <si>
    <t>Neosho County, KS</t>
  </si>
  <si>
    <t>CN2013500000000</t>
  </si>
  <si>
    <t>Ness County, KS</t>
  </si>
  <si>
    <t>CN2013700000000</t>
  </si>
  <si>
    <t>Norton County, KS</t>
  </si>
  <si>
    <t>CN2013900000000</t>
  </si>
  <si>
    <t>Osage County, KS</t>
  </si>
  <si>
    <t>CN2014100000000</t>
  </si>
  <si>
    <t>Osborne County, KS</t>
  </si>
  <si>
    <t>CN2014300000000</t>
  </si>
  <si>
    <t>Ottawa County, KS</t>
  </si>
  <si>
    <t>CN2014500000000</t>
  </si>
  <si>
    <t>Pawnee County, KS</t>
  </si>
  <si>
    <t>CN2014700000000</t>
  </si>
  <si>
    <t>Phillips County, KS</t>
  </si>
  <si>
    <t>CN2014900000000</t>
  </si>
  <si>
    <t>Pottawatomie County, KS</t>
  </si>
  <si>
    <t>CN2015100000000</t>
  </si>
  <si>
    <t>Pratt County, KS</t>
  </si>
  <si>
    <t>CN2015300000000</t>
  </si>
  <si>
    <t>Rawlins County, KS</t>
  </si>
  <si>
    <t>CN2015500000000</t>
  </si>
  <si>
    <t>Reno County, KS</t>
  </si>
  <si>
    <t>CN2015700000000</t>
  </si>
  <si>
    <t>Republic County, KS</t>
  </si>
  <si>
    <t>CN2015900000000</t>
  </si>
  <si>
    <t>Rice County, KS</t>
  </si>
  <si>
    <t>CN2016100000000</t>
  </si>
  <si>
    <t>Riley County, KS</t>
  </si>
  <si>
    <t>CN2016300000000</t>
  </si>
  <si>
    <t>Rooks County, KS</t>
  </si>
  <si>
    <t>CN2016500000000</t>
  </si>
  <si>
    <t>Rush County, KS</t>
  </si>
  <si>
    <t>CN2016700000000</t>
  </si>
  <si>
    <t>Russell County, KS</t>
  </si>
  <si>
    <t>CN2016900000000</t>
  </si>
  <si>
    <t>Saline County, KS</t>
  </si>
  <si>
    <t>CN2017100000000</t>
  </si>
  <si>
    <t>Scott County, KS</t>
  </si>
  <si>
    <t>CN2017300000000</t>
  </si>
  <si>
    <t>Sedgwick County, KS</t>
  </si>
  <si>
    <t>CN2017500000000</t>
  </si>
  <si>
    <t>Seward County, KS</t>
  </si>
  <si>
    <t>CN2017700000000</t>
  </si>
  <si>
    <t>Shawnee County, KS</t>
  </si>
  <si>
    <t>CN2017900000000</t>
  </si>
  <si>
    <t>Sheridan County, KS</t>
  </si>
  <si>
    <t>CN2018100000000</t>
  </si>
  <si>
    <t>Sherman County, KS</t>
  </si>
  <si>
    <t>CN2018300000000</t>
  </si>
  <si>
    <t>Smith County, KS</t>
  </si>
  <si>
    <t>CN2018500000000</t>
  </si>
  <si>
    <t>Stafford County, KS</t>
  </si>
  <si>
    <t>CN2018700000000</t>
  </si>
  <si>
    <t>Stanton County, KS</t>
  </si>
  <si>
    <t>CN2018900000000</t>
  </si>
  <si>
    <t>Stevens County, KS</t>
  </si>
  <si>
    <t>CN2019100000000</t>
  </si>
  <si>
    <t>Sumner County, KS</t>
  </si>
  <si>
    <t>CN2019300000000</t>
  </si>
  <si>
    <t>Thomas County, KS</t>
  </si>
  <si>
    <t>CN2019500000000</t>
  </si>
  <si>
    <t>Trego County, KS</t>
  </si>
  <si>
    <t>CN2019700000000</t>
  </si>
  <si>
    <t>Wabaunsee County, KS</t>
  </si>
  <si>
    <t>CN2019900000000</t>
  </si>
  <si>
    <t>Wallace County, KS</t>
  </si>
  <si>
    <t>CN2020100000000</t>
  </si>
  <si>
    <t>Washington County, KS</t>
  </si>
  <si>
    <t>CN2020300000000</t>
  </si>
  <si>
    <t>Wichita County, KS</t>
  </si>
  <si>
    <t>CN2020500000000</t>
  </si>
  <si>
    <t>Wilson County, KS</t>
  </si>
  <si>
    <t>CN2020700000000</t>
  </si>
  <si>
    <t>Woodson County, KS</t>
  </si>
  <si>
    <t>CN2020900000000</t>
  </si>
  <si>
    <t>Wyandotte County, KS</t>
  </si>
  <si>
    <t>CN2100100000000</t>
  </si>
  <si>
    <t>21</t>
  </si>
  <si>
    <t>Adair County, KY</t>
  </si>
  <si>
    <t>CN2100300000000</t>
  </si>
  <si>
    <t>Allen County, KY</t>
  </si>
  <si>
    <t>CN2100500000000</t>
  </si>
  <si>
    <t>Anderson County, KY</t>
  </si>
  <si>
    <t>CN2100700000000</t>
  </si>
  <si>
    <t>Ballard County, KY</t>
  </si>
  <si>
    <t>CN2100900000000</t>
  </si>
  <si>
    <t>Barren County, KY</t>
  </si>
  <si>
    <t>CN2101100000000</t>
  </si>
  <si>
    <t>Bath County, KY</t>
  </si>
  <si>
    <t>CN2101300000000</t>
  </si>
  <si>
    <t>Bell County, KY</t>
  </si>
  <si>
    <t>CN2101500000000</t>
  </si>
  <si>
    <t>Boone County, KY</t>
  </si>
  <si>
    <t>CN2101700000000</t>
  </si>
  <si>
    <t>Bourbon County, KY</t>
  </si>
  <si>
    <t>CN2101900000000</t>
  </si>
  <si>
    <t>Boyd County, KY</t>
  </si>
  <si>
    <t>CN2102100000000</t>
  </si>
  <si>
    <t>Boyle County, KY</t>
  </si>
  <si>
    <t>CN2102300000000</t>
  </si>
  <si>
    <t>Bracken County, KY</t>
  </si>
  <si>
    <t>CN2102500000000</t>
  </si>
  <si>
    <t>Breathitt County, KY</t>
  </si>
  <si>
    <t>CN2102700000000</t>
  </si>
  <si>
    <t>Breckinridge County, KY</t>
  </si>
  <si>
    <t>CN2102900000000</t>
  </si>
  <si>
    <t>Bullitt County, KY</t>
  </si>
  <si>
    <t>CN2103100000000</t>
  </si>
  <si>
    <t>Butler County, KY</t>
  </si>
  <si>
    <t>CN2103300000000</t>
  </si>
  <si>
    <t>Caldwell County, KY</t>
  </si>
  <si>
    <t>CN2103500000000</t>
  </si>
  <si>
    <t>Calloway County, KY</t>
  </si>
  <si>
    <t>CN2103700000000</t>
  </si>
  <si>
    <t>Campbell County, KY</t>
  </si>
  <si>
    <t>CN2103900000000</t>
  </si>
  <si>
    <t>Carlisle County, KY</t>
  </si>
  <si>
    <t>CN2104100000000</t>
  </si>
  <si>
    <t>Carroll County, KY</t>
  </si>
  <si>
    <t>CN2104300000000</t>
  </si>
  <si>
    <t>Carter County, KY</t>
  </si>
  <si>
    <t>CN2104500000000</t>
  </si>
  <si>
    <t>Casey County, KY</t>
  </si>
  <si>
    <t>CN2104700000000</t>
  </si>
  <si>
    <t>Christian County, KY</t>
  </si>
  <si>
    <t>CN2104900000000</t>
  </si>
  <si>
    <t>Clark County, KY</t>
  </si>
  <si>
    <t>CN2105100000000</t>
  </si>
  <si>
    <t>Clay County, KY</t>
  </si>
  <si>
    <t>CN2105300000000</t>
  </si>
  <si>
    <t>Clinton County, KY</t>
  </si>
  <si>
    <t>CN2105500000000</t>
  </si>
  <si>
    <t>Crittenden County, KY</t>
  </si>
  <si>
    <t>CN2105700000000</t>
  </si>
  <si>
    <t>Cumberland County, KY</t>
  </si>
  <si>
    <t>CN2105900000000</t>
  </si>
  <si>
    <t>Daviess County, KY</t>
  </si>
  <si>
    <t>CN2106100000000</t>
  </si>
  <si>
    <t>Edmonson County, KY</t>
  </si>
  <si>
    <t>CN2106300000000</t>
  </si>
  <si>
    <t>Elliott County, KY</t>
  </si>
  <si>
    <t>CN2106500000000</t>
  </si>
  <si>
    <t>Estill County, KY</t>
  </si>
  <si>
    <t>CN2106700000000</t>
  </si>
  <si>
    <t>Fayette County, KY</t>
  </si>
  <si>
    <t>CN2106900000000</t>
  </si>
  <si>
    <t>Fleming County, KY</t>
  </si>
  <si>
    <t>CN2107100000000</t>
  </si>
  <si>
    <t>Floyd County, KY</t>
  </si>
  <si>
    <t>CN2107300000000</t>
  </si>
  <si>
    <t>Franklin County, KY</t>
  </si>
  <si>
    <t>CN2107500000000</t>
  </si>
  <si>
    <t>Fulton County, KY</t>
  </si>
  <si>
    <t>CN2107700000000</t>
  </si>
  <si>
    <t>Gallatin County, KY</t>
  </si>
  <si>
    <t>CN2107900000000</t>
  </si>
  <si>
    <t>Garrard County, KY</t>
  </si>
  <si>
    <t>CN2108100000000</t>
  </si>
  <si>
    <t>Grant County, KY</t>
  </si>
  <si>
    <t>CN2108300000000</t>
  </si>
  <si>
    <t>Graves County, KY</t>
  </si>
  <si>
    <t>CN2108500000000</t>
  </si>
  <si>
    <t>Grayson County, KY</t>
  </si>
  <si>
    <t>CN2108700000000</t>
  </si>
  <si>
    <t>Green County, KY</t>
  </si>
  <si>
    <t>CN2108900000000</t>
  </si>
  <si>
    <t>Greenup County, KY</t>
  </si>
  <si>
    <t>CN2109100000000</t>
  </si>
  <si>
    <t>Hancock County, KY</t>
  </si>
  <si>
    <t>CN2109300000000</t>
  </si>
  <si>
    <t>Hardin County, KY</t>
  </si>
  <si>
    <t>CN2109500000000</t>
  </si>
  <si>
    <t>Harlan County, KY</t>
  </si>
  <si>
    <t>CN2109700000000</t>
  </si>
  <si>
    <t>Harrison County, KY</t>
  </si>
  <si>
    <t>CN2109900000000</t>
  </si>
  <si>
    <t>Hart County, KY</t>
  </si>
  <si>
    <t>CN2110100000000</t>
  </si>
  <si>
    <t>Henderson County, KY</t>
  </si>
  <si>
    <t>CN2110300000000</t>
  </si>
  <si>
    <t>Henry County, KY</t>
  </si>
  <si>
    <t>CN2110500000000</t>
  </si>
  <si>
    <t>Hickman County, KY</t>
  </si>
  <si>
    <t>CN2110700000000</t>
  </si>
  <si>
    <t>Hopkins County, KY</t>
  </si>
  <si>
    <t>CN2110900000000</t>
  </si>
  <si>
    <t>Jackson County, KY</t>
  </si>
  <si>
    <t>CN2111100000000</t>
  </si>
  <si>
    <t>Jefferson County, KY</t>
  </si>
  <si>
    <t>CN2111300000000</t>
  </si>
  <si>
    <t>Jessamine County, KY</t>
  </si>
  <si>
    <t>CN2111500000000</t>
  </si>
  <si>
    <t>Johnson County, KY</t>
  </si>
  <si>
    <t>CN2111700000000</t>
  </si>
  <si>
    <t>Kenton County, KY</t>
  </si>
  <si>
    <t>CN2111900000000</t>
  </si>
  <si>
    <t>Knott County, KY</t>
  </si>
  <si>
    <t>CN2112100000000</t>
  </si>
  <si>
    <t>Knox County, KY</t>
  </si>
  <si>
    <t>CN2112300000000</t>
  </si>
  <si>
    <t>Larue County, KY</t>
  </si>
  <si>
    <t>CN2112500000000</t>
  </si>
  <si>
    <t>Laurel County, KY</t>
  </si>
  <si>
    <t>CN2112700000000</t>
  </si>
  <si>
    <t>Lawrence County, KY</t>
  </si>
  <si>
    <t>CN2112900000000</t>
  </si>
  <si>
    <t>Lee County, KY</t>
  </si>
  <si>
    <t>CN2113100000000</t>
  </si>
  <si>
    <t>Leslie County, KY</t>
  </si>
  <si>
    <t>CN2113300000000</t>
  </si>
  <si>
    <t>Letcher County, KY</t>
  </si>
  <si>
    <t>CN2113500000000</t>
  </si>
  <si>
    <t>Lewis County, KY</t>
  </si>
  <si>
    <t>CN2113700000000</t>
  </si>
  <si>
    <t>Lincoln County, KY</t>
  </si>
  <si>
    <t>CN2113900000000</t>
  </si>
  <si>
    <t>Livingston County, KY</t>
  </si>
  <si>
    <t>CN2114100000000</t>
  </si>
  <si>
    <t>Logan County, KY</t>
  </si>
  <si>
    <t>CN2114300000000</t>
  </si>
  <si>
    <t>Lyon County, KY</t>
  </si>
  <si>
    <t>CN2114500000000</t>
  </si>
  <si>
    <t>McCracken County, KY</t>
  </si>
  <si>
    <t>CN2114700000000</t>
  </si>
  <si>
    <t>McCreary County, KY</t>
  </si>
  <si>
    <t>CN2114900000000</t>
  </si>
  <si>
    <t>McLean County, KY</t>
  </si>
  <si>
    <t>CN2115100000000</t>
  </si>
  <si>
    <t>Madison County, KY</t>
  </si>
  <si>
    <t>CN2115300000000</t>
  </si>
  <si>
    <t>Magoffin County, KY</t>
  </si>
  <si>
    <t>CN2115500000000</t>
  </si>
  <si>
    <t>Marion County, KY</t>
  </si>
  <si>
    <t>CN2115700000000</t>
  </si>
  <si>
    <t>Marshall County, KY</t>
  </si>
  <si>
    <t>CN2115900000000</t>
  </si>
  <si>
    <t>Martin County, KY</t>
  </si>
  <si>
    <t>CN2116100000000</t>
  </si>
  <si>
    <t>Mason County, KY</t>
  </si>
  <si>
    <t>CN2116300000000</t>
  </si>
  <si>
    <t>Meade County, KY</t>
  </si>
  <si>
    <t>CN2116500000000</t>
  </si>
  <si>
    <t>Menifee County, KY</t>
  </si>
  <si>
    <t>CN2116700000000</t>
  </si>
  <si>
    <t>Mercer County, KY</t>
  </si>
  <si>
    <t>CN2116900000000</t>
  </si>
  <si>
    <t>Metcalfe County, KY</t>
  </si>
  <si>
    <t>CN2117100000000</t>
  </si>
  <si>
    <t>Monroe County, KY</t>
  </si>
  <si>
    <t>CN2117300000000</t>
  </si>
  <si>
    <t>Montgomery County, KY</t>
  </si>
  <si>
    <t>CN2117500000000</t>
  </si>
  <si>
    <t>Morgan County, KY</t>
  </si>
  <si>
    <t>CN2117700000000</t>
  </si>
  <si>
    <t>Muhlenberg County, KY</t>
  </si>
  <si>
    <t>CN2117900000000</t>
  </si>
  <si>
    <t>Nelson County, KY</t>
  </si>
  <si>
    <t>CN2118100000000</t>
  </si>
  <si>
    <t>Nicholas County, KY</t>
  </si>
  <si>
    <t>CN2118300000000</t>
  </si>
  <si>
    <t>Ohio County, KY</t>
  </si>
  <si>
    <t>CN2118500000000</t>
  </si>
  <si>
    <t>Oldham County, KY</t>
  </si>
  <si>
    <t>CN2118700000000</t>
  </si>
  <si>
    <t>Owen County, KY</t>
  </si>
  <si>
    <t>CN2118900000000</t>
  </si>
  <si>
    <t>Owsley County, KY</t>
  </si>
  <si>
    <t>CN2119100000000</t>
  </si>
  <si>
    <t>Pendleton County, KY</t>
  </si>
  <si>
    <t>CN2119300000000</t>
  </si>
  <si>
    <t>Perry County, KY</t>
  </si>
  <si>
    <t>CN2119500000000</t>
  </si>
  <si>
    <t>Pike County, KY</t>
  </si>
  <si>
    <t>CN2119700000000</t>
  </si>
  <si>
    <t>Powell County, KY</t>
  </si>
  <si>
    <t>CN2119900000000</t>
  </si>
  <si>
    <t>Pulaski County, KY</t>
  </si>
  <si>
    <t>CN2120100000000</t>
  </si>
  <si>
    <t>Robertson County, KY</t>
  </si>
  <si>
    <t>CN2120300000000</t>
  </si>
  <si>
    <t>Rockcastle County, KY</t>
  </si>
  <si>
    <t>CN2120500000000</t>
  </si>
  <si>
    <t>Rowan County, KY</t>
  </si>
  <si>
    <t>CN2120700000000</t>
  </si>
  <si>
    <t>Russell County, KY</t>
  </si>
  <si>
    <t>CN2120900000000</t>
  </si>
  <si>
    <t>Scott County, KY</t>
  </si>
  <si>
    <t>CN2121100000000</t>
  </si>
  <si>
    <t>Shelby County, KY</t>
  </si>
  <si>
    <t>CN2121300000000</t>
  </si>
  <si>
    <t>Simpson County, KY</t>
  </si>
  <si>
    <t>CN2121500000000</t>
  </si>
  <si>
    <t>Spencer County, KY</t>
  </si>
  <si>
    <t>CN2121700000000</t>
  </si>
  <si>
    <t>Taylor County, KY</t>
  </si>
  <si>
    <t>CN2121900000000</t>
  </si>
  <si>
    <t>Todd County, KY</t>
  </si>
  <si>
    <t>CN2122100000000</t>
  </si>
  <si>
    <t>Trigg County, KY</t>
  </si>
  <si>
    <t>CN2122300000000</t>
  </si>
  <si>
    <t>Trimble County, KY</t>
  </si>
  <si>
    <t>CN2122500000000</t>
  </si>
  <si>
    <t>Union County, KY</t>
  </si>
  <si>
    <t>CN2122700000000</t>
  </si>
  <si>
    <t>Warren County, KY</t>
  </si>
  <si>
    <t>CN2122900000000</t>
  </si>
  <si>
    <t>Washington County, KY</t>
  </si>
  <si>
    <t>CN2123100000000</t>
  </si>
  <si>
    <t>Wayne County, KY</t>
  </si>
  <si>
    <t>CN2123300000000</t>
  </si>
  <si>
    <t>Webster County, KY</t>
  </si>
  <si>
    <t>CN2123500000000</t>
  </si>
  <si>
    <t>Whitley County, KY</t>
  </si>
  <si>
    <t>CN2123700000000</t>
  </si>
  <si>
    <t>Wolfe County, KY</t>
  </si>
  <si>
    <t>CN2123900000000</t>
  </si>
  <si>
    <t>Woodford County, KY</t>
  </si>
  <si>
    <t>CN2200100000000</t>
  </si>
  <si>
    <t>22</t>
  </si>
  <si>
    <t>Acadia Parish, LA</t>
  </si>
  <si>
    <t>CN2200300000000</t>
  </si>
  <si>
    <t>Allen Parish, LA</t>
  </si>
  <si>
    <t>CN2200500000000</t>
  </si>
  <si>
    <t>Ascension Parish, LA</t>
  </si>
  <si>
    <t>CN2200700000000</t>
  </si>
  <si>
    <t>Assumption Parish, LA</t>
  </si>
  <si>
    <t>CN2200900000000</t>
  </si>
  <si>
    <t>Avoyelles Parish, LA</t>
  </si>
  <si>
    <t>CN2201100000000</t>
  </si>
  <si>
    <t>Beauregard Parish, LA</t>
  </si>
  <si>
    <t>CN2201300000000</t>
  </si>
  <si>
    <t>Bienville Parish, LA</t>
  </si>
  <si>
    <t>CN2201500000000</t>
  </si>
  <si>
    <t>Bossier Parish, LA</t>
  </si>
  <si>
    <t>CN2201700000000</t>
  </si>
  <si>
    <t>Caddo Parish, LA</t>
  </si>
  <si>
    <t>CN2201900000000</t>
  </si>
  <si>
    <t>Calcasieu Parish, LA</t>
  </si>
  <si>
    <t>CN2202100000000</t>
  </si>
  <si>
    <t>Caldwell Parish, LA</t>
  </si>
  <si>
    <t>CN2202300000000</t>
  </si>
  <si>
    <t>Cameron Parish, LA</t>
  </si>
  <si>
    <t>CN2202500000000</t>
  </si>
  <si>
    <t>Catahoula Parish, LA</t>
  </si>
  <si>
    <t>CN2202700000000</t>
  </si>
  <si>
    <t>Claiborne Parish, LA</t>
  </si>
  <si>
    <t>CN2202900000000</t>
  </si>
  <si>
    <t>Concordia Parish, LA</t>
  </si>
  <si>
    <t>CN2203100000000</t>
  </si>
  <si>
    <t>De Soto Parish, LA</t>
  </si>
  <si>
    <t>CN2203300000000</t>
  </si>
  <si>
    <t>East Baton Rouge Parish, LA</t>
  </si>
  <si>
    <t>CN2203500000000</t>
  </si>
  <si>
    <t>East Carroll Parish, LA</t>
  </si>
  <si>
    <t>CN2203700000000</t>
  </si>
  <si>
    <t>East Feliciana Parish, LA</t>
  </si>
  <si>
    <t>CN2203900000000</t>
  </si>
  <si>
    <t>Evangeline Parish, LA</t>
  </si>
  <si>
    <t>CN2204100000000</t>
  </si>
  <si>
    <t>Franklin Parish, LA</t>
  </si>
  <si>
    <t>CN2204300000000</t>
  </si>
  <si>
    <t>Grant Parish, LA</t>
  </si>
  <si>
    <t>CN2204500000000</t>
  </si>
  <si>
    <t>Iberia Parish, LA</t>
  </si>
  <si>
    <t>CN2204700000000</t>
  </si>
  <si>
    <t>Iberville Parish, LA</t>
  </si>
  <si>
    <t>CN2204900000000</t>
  </si>
  <si>
    <t>Jackson Parish, LA</t>
  </si>
  <si>
    <t>CN2205100000000</t>
  </si>
  <si>
    <t>Jefferson Parish, LA</t>
  </si>
  <si>
    <t>CN2205300000000</t>
  </si>
  <si>
    <t>Jefferson Davis Parish, LA</t>
  </si>
  <si>
    <t>CN2205500000000</t>
  </si>
  <si>
    <t>Lafayette Parish, LA</t>
  </si>
  <si>
    <t>CN2205700000000</t>
  </si>
  <si>
    <t>Lafourche Parish, LA</t>
  </si>
  <si>
    <t>CN2205900000000</t>
  </si>
  <si>
    <t>LaSalle Parish, LA</t>
  </si>
  <si>
    <t>CN2206100000000</t>
  </si>
  <si>
    <t>Lincoln Parish, LA</t>
  </si>
  <si>
    <t>CN2206300000000</t>
  </si>
  <si>
    <t>Livingston Parish, LA</t>
  </si>
  <si>
    <t>CN2206500000000</t>
  </si>
  <si>
    <t>Madison Parish, LA</t>
  </si>
  <si>
    <t>CN2206700000000</t>
  </si>
  <si>
    <t>Morehouse Parish, LA</t>
  </si>
  <si>
    <t>CN2206900000000</t>
  </si>
  <si>
    <t>Natchitoches Parish, LA</t>
  </si>
  <si>
    <t>CN2207100000000</t>
  </si>
  <si>
    <t>Orleans Parish, LA</t>
  </si>
  <si>
    <t>CN2207300000000</t>
  </si>
  <si>
    <t>Ouachita Parish, LA</t>
  </si>
  <si>
    <t>CN2207500000000</t>
  </si>
  <si>
    <t>Plaquemines Parish, LA</t>
  </si>
  <si>
    <t>CN2207700000000</t>
  </si>
  <si>
    <t>Pointe Coupee Parish, LA</t>
  </si>
  <si>
    <t>CN2207900000000</t>
  </si>
  <si>
    <t>Rapides Parish, LA</t>
  </si>
  <si>
    <t>CN2208100000000</t>
  </si>
  <si>
    <t>Red River Parish, LA</t>
  </si>
  <si>
    <t>CN2208300000000</t>
  </si>
  <si>
    <t>Richland Parish, LA</t>
  </si>
  <si>
    <t>CN2208500000000</t>
  </si>
  <si>
    <t>Sabine Parish, LA</t>
  </si>
  <si>
    <t>CN2208700000000</t>
  </si>
  <si>
    <t>St. Bernard Parish, LA</t>
  </si>
  <si>
    <t>CN2208900000000</t>
  </si>
  <si>
    <t>St. Charles Parish, LA</t>
  </si>
  <si>
    <t>CN2209100000000</t>
  </si>
  <si>
    <t>St. Helena Parish, LA</t>
  </si>
  <si>
    <t>CN2209300000000</t>
  </si>
  <si>
    <t>St. James Parish, LA</t>
  </si>
  <si>
    <t>CN2209500000000</t>
  </si>
  <si>
    <t>St. John the Baptist Parish, LA</t>
  </si>
  <si>
    <t>CN2209700000000</t>
  </si>
  <si>
    <t>St. Landry Parish, LA</t>
  </si>
  <si>
    <t>CN2209900000000</t>
  </si>
  <si>
    <t>St. Martin Parish, LA</t>
  </si>
  <si>
    <t>CN2210100000000</t>
  </si>
  <si>
    <t>St. Mary Parish, LA</t>
  </si>
  <si>
    <t>CN2210300000000</t>
  </si>
  <si>
    <t>St. Tammany Parish, LA</t>
  </si>
  <si>
    <t>CN2210500000000</t>
  </si>
  <si>
    <t>Tangipahoa Parish, LA</t>
  </si>
  <si>
    <t>CN2210700000000</t>
  </si>
  <si>
    <t>Tensas Parish, LA</t>
  </si>
  <si>
    <t>CN2210900000000</t>
  </si>
  <si>
    <t>Terrebonne Parish, LA</t>
  </si>
  <si>
    <t>CN2211100000000</t>
  </si>
  <si>
    <t>Union Parish, LA</t>
  </si>
  <si>
    <t>CN2211300000000</t>
  </si>
  <si>
    <t>Vermilion Parish, LA</t>
  </si>
  <si>
    <t>CN2211500000000</t>
  </si>
  <si>
    <t>Vernon Parish, LA</t>
  </si>
  <si>
    <t>CN2211700000000</t>
  </si>
  <si>
    <t>Washington Parish, LA</t>
  </si>
  <si>
    <t>CN2211900000000</t>
  </si>
  <si>
    <t>Webster Parish, LA</t>
  </si>
  <si>
    <t>CN2212100000000</t>
  </si>
  <si>
    <t>West Baton Rouge Parish, LA</t>
  </si>
  <si>
    <t>CN2212300000000</t>
  </si>
  <si>
    <t>West Carroll Parish, LA</t>
  </si>
  <si>
    <t>CN2212500000000</t>
  </si>
  <si>
    <t>West Feliciana Parish, LA</t>
  </si>
  <si>
    <t>CN2212700000000</t>
  </si>
  <si>
    <t>Winn Parish, LA</t>
  </si>
  <si>
    <t>CN2300100000000</t>
  </si>
  <si>
    <t>23</t>
  </si>
  <si>
    <t>Androscoggin County, ME</t>
  </si>
  <si>
    <t>CN2300300000000</t>
  </si>
  <si>
    <t>Aroostook County, ME</t>
  </si>
  <si>
    <t>CN2300500000000</t>
  </si>
  <si>
    <t>Cumberland County, ME</t>
  </si>
  <si>
    <t>CN2300700000000</t>
  </si>
  <si>
    <t>Franklin County, ME</t>
  </si>
  <si>
    <t>CN2300900000000</t>
  </si>
  <si>
    <t>Hancock County, ME</t>
  </si>
  <si>
    <t>CN2301100000000</t>
  </si>
  <si>
    <t>Kennebec County, ME</t>
  </si>
  <si>
    <t>CN2301300000000</t>
  </si>
  <si>
    <t>Knox County, ME</t>
  </si>
  <si>
    <t>CN2301500000000</t>
  </si>
  <si>
    <t>Lincoln County, ME</t>
  </si>
  <si>
    <t>CN2301700000000</t>
  </si>
  <si>
    <t>Oxford County, ME</t>
  </si>
  <si>
    <t>CN2301900000000</t>
  </si>
  <si>
    <t>Penobscot County, ME</t>
  </si>
  <si>
    <t>CN2302100000000</t>
  </si>
  <si>
    <t>Piscataquis County, ME</t>
  </si>
  <si>
    <t>CN2302300000000</t>
  </si>
  <si>
    <t>Sagadahoc County, ME</t>
  </si>
  <si>
    <t>CN2302500000000</t>
  </si>
  <si>
    <t>Somerset County, ME</t>
  </si>
  <si>
    <t>CN2302700000000</t>
  </si>
  <si>
    <t>Waldo County, ME</t>
  </si>
  <si>
    <t>CN2302900000000</t>
  </si>
  <si>
    <t>Washington County, ME</t>
  </si>
  <si>
    <t>CN2303100000000</t>
  </si>
  <si>
    <t>York County, ME</t>
  </si>
  <si>
    <t>CN2400100000000</t>
  </si>
  <si>
    <t>24</t>
  </si>
  <si>
    <t>Allegany County, MD</t>
  </si>
  <si>
    <t>CN2400300000000</t>
  </si>
  <si>
    <t>Anne Arundel County, MD</t>
  </si>
  <si>
    <t>CN2400500000000</t>
  </si>
  <si>
    <t>Baltimore County, MD</t>
  </si>
  <si>
    <t>CN2400900000000</t>
  </si>
  <si>
    <t>Calvert County, MD</t>
  </si>
  <si>
    <t>CN2401100000000</t>
  </si>
  <si>
    <t>Caroline County, MD</t>
  </si>
  <si>
    <t>CN2401300000000</t>
  </si>
  <si>
    <t>Carroll County, MD</t>
  </si>
  <si>
    <t>CN2401500000000</t>
  </si>
  <si>
    <t>Cecil County, MD</t>
  </si>
  <si>
    <t>CN2401700000000</t>
  </si>
  <si>
    <t>Charles County, MD</t>
  </si>
  <si>
    <t>CN2401900000000</t>
  </si>
  <si>
    <t>Dorchester County, MD</t>
  </si>
  <si>
    <t>CN2402100000000</t>
  </si>
  <si>
    <t>Frederick County, MD</t>
  </si>
  <si>
    <t>CN2402300000000</t>
  </si>
  <si>
    <t>Garrett County, MD</t>
  </si>
  <si>
    <t>CN2402500000000</t>
  </si>
  <si>
    <t>Harford County, MD</t>
  </si>
  <si>
    <t>CN2402700000000</t>
  </si>
  <si>
    <t>Howard County, MD</t>
  </si>
  <si>
    <t>CN2402900000000</t>
  </si>
  <si>
    <t>Kent County, MD</t>
  </si>
  <si>
    <t>CN2403100000000</t>
  </si>
  <si>
    <t>Montgomery County, MD</t>
  </si>
  <si>
    <t>CN2403300000000</t>
  </si>
  <si>
    <t>Prince George's County, MD</t>
  </si>
  <si>
    <t>CN2403500000000</t>
  </si>
  <si>
    <t>Queen Anne's County, MD</t>
  </si>
  <si>
    <t>CN2403700000000</t>
  </si>
  <si>
    <t>St. Mary's County, MD</t>
  </si>
  <si>
    <t>CN2403900000000</t>
  </si>
  <si>
    <t>Somerset County, MD</t>
  </si>
  <si>
    <t>CN2404100000000</t>
  </si>
  <si>
    <t>Talbot County, MD</t>
  </si>
  <si>
    <t>CN2404300000000</t>
  </si>
  <si>
    <t>Washington County, MD</t>
  </si>
  <si>
    <t>CN2404500000000</t>
  </si>
  <si>
    <t>Wicomico County, MD</t>
  </si>
  <si>
    <t>CN2404700000000</t>
  </si>
  <si>
    <t>Worcester County, MD</t>
  </si>
  <si>
    <t>CN2451000000000</t>
  </si>
  <si>
    <t>510</t>
  </si>
  <si>
    <t>Baltimore city, MD</t>
  </si>
  <si>
    <t>CN2500100000000</t>
  </si>
  <si>
    <t>25</t>
  </si>
  <si>
    <t>Barnstable County, MA</t>
  </si>
  <si>
    <t>CN2500300000000</t>
  </si>
  <si>
    <t>Berkshire County, MA</t>
  </si>
  <si>
    <t>CN2500500000000</t>
  </si>
  <si>
    <t>Bristol County, MA</t>
  </si>
  <si>
    <t>CN2500700000000</t>
  </si>
  <si>
    <t>Dukes County, MA</t>
  </si>
  <si>
    <t>CN2500900000000</t>
  </si>
  <si>
    <t>Essex County, MA</t>
  </si>
  <si>
    <t>CN2501100000000</t>
  </si>
  <si>
    <t>Franklin County, MA</t>
  </si>
  <si>
    <t>CN2501300000000</t>
  </si>
  <si>
    <t>Hampden County, MA</t>
  </si>
  <si>
    <t>CN2501500000000</t>
  </si>
  <si>
    <t>Hampshire County, MA</t>
  </si>
  <si>
    <t>CN2501700000000</t>
  </si>
  <si>
    <t>Middlesex County, MA</t>
  </si>
  <si>
    <t>CN2501900000000</t>
  </si>
  <si>
    <t>Nantucket County/town, MA</t>
  </si>
  <si>
    <t>CN2502100000000</t>
  </si>
  <si>
    <t>Norfolk County, MA</t>
  </si>
  <si>
    <t>CN2502300000000</t>
  </si>
  <si>
    <t>Plymouth County, MA</t>
  </si>
  <si>
    <t>CN2502500000000</t>
  </si>
  <si>
    <t>Suffolk County, MA</t>
  </si>
  <si>
    <t>CN2502700000000</t>
  </si>
  <si>
    <t>Worcester County, MA</t>
  </si>
  <si>
    <t>CN2600100000000</t>
  </si>
  <si>
    <t>26</t>
  </si>
  <si>
    <t>Alcona County, MI</t>
  </si>
  <si>
    <t>CN2600300000000</t>
  </si>
  <si>
    <t>Alger County, MI</t>
  </si>
  <si>
    <t>CN2600500000000</t>
  </si>
  <si>
    <t>Allegan County, MI</t>
  </si>
  <si>
    <t>CN2600700000000</t>
  </si>
  <si>
    <t>Alpena County, MI</t>
  </si>
  <si>
    <t>CN2600900000000</t>
  </si>
  <si>
    <t>Antrim County, MI</t>
  </si>
  <si>
    <t>CN2601100000000</t>
  </si>
  <si>
    <t>Arenac County, MI</t>
  </si>
  <si>
    <t>CN2601300000000</t>
  </si>
  <si>
    <t>Baraga County, MI</t>
  </si>
  <si>
    <t>CN2601500000000</t>
  </si>
  <si>
    <t>Barry County, MI</t>
  </si>
  <si>
    <t>CN2601700000000</t>
  </si>
  <si>
    <t>Bay County, MI</t>
  </si>
  <si>
    <t>CN2601900000000</t>
  </si>
  <si>
    <t>Benzie County, MI</t>
  </si>
  <si>
    <t>CN2602100000000</t>
  </si>
  <si>
    <t>Berrien County, MI</t>
  </si>
  <si>
    <t>CN2602300000000</t>
  </si>
  <si>
    <t>Branch County, MI</t>
  </si>
  <si>
    <t>CN2602500000000</t>
  </si>
  <si>
    <t>Calhoun County, MI</t>
  </si>
  <si>
    <t>CN2602700000000</t>
  </si>
  <si>
    <t>Cass County, MI</t>
  </si>
  <si>
    <t>CN2602900000000</t>
  </si>
  <si>
    <t>Charlevoix County, MI</t>
  </si>
  <si>
    <t>CN2603100000000</t>
  </si>
  <si>
    <t>Cheboygan County, MI</t>
  </si>
  <si>
    <t>CN2603300000000</t>
  </si>
  <si>
    <t>Chippewa County, MI</t>
  </si>
  <si>
    <t>CN2603500000000</t>
  </si>
  <si>
    <t>Clare County, MI</t>
  </si>
  <si>
    <t>CN2603700000000</t>
  </si>
  <si>
    <t>Clinton County, MI</t>
  </si>
  <si>
    <t>CN2603900000000</t>
  </si>
  <si>
    <t>Crawford County, MI</t>
  </si>
  <si>
    <t>CN2604100000000</t>
  </si>
  <si>
    <t>Delta County, MI</t>
  </si>
  <si>
    <t>CN2604300000000</t>
  </si>
  <si>
    <t>Dickinson County, MI</t>
  </si>
  <si>
    <t>CN2604500000000</t>
  </si>
  <si>
    <t>Eaton County, MI</t>
  </si>
  <si>
    <t>CN2604700000000</t>
  </si>
  <si>
    <t>Emmet County, MI</t>
  </si>
  <si>
    <t>CN2604900000000</t>
  </si>
  <si>
    <t>Genesee County, MI</t>
  </si>
  <si>
    <t>CN2605100000000</t>
  </si>
  <si>
    <t>Gladwin County, MI</t>
  </si>
  <si>
    <t>CN2605300000000</t>
  </si>
  <si>
    <t>Gogebic County, MI</t>
  </si>
  <si>
    <t>CN2605500000000</t>
  </si>
  <si>
    <t>Grand Traverse County, MI</t>
  </si>
  <si>
    <t>CN2605700000000</t>
  </si>
  <si>
    <t>Gratiot County, MI</t>
  </si>
  <si>
    <t>CN2605900000000</t>
  </si>
  <si>
    <t>Hillsdale County, MI</t>
  </si>
  <si>
    <t>CN2606100000000</t>
  </si>
  <si>
    <t>Houghton County, MI</t>
  </si>
  <si>
    <t>CN2606300000000</t>
  </si>
  <si>
    <t>Huron County, MI</t>
  </si>
  <si>
    <t>CN2606500000000</t>
  </si>
  <si>
    <t>Ingham County, MI</t>
  </si>
  <si>
    <t>CN2606700000000</t>
  </si>
  <si>
    <t>Ionia County, MI</t>
  </si>
  <si>
    <t>CN2606900000000</t>
  </si>
  <si>
    <t>Iosco County, MI</t>
  </si>
  <si>
    <t>CN2607100000000</t>
  </si>
  <si>
    <t>Iron County, MI</t>
  </si>
  <si>
    <t>CN2607300000000</t>
  </si>
  <si>
    <t>Isabella County, MI</t>
  </si>
  <si>
    <t>CN2607500000000</t>
  </si>
  <si>
    <t>Jackson County, MI</t>
  </si>
  <si>
    <t>CN2607700000000</t>
  </si>
  <si>
    <t>Kalamazoo County, MI</t>
  </si>
  <si>
    <t>CN2607900000000</t>
  </si>
  <si>
    <t>Kalkaska County, MI</t>
  </si>
  <si>
    <t>CN2608100000000</t>
  </si>
  <si>
    <t>Kent County, MI</t>
  </si>
  <si>
    <t>CN2608300000000</t>
  </si>
  <si>
    <t>Keweenaw County, MI</t>
  </si>
  <si>
    <t>CN2608500000000</t>
  </si>
  <si>
    <t>Lake County, MI</t>
  </si>
  <si>
    <t>CN2608700000000</t>
  </si>
  <si>
    <t>Lapeer County, MI</t>
  </si>
  <si>
    <t>CN2608900000000</t>
  </si>
  <si>
    <t>Leelanau County, MI</t>
  </si>
  <si>
    <t>CN2609100000000</t>
  </si>
  <si>
    <t>Lenawee County, MI</t>
  </si>
  <si>
    <t>CN2609300000000</t>
  </si>
  <si>
    <t>Livingston County, MI</t>
  </si>
  <si>
    <t>CN2609500000000</t>
  </si>
  <si>
    <t>Luce County, MI</t>
  </si>
  <si>
    <t>CN2609700000000</t>
  </si>
  <si>
    <t>Mackinac County, MI</t>
  </si>
  <si>
    <t>CN2609900000000</t>
  </si>
  <si>
    <t>Macomb County, MI</t>
  </si>
  <si>
    <t>CN2610100000000</t>
  </si>
  <si>
    <t>Manistee County, MI</t>
  </si>
  <si>
    <t>CN2610300000000</t>
  </si>
  <si>
    <t>Marquette County, MI</t>
  </si>
  <si>
    <t>CN2610500000000</t>
  </si>
  <si>
    <t>Mason County, MI</t>
  </si>
  <si>
    <t>CN2610700000000</t>
  </si>
  <si>
    <t>Mecosta County, MI</t>
  </si>
  <si>
    <t>CN2610900000000</t>
  </si>
  <si>
    <t>Menominee County, MI</t>
  </si>
  <si>
    <t>CN2611100000000</t>
  </si>
  <si>
    <t>Midland County, MI</t>
  </si>
  <si>
    <t>CN2611300000000</t>
  </si>
  <si>
    <t>Missaukee County, MI</t>
  </si>
  <si>
    <t>CN2611500000000</t>
  </si>
  <si>
    <t>Monroe County, MI</t>
  </si>
  <si>
    <t>CN2611700000000</t>
  </si>
  <si>
    <t>Montcalm County, MI</t>
  </si>
  <si>
    <t>CN2611900000000</t>
  </si>
  <si>
    <t>Montmorency County, MI</t>
  </si>
  <si>
    <t>CN2612100000000</t>
  </si>
  <si>
    <t>Muskegon County, MI</t>
  </si>
  <si>
    <t>CN2612300000000</t>
  </si>
  <si>
    <t>Newaygo County, MI</t>
  </si>
  <si>
    <t>CN2612500000000</t>
  </si>
  <si>
    <t>Oakland County, MI</t>
  </si>
  <si>
    <t>CN2612700000000</t>
  </si>
  <si>
    <t>Oceana County, MI</t>
  </si>
  <si>
    <t>CN2612900000000</t>
  </si>
  <si>
    <t>Ogemaw County, MI</t>
  </si>
  <si>
    <t>CN2613100000000</t>
  </si>
  <si>
    <t>Ontonagon County, MI</t>
  </si>
  <si>
    <t>CN2613300000000</t>
  </si>
  <si>
    <t>Osceola County, MI</t>
  </si>
  <si>
    <t>CN2613500000000</t>
  </si>
  <si>
    <t>Oscoda County, MI</t>
  </si>
  <si>
    <t>CN2613700000000</t>
  </si>
  <si>
    <t>Otsego County, MI</t>
  </si>
  <si>
    <t>CN2613900000000</t>
  </si>
  <si>
    <t>Ottawa County, MI</t>
  </si>
  <si>
    <t>CN2614100000000</t>
  </si>
  <si>
    <t>Presque Isle County, MI</t>
  </si>
  <si>
    <t>CN2614300000000</t>
  </si>
  <si>
    <t>Roscommon County, MI</t>
  </si>
  <si>
    <t>CN2614500000000</t>
  </si>
  <si>
    <t>Saginaw County, MI</t>
  </si>
  <si>
    <t>CN2614700000000</t>
  </si>
  <si>
    <t>St. Clair County, MI</t>
  </si>
  <si>
    <t>CN2614900000000</t>
  </si>
  <si>
    <t>St. Joseph County, MI</t>
  </si>
  <si>
    <t>CN2615100000000</t>
  </si>
  <si>
    <t>Sanilac County, MI</t>
  </si>
  <si>
    <t>CN2615300000000</t>
  </si>
  <si>
    <t>Schoolcraft County, MI</t>
  </si>
  <si>
    <t>CN2615500000000</t>
  </si>
  <si>
    <t>Shiawassee County, MI</t>
  </si>
  <si>
    <t>CN2615700000000</t>
  </si>
  <si>
    <t>Tuscola County, MI</t>
  </si>
  <si>
    <t>CN2615900000000</t>
  </si>
  <si>
    <t>Van Buren County, MI</t>
  </si>
  <si>
    <t>CN2616100000000</t>
  </si>
  <si>
    <t>Washtenaw County, MI</t>
  </si>
  <si>
    <t>CN2616300000000</t>
  </si>
  <si>
    <t>Wayne County, MI</t>
  </si>
  <si>
    <t>CN2616500000000</t>
  </si>
  <si>
    <t>Wexford County, MI</t>
  </si>
  <si>
    <t>CN2700100000000</t>
  </si>
  <si>
    <t>27</t>
  </si>
  <si>
    <t>Aitkin County, MN</t>
  </si>
  <si>
    <t>CN2700300000000</t>
  </si>
  <si>
    <t>Anoka County, MN</t>
  </si>
  <si>
    <t>CN2700500000000</t>
  </si>
  <si>
    <t>Becker County, MN</t>
  </si>
  <si>
    <t>CN2700700000000</t>
  </si>
  <si>
    <t>Beltrami County, MN</t>
  </si>
  <si>
    <t>CN2700900000000</t>
  </si>
  <si>
    <t>Benton County, MN</t>
  </si>
  <si>
    <t>CN2701100000000</t>
  </si>
  <si>
    <t>Big Stone County, MN</t>
  </si>
  <si>
    <t>CN2701300000000</t>
  </si>
  <si>
    <t>Blue Earth County, MN</t>
  </si>
  <si>
    <t>CN2701500000000</t>
  </si>
  <si>
    <t>Brown County, MN</t>
  </si>
  <si>
    <t>CN2701700000000</t>
  </si>
  <si>
    <t>Carlton County, MN</t>
  </si>
  <si>
    <t>CN2701900000000</t>
  </si>
  <si>
    <t>Carver County, MN</t>
  </si>
  <si>
    <t>CN2702100000000</t>
  </si>
  <si>
    <t>Cass County, MN</t>
  </si>
  <si>
    <t>CN2702300000000</t>
  </si>
  <si>
    <t>Chippewa County, MN</t>
  </si>
  <si>
    <t>CN2702500000000</t>
  </si>
  <si>
    <t>Chisago County, MN</t>
  </si>
  <si>
    <t>CN2702700000000</t>
  </si>
  <si>
    <t>Clay County, MN</t>
  </si>
  <si>
    <t>CN2702900000000</t>
  </si>
  <si>
    <t>Clearwater County, MN</t>
  </si>
  <si>
    <t>CN2703100000000</t>
  </si>
  <si>
    <t>Cook County, MN</t>
  </si>
  <si>
    <t>CN2703300000000</t>
  </si>
  <si>
    <t>Cottonwood County, MN</t>
  </si>
  <si>
    <t>CN2703500000000</t>
  </si>
  <si>
    <t>Crow Wing County, MN</t>
  </si>
  <si>
    <t>CN2703700000000</t>
  </si>
  <si>
    <t>Dakota County, MN</t>
  </si>
  <si>
    <t>CN2703900000000</t>
  </si>
  <si>
    <t>Dodge County, MN</t>
  </si>
  <si>
    <t>CN2704100000000</t>
  </si>
  <si>
    <t>Douglas County, MN</t>
  </si>
  <si>
    <t>CN2704300000000</t>
  </si>
  <si>
    <t>Faribault County, MN</t>
  </si>
  <si>
    <t>CN2704500000000</t>
  </si>
  <si>
    <t>Fillmore County, MN</t>
  </si>
  <si>
    <t>CN2704700000000</t>
  </si>
  <si>
    <t>Freeborn County, MN</t>
  </si>
  <si>
    <t>CN2704900000000</t>
  </si>
  <si>
    <t>Goodhue County, MN</t>
  </si>
  <si>
    <t>CN2705100000000</t>
  </si>
  <si>
    <t>Grant County, MN</t>
  </si>
  <si>
    <t>CN2705300000000</t>
  </si>
  <si>
    <t>Hennepin County, MN</t>
  </si>
  <si>
    <t>CN2705500000000</t>
  </si>
  <si>
    <t>Houston County, MN</t>
  </si>
  <si>
    <t>CN2705700000000</t>
  </si>
  <si>
    <t>Hubbard County, MN</t>
  </si>
  <si>
    <t>CN2705900000000</t>
  </si>
  <si>
    <t>Isanti County, MN</t>
  </si>
  <si>
    <t>CN2706100000000</t>
  </si>
  <si>
    <t>Itasca County, MN</t>
  </si>
  <si>
    <t>CN2706300000000</t>
  </si>
  <si>
    <t>Jackson County, MN</t>
  </si>
  <si>
    <t>CN2706500000000</t>
  </si>
  <si>
    <t>Kanabec County, MN</t>
  </si>
  <si>
    <t>CN2706700000000</t>
  </si>
  <si>
    <t>Kandiyohi County, MN</t>
  </si>
  <si>
    <t>CN2706900000000</t>
  </si>
  <si>
    <t>Kittson County, MN</t>
  </si>
  <si>
    <t>CN2707100000000</t>
  </si>
  <si>
    <t>Koochiching County, MN</t>
  </si>
  <si>
    <t>CN2707300000000</t>
  </si>
  <si>
    <t>Lac qui Parle County, MN</t>
  </si>
  <si>
    <t>CN2707500000000</t>
  </si>
  <si>
    <t>Lake County, MN</t>
  </si>
  <si>
    <t>CN2707700000000</t>
  </si>
  <si>
    <t>Lake of the Woods County, MN</t>
  </si>
  <si>
    <t>CN2707900000000</t>
  </si>
  <si>
    <t>Le Sueur County, MN</t>
  </si>
  <si>
    <t>CN2708100000000</t>
  </si>
  <si>
    <t>Lincoln County, MN</t>
  </si>
  <si>
    <t>CN2708300000000</t>
  </si>
  <si>
    <t>Lyon County, MN</t>
  </si>
  <si>
    <t>CN2708500000000</t>
  </si>
  <si>
    <t>McLeod County, MN</t>
  </si>
  <si>
    <t>CN2708700000000</t>
  </si>
  <si>
    <t>Mahnomen County, MN</t>
  </si>
  <si>
    <t>CN2708900000000</t>
  </si>
  <si>
    <t>Marshall County, MN</t>
  </si>
  <si>
    <t>CN2709100000000</t>
  </si>
  <si>
    <t>Martin County, MN</t>
  </si>
  <si>
    <t>CN2709300000000</t>
  </si>
  <si>
    <t>Meeker County, MN</t>
  </si>
  <si>
    <t>CN2709500000000</t>
  </si>
  <si>
    <t>Mille Lacs County, MN</t>
  </si>
  <si>
    <t>CN2709700000000</t>
  </si>
  <si>
    <t>Morrison County, MN</t>
  </si>
  <si>
    <t>CN2709900000000</t>
  </si>
  <si>
    <t>Mower County, MN</t>
  </si>
  <si>
    <t>CN2710100000000</t>
  </si>
  <si>
    <t>Murray County, MN</t>
  </si>
  <si>
    <t>CN2710300000000</t>
  </si>
  <si>
    <t>Nicollet County, MN</t>
  </si>
  <si>
    <t>CN2710500000000</t>
  </si>
  <si>
    <t>Nobles County, MN</t>
  </si>
  <si>
    <t>CN2710700000000</t>
  </si>
  <si>
    <t>Norman County, MN</t>
  </si>
  <si>
    <t>CN2710900000000</t>
  </si>
  <si>
    <t>Olmsted County, MN</t>
  </si>
  <si>
    <t>CN2711100000000</t>
  </si>
  <si>
    <t>Otter Tail County, MN</t>
  </si>
  <si>
    <t>CN2711300000000</t>
  </si>
  <si>
    <t>Pennington County, MN</t>
  </si>
  <si>
    <t>CN2711500000000</t>
  </si>
  <si>
    <t>Pine County, MN</t>
  </si>
  <si>
    <t>CN2711700000000</t>
  </si>
  <si>
    <t>Pipestone County, MN</t>
  </si>
  <si>
    <t>CN2711900000000</t>
  </si>
  <si>
    <t>Polk County, MN</t>
  </si>
  <si>
    <t>CN2712100000000</t>
  </si>
  <si>
    <t>Pope County, MN</t>
  </si>
  <si>
    <t>CN2712300000000</t>
  </si>
  <si>
    <t>Ramsey County, MN</t>
  </si>
  <si>
    <t>CN2712500000000</t>
  </si>
  <si>
    <t>Red Lake County, MN</t>
  </si>
  <si>
    <t>CN2712700000000</t>
  </si>
  <si>
    <t>Redwood County, MN</t>
  </si>
  <si>
    <t>CN2712900000000</t>
  </si>
  <si>
    <t>Renville County, MN</t>
  </si>
  <si>
    <t>CN2713100000000</t>
  </si>
  <si>
    <t>Rice County, MN</t>
  </si>
  <si>
    <t>CN2713300000000</t>
  </si>
  <si>
    <t>Rock County, MN</t>
  </si>
  <si>
    <t>CN2713500000000</t>
  </si>
  <si>
    <t>Roseau County, MN</t>
  </si>
  <si>
    <t>CN2713700000000</t>
  </si>
  <si>
    <t>St. Louis County, MN</t>
  </si>
  <si>
    <t>CN2713900000000</t>
  </si>
  <si>
    <t>Scott County, MN</t>
  </si>
  <si>
    <t>CN2714100000000</t>
  </si>
  <si>
    <t>Sherburne County, MN</t>
  </si>
  <si>
    <t>CN2714300000000</t>
  </si>
  <si>
    <t>Sibley County, MN</t>
  </si>
  <si>
    <t>CN2714500000000</t>
  </si>
  <si>
    <t>Stearns County, MN</t>
  </si>
  <si>
    <t>CN2714700000000</t>
  </si>
  <si>
    <t>Steele County, MN</t>
  </si>
  <si>
    <t>CN2714900000000</t>
  </si>
  <si>
    <t>Stevens County, MN</t>
  </si>
  <si>
    <t>CN2715100000000</t>
  </si>
  <si>
    <t>Swift County, MN</t>
  </si>
  <si>
    <t>CN2715300000000</t>
  </si>
  <si>
    <t>Todd County, MN</t>
  </si>
  <si>
    <t>CN2715500000000</t>
  </si>
  <si>
    <t>Traverse County, MN</t>
  </si>
  <si>
    <t>CN2715700000000</t>
  </si>
  <si>
    <t>Wabasha County, MN</t>
  </si>
  <si>
    <t>CN2715900000000</t>
  </si>
  <si>
    <t>Wadena County, MN</t>
  </si>
  <si>
    <t>CN2716100000000</t>
  </si>
  <si>
    <t>Waseca County, MN</t>
  </si>
  <si>
    <t>CN2716300000000</t>
  </si>
  <si>
    <t>Washington County, MN</t>
  </si>
  <si>
    <t>CN2716500000000</t>
  </si>
  <si>
    <t>Watonwan County, MN</t>
  </si>
  <si>
    <t>CN2716700000000</t>
  </si>
  <si>
    <t>Wilkin County, MN</t>
  </si>
  <si>
    <t>CN2716900000000</t>
  </si>
  <si>
    <t>Winona County, MN</t>
  </si>
  <si>
    <t>CN2717100000000</t>
  </si>
  <si>
    <t>Wright County, MN</t>
  </si>
  <si>
    <t>CN2717300000000</t>
  </si>
  <si>
    <t>Yellow Medicine County, MN</t>
  </si>
  <si>
    <t>CN2800100000000</t>
  </si>
  <si>
    <t>28</t>
  </si>
  <si>
    <t>Adams County, MS</t>
  </si>
  <si>
    <t>CN2800300000000</t>
  </si>
  <si>
    <t>Alcorn County, MS</t>
  </si>
  <si>
    <t>CN2800500000000</t>
  </si>
  <si>
    <t>Amite County, MS</t>
  </si>
  <si>
    <t>CN2800700000000</t>
  </si>
  <si>
    <t>Attala County, MS</t>
  </si>
  <si>
    <t>CN2800900000000</t>
  </si>
  <si>
    <t>Benton County, MS</t>
  </si>
  <si>
    <t>CN2801100000000</t>
  </si>
  <si>
    <t>Bolivar County, MS</t>
  </si>
  <si>
    <t>CN2801300000000</t>
  </si>
  <si>
    <t>Calhoun County, MS</t>
  </si>
  <si>
    <t>CN2801500000000</t>
  </si>
  <si>
    <t>Carroll County, MS</t>
  </si>
  <si>
    <t>CN2801700000000</t>
  </si>
  <si>
    <t>Chickasaw County, MS</t>
  </si>
  <si>
    <t>CN2801900000000</t>
  </si>
  <si>
    <t>Choctaw County, MS</t>
  </si>
  <si>
    <t>CN2802100000000</t>
  </si>
  <si>
    <t>Claiborne County, MS</t>
  </si>
  <si>
    <t>CN2802300000000</t>
  </si>
  <si>
    <t>Clarke County, MS</t>
  </si>
  <si>
    <t>CN2802500000000</t>
  </si>
  <si>
    <t>Clay County, MS</t>
  </si>
  <si>
    <t>CN2802700000000</t>
  </si>
  <si>
    <t>Coahoma County, MS</t>
  </si>
  <si>
    <t>CN2802900000000</t>
  </si>
  <si>
    <t>Copiah County, MS</t>
  </si>
  <si>
    <t>CN2803100000000</t>
  </si>
  <si>
    <t>Covington County, MS</t>
  </si>
  <si>
    <t>CN2803300000000</t>
  </si>
  <si>
    <t>DeSoto County, MS</t>
  </si>
  <si>
    <t>CN2803500000000</t>
  </si>
  <si>
    <t>Forrest County, MS</t>
  </si>
  <si>
    <t>CN2803700000000</t>
  </si>
  <si>
    <t>Franklin County, MS</t>
  </si>
  <si>
    <t>CN2803900000000</t>
  </si>
  <si>
    <t>George County, MS</t>
  </si>
  <si>
    <t>CN2804100000000</t>
  </si>
  <si>
    <t>Greene County, MS</t>
  </si>
  <si>
    <t>CN2804300000000</t>
  </si>
  <si>
    <t>Grenada County, MS</t>
  </si>
  <si>
    <t>CN2804500000000</t>
  </si>
  <si>
    <t>Hancock County, MS</t>
  </si>
  <si>
    <t>CN2804700000000</t>
  </si>
  <si>
    <t>Harrison County, MS</t>
  </si>
  <si>
    <t>CN2804900000000</t>
  </si>
  <si>
    <t>Hinds County, MS</t>
  </si>
  <si>
    <t>CN2805100000000</t>
  </si>
  <si>
    <t>Holmes County, MS</t>
  </si>
  <si>
    <t>CN2805300000000</t>
  </si>
  <si>
    <t>Humphreys County, MS</t>
  </si>
  <si>
    <t>CN2805500000000</t>
  </si>
  <si>
    <t>Issaquena County, MS</t>
  </si>
  <si>
    <t>CN2805700000000</t>
  </si>
  <si>
    <t>Itawamba County, MS</t>
  </si>
  <si>
    <t>CN2805900000000</t>
  </si>
  <si>
    <t>Jackson County, MS</t>
  </si>
  <si>
    <t>CN2806100000000</t>
  </si>
  <si>
    <t>Jasper County, MS</t>
  </si>
  <si>
    <t>CN2806300000000</t>
  </si>
  <si>
    <t>Jefferson County, MS</t>
  </si>
  <si>
    <t>CN2806500000000</t>
  </si>
  <si>
    <t>Jefferson Davis County, MS</t>
  </si>
  <si>
    <t>CN2806700000000</t>
  </si>
  <si>
    <t>Jones County, MS</t>
  </si>
  <si>
    <t>CN2806900000000</t>
  </si>
  <si>
    <t>Kemper County, MS</t>
  </si>
  <si>
    <t>CN2807100000000</t>
  </si>
  <si>
    <t>Lafayette County, MS</t>
  </si>
  <si>
    <t>CN2807300000000</t>
  </si>
  <si>
    <t>Lamar County, MS</t>
  </si>
  <si>
    <t>CN2807500000000</t>
  </si>
  <si>
    <t>Lauderdale County, MS</t>
  </si>
  <si>
    <t>CN2807700000000</t>
  </si>
  <si>
    <t>Lawrence County, MS</t>
  </si>
  <si>
    <t>CN2807900000000</t>
  </si>
  <si>
    <t>Leake County, MS</t>
  </si>
  <si>
    <t>CN2808100000000</t>
  </si>
  <si>
    <t>Lee County, MS</t>
  </si>
  <si>
    <t>CN2808300000000</t>
  </si>
  <si>
    <t>Leflore County, MS</t>
  </si>
  <si>
    <t>CN2808500000000</t>
  </si>
  <si>
    <t>Lincoln County, MS</t>
  </si>
  <si>
    <t>CN2808700000000</t>
  </si>
  <si>
    <t>Lowndes County, MS</t>
  </si>
  <si>
    <t>CN2808900000000</t>
  </si>
  <si>
    <t>Madison County, MS</t>
  </si>
  <si>
    <t>CN2809100000000</t>
  </si>
  <si>
    <t>Marion County, MS</t>
  </si>
  <si>
    <t>CN2809300000000</t>
  </si>
  <si>
    <t>Marshall County, MS</t>
  </si>
  <si>
    <t>CN2809500000000</t>
  </si>
  <si>
    <t>Monroe County, MS</t>
  </si>
  <si>
    <t>CN2809700000000</t>
  </si>
  <si>
    <t>Montgomery County, MS</t>
  </si>
  <si>
    <t>CN2809900000000</t>
  </si>
  <si>
    <t>Neshoba County, MS</t>
  </si>
  <si>
    <t>CN2810100000000</t>
  </si>
  <si>
    <t>Newton County, MS</t>
  </si>
  <si>
    <t>CN2810300000000</t>
  </si>
  <si>
    <t>Noxubee County, MS</t>
  </si>
  <si>
    <t>CN2810500000000</t>
  </si>
  <si>
    <t>Oktibbeha County, MS</t>
  </si>
  <si>
    <t>CN2810700000000</t>
  </si>
  <si>
    <t>Panola County, MS</t>
  </si>
  <si>
    <t>CN2810900000000</t>
  </si>
  <si>
    <t>Pearl River County, MS</t>
  </si>
  <si>
    <t>CN2811100000000</t>
  </si>
  <si>
    <t>Perry County, MS</t>
  </si>
  <si>
    <t>CN2811300000000</t>
  </si>
  <si>
    <t>Pike County, MS</t>
  </si>
  <si>
    <t>CN2811500000000</t>
  </si>
  <si>
    <t>Pontotoc County, MS</t>
  </si>
  <si>
    <t>CN2811700000000</t>
  </si>
  <si>
    <t>Prentiss County, MS</t>
  </si>
  <si>
    <t>CN2811900000000</t>
  </si>
  <si>
    <t>Quitman County, MS</t>
  </si>
  <si>
    <t>CN2812100000000</t>
  </si>
  <si>
    <t>Rankin County, MS</t>
  </si>
  <si>
    <t>CN2812300000000</t>
  </si>
  <si>
    <t>Scott County, MS</t>
  </si>
  <si>
    <t>CN2812500000000</t>
  </si>
  <si>
    <t>Sharkey County, MS</t>
  </si>
  <si>
    <t>CN2812700000000</t>
  </si>
  <si>
    <t>Simpson County, MS</t>
  </si>
  <si>
    <t>CN2812900000000</t>
  </si>
  <si>
    <t>Smith County, MS</t>
  </si>
  <si>
    <t>CN2813100000000</t>
  </si>
  <si>
    <t>Stone County, MS</t>
  </si>
  <si>
    <t>CN2813300000000</t>
  </si>
  <si>
    <t>Sunflower County, MS</t>
  </si>
  <si>
    <t>CN2813500000000</t>
  </si>
  <si>
    <t>Tallahatchie County, MS</t>
  </si>
  <si>
    <t>CN2813700000000</t>
  </si>
  <si>
    <t>Tate County, MS</t>
  </si>
  <si>
    <t>CN2813900000000</t>
  </si>
  <si>
    <t>Tippah County, MS</t>
  </si>
  <si>
    <t>CN2814100000000</t>
  </si>
  <si>
    <t>Tishomingo County, MS</t>
  </si>
  <si>
    <t>CN2814300000000</t>
  </si>
  <si>
    <t>Tunica County, MS</t>
  </si>
  <si>
    <t>CN2814500000000</t>
  </si>
  <si>
    <t>Union County, MS</t>
  </si>
  <si>
    <t>CN2814700000000</t>
  </si>
  <si>
    <t>Walthall County, MS</t>
  </si>
  <si>
    <t>CN2814900000000</t>
  </si>
  <si>
    <t>Warren County, MS</t>
  </si>
  <si>
    <t>CN2815100000000</t>
  </si>
  <si>
    <t>Washington County, MS</t>
  </si>
  <si>
    <t>CN2815300000000</t>
  </si>
  <si>
    <t>Wayne County, MS</t>
  </si>
  <si>
    <t>CN2815500000000</t>
  </si>
  <si>
    <t>Webster County, MS</t>
  </si>
  <si>
    <t>CN2815700000000</t>
  </si>
  <si>
    <t>Wilkinson County, MS</t>
  </si>
  <si>
    <t>CN2815900000000</t>
  </si>
  <si>
    <t>Winston County, MS</t>
  </si>
  <si>
    <t>CN2816100000000</t>
  </si>
  <si>
    <t>Yalobusha County, MS</t>
  </si>
  <si>
    <t>CN2816300000000</t>
  </si>
  <si>
    <t>Yazoo County, MS</t>
  </si>
  <si>
    <t>CN2900100000000</t>
  </si>
  <si>
    <t>29</t>
  </si>
  <si>
    <t>Adair County, MO</t>
  </si>
  <si>
    <t>CN2900300000000</t>
  </si>
  <si>
    <t>Andrew County, MO</t>
  </si>
  <si>
    <t>CN2900500000000</t>
  </si>
  <si>
    <t>Atchison County, MO</t>
  </si>
  <si>
    <t>CN2900700000000</t>
  </si>
  <si>
    <t>Audrain County, MO</t>
  </si>
  <si>
    <t>CN2900900000000</t>
  </si>
  <si>
    <t>Barry County, MO</t>
  </si>
  <si>
    <t>CN2901100000000</t>
  </si>
  <si>
    <t>Barton County, MO</t>
  </si>
  <si>
    <t>CN2901300000000</t>
  </si>
  <si>
    <t>Bates County, MO</t>
  </si>
  <si>
    <t>CN2901500000000</t>
  </si>
  <si>
    <t>Benton County, MO</t>
  </si>
  <si>
    <t>CN2901700000000</t>
  </si>
  <si>
    <t>Bollinger County, MO</t>
  </si>
  <si>
    <t>CN2901900000000</t>
  </si>
  <si>
    <t>Boone County, MO</t>
  </si>
  <si>
    <t>CN2902100000000</t>
  </si>
  <si>
    <t>Buchanan County, MO</t>
  </si>
  <si>
    <t>CN2902300000000</t>
  </si>
  <si>
    <t>Butler County, MO</t>
  </si>
  <si>
    <t>CN2902500000000</t>
  </si>
  <si>
    <t>Caldwell County, MO</t>
  </si>
  <si>
    <t>CN2902700000000</t>
  </si>
  <si>
    <t>Callaway County, MO</t>
  </si>
  <si>
    <t>CN2902900000000</t>
  </si>
  <si>
    <t>Camden County, MO</t>
  </si>
  <si>
    <t>CN2903100000000</t>
  </si>
  <si>
    <t>Cape Girardeau County, MO</t>
  </si>
  <si>
    <t>CN2903300000000</t>
  </si>
  <si>
    <t>Carroll County, MO</t>
  </si>
  <si>
    <t>CN2903500000000</t>
  </si>
  <si>
    <t>Carter County, MO</t>
  </si>
  <si>
    <t>CN2903700000000</t>
  </si>
  <si>
    <t>Cass County, MO</t>
  </si>
  <si>
    <t>CN2903900000000</t>
  </si>
  <si>
    <t>Cedar County, MO</t>
  </si>
  <si>
    <t>CN2904100000000</t>
  </si>
  <si>
    <t>Chariton County, MO</t>
  </si>
  <si>
    <t>CN2904300000000</t>
  </si>
  <si>
    <t>Christian County, MO</t>
  </si>
  <si>
    <t>CN2904500000000</t>
  </si>
  <si>
    <t>Clark County, MO</t>
  </si>
  <si>
    <t>CN2904700000000</t>
  </si>
  <si>
    <t>Clay County, MO</t>
  </si>
  <si>
    <t>CN2904900000000</t>
  </si>
  <si>
    <t>Clinton County, MO</t>
  </si>
  <si>
    <t>CN2905100000000</t>
  </si>
  <si>
    <t>Cole County, MO</t>
  </si>
  <si>
    <t>CN2905300000000</t>
  </si>
  <si>
    <t>Cooper County, MO</t>
  </si>
  <si>
    <t>CN2905500000000</t>
  </si>
  <si>
    <t>Crawford County, MO</t>
  </si>
  <si>
    <t>CN2905700000000</t>
  </si>
  <si>
    <t>Dade County, MO</t>
  </si>
  <si>
    <t>CN2905900000000</t>
  </si>
  <si>
    <t>Dallas County, MO</t>
  </si>
  <si>
    <t>CN2906100000000</t>
  </si>
  <si>
    <t>Daviess County, MO</t>
  </si>
  <si>
    <t>CN2906300000000</t>
  </si>
  <si>
    <t>DeKalb County, MO</t>
  </si>
  <si>
    <t>CN2906500000000</t>
  </si>
  <si>
    <t>Dent County, MO</t>
  </si>
  <si>
    <t>CN2906700000000</t>
  </si>
  <si>
    <t>Douglas County, MO</t>
  </si>
  <si>
    <t>CN2906900000000</t>
  </si>
  <si>
    <t>Dunklin County, MO</t>
  </si>
  <si>
    <t>CN2907100000000</t>
  </si>
  <si>
    <t>Franklin County, MO</t>
  </si>
  <si>
    <t>CN2907300000000</t>
  </si>
  <si>
    <t>Gasconade County, MO</t>
  </si>
  <si>
    <t>CN2907500000000</t>
  </si>
  <si>
    <t>Gentry County, MO</t>
  </si>
  <si>
    <t>CN2907700000000</t>
  </si>
  <si>
    <t>Greene County, MO</t>
  </si>
  <si>
    <t>CN2907900000000</t>
  </si>
  <si>
    <t>Grundy County, MO</t>
  </si>
  <si>
    <t>CN2908100000000</t>
  </si>
  <si>
    <t>Harrison County, MO</t>
  </si>
  <si>
    <t>CN2908300000000</t>
  </si>
  <si>
    <t>Henry County, MO</t>
  </si>
  <si>
    <t>CN2908500000000</t>
  </si>
  <si>
    <t>Hickory County, MO</t>
  </si>
  <si>
    <t>CN2908700000000</t>
  </si>
  <si>
    <t>Holt County, MO</t>
  </si>
  <si>
    <t>CN2908900000000</t>
  </si>
  <si>
    <t>Howard County, MO</t>
  </si>
  <si>
    <t>CN2909100000000</t>
  </si>
  <si>
    <t>Howell County, MO</t>
  </si>
  <si>
    <t>CN2909300000000</t>
  </si>
  <si>
    <t>Iron County, MO</t>
  </si>
  <si>
    <t>CN2909500000000</t>
  </si>
  <si>
    <t>Jackson County, MO</t>
  </si>
  <si>
    <t>CN2909700000000</t>
  </si>
  <si>
    <t>Jasper County, MO</t>
  </si>
  <si>
    <t>CN2909900000000</t>
  </si>
  <si>
    <t>Jefferson County, MO</t>
  </si>
  <si>
    <t>CN2910100000000</t>
  </si>
  <si>
    <t>Johnson County, MO</t>
  </si>
  <si>
    <t>CN2910300000000</t>
  </si>
  <si>
    <t>Knox County, MO</t>
  </si>
  <si>
    <t>CN2910500000000</t>
  </si>
  <si>
    <t>Laclede County, MO</t>
  </si>
  <si>
    <t>CN2910700000000</t>
  </si>
  <si>
    <t>Lafayette County, MO</t>
  </si>
  <si>
    <t>CN2910900000000</t>
  </si>
  <si>
    <t>Lawrence County, MO</t>
  </si>
  <si>
    <t>CN2911100000000</t>
  </si>
  <si>
    <t>Lewis County, MO</t>
  </si>
  <si>
    <t>CN2911300000000</t>
  </si>
  <si>
    <t>Lincoln County, MO</t>
  </si>
  <si>
    <t>CN2911500000000</t>
  </si>
  <si>
    <t>Linn County, MO</t>
  </si>
  <si>
    <t>CN2911700000000</t>
  </si>
  <si>
    <t>Livingston County, MO</t>
  </si>
  <si>
    <t>CN2911900000000</t>
  </si>
  <si>
    <t>McDonald County, MO</t>
  </si>
  <si>
    <t>CN2912100000000</t>
  </si>
  <si>
    <t>Macon County, MO</t>
  </si>
  <si>
    <t>CN2912300000000</t>
  </si>
  <si>
    <t>Madison County, MO</t>
  </si>
  <si>
    <t>CN2912500000000</t>
  </si>
  <si>
    <t>Maries County, MO</t>
  </si>
  <si>
    <t>CN2912700000000</t>
  </si>
  <si>
    <t>Marion County, MO</t>
  </si>
  <si>
    <t>CN2912900000000</t>
  </si>
  <si>
    <t>Mercer County, MO</t>
  </si>
  <si>
    <t>CN2913100000000</t>
  </si>
  <si>
    <t>Miller County, MO</t>
  </si>
  <si>
    <t>CN2913300000000</t>
  </si>
  <si>
    <t>Mississippi County, MO</t>
  </si>
  <si>
    <t>CN2913500000000</t>
  </si>
  <si>
    <t>Moniteau County, MO</t>
  </si>
  <si>
    <t>CN2913700000000</t>
  </si>
  <si>
    <t>Monroe County, MO</t>
  </si>
  <si>
    <t>CN2913900000000</t>
  </si>
  <si>
    <t>Montgomery County, MO</t>
  </si>
  <si>
    <t>CN2914100000000</t>
  </si>
  <si>
    <t>Morgan County, MO</t>
  </si>
  <si>
    <t>CN2914300000000</t>
  </si>
  <si>
    <t>New Madrid County, MO</t>
  </si>
  <si>
    <t>CN2914500000000</t>
  </si>
  <si>
    <t>Newton County, MO</t>
  </si>
  <si>
    <t>CN2914700000000</t>
  </si>
  <si>
    <t>Nodaway County, MO</t>
  </si>
  <si>
    <t>CN2914900000000</t>
  </si>
  <si>
    <t>Oregon County, MO</t>
  </si>
  <si>
    <t>CN2915100000000</t>
  </si>
  <si>
    <t>Osage County, MO</t>
  </si>
  <si>
    <t>CN2915300000000</t>
  </si>
  <si>
    <t>Ozark County, MO</t>
  </si>
  <si>
    <t>CN2915500000000</t>
  </si>
  <si>
    <t>Pemiscot County, MO</t>
  </si>
  <si>
    <t>CN2915700000000</t>
  </si>
  <si>
    <t>Perry County, MO</t>
  </si>
  <si>
    <t>CN2915900000000</t>
  </si>
  <si>
    <t>Pettis County, MO</t>
  </si>
  <si>
    <t>CN2916100000000</t>
  </si>
  <si>
    <t>Phelps County, MO</t>
  </si>
  <si>
    <t>CN2916300000000</t>
  </si>
  <si>
    <t>Pike County, MO</t>
  </si>
  <si>
    <t>CN2916500000000</t>
  </si>
  <si>
    <t>Platte County, MO</t>
  </si>
  <si>
    <t>CN2916700000000</t>
  </si>
  <si>
    <t>Polk County, MO</t>
  </si>
  <si>
    <t>CN2916900000000</t>
  </si>
  <si>
    <t>Pulaski County, MO</t>
  </si>
  <si>
    <t>CN2917100000000</t>
  </si>
  <si>
    <t>Putnam County, MO</t>
  </si>
  <si>
    <t>CN2917300000000</t>
  </si>
  <si>
    <t>Ralls County, MO</t>
  </si>
  <si>
    <t>CN2917500000000</t>
  </si>
  <si>
    <t>Randolph County, MO</t>
  </si>
  <si>
    <t>CN2917700000000</t>
  </si>
  <si>
    <t>Ray County, MO</t>
  </si>
  <si>
    <t>CN2917900000000</t>
  </si>
  <si>
    <t>Reynolds County, MO</t>
  </si>
  <si>
    <t>CN2918100000000</t>
  </si>
  <si>
    <t>Ripley County, MO</t>
  </si>
  <si>
    <t>CN2918300000000</t>
  </si>
  <si>
    <t>St. Charles County, MO</t>
  </si>
  <si>
    <t>CN2918500000000</t>
  </si>
  <si>
    <t>St. Clair County, MO</t>
  </si>
  <si>
    <t>CN2918600000000</t>
  </si>
  <si>
    <t>186</t>
  </si>
  <si>
    <t>Ste. Genevieve County, MO</t>
  </si>
  <si>
    <t>CN2918700000000</t>
  </si>
  <si>
    <t>St. Francois County, MO</t>
  </si>
  <si>
    <t>CN2918900000000</t>
  </si>
  <si>
    <t>St. Louis County, MO</t>
  </si>
  <si>
    <t>CN2919500000000</t>
  </si>
  <si>
    <t>Saline County, MO</t>
  </si>
  <si>
    <t>CN2919700000000</t>
  </si>
  <si>
    <t>Schuyler County, MO</t>
  </si>
  <si>
    <t>CN2919900000000</t>
  </si>
  <si>
    <t>Scotland County, MO</t>
  </si>
  <si>
    <t>CN2920100000000</t>
  </si>
  <si>
    <t>Scott County, MO</t>
  </si>
  <si>
    <t>CN2920300000000</t>
  </si>
  <si>
    <t>Shannon County, MO</t>
  </si>
  <si>
    <t>CN2920500000000</t>
  </si>
  <si>
    <t>Shelby County, MO</t>
  </si>
  <si>
    <t>CN2920700000000</t>
  </si>
  <si>
    <t>Stoddard County, MO</t>
  </si>
  <si>
    <t>CN2920900000000</t>
  </si>
  <si>
    <t>Stone County, MO</t>
  </si>
  <si>
    <t>CN2921100000000</t>
  </si>
  <si>
    <t>Sullivan County, MO</t>
  </si>
  <si>
    <t>CN2921300000000</t>
  </si>
  <si>
    <t>Taney County, MO</t>
  </si>
  <si>
    <t>CN2921500000000</t>
  </si>
  <si>
    <t>Texas County, MO</t>
  </si>
  <si>
    <t>CN2921700000000</t>
  </si>
  <si>
    <t>Vernon County, MO</t>
  </si>
  <si>
    <t>CN2921900000000</t>
  </si>
  <si>
    <t>Warren County, MO</t>
  </si>
  <si>
    <t>CN2922100000000</t>
  </si>
  <si>
    <t>Washington County, MO</t>
  </si>
  <si>
    <t>CN2922300000000</t>
  </si>
  <si>
    <t>Wayne County, MO</t>
  </si>
  <si>
    <t>CN2922500000000</t>
  </si>
  <si>
    <t>Webster County, MO</t>
  </si>
  <si>
    <t>CN2922700000000</t>
  </si>
  <si>
    <t>Worth County, MO</t>
  </si>
  <si>
    <t>CN2922900000000</t>
  </si>
  <si>
    <t>Wright County, MO</t>
  </si>
  <si>
    <t>CN2951000000000</t>
  </si>
  <si>
    <t>St. Louis city, MO</t>
  </si>
  <si>
    <t>CN3000100000000</t>
  </si>
  <si>
    <t>30</t>
  </si>
  <si>
    <t>Beaverhead County, MT</t>
  </si>
  <si>
    <t>CN3000300000000</t>
  </si>
  <si>
    <t>Big Horn County, MT</t>
  </si>
  <si>
    <t>CN3000500000000</t>
  </si>
  <si>
    <t>Blaine County, MT</t>
  </si>
  <si>
    <t>CN3000700000000</t>
  </si>
  <si>
    <t>Broadwater County, MT</t>
  </si>
  <si>
    <t>CN3000900000000</t>
  </si>
  <si>
    <t>Carbon County, MT</t>
  </si>
  <si>
    <t>CN3001100000000</t>
  </si>
  <si>
    <t>Carter County, MT</t>
  </si>
  <si>
    <t>CN3001300000000</t>
  </si>
  <si>
    <t>Cascade County, MT</t>
  </si>
  <si>
    <t>CN3001500000000</t>
  </si>
  <si>
    <t>Chouteau County, MT</t>
  </si>
  <si>
    <t>CN3001700000000</t>
  </si>
  <si>
    <t>Custer County, MT</t>
  </si>
  <si>
    <t>CN3001900000000</t>
  </si>
  <si>
    <t>Daniels County, MT</t>
  </si>
  <si>
    <t>CN3002100000000</t>
  </si>
  <si>
    <t>Dawson County, MT</t>
  </si>
  <si>
    <t>CN3002300000000</t>
  </si>
  <si>
    <t>Deer Lodge County, MT</t>
  </si>
  <si>
    <t>CN3002500000000</t>
  </si>
  <si>
    <t>Fallon County, MT</t>
  </si>
  <si>
    <t>CN3002700000000</t>
  </si>
  <si>
    <t>Fergus County, MT</t>
  </si>
  <si>
    <t>CN3002900000000</t>
  </si>
  <si>
    <t>Flathead County, MT</t>
  </si>
  <si>
    <t>CN3003100000000</t>
  </si>
  <si>
    <t>Gallatin County, MT</t>
  </si>
  <si>
    <t>CN3003300000000</t>
  </si>
  <si>
    <t>Garfield County, MT</t>
  </si>
  <si>
    <t>CN3003500000000</t>
  </si>
  <si>
    <t>Glacier County, MT</t>
  </si>
  <si>
    <t>CN3003700000000</t>
  </si>
  <si>
    <t>Golden Valley County, MT</t>
  </si>
  <si>
    <t>CN3003900000000</t>
  </si>
  <si>
    <t>Granite County, MT</t>
  </si>
  <si>
    <t>CN3004100000000</t>
  </si>
  <si>
    <t>Hill County, MT</t>
  </si>
  <si>
    <t>CN3004300000000</t>
  </si>
  <si>
    <t>Jefferson County, MT</t>
  </si>
  <si>
    <t>CN3004500000000</t>
  </si>
  <si>
    <t>Judith Basin County, MT</t>
  </si>
  <si>
    <t>CN3004700000000</t>
  </si>
  <si>
    <t>Lake County, MT</t>
  </si>
  <si>
    <t>CN3004900000000</t>
  </si>
  <si>
    <t>Lewis and Clark County, MT</t>
  </si>
  <si>
    <t>CN3005100000000</t>
  </si>
  <si>
    <t>Liberty County, MT</t>
  </si>
  <si>
    <t>CN3005300000000</t>
  </si>
  <si>
    <t>Lincoln County, MT</t>
  </si>
  <si>
    <t>CN3005500000000</t>
  </si>
  <si>
    <t>McCone County, MT</t>
  </si>
  <si>
    <t>CN3005700000000</t>
  </si>
  <si>
    <t>Madison County, MT</t>
  </si>
  <si>
    <t>CN3005900000000</t>
  </si>
  <si>
    <t>Meagher County, MT</t>
  </si>
  <si>
    <t>CN3006100000000</t>
  </si>
  <si>
    <t>Mineral County, MT</t>
  </si>
  <si>
    <t>CN3006300000000</t>
  </si>
  <si>
    <t>Missoula County, MT</t>
  </si>
  <si>
    <t>CN3006500000000</t>
  </si>
  <si>
    <t>Musselshell County, MT</t>
  </si>
  <si>
    <t>CN3006700000000</t>
  </si>
  <si>
    <t>Park County, MT</t>
  </si>
  <si>
    <t>CN3006900000000</t>
  </si>
  <si>
    <t>Petroleum County, MT</t>
  </si>
  <si>
    <t>CN3007100000000</t>
  </si>
  <si>
    <t>Phillips County, MT</t>
  </si>
  <si>
    <t>CN3007300000000</t>
  </si>
  <si>
    <t>Pondera County, MT</t>
  </si>
  <si>
    <t>CN3007500000000</t>
  </si>
  <si>
    <t>Powder River County, MT</t>
  </si>
  <si>
    <t>CN3007700000000</t>
  </si>
  <si>
    <t>Powell County, MT</t>
  </si>
  <si>
    <t>CN3007900000000</t>
  </si>
  <si>
    <t>Prairie County, MT</t>
  </si>
  <si>
    <t>CN3008100000000</t>
  </si>
  <si>
    <t>Ravalli County, MT</t>
  </si>
  <si>
    <t>CN3008300000000</t>
  </si>
  <si>
    <t>Richland County, MT</t>
  </si>
  <si>
    <t>CN3008500000000</t>
  </si>
  <si>
    <t>Roosevelt County, MT</t>
  </si>
  <si>
    <t>CN3008700000000</t>
  </si>
  <si>
    <t>Rosebud County, MT</t>
  </si>
  <si>
    <t>CN3008900000000</t>
  </si>
  <si>
    <t>Sanders County, MT</t>
  </si>
  <si>
    <t>CN3009100000000</t>
  </si>
  <si>
    <t>Sheridan County, MT</t>
  </si>
  <si>
    <t>CN3009300000000</t>
  </si>
  <si>
    <t>Silver Bow County, MT</t>
  </si>
  <si>
    <t>CN3009500000000</t>
  </si>
  <si>
    <t>Stillwater County, MT</t>
  </si>
  <si>
    <t>CN3009700000000</t>
  </si>
  <si>
    <t>Sweet Grass County, MT</t>
  </si>
  <si>
    <t>CN3009900000000</t>
  </si>
  <si>
    <t>Teton County, MT</t>
  </si>
  <si>
    <t>CN3010100000000</t>
  </si>
  <si>
    <t>Toole County, MT</t>
  </si>
  <si>
    <t>CN3010300000000</t>
  </si>
  <si>
    <t>Treasure County, MT</t>
  </si>
  <si>
    <t>CN3010500000000</t>
  </si>
  <si>
    <t>Valley County, MT</t>
  </si>
  <si>
    <t>CN3010700000000</t>
  </si>
  <si>
    <t>Wheatland County, MT</t>
  </si>
  <si>
    <t>CN3010900000000</t>
  </si>
  <si>
    <t>Wibaux County, MT</t>
  </si>
  <si>
    <t>CN3011100000000</t>
  </si>
  <si>
    <t>Yellowstone County, MT</t>
  </si>
  <si>
    <t>CN3100100000000</t>
  </si>
  <si>
    <t>31</t>
  </si>
  <si>
    <t>Adams County, NE</t>
  </si>
  <si>
    <t>CN3100300000000</t>
  </si>
  <si>
    <t>Antelope County, NE</t>
  </si>
  <si>
    <t>CN3100500000000</t>
  </si>
  <si>
    <t>Arthur County, NE</t>
  </si>
  <si>
    <t>CN3100700000000</t>
  </si>
  <si>
    <t>Banner County, NE</t>
  </si>
  <si>
    <t>CN3100900000000</t>
  </si>
  <si>
    <t>Blaine County, NE</t>
  </si>
  <si>
    <t>CN3101100000000</t>
  </si>
  <si>
    <t>Boone County, NE</t>
  </si>
  <si>
    <t>CN3101300000000</t>
  </si>
  <si>
    <t>Box Butte County, NE</t>
  </si>
  <si>
    <t>CN3101500000000</t>
  </si>
  <si>
    <t>Boyd County, NE</t>
  </si>
  <si>
    <t>CN3101700000000</t>
  </si>
  <si>
    <t>Brown County, NE</t>
  </si>
  <si>
    <t>CN3101900000000</t>
  </si>
  <si>
    <t>Buffalo County, NE</t>
  </si>
  <si>
    <t>CN3102100000000</t>
  </si>
  <si>
    <t>Burt County, NE</t>
  </si>
  <si>
    <t>CN3102300000000</t>
  </si>
  <si>
    <t>Butler County, NE</t>
  </si>
  <si>
    <t>CN3102500000000</t>
  </si>
  <si>
    <t>Cass County, NE</t>
  </si>
  <si>
    <t>CN3102700000000</t>
  </si>
  <si>
    <t>Cedar County, NE</t>
  </si>
  <si>
    <t>CN3102900000000</t>
  </si>
  <si>
    <t>Chase County, NE</t>
  </si>
  <si>
    <t>CN3103100000000</t>
  </si>
  <si>
    <t>Cherry County, NE</t>
  </si>
  <si>
    <t>CN3103300000000</t>
  </si>
  <si>
    <t>Cheyenne County, NE</t>
  </si>
  <si>
    <t>CN3103500000000</t>
  </si>
  <si>
    <t>Clay County, NE</t>
  </si>
  <si>
    <t>CN3103700000000</t>
  </si>
  <si>
    <t>Colfax County, NE</t>
  </si>
  <si>
    <t>CN3103900000000</t>
  </si>
  <si>
    <t>Cuming County, NE</t>
  </si>
  <si>
    <t>CN3104100000000</t>
  </si>
  <si>
    <t>Custer County, NE</t>
  </si>
  <si>
    <t>CN3104300000000</t>
  </si>
  <si>
    <t>Dakota County, NE</t>
  </si>
  <si>
    <t>CN3104500000000</t>
  </si>
  <si>
    <t>Dawes County, NE</t>
  </si>
  <si>
    <t>CN3104700000000</t>
  </si>
  <si>
    <t>Dawson County, NE</t>
  </si>
  <si>
    <t>CN3104900000000</t>
  </si>
  <si>
    <t>Deuel County, NE</t>
  </si>
  <si>
    <t>CN3105100000000</t>
  </si>
  <si>
    <t>Dixon County, NE</t>
  </si>
  <si>
    <t>CN3105300000000</t>
  </si>
  <si>
    <t>Dodge County, NE</t>
  </si>
  <si>
    <t>CN3105500000000</t>
  </si>
  <si>
    <t>Douglas County, NE</t>
  </si>
  <si>
    <t>CN3105700000000</t>
  </si>
  <si>
    <t>Dundy County, NE</t>
  </si>
  <si>
    <t>CN3105900000000</t>
  </si>
  <si>
    <t>Fillmore County, NE</t>
  </si>
  <si>
    <t>CN3106100000000</t>
  </si>
  <si>
    <t>Franklin County, NE</t>
  </si>
  <si>
    <t>CN3106300000000</t>
  </si>
  <si>
    <t>Frontier County, NE</t>
  </si>
  <si>
    <t>CN3106500000000</t>
  </si>
  <si>
    <t>Furnas County, NE</t>
  </si>
  <si>
    <t>CN3106700000000</t>
  </si>
  <si>
    <t>Gage County, NE</t>
  </si>
  <si>
    <t>CN3106900000000</t>
  </si>
  <si>
    <t>Garden County, NE</t>
  </si>
  <si>
    <t>CN3107100000000</t>
  </si>
  <si>
    <t>Garfield County, NE</t>
  </si>
  <si>
    <t>CN3107300000000</t>
  </si>
  <si>
    <t>Gosper County, NE</t>
  </si>
  <si>
    <t>CN3107500000000</t>
  </si>
  <si>
    <t>Grant County, NE</t>
  </si>
  <si>
    <t>CN3107700000000</t>
  </si>
  <si>
    <t>Greeley County, NE</t>
  </si>
  <si>
    <t>CN3107900000000</t>
  </si>
  <si>
    <t>Hall County, NE</t>
  </si>
  <si>
    <t>CN3108100000000</t>
  </si>
  <si>
    <t>Hamilton County, NE</t>
  </si>
  <si>
    <t>CN3108300000000</t>
  </si>
  <si>
    <t>Harlan County, NE</t>
  </si>
  <si>
    <t>CN3108500000000</t>
  </si>
  <si>
    <t>Hayes County, NE</t>
  </si>
  <si>
    <t>CN3108700000000</t>
  </si>
  <si>
    <t>Hitchcock County, NE</t>
  </si>
  <si>
    <t>CN3108900000000</t>
  </si>
  <si>
    <t>Holt County, NE</t>
  </si>
  <si>
    <t>CN3109100000000</t>
  </si>
  <si>
    <t>Hooker County, NE</t>
  </si>
  <si>
    <t>CN3109300000000</t>
  </si>
  <si>
    <t>Howard County, NE</t>
  </si>
  <si>
    <t>CN3109500000000</t>
  </si>
  <si>
    <t>Jefferson County, NE</t>
  </si>
  <si>
    <t>CN3109700000000</t>
  </si>
  <si>
    <t>Johnson County, NE</t>
  </si>
  <si>
    <t>CN3109900000000</t>
  </si>
  <si>
    <t>Kearney County, NE</t>
  </si>
  <si>
    <t>CN3110100000000</t>
  </si>
  <si>
    <t>Keith County, NE</t>
  </si>
  <si>
    <t>CN3110300000000</t>
  </si>
  <si>
    <t>Keya Paha County, NE</t>
  </si>
  <si>
    <t>CN3110500000000</t>
  </si>
  <si>
    <t>Kimball County, NE</t>
  </si>
  <si>
    <t>CN3110700000000</t>
  </si>
  <si>
    <t>Knox County, NE</t>
  </si>
  <si>
    <t>CN3110900000000</t>
  </si>
  <si>
    <t>Lancaster County, NE</t>
  </si>
  <si>
    <t>CN3111100000000</t>
  </si>
  <si>
    <t>Lincoln County, NE</t>
  </si>
  <si>
    <t>CN3111300000000</t>
  </si>
  <si>
    <t>Logan County, NE</t>
  </si>
  <si>
    <t>CN3111500000000</t>
  </si>
  <si>
    <t>Loup County, NE</t>
  </si>
  <si>
    <t>CN3111700000000</t>
  </si>
  <si>
    <t>McPherson County, NE</t>
  </si>
  <si>
    <t>CN3111900000000</t>
  </si>
  <si>
    <t>Madison County, NE</t>
  </si>
  <si>
    <t>CN3112100000000</t>
  </si>
  <si>
    <t>Merrick County, NE</t>
  </si>
  <si>
    <t>CN3112300000000</t>
  </si>
  <si>
    <t>Morrill County, NE</t>
  </si>
  <si>
    <t>CN3112500000000</t>
  </si>
  <si>
    <t>Nance County, NE</t>
  </si>
  <si>
    <t>CN3112700000000</t>
  </si>
  <si>
    <t>Nemaha County, NE</t>
  </si>
  <si>
    <t>CN3112900000000</t>
  </si>
  <si>
    <t>Nuckolls County, NE</t>
  </si>
  <si>
    <t>CN3113100000000</t>
  </si>
  <si>
    <t>Otoe County, NE</t>
  </si>
  <si>
    <t>CN3113300000000</t>
  </si>
  <si>
    <t>Pawnee County, NE</t>
  </si>
  <si>
    <t>CN3113500000000</t>
  </si>
  <si>
    <t>Perkins County, NE</t>
  </si>
  <si>
    <t>CN3113700000000</t>
  </si>
  <si>
    <t>Phelps County, NE</t>
  </si>
  <si>
    <t>CN3113900000000</t>
  </si>
  <si>
    <t>Pierce County, NE</t>
  </si>
  <si>
    <t>CN3114100000000</t>
  </si>
  <si>
    <t>Platte County, NE</t>
  </si>
  <si>
    <t>CN3114300000000</t>
  </si>
  <si>
    <t>Polk County, NE</t>
  </si>
  <si>
    <t>CN3114500000000</t>
  </si>
  <si>
    <t>Red Willow County, NE</t>
  </si>
  <si>
    <t>CN3114700000000</t>
  </si>
  <si>
    <t>Richardson County, NE</t>
  </si>
  <si>
    <t>CN3114900000000</t>
  </si>
  <si>
    <t>Rock County, NE</t>
  </si>
  <si>
    <t>CN3115100000000</t>
  </si>
  <si>
    <t>Saline County, NE</t>
  </si>
  <si>
    <t>CN3115300000000</t>
  </si>
  <si>
    <t>Sarpy County, NE</t>
  </si>
  <si>
    <t>CN3115500000000</t>
  </si>
  <si>
    <t>Saunders County, NE</t>
  </si>
  <si>
    <t>CN3115700000000</t>
  </si>
  <si>
    <t>Scotts Bluff County, NE</t>
  </si>
  <si>
    <t>CN3115900000000</t>
  </si>
  <si>
    <t>Seward County, NE</t>
  </si>
  <si>
    <t>CN3116100000000</t>
  </si>
  <si>
    <t>Sheridan County, NE</t>
  </si>
  <si>
    <t>CN3116300000000</t>
  </si>
  <si>
    <t>Sherman County, NE</t>
  </si>
  <si>
    <t>CN3116500000000</t>
  </si>
  <si>
    <t>Sioux County, NE</t>
  </si>
  <si>
    <t>CN3116700000000</t>
  </si>
  <si>
    <t>Stanton County, NE</t>
  </si>
  <si>
    <t>CN3116900000000</t>
  </si>
  <si>
    <t>Thayer County, NE</t>
  </si>
  <si>
    <t>CN3117100000000</t>
  </si>
  <si>
    <t>Thomas County, NE</t>
  </si>
  <si>
    <t>CN3117300000000</t>
  </si>
  <si>
    <t>Thurston County, NE</t>
  </si>
  <si>
    <t>CN3117500000000</t>
  </si>
  <si>
    <t>Valley County, NE</t>
  </si>
  <si>
    <t>CN3117700000000</t>
  </si>
  <si>
    <t>Washington County, NE</t>
  </si>
  <si>
    <t>CN3117900000000</t>
  </si>
  <si>
    <t>Wayne County, NE</t>
  </si>
  <si>
    <t>CN3118100000000</t>
  </si>
  <si>
    <t>Webster County, NE</t>
  </si>
  <si>
    <t>CN3118300000000</t>
  </si>
  <si>
    <t>Wheeler County, NE</t>
  </si>
  <si>
    <t>CN3118500000000</t>
  </si>
  <si>
    <t>York County, NE</t>
  </si>
  <si>
    <t>CN3200100000000</t>
  </si>
  <si>
    <t>32</t>
  </si>
  <si>
    <t>Churchill County, NV</t>
  </si>
  <si>
    <t>CN3200300000000</t>
  </si>
  <si>
    <t>Clark County, NV</t>
  </si>
  <si>
    <t>CN3200500000000</t>
  </si>
  <si>
    <t>Douglas County, NV</t>
  </si>
  <si>
    <t>CN3200700000000</t>
  </si>
  <si>
    <t>Elko County, NV</t>
  </si>
  <si>
    <t>CN3200900000000</t>
  </si>
  <si>
    <t>Esmeralda County, NV</t>
  </si>
  <si>
    <t>CN3201100000000</t>
  </si>
  <si>
    <t>Eureka County, NV</t>
  </si>
  <si>
    <t>CN3201300000000</t>
  </si>
  <si>
    <t>Humboldt County, NV</t>
  </si>
  <si>
    <t>CN3201500000000</t>
  </si>
  <si>
    <t>Lander County, NV</t>
  </si>
  <si>
    <t>CN3201700000000</t>
  </si>
  <si>
    <t>Lincoln County, NV</t>
  </si>
  <si>
    <t>CN3201900000000</t>
  </si>
  <si>
    <t>Lyon County, NV</t>
  </si>
  <si>
    <t>CN3202100000000</t>
  </si>
  <si>
    <t>Mineral County, NV</t>
  </si>
  <si>
    <t>CN3202300000000</t>
  </si>
  <si>
    <t>Nye County, NV</t>
  </si>
  <si>
    <t>CN3202700000000</t>
  </si>
  <si>
    <t>Pershing County, NV</t>
  </si>
  <si>
    <t>CN3202900000000</t>
  </si>
  <si>
    <t>Storey County, NV</t>
  </si>
  <si>
    <t>CN3203100000000</t>
  </si>
  <si>
    <t>Washoe County, NV</t>
  </si>
  <si>
    <t>CN3203300000000</t>
  </si>
  <si>
    <t>White Pine County, NV</t>
  </si>
  <si>
    <t>CN3251000000000</t>
  </si>
  <si>
    <t>Carson City, NV</t>
  </si>
  <si>
    <t>CN3300100000000</t>
  </si>
  <si>
    <t>33</t>
  </si>
  <si>
    <t>Belknap County, NH</t>
  </si>
  <si>
    <t>CN3300300000000</t>
  </si>
  <si>
    <t>Carroll County, NH</t>
  </si>
  <si>
    <t>CN3300500000000</t>
  </si>
  <si>
    <t>Cheshire County, NH</t>
  </si>
  <si>
    <t>CN3300700000000</t>
  </si>
  <si>
    <t>Coos County, NH</t>
  </si>
  <si>
    <t>CN3300900000000</t>
  </si>
  <si>
    <t>Grafton County, NH</t>
  </si>
  <si>
    <t>CN3301100000000</t>
  </si>
  <si>
    <t>Hillsborough County, NH</t>
  </si>
  <si>
    <t>CN3301300000000</t>
  </si>
  <si>
    <t>Merrimack County, NH</t>
  </si>
  <si>
    <t>CN3301500000000</t>
  </si>
  <si>
    <t>Rockingham County, NH</t>
  </si>
  <si>
    <t>CN3301700000000</t>
  </si>
  <si>
    <t>Strafford County, NH</t>
  </si>
  <si>
    <t>CN3301900000000</t>
  </si>
  <si>
    <t>Sullivan County, NH</t>
  </si>
  <si>
    <t>CN3400100000000</t>
  </si>
  <si>
    <t>34</t>
  </si>
  <si>
    <t>Atlantic County, NJ</t>
  </si>
  <si>
    <t>CN3400300000000</t>
  </si>
  <si>
    <t>Bergen County, NJ</t>
  </si>
  <si>
    <t>CN3400500000000</t>
  </si>
  <si>
    <t>Burlington County, NJ</t>
  </si>
  <si>
    <t>CN3400700000000</t>
  </si>
  <si>
    <t>Camden County, NJ</t>
  </si>
  <si>
    <t>CN3400900000000</t>
  </si>
  <si>
    <t>Cape May County, NJ</t>
  </si>
  <si>
    <t>CN3401100000000</t>
  </si>
  <si>
    <t>Cumberland County, NJ</t>
  </si>
  <si>
    <t>CN3401300000000</t>
  </si>
  <si>
    <t>Essex County, NJ</t>
  </si>
  <si>
    <t>CN3401500000000</t>
  </si>
  <si>
    <t>Gloucester County, NJ</t>
  </si>
  <si>
    <t>CN3401700000000</t>
  </si>
  <si>
    <t>Hudson County, NJ</t>
  </si>
  <si>
    <t>CN3401900000000</t>
  </si>
  <si>
    <t>Hunterdon County, NJ</t>
  </si>
  <si>
    <t>CN3402100000000</t>
  </si>
  <si>
    <t>Mercer County, NJ</t>
  </si>
  <si>
    <t>CN3402300000000</t>
  </si>
  <si>
    <t>Middlesex County, NJ</t>
  </si>
  <si>
    <t>CN3402500000000</t>
  </si>
  <si>
    <t>Monmouth County, NJ</t>
  </si>
  <si>
    <t>CN3402700000000</t>
  </si>
  <si>
    <t>Morris County, NJ</t>
  </si>
  <si>
    <t>CN3402900000000</t>
  </si>
  <si>
    <t>Ocean County, NJ</t>
  </si>
  <si>
    <t>CN3403100000000</t>
  </si>
  <si>
    <t>Passaic County, NJ</t>
  </si>
  <si>
    <t>CN3403300000000</t>
  </si>
  <si>
    <t>Salem County, NJ</t>
  </si>
  <si>
    <t>CN3403500000000</t>
  </si>
  <si>
    <t>Somerset County, NJ</t>
  </si>
  <si>
    <t>CN3403700000000</t>
  </si>
  <si>
    <t>Sussex County, NJ</t>
  </si>
  <si>
    <t>CN3403900000000</t>
  </si>
  <si>
    <t>Union County, NJ</t>
  </si>
  <si>
    <t>CN3404100000000</t>
  </si>
  <si>
    <t>Warren County, NJ</t>
  </si>
  <si>
    <t>CN3500100000000</t>
  </si>
  <si>
    <t>35</t>
  </si>
  <si>
    <t>Bernalillo County, NM</t>
  </si>
  <si>
    <t>CN3500300000000</t>
  </si>
  <si>
    <t>Catron County, NM</t>
  </si>
  <si>
    <t>CN3500500000000</t>
  </si>
  <si>
    <t>Chaves County, NM</t>
  </si>
  <si>
    <t>CN3500600000000</t>
  </si>
  <si>
    <t>006</t>
  </si>
  <si>
    <t>Cibola County, NM</t>
  </si>
  <si>
    <t>CN3500700000000</t>
  </si>
  <si>
    <t>Colfax County, NM</t>
  </si>
  <si>
    <t>CN3500900000000</t>
  </si>
  <si>
    <t>Curry County, NM</t>
  </si>
  <si>
    <t>CN3501100000000</t>
  </si>
  <si>
    <t>De Baca County, NM</t>
  </si>
  <si>
    <t>CN3501300000000</t>
  </si>
  <si>
    <t>Dona Ana County, NM</t>
  </si>
  <si>
    <t>CN3501500000000</t>
  </si>
  <si>
    <t>Eddy County, NM</t>
  </si>
  <si>
    <t>CN3501700000000</t>
  </si>
  <si>
    <t>Grant County, NM</t>
  </si>
  <si>
    <t>CN3501900000000</t>
  </si>
  <si>
    <t>Guadalupe County, NM</t>
  </si>
  <si>
    <t>CN3502100000000</t>
  </si>
  <si>
    <t>Harding County, NM</t>
  </si>
  <si>
    <t>CN3502300000000</t>
  </si>
  <si>
    <t>Hidalgo County, NM</t>
  </si>
  <si>
    <t>CN3502500000000</t>
  </si>
  <si>
    <t>Lea County, NM</t>
  </si>
  <si>
    <t>CN3502700000000</t>
  </si>
  <si>
    <t>Lincoln County, NM</t>
  </si>
  <si>
    <t>CN3502800000000</t>
  </si>
  <si>
    <t>028</t>
  </si>
  <si>
    <t>Los Alamos County, NM</t>
  </si>
  <si>
    <t>CN3502900000000</t>
  </si>
  <si>
    <t>Luna County, NM</t>
  </si>
  <si>
    <t>CN3503100000000</t>
  </si>
  <si>
    <t>McKinley County, NM</t>
  </si>
  <si>
    <t>CN3503300000000</t>
  </si>
  <si>
    <t>Mora County, NM</t>
  </si>
  <si>
    <t>CN3503500000000</t>
  </si>
  <si>
    <t>Otero County, NM</t>
  </si>
  <si>
    <t>CN3503700000000</t>
  </si>
  <si>
    <t>Quay County, NM</t>
  </si>
  <si>
    <t>CN3503900000000</t>
  </si>
  <si>
    <t>Rio Arriba County, NM</t>
  </si>
  <si>
    <t>CN3504100000000</t>
  </si>
  <si>
    <t>Roosevelt County, NM</t>
  </si>
  <si>
    <t>CN3504300000000</t>
  </si>
  <si>
    <t>Sandoval County, NM</t>
  </si>
  <si>
    <t>CN3504500000000</t>
  </si>
  <si>
    <t>San Juan County, NM</t>
  </si>
  <si>
    <t>CN3504700000000</t>
  </si>
  <si>
    <t>San Miguel County, NM</t>
  </si>
  <si>
    <t>CN3504900000000</t>
  </si>
  <si>
    <t>Santa Fe County, NM</t>
  </si>
  <si>
    <t>CN3505100000000</t>
  </si>
  <si>
    <t>Sierra County, NM</t>
  </si>
  <si>
    <t>CN3505300000000</t>
  </si>
  <si>
    <t>Socorro County, NM</t>
  </si>
  <si>
    <t>CN3505500000000</t>
  </si>
  <si>
    <t>Taos County, NM</t>
  </si>
  <si>
    <t>CN3505700000000</t>
  </si>
  <si>
    <t>Torrance County, NM</t>
  </si>
  <si>
    <t>CN3505900000000</t>
  </si>
  <si>
    <t>Union County, NM</t>
  </si>
  <si>
    <t>CN3506100000000</t>
  </si>
  <si>
    <t>Valencia County, NM</t>
  </si>
  <si>
    <t>CN3600100000000</t>
  </si>
  <si>
    <t>36</t>
  </si>
  <si>
    <t>Albany County, NY</t>
  </si>
  <si>
    <t>CN3600300000000</t>
  </si>
  <si>
    <t>Allegany County, NY</t>
  </si>
  <si>
    <t>CN3600500000000</t>
  </si>
  <si>
    <t>Bronx County, NY</t>
  </si>
  <si>
    <t>CN3600700000000</t>
  </si>
  <si>
    <t>Broome County, NY</t>
  </si>
  <si>
    <t>CN3600900000000</t>
  </si>
  <si>
    <t>Cattaraugus County, NY</t>
  </si>
  <si>
    <t>CN3601100000000</t>
  </si>
  <si>
    <t>Cayuga County, NY</t>
  </si>
  <si>
    <t>CN3601300000000</t>
  </si>
  <si>
    <t>Chautauqua County, NY</t>
  </si>
  <si>
    <t>CN3601500000000</t>
  </si>
  <si>
    <t>Chemung County, NY</t>
  </si>
  <si>
    <t>CN3601700000000</t>
  </si>
  <si>
    <t>Chenango County, NY</t>
  </si>
  <si>
    <t>CN3601900000000</t>
  </si>
  <si>
    <t>Clinton County, NY</t>
  </si>
  <si>
    <t>CN3602100000000</t>
  </si>
  <si>
    <t>Columbia County, NY</t>
  </si>
  <si>
    <t>CN3602300000000</t>
  </si>
  <si>
    <t>Cortland County, NY</t>
  </si>
  <si>
    <t>CN3602500000000</t>
  </si>
  <si>
    <t>Delaware County, NY</t>
  </si>
  <si>
    <t>CN3602700000000</t>
  </si>
  <si>
    <t>Dutchess County, NY</t>
  </si>
  <si>
    <t>CN3602900000000</t>
  </si>
  <si>
    <t>Erie County, NY</t>
  </si>
  <si>
    <t>CN3603100000000</t>
  </si>
  <si>
    <t>Essex County, NY</t>
  </si>
  <si>
    <t>CN3603300000000</t>
  </si>
  <si>
    <t>Franklin County, NY</t>
  </si>
  <si>
    <t>CN3603500000000</t>
  </si>
  <si>
    <t>Fulton County, NY</t>
  </si>
  <si>
    <t>CN3603700000000</t>
  </si>
  <si>
    <t>Genesee County, NY</t>
  </si>
  <si>
    <t>CN3603900000000</t>
  </si>
  <si>
    <t>Greene County, NY</t>
  </si>
  <si>
    <t>CN3604100000000</t>
  </si>
  <si>
    <t>Hamilton County, NY</t>
  </si>
  <si>
    <t>CN3604300000000</t>
  </si>
  <si>
    <t>Herkimer County, NY</t>
  </si>
  <si>
    <t>CN3604500000000</t>
  </si>
  <si>
    <t>Jefferson County, NY</t>
  </si>
  <si>
    <t>CN3604700000000</t>
  </si>
  <si>
    <t>Kings County, NY</t>
  </si>
  <si>
    <t>CN3604900000000</t>
  </si>
  <si>
    <t>Lewis County, NY</t>
  </si>
  <si>
    <t>CN3605100000000</t>
  </si>
  <si>
    <t>Livingston County, NY</t>
  </si>
  <si>
    <t>CN3605300000000</t>
  </si>
  <si>
    <t>Madison County, NY</t>
  </si>
  <si>
    <t>CN3605500000000</t>
  </si>
  <si>
    <t>Monroe County, NY</t>
  </si>
  <si>
    <t>CN3605700000000</t>
  </si>
  <si>
    <t>Montgomery County, NY</t>
  </si>
  <si>
    <t>CN3605900000000</t>
  </si>
  <si>
    <t>Nassau County, NY</t>
  </si>
  <si>
    <t>CN3606100000000</t>
  </si>
  <si>
    <t>New York County, NY</t>
  </si>
  <si>
    <t>CN3606300000000</t>
  </si>
  <si>
    <t>Niagara County, NY</t>
  </si>
  <si>
    <t>CN3606500000000</t>
  </si>
  <si>
    <t>Oneida County, NY</t>
  </si>
  <si>
    <t>CN3606700000000</t>
  </si>
  <si>
    <t>Onondaga County, NY</t>
  </si>
  <si>
    <t>CN3606900000000</t>
  </si>
  <si>
    <t>Ontario County, NY</t>
  </si>
  <si>
    <t>CN3607100000000</t>
  </si>
  <si>
    <t>Orange County, NY</t>
  </si>
  <si>
    <t>CN3607300000000</t>
  </si>
  <si>
    <t>Orleans County, NY</t>
  </si>
  <si>
    <t>CN3607500000000</t>
  </si>
  <si>
    <t>Oswego County, NY</t>
  </si>
  <si>
    <t>CN3607700000000</t>
  </si>
  <si>
    <t>Otsego County, NY</t>
  </si>
  <si>
    <t>CN3607900000000</t>
  </si>
  <si>
    <t>Putnam County, NY</t>
  </si>
  <si>
    <t>CN3608100000000</t>
  </si>
  <si>
    <t>Queens County, NY</t>
  </si>
  <si>
    <t>CN3608300000000</t>
  </si>
  <si>
    <t>Rensselaer County, NY</t>
  </si>
  <si>
    <t>CN3608500000000</t>
  </si>
  <si>
    <t>Richmond County, NY</t>
  </si>
  <si>
    <t>CN3608700000000</t>
  </si>
  <si>
    <t>Rockland County, NY</t>
  </si>
  <si>
    <t>CN3608900000000</t>
  </si>
  <si>
    <t>St. Lawrence County, NY</t>
  </si>
  <si>
    <t>CN3609100000000</t>
  </si>
  <si>
    <t>Saratoga County, NY</t>
  </si>
  <si>
    <t>CN3609300000000</t>
  </si>
  <si>
    <t>Schenectady County, NY</t>
  </si>
  <si>
    <t>CN3609500000000</t>
  </si>
  <si>
    <t>Schoharie County, NY</t>
  </si>
  <si>
    <t>CN3609700000000</t>
  </si>
  <si>
    <t>Schuyler County, NY</t>
  </si>
  <si>
    <t>CN3609900000000</t>
  </si>
  <si>
    <t>Seneca County, NY</t>
  </si>
  <si>
    <t>CN3610100000000</t>
  </si>
  <si>
    <t>Steuben County, NY</t>
  </si>
  <si>
    <t>CN3610300000000</t>
  </si>
  <si>
    <t>Suffolk County, NY</t>
  </si>
  <si>
    <t>CN3610500000000</t>
  </si>
  <si>
    <t>Sullivan County, NY</t>
  </si>
  <si>
    <t>CN3610700000000</t>
  </si>
  <si>
    <t>Tioga County, NY</t>
  </si>
  <si>
    <t>CN3610900000000</t>
  </si>
  <si>
    <t>Tompkins County, NY</t>
  </si>
  <si>
    <t>CN3611100000000</t>
  </si>
  <si>
    <t>Ulster County, NY</t>
  </si>
  <si>
    <t>CN3611300000000</t>
  </si>
  <si>
    <t>Warren County, NY</t>
  </si>
  <si>
    <t>CN3611500000000</t>
  </si>
  <si>
    <t>Washington County, NY</t>
  </si>
  <si>
    <t>CN3611700000000</t>
  </si>
  <si>
    <t>Wayne County, NY</t>
  </si>
  <si>
    <t>CN3611900000000</t>
  </si>
  <si>
    <t>Westchester County, NY</t>
  </si>
  <si>
    <t>CN3612100000000</t>
  </si>
  <si>
    <t>Wyoming County, NY</t>
  </si>
  <si>
    <t>CN3612300000000</t>
  </si>
  <si>
    <t>Yates County, NY</t>
  </si>
  <si>
    <t>CN3700100000000</t>
  </si>
  <si>
    <t>37</t>
  </si>
  <si>
    <t>Alamance County, NC</t>
  </si>
  <si>
    <t>CN3700300000000</t>
  </si>
  <si>
    <t>Alexander County, NC</t>
  </si>
  <si>
    <t>CN3700500000000</t>
  </si>
  <si>
    <t>Alleghany County, NC</t>
  </si>
  <si>
    <t>CN3700700000000</t>
  </si>
  <si>
    <t>Anson County, NC</t>
  </si>
  <si>
    <t>CN3700900000000</t>
  </si>
  <si>
    <t>Ashe County, NC</t>
  </si>
  <si>
    <t>CN3701100000000</t>
  </si>
  <si>
    <t>Avery County, NC</t>
  </si>
  <si>
    <t>CN3701300000000</t>
  </si>
  <si>
    <t>Beaufort County, NC</t>
  </si>
  <si>
    <t>CN3701500000000</t>
  </si>
  <si>
    <t>Bertie County, NC</t>
  </si>
  <si>
    <t>CN3701700000000</t>
  </si>
  <si>
    <t>Bladen County, NC</t>
  </si>
  <si>
    <t>CN3701900000000</t>
  </si>
  <si>
    <t>Brunswick County, NC</t>
  </si>
  <si>
    <t>CN3702100000000</t>
  </si>
  <si>
    <t>Buncombe County, NC</t>
  </si>
  <si>
    <t>CN3702300000000</t>
  </si>
  <si>
    <t>Burke County, NC</t>
  </si>
  <si>
    <t>CN3702500000000</t>
  </si>
  <si>
    <t>Cabarrus County, NC</t>
  </si>
  <si>
    <t>CN3702700000000</t>
  </si>
  <si>
    <t>Caldwell County, NC</t>
  </si>
  <si>
    <t>CN3702900000000</t>
  </si>
  <si>
    <t>Camden County, NC</t>
  </si>
  <si>
    <t>CN3703100000000</t>
  </si>
  <si>
    <t>Carteret County, NC</t>
  </si>
  <si>
    <t>CN3703300000000</t>
  </si>
  <si>
    <t>Caswell County, NC</t>
  </si>
  <si>
    <t>CN3703500000000</t>
  </si>
  <si>
    <t>Catawba County, NC</t>
  </si>
  <si>
    <t>CN3703700000000</t>
  </si>
  <si>
    <t>Chatham County, NC</t>
  </si>
  <si>
    <t>CN3703900000000</t>
  </si>
  <si>
    <t>Cherokee County, NC</t>
  </si>
  <si>
    <t>CN3704100000000</t>
  </si>
  <si>
    <t>Chowan County, NC</t>
  </si>
  <si>
    <t>CN3704300000000</t>
  </si>
  <si>
    <t>Clay County, NC</t>
  </si>
  <si>
    <t>CN3704500000000</t>
  </si>
  <si>
    <t>Cleveland County, NC</t>
  </si>
  <si>
    <t>CN3704700000000</t>
  </si>
  <si>
    <t>Columbus County, NC</t>
  </si>
  <si>
    <t>CN3704900000000</t>
  </si>
  <si>
    <t>Craven County, NC</t>
  </si>
  <si>
    <t>CN3705100000000</t>
  </si>
  <si>
    <t>Cumberland County, NC</t>
  </si>
  <si>
    <t>CN3705300000000</t>
  </si>
  <si>
    <t>Currituck County, NC</t>
  </si>
  <si>
    <t>CN3705500000000</t>
  </si>
  <si>
    <t>Dare County, NC</t>
  </si>
  <si>
    <t>CN3705700000000</t>
  </si>
  <si>
    <t>Davidson County, NC</t>
  </si>
  <si>
    <t>CN3705900000000</t>
  </si>
  <si>
    <t>Davie County, NC</t>
  </si>
  <si>
    <t>CN3706100000000</t>
  </si>
  <si>
    <t>Duplin County, NC</t>
  </si>
  <si>
    <t>CN3706300000000</t>
  </si>
  <si>
    <t>Durham County, NC</t>
  </si>
  <si>
    <t>CN3706500000000</t>
  </si>
  <si>
    <t>Edgecombe County, NC</t>
  </si>
  <si>
    <t>CN3706700000000</t>
  </si>
  <si>
    <t>Forsyth County, NC</t>
  </si>
  <si>
    <t>CN3706900000000</t>
  </si>
  <si>
    <t>Franklin County, NC</t>
  </si>
  <si>
    <t>CN3707100000000</t>
  </si>
  <si>
    <t>Gaston County, NC</t>
  </si>
  <si>
    <t>CN3707300000000</t>
  </si>
  <si>
    <t>Gates County, NC</t>
  </si>
  <si>
    <t>CN3707500000000</t>
  </si>
  <si>
    <t>Graham County, NC</t>
  </si>
  <si>
    <t>CN3707700000000</t>
  </si>
  <si>
    <t>Granville County, NC</t>
  </si>
  <si>
    <t>CN3707900000000</t>
  </si>
  <si>
    <t>Greene County, NC</t>
  </si>
  <si>
    <t>CN3708100000000</t>
  </si>
  <si>
    <t>Guilford County, NC</t>
  </si>
  <si>
    <t>CN3708300000000</t>
  </si>
  <si>
    <t>Halifax County, NC</t>
  </si>
  <si>
    <t>CN3708500000000</t>
  </si>
  <si>
    <t>Harnett County, NC</t>
  </si>
  <si>
    <t>CN3708700000000</t>
  </si>
  <si>
    <t>Haywood County, NC</t>
  </si>
  <si>
    <t>CN3708900000000</t>
  </si>
  <si>
    <t>Henderson County, NC</t>
  </si>
  <si>
    <t>CN3709100000000</t>
  </si>
  <si>
    <t>Hertford County, NC</t>
  </si>
  <si>
    <t>CN3709300000000</t>
  </si>
  <si>
    <t>Hoke County, NC</t>
  </si>
  <si>
    <t>CN3709500000000</t>
  </si>
  <si>
    <t>Hyde County, NC</t>
  </si>
  <si>
    <t>CN3709700000000</t>
  </si>
  <si>
    <t>Iredell County, NC</t>
  </si>
  <si>
    <t>CN3709900000000</t>
  </si>
  <si>
    <t>Jackson County, NC</t>
  </si>
  <si>
    <t>CN3710100000000</t>
  </si>
  <si>
    <t>Johnston County, NC</t>
  </si>
  <si>
    <t>CN3710300000000</t>
  </si>
  <si>
    <t>Jones County, NC</t>
  </si>
  <si>
    <t>CN3710500000000</t>
  </si>
  <si>
    <t>Lee County, NC</t>
  </si>
  <si>
    <t>CN3710700000000</t>
  </si>
  <si>
    <t>Lenoir County, NC</t>
  </si>
  <si>
    <t>CN3710900000000</t>
  </si>
  <si>
    <t>Lincoln County, NC</t>
  </si>
  <si>
    <t>CN3711100000000</t>
  </si>
  <si>
    <t>McDowell County, NC</t>
  </si>
  <si>
    <t>CN3711300000000</t>
  </si>
  <si>
    <t>Macon County, NC</t>
  </si>
  <si>
    <t>CN3711500000000</t>
  </si>
  <si>
    <t>Madison County, NC</t>
  </si>
  <si>
    <t>CN3711700000000</t>
  </si>
  <si>
    <t>Martin County, NC</t>
  </si>
  <si>
    <t>CN3711900000000</t>
  </si>
  <si>
    <t>Mecklenburg County, NC</t>
  </si>
  <si>
    <t>CN3712100000000</t>
  </si>
  <si>
    <t>Mitchell County, NC</t>
  </si>
  <si>
    <t>CN3712300000000</t>
  </si>
  <si>
    <t>Montgomery County, NC</t>
  </si>
  <si>
    <t>CN3712500000000</t>
  </si>
  <si>
    <t>Moore County, NC</t>
  </si>
  <si>
    <t>CN3712700000000</t>
  </si>
  <si>
    <t>Nash County, NC</t>
  </si>
  <si>
    <t>CN3712900000000</t>
  </si>
  <si>
    <t>New Hanover County, NC</t>
  </si>
  <si>
    <t>CN3713100000000</t>
  </si>
  <si>
    <t>Northampton County, NC</t>
  </si>
  <si>
    <t>CN3713300000000</t>
  </si>
  <si>
    <t>Onslow County, NC</t>
  </si>
  <si>
    <t>CN3713500000000</t>
  </si>
  <si>
    <t>Orange County, NC</t>
  </si>
  <si>
    <t>CN3713700000000</t>
  </si>
  <si>
    <t>Pamlico County, NC</t>
  </si>
  <si>
    <t>CN3713900000000</t>
  </si>
  <si>
    <t>Pasquotank County, NC</t>
  </si>
  <si>
    <t>CN3714100000000</t>
  </si>
  <si>
    <t>Pender County, NC</t>
  </si>
  <si>
    <t>CN3714300000000</t>
  </si>
  <si>
    <t>Perquimans County, NC</t>
  </si>
  <si>
    <t>CN3714500000000</t>
  </si>
  <si>
    <t>Person County, NC</t>
  </si>
  <si>
    <t>CN3714700000000</t>
  </si>
  <si>
    <t>Pitt County, NC</t>
  </si>
  <si>
    <t>CN3714900000000</t>
  </si>
  <si>
    <t>Polk County, NC</t>
  </si>
  <si>
    <t>CN3715100000000</t>
  </si>
  <si>
    <t>Randolph County, NC</t>
  </si>
  <si>
    <t>CN3715300000000</t>
  </si>
  <si>
    <t>Richmond County, NC</t>
  </si>
  <si>
    <t>CN3715500000000</t>
  </si>
  <si>
    <t>Robeson County, NC</t>
  </si>
  <si>
    <t>CN3715700000000</t>
  </si>
  <si>
    <t>Rockingham County, NC</t>
  </si>
  <si>
    <t>CN3715900000000</t>
  </si>
  <si>
    <t>Rowan County, NC</t>
  </si>
  <si>
    <t>CN3716100000000</t>
  </si>
  <si>
    <t>Rutherford County, NC</t>
  </si>
  <si>
    <t>CN3716300000000</t>
  </si>
  <si>
    <t>Sampson County, NC</t>
  </si>
  <si>
    <t>CN3716500000000</t>
  </si>
  <si>
    <t>Scotland County, NC</t>
  </si>
  <si>
    <t>CN3716700000000</t>
  </si>
  <si>
    <t>Stanly County, NC</t>
  </si>
  <si>
    <t>CN3716900000000</t>
  </si>
  <si>
    <t>Stokes County, NC</t>
  </si>
  <si>
    <t>CN3717100000000</t>
  </si>
  <si>
    <t>Surry County, NC</t>
  </si>
  <si>
    <t>CN3717300000000</t>
  </si>
  <si>
    <t>Swain County, NC</t>
  </si>
  <si>
    <t>CN3717500000000</t>
  </si>
  <si>
    <t>Transylvania County, NC</t>
  </si>
  <si>
    <t>CN3717700000000</t>
  </si>
  <si>
    <t>Tyrrell County, NC</t>
  </si>
  <si>
    <t>CN3717900000000</t>
  </si>
  <si>
    <t>Union County, NC</t>
  </si>
  <si>
    <t>CN3718100000000</t>
  </si>
  <si>
    <t>Vance County, NC</t>
  </si>
  <si>
    <t>CN3718300000000</t>
  </si>
  <si>
    <t>Wake County, NC</t>
  </si>
  <si>
    <t>CN3718500000000</t>
  </si>
  <si>
    <t>Warren County, NC</t>
  </si>
  <si>
    <t>CN3718700000000</t>
  </si>
  <si>
    <t>Washington County, NC</t>
  </si>
  <si>
    <t>CN3718900000000</t>
  </si>
  <si>
    <t>Watauga County, NC</t>
  </si>
  <si>
    <t>CN3719100000000</t>
  </si>
  <si>
    <t>Wayne County, NC</t>
  </si>
  <si>
    <t>CN3719300000000</t>
  </si>
  <si>
    <t>Wilkes County, NC</t>
  </si>
  <si>
    <t>CN3719500000000</t>
  </si>
  <si>
    <t>Wilson County, NC</t>
  </si>
  <si>
    <t>CN3719700000000</t>
  </si>
  <si>
    <t>Yadkin County, NC</t>
  </si>
  <si>
    <t>CN3719900000000</t>
  </si>
  <si>
    <t>Yancey County, NC</t>
  </si>
  <si>
    <t>CN3800100000000</t>
  </si>
  <si>
    <t>38</t>
  </si>
  <si>
    <t>Adams County, ND</t>
  </si>
  <si>
    <t>CN3800300000000</t>
  </si>
  <si>
    <t>Barnes County, ND</t>
  </si>
  <si>
    <t>CN3800500000000</t>
  </si>
  <si>
    <t>Benson County, ND</t>
  </si>
  <si>
    <t>CN3800700000000</t>
  </si>
  <si>
    <t>Billings County, ND</t>
  </si>
  <si>
    <t>CN3800900000000</t>
  </si>
  <si>
    <t>Bottineau County, ND</t>
  </si>
  <si>
    <t>CN3801100000000</t>
  </si>
  <si>
    <t>Bowman County, ND</t>
  </si>
  <si>
    <t>CN3801300000000</t>
  </si>
  <si>
    <t>Burke County, ND</t>
  </si>
  <si>
    <t>CN3801500000000</t>
  </si>
  <si>
    <t>Burleigh County, ND</t>
  </si>
  <si>
    <t>CN3801700000000</t>
  </si>
  <si>
    <t>Cass County, ND</t>
  </si>
  <si>
    <t>CN3801900000000</t>
  </si>
  <si>
    <t>Cavalier County, ND</t>
  </si>
  <si>
    <t>CN3802100000000</t>
  </si>
  <si>
    <t>Dickey County, ND</t>
  </si>
  <si>
    <t>CN3802300000000</t>
  </si>
  <si>
    <t>Divide County, ND</t>
  </si>
  <si>
    <t>CN3802500000000</t>
  </si>
  <si>
    <t>Dunn County, ND</t>
  </si>
  <si>
    <t>CN3802700000000</t>
  </si>
  <si>
    <t>Eddy County, ND</t>
  </si>
  <si>
    <t>CN3802900000000</t>
  </si>
  <si>
    <t>Emmons County, ND</t>
  </si>
  <si>
    <t>CN3803100000000</t>
  </si>
  <si>
    <t>Foster County, ND</t>
  </si>
  <si>
    <t>CN3803300000000</t>
  </si>
  <si>
    <t>Golden Valley County, ND</t>
  </si>
  <si>
    <t>CN3803500000000</t>
  </si>
  <si>
    <t>Grand Forks County, ND</t>
  </si>
  <si>
    <t>CN3803700000000</t>
  </si>
  <si>
    <t>Grant County, ND</t>
  </si>
  <si>
    <t>CN3803900000000</t>
  </si>
  <si>
    <t>Griggs County, ND</t>
  </si>
  <si>
    <t>CN3804100000000</t>
  </si>
  <si>
    <t>Hettinger County, ND</t>
  </si>
  <si>
    <t>CN3804300000000</t>
  </si>
  <si>
    <t>Kidder County, ND</t>
  </si>
  <si>
    <t>CN3804500000000</t>
  </si>
  <si>
    <t>LaMoure County, ND</t>
  </si>
  <si>
    <t>CN3804700000000</t>
  </si>
  <si>
    <t>Logan County, ND</t>
  </si>
  <si>
    <t>CN3804900000000</t>
  </si>
  <si>
    <t>McHenry County, ND</t>
  </si>
  <si>
    <t>CN3805100000000</t>
  </si>
  <si>
    <t>McIntosh County, ND</t>
  </si>
  <si>
    <t>CN3805300000000</t>
  </si>
  <si>
    <t>McKenzie County, ND</t>
  </si>
  <si>
    <t>CN3805500000000</t>
  </si>
  <si>
    <t>McLean County, ND</t>
  </si>
  <si>
    <t>CN3805700000000</t>
  </si>
  <si>
    <t>Mercer County, ND</t>
  </si>
  <si>
    <t>CN3805900000000</t>
  </si>
  <si>
    <t>Morton County, ND</t>
  </si>
  <si>
    <t>CN3806100000000</t>
  </si>
  <si>
    <t>Mountrail County, ND</t>
  </si>
  <si>
    <t>CN3806300000000</t>
  </si>
  <si>
    <t>Nelson County, ND</t>
  </si>
  <si>
    <t>CN3806500000000</t>
  </si>
  <si>
    <t>Oliver County, ND</t>
  </si>
  <si>
    <t>CN3806700000000</t>
  </si>
  <si>
    <t>Pembina County, ND</t>
  </si>
  <si>
    <t>CN3806900000000</t>
  </si>
  <si>
    <t>Pierce County, ND</t>
  </si>
  <si>
    <t>CN3807100000000</t>
  </si>
  <si>
    <t>Ramsey County, ND</t>
  </si>
  <si>
    <t>CN3807300000000</t>
  </si>
  <si>
    <t>Ransom County, ND</t>
  </si>
  <si>
    <t>CN3807500000000</t>
  </si>
  <si>
    <t>Renville County, ND</t>
  </si>
  <si>
    <t>CN3807700000000</t>
  </si>
  <si>
    <t>Richland County, ND</t>
  </si>
  <si>
    <t>CN3807900000000</t>
  </si>
  <si>
    <t>Rolette County, ND</t>
  </si>
  <si>
    <t>CN3808100000000</t>
  </si>
  <si>
    <t>Sargent County, ND</t>
  </si>
  <si>
    <t>CN3808300000000</t>
  </si>
  <si>
    <t>Sheridan County, ND</t>
  </si>
  <si>
    <t>CN3808500000000</t>
  </si>
  <si>
    <t>Sioux County, ND</t>
  </si>
  <si>
    <t>CN3808700000000</t>
  </si>
  <si>
    <t>Slope County, ND</t>
  </si>
  <si>
    <t>CN3808900000000</t>
  </si>
  <si>
    <t>Stark County, ND</t>
  </si>
  <si>
    <t>CN3809100000000</t>
  </si>
  <si>
    <t>Steele County, ND</t>
  </si>
  <si>
    <t>CN3809300000000</t>
  </si>
  <si>
    <t>Stutsman County, ND</t>
  </si>
  <si>
    <t>CN3809500000000</t>
  </si>
  <si>
    <t>Towner County, ND</t>
  </si>
  <si>
    <t>CN3809700000000</t>
  </si>
  <si>
    <t>Traill County, ND</t>
  </si>
  <si>
    <t>CN3809900000000</t>
  </si>
  <si>
    <t>Walsh County, ND</t>
  </si>
  <si>
    <t>CN3810100000000</t>
  </si>
  <si>
    <t>Ward County, ND</t>
  </si>
  <si>
    <t>CN3810300000000</t>
  </si>
  <si>
    <t>Wells County, ND</t>
  </si>
  <si>
    <t>CN3810500000000</t>
  </si>
  <si>
    <t>Williams County, ND</t>
  </si>
  <si>
    <t>CN3900100000000</t>
  </si>
  <si>
    <t>39</t>
  </si>
  <si>
    <t>Adams County, OH</t>
  </si>
  <si>
    <t>CN3900300000000</t>
  </si>
  <si>
    <t>Allen County, OH</t>
  </si>
  <si>
    <t>CN3900500000000</t>
  </si>
  <si>
    <t>Ashland County, OH</t>
  </si>
  <si>
    <t>CN3900700000000</t>
  </si>
  <si>
    <t>Ashtabula County, OH</t>
  </si>
  <si>
    <t>CN3900900000000</t>
  </si>
  <si>
    <t>Athens County, OH</t>
  </si>
  <si>
    <t>CN3901100000000</t>
  </si>
  <si>
    <t>Auglaize County, OH</t>
  </si>
  <si>
    <t>CN3901300000000</t>
  </si>
  <si>
    <t>Belmont County, OH</t>
  </si>
  <si>
    <t>CN3901500000000</t>
  </si>
  <si>
    <t>Brown County, OH</t>
  </si>
  <si>
    <t>CN3901700000000</t>
  </si>
  <si>
    <t>Butler County, OH</t>
  </si>
  <si>
    <t>CN3901900000000</t>
  </si>
  <si>
    <t>Carroll County, OH</t>
  </si>
  <si>
    <t>CN3902100000000</t>
  </si>
  <si>
    <t>Champaign County, OH</t>
  </si>
  <si>
    <t>CN3902300000000</t>
  </si>
  <si>
    <t>Clark County, OH</t>
  </si>
  <si>
    <t>CN3902500000000</t>
  </si>
  <si>
    <t>Clermont County, OH</t>
  </si>
  <si>
    <t>CN3902700000000</t>
  </si>
  <si>
    <t>Clinton County, OH</t>
  </si>
  <si>
    <t>CN3902900000000</t>
  </si>
  <si>
    <t>Columbiana County, OH</t>
  </si>
  <si>
    <t>CN3903100000000</t>
  </si>
  <si>
    <t>Coshocton County, OH</t>
  </si>
  <si>
    <t>CN3903300000000</t>
  </si>
  <si>
    <t>Crawford County, OH</t>
  </si>
  <si>
    <t>CN3903500000000</t>
  </si>
  <si>
    <t>Cuyahoga County, OH</t>
  </si>
  <si>
    <t>CN3903700000000</t>
  </si>
  <si>
    <t>Darke County, OH</t>
  </si>
  <si>
    <t>CN3903900000000</t>
  </si>
  <si>
    <t>Defiance County, OH</t>
  </si>
  <si>
    <t>CN3904100000000</t>
  </si>
  <si>
    <t>Delaware County, OH</t>
  </si>
  <si>
    <t>CN3904300000000</t>
  </si>
  <si>
    <t>Erie County, OH</t>
  </si>
  <si>
    <t>CN3904500000000</t>
  </si>
  <si>
    <t>Fairfield County, OH</t>
  </si>
  <si>
    <t>CN3904700000000</t>
  </si>
  <si>
    <t>Fayette County, OH</t>
  </si>
  <si>
    <t>CN3904900000000</t>
  </si>
  <si>
    <t>Franklin County, OH</t>
  </si>
  <si>
    <t>CN3905100000000</t>
  </si>
  <si>
    <t>Fulton County, OH</t>
  </si>
  <si>
    <t>CN3905300000000</t>
  </si>
  <si>
    <t>Gallia County, OH</t>
  </si>
  <si>
    <t>CN3905500000000</t>
  </si>
  <si>
    <t>Geauga County, OH</t>
  </si>
  <si>
    <t>CN3905700000000</t>
  </si>
  <si>
    <t>Greene County, OH</t>
  </si>
  <si>
    <t>CN3905900000000</t>
  </si>
  <si>
    <t>Guernsey County, OH</t>
  </si>
  <si>
    <t>CN3906100000000</t>
  </si>
  <si>
    <t>Hamilton County, OH</t>
  </si>
  <si>
    <t>CN3906300000000</t>
  </si>
  <si>
    <t>Hancock County, OH</t>
  </si>
  <si>
    <t>CN3906500000000</t>
  </si>
  <si>
    <t>Hardin County, OH</t>
  </si>
  <si>
    <t>CN3906700000000</t>
  </si>
  <si>
    <t>Harrison County, OH</t>
  </si>
  <si>
    <t>CN3906900000000</t>
  </si>
  <si>
    <t>Henry County, OH</t>
  </si>
  <si>
    <t>CN3907100000000</t>
  </si>
  <si>
    <t>Highland County, OH</t>
  </si>
  <si>
    <t>CN3907300000000</t>
  </si>
  <si>
    <t>Hocking County, OH</t>
  </si>
  <si>
    <t>CN3907500000000</t>
  </si>
  <si>
    <t>Holmes County, OH</t>
  </si>
  <si>
    <t>CN3907700000000</t>
  </si>
  <si>
    <t>Huron County, OH</t>
  </si>
  <si>
    <t>CN3907900000000</t>
  </si>
  <si>
    <t>Jackson County, OH</t>
  </si>
  <si>
    <t>CN3908100000000</t>
  </si>
  <si>
    <t>Jefferson County, OH</t>
  </si>
  <si>
    <t>CN3908300000000</t>
  </si>
  <si>
    <t>Knox County, OH</t>
  </si>
  <si>
    <t>CN3908500000000</t>
  </si>
  <si>
    <t>Lake County, OH</t>
  </si>
  <si>
    <t>CN3908700000000</t>
  </si>
  <si>
    <t>Lawrence County, OH</t>
  </si>
  <si>
    <t>CN3908900000000</t>
  </si>
  <si>
    <t>Licking County, OH</t>
  </si>
  <si>
    <t>CN3909100000000</t>
  </si>
  <si>
    <t>Logan County, OH</t>
  </si>
  <si>
    <t>CN3909300000000</t>
  </si>
  <si>
    <t>Lorain County, OH</t>
  </si>
  <si>
    <t>CN3909500000000</t>
  </si>
  <si>
    <t>Lucas County, OH</t>
  </si>
  <si>
    <t>CN3909700000000</t>
  </si>
  <si>
    <t>Madison County, OH</t>
  </si>
  <si>
    <t>CN3909900000000</t>
  </si>
  <si>
    <t>Mahoning County, OH</t>
  </si>
  <si>
    <t>CN3910100000000</t>
  </si>
  <si>
    <t>Marion County, OH</t>
  </si>
  <si>
    <t>CN3910300000000</t>
  </si>
  <si>
    <t>Medina County, OH</t>
  </si>
  <si>
    <t>CN3910500000000</t>
  </si>
  <si>
    <t>Meigs County, OH</t>
  </si>
  <si>
    <t>CN3910700000000</t>
  </si>
  <si>
    <t>Mercer County, OH</t>
  </si>
  <si>
    <t>CN3910900000000</t>
  </si>
  <si>
    <t>Miami County, OH</t>
  </si>
  <si>
    <t>CN3911100000000</t>
  </si>
  <si>
    <t>Monroe County, OH</t>
  </si>
  <si>
    <t>CN3911300000000</t>
  </si>
  <si>
    <t>Montgomery County, OH</t>
  </si>
  <si>
    <t>CN3911500000000</t>
  </si>
  <si>
    <t>Morgan County, OH</t>
  </si>
  <si>
    <t>CN3911700000000</t>
  </si>
  <si>
    <t>Morrow County, OH</t>
  </si>
  <si>
    <t>CN3911900000000</t>
  </si>
  <si>
    <t>Muskingum County, OH</t>
  </si>
  <si>
    <t>CN3912100000000</t>
  </si>
  <si>
    <t>Noble County, OH</t>
  </si>
  <si>
    <t>CN3912300000000</t>
  </si>
  <si>
    <t>Ottawa County, OH</t>
  </si>
  <si>
    <t>CN3912500000000</t>
  </si>
  <si>
    <t>Paulding County, OH</t>
  </si>
  <si>
    <t>CN3912700000000</t>
  </si>
  <si>
    <t>Perry County, OH</t>
  </si>
  <si>
    <t>CN3912900000000</t>
  </si>
  <si>
    <t>Pickaway County, OH</t>
  </si>
  <si>
    <t>CN3913100000000</t>
  </si>
  <si>
    <t>Pike County, OH</t>
  </si>
  <si>
    <t>CN3913300000000</t>
  </si>
  <si>
    <t>Portage County, OH</t>
  </si>
  <si>
    <t>CN3913500000000</t>
  </si>
  <si>
    <t>Preble County, OH</t>
  </si>
  <si>
    <t>CN3913700000000</t>
  </si>
  <si>
    <t>Putnam County, OH</t>
  </si>
  <si>
    <t>CN3913900000000</t>
  </si>
  <si>
    <t>Richland County, OH</t>
  </si>
  <si>
    <t>CN3914100000000</t>
  </si>
  <si>
    <t>Ross County, OH</t>
  </si>
  <si>
    <t>CN3914300000000</t>
  </si>
  <si>
    <t>Sandusky County, OH</t>
  </si>
  <si>
    <t>CN3914500000000</t>
  </si>
  <si>
    <t>Scioto County, OH</t>
  </si>
  <si>
    <t>CN3914700000000</t>
  </si>
  <si>
    <t>Seneca County, OH</t>
  </si>
  <si>
    <t>CN3914900000000</t>
  </si>
  <si>
    <t>Shelby County, OH</t>
  </si>
  <si>
    <t>CN3915100000000</t>
  </si>
  <si>
    <t>Stark County, OH</t>
  </si>
  <si>
    <t>CN3915300000000</t>
  </si>
  <si>
    <t>Summit County, OH</t>
  </si>
  <si>
    <t>CN3915500000000</t>
  </si>
  <si>
    <t>Trumbull County, OH</t>
  </si>
  <si>
    <t>CN3915700000000</t>
  </si>
  <si>
    <t>Tuscarawas County, OH</t>
  </si>
  <si>
    <t>CN3915900000000</t>
  </si>
  <si>
    <t>Union County, OH</t>
  </si>
  <si>
    <t>CN3916100000000</t>
  </si>
  <si>
    <t>Van Wert County, OH</t>
  </si>
  <si>
    <t>CN3916300000000</t>
  </si>
  <si>
    <t>Vinton County, OH</t>
  </si>
  <si>
    <t>CN3916500000000</t>
  </si>
  <si>
    <t>Warren County, OH</t>
  </si>
  <si>
    <t>CN3916700000000</t>
  </si>
  <si>
    <t>Washington County, OH</t>
  </si>
  <si>
    <t>CN3916900000000</t>
  </si>
  <si>
    <t>Wayne County, OH</t>
  </si>
  <si>
    <t>CN3917100000000</t>
  </si>
  <si>
    <t>Williams County, OH</t>
  </si>
  <si>
    <t>CN3917300000000</t>
  </si>
  <si>
    <t>Wood County, OH</t>
  </si>
  <si>
    <t>CN3917500000000</t>
  </si>
  <si>
    <t>Wyandot County, OH</t>
  </si>
  <si>
    <t>CN4000100000000</t>
  </si>
  <si>
    <t>40</t>
  </si>
  <si>
    <t>Adair County, OK</t>
  </si>
  <si>
    <t>CN4000300000000</t>
  </si>
  <si>
    <t>Alfalfa County, OK</t>
  </si>
  <si>
    <t>CN4000500000000</t>
  </si>
  <si>
    <t>Atoka County, OK</t>
  </si>
  <si>
    <t>CN4000700000000</t>
  </si>
  <si>
    <t>Beaver County, OK</t>
  </si>
  <si>
    <t>CN4000900000000</t>
  </si>
  <si>
    <t>Beckham County, OK</t>
  </si>
  <si>
    <t>CN4001100000000</t>
  </si>
  <si>
    <t>Blaine County, OK</t>
  </si>
  <si>
    <t>CN4001300000000</t>
  </si>
  <si>
    <t>Bryan County, OK</t>
  </si>
  <si>
    <t>CN4001500000000</t>
  </si>
  <si>
    <t>Caddo County, OK</t>
  </si>
  <si>
    <t>CN4001700000000</t>
  </si>
  <si>
    <t>Canadian County, OK</t>
  </si>
  <si>
    <t>CN4001900000000</t>
  </si>
  <si>
    <t>Carter County, OK</t>
  </si>
  <si>
    <t>CN4002100000000</t>
  </si>
  <si>
    <t>Cherokee County, OK</t>
  </si>
  <si>
    <t>CN4002300000000</t>
  </si>
  <si>
    <t>Choctaw County, OK</t>
  </si>
  <si>
    <t>CN4002500000000</t>
  </si>
  <si>
    <t>Cimarron County, OK</t>
  </si>
  <si>
    <t>CN4002700000000</t>
  </si>
  <si>
    <t>Cleveland County, OK</t>
  </si>
  <si>
    <t>CN4002900000000</t>
  </si>
  <si>
    <t>Coal County, OK</t>
  </si>
  <si>
    <t>CN4003100000000</t>
  </si>
  <si>
    <t>Comanche County, OK</t>
  </si>
  <si>
    <t>CN4003300000000</t>
  </si>
  <si>
    <t>Cotton County, OK</t>
  </si>
  <si>
    <t>CN4003500000000</t>
  </si>
  <si>
    <t>Craig County, OK</t>
  </si>
  <si>
    <t>CN4003700000000</t>
  </si>
  <si>
    <t>Creek County, OK</t>
  </si>
  <si>
    <t>CN4003900000000</t>
  </si>
  <si>
    <t>Custer County, OK</t>
  </si>
  <si>
    <t>CN4004100000000</t>
  </si>
  <si>
    <t>Delaware County, OK</t>
  </si>
  <si>
    <t>CN4004300000000</t>
  </si>
  <si>
    <t>Dewey County, OK</t>
  </si>
  <si>
    <t>CN4004500000000</t>
  </si>
  <si>
    <t>Ellis County, OK</t>
  </si>
  <si>
    <t>CN4004700000000</t>
  </si>
  <si>
    <t>Garfield County, OK</t>
  </si>
  <si>
    <t>CN4004900000000</t>
  </si>
  <si>
    <t>Garvin County, OK</t>
  </si>
  <si>
    <t>CN4005100000000</t>
  </si>
  <si>
    <t>Grady County, OK</t>
  </si>
  <si>
    <t>CN4005300000000</t>
  </si>
  <si>
    <t>Grant County, OK</t>
  </si>
  <si>
    <t>CN4005500000000</t>
  </si>
  <si>
    <t>Greer County, OK</t>
  </si>
  <si>
    <t>CN4005700000000</t>
  </si>
  <si>
    <t>Harmon County, OK</t>
  </si>
  <si>
    <t>CN4005900000000</t>
  </si>
  <si>
    <t>Harper County, OK</t>
  </si>
  <si>
    <t>CN4006100000000</t>
  </si>
  <si>
    <t>Haskell County, OK</t>
  </si>
  <si>
    <t>CN4006300000000</t>
  </si>
  <si>
    <t>Hughes County, OK</t>
  </si>
  <si>
    <t>CN4006500000000</t>
  </si>
  <si>
    <t>Jackson County, OK</t>
  </si>
  <si>
    <t>CN4006700000000</t>
  </si>
  <si>
    <t>Jefferson County, OK</t>
  </si>
  <si>
    <t>CN4006900000000</t>
  </si>
  <si>
    <t>Johnston County, OK</t>
  </si>
  <si>
    <t>CN4007100000000</t>
  </si>
  <si>
    <t>Kay County, OK</t>
  </si>
  <si>
    <t>CN4007300000000</t>
  </si>
  <si>
    <t>Kingfisher County, OK</t>
  </si>
  <si>
    <t>CN4007500000000</t>
  </si>
  <si>
    <t>Kiowa County, OK</t>
  </si>
  <si>
    <t>CN4007700000000</t>
  </si>
  <si>
    <t>Latimer County, OK</t>
  </si>
  <si>
    <t>CN4007900000000</t>
  </si>
  <si>
    <t>Le Flore County, OK</t>
  </si>
  <si>
    <t>CN4008100000000</t>
  </si>
  <si>
    <t>Lincoln County, OK</t>
  </si>
  <si>
    <t>CN4008300000000</t>
  </si>
  <si>
    <t>Logan County, OK</t>
  </si>
  <si>
    <t>CN4008500000000</t>
  </si>
  <si>
    <t>Love County, OK</t>
  </si>
  <si>
    <t>CN4008700000000</t>
  </si>
  <si>
    <t>McClain County, OK</t>
  </si>
  <si>
    <t>CN4008900000000</t>
  </si>
  <si>
    <t>McCurtain County, OK</t>
  </si>
  <si>
    <t>CN4009100000000</t>
  </si>
  <si>
    <t>McIntosh County, OK</t>
  </si>
  <si>
    <t>CN4009300000000</t>
  </si>
  <si>
    <t>Major County, OK</t>
  </si>
  <si>
    <t>CN4009500000000</t>
  </si>
  <si>
    <t>Marshall County, OK</t>
  </si>
  <si>
    <t>CN4009700000000</t>
  </si>
  <si>
    <t>Mayes County, OK</t>
  </si>
  <si>
    <t>CN4009900000000</t>
  </si>
  <si>
    <t>Murray County, OK</t>
  </si>
  <si>
    <t>CN4010100000000</t>
  </si>
  <si>
    <t>Muskogee County, OK</t>
  </si>
  <si>
    <t>CN4010300000000</t>
  </si>
  <si>
    <t>Noble County, OK</t>
  </si>
  <si>
    <t>CN4010500000000</t>
  </si>
  <si>
    <t>Nowata County, OK</t>
  </si>
  <si>
    <t>CN4010700000000</t>
  </si>
  <si>
    <t>Okfuskee County, OK</t>
  </si>
  <si>
    <t>CN4010900000000</t>
  </si>
  <si>
    <t>Oklahoma County, OK</t>
  </si>
  <si>
    <t>CN4011100000000</t>
  </si>
  <si>
    <t>Okmulgee County, OK</t>
  </si>
  <si>
    <t>CN4011300000000</t>
  </si>
  <si>
    <t>Osage County, OK</t>
  </si>
  <si>
    <t>CN4011500000000</t>
  </si>
  <si>
    <t>Ottawa County, OK</t>
  </si>
  <si>
    <t>CN4011700000000</t>
  </si>
  <si>
    <t>Pawnee County, OK</t>
  </si>
  <si>
    <t>CN4011900000000</t>
  </si>
  <si>
    <t>Payne County, OK</t>
  </si>
  <si>
    <t>CN4012100000000</t>
  </si>
  <si>
    <t>Pittsburg County, OK</t>
  </si>
  <si>
    <t>CN4012300000000</t>
  </si>
  <si>
    <t>Pontotoc County, OK</t>
  </si>
  <si>
    <t>CN4012500000000</t>
  </si>
  <si>
    <t>Pottawatomie County, OK</t>
  </si>
  <si>
    <t>CN4012700000000</t>
  </si>
  <si>
    <t>Pushmataha County, OK</t>
  </si>
  <si>
    <t>CN4012900000000</t>
  </si>
  <si>
    <t>Roger Mills County, OK</t>
  </si>
  <si>
    <t>CN4013100000000</t>
  </si>
  <si>
    <t>Rogers County, OK</t>
  </si>
  <si>
    <t>CN4013300000000</t>
  </si>
  <si>
    <t>Seminole County, OK</t>
  </si>
  <si>
    <t>CN4013500000000</t>
  </si>
  <si>
    <t>Sequoyah County, OK</t>
  </si>
  <si>
    <t>CN4013700000000</t>
  </si>
  <si>
    <t>Stephens County, OK</t>
  </si>
  <si>
    <t>CN4013900000000</t>
  </si>
  <si>
    <t>Texas County, OK</t>
  </si>
  <si>
    <t>CN4014100000000</t>
  </si>
  <si>
    <t>Tillman County, OK</t>
  </si>
  <si>
    <t>CN4014300000000</t>
  </si>
  <si>
    <t>Tulsa County, OK</t>
  </si>
  <si>
    <t>CN4014500000000</t>
  </si>
  <si>
    <t>Wagoner County, OK</t>
  </si>
  <si>
    <t>CN4014700000000</t>
  </si>
  <si>
    <t>Washington County, OK</t>
  </si>
  <si>
    <t>CN4014900000000</t>
  </si>
  <si>
    <t>Washita County, OK</t>
  </si>
  <si>
    <t>CN4015100000000</t>
  </si>
  <si>
    <t>Woods County, OK</t>
  </si>
  <si>
    <t>CN4015300000000</t>
  </si>
  <si>
    <t>Woodward County, OK</t>
  </si>
  <si>
    <t>CN4100100000000</t>
  </si>
  <si>
    <t>41</t>
  </si>
  <si>
    <t>Baker County, OR</t>
  </si>
  <si>
    <t>CN4100300000000</t>
  </si>
  <si>
    <t>Benton County, OR</t>
  </si>
  <si>
    <t>CN4100500000000</t>
  </si>
  <si>
    <t>Clackamas County, OR</t>
  </si>
  <si>
    <t>CN4100700000000</t>
  </si>
  <si>
    <t>Clatsop County, OR</t>
  </si>
  <si>
    <t>CN4100900000000</t>
  </si>
  <si>
    <t>Columbia County, OR</t>
  </si>
  <si>
    <t>CN4101100000000</t>
  </si>
  <si>
    <t>Coos County, OR</t>
  </si>
  <si>
    <t>CN4101300000000</t>
  </si>
  <si>
    <t>Crook County, OR</t>
  </si>
  <si>
    <t>CN4101500000000</t>
  </si>
  <si>
    <t>Curry County, OR</t>
  </si>
  <si>
    <t>CN4101700000000</t>
  </si>
  <si>
    <t>Deschutes County, OR</t>
  </si>
  <si>
    <t>CN4101900000000</t>
  </si>
  <si>
    <t>Douglas County, OR</t>
  </si>
  <si>
    <t>CN4102100000000</t>
  </si>
  <si>
    <t>Gilliam County, OR</t>
  </si>
  <si>
    <t>CN4102300000000</t>
  </si>
  <si>
    <t>Grant County, OR</t>
  </si>
  <si>
    <t>CN4102500000000</t>
  </si>
  <si>
    <t>Harney County, OR</t>
  </si>
  <si>
    <t>CN4102700000000</t>
  </si>
  <si>
    <t>Hood River County, OR</t>
  </si>
  <si>
    <t>CN4102900000000</t>
  </si>
  <si>
    <t>Jackson County, OR</t>
  </si>
  <si>
    <t>CN4103100000000</t>
  </si>
  <si>
    <t>Jefferson County, OR</t>
  </si>
  <si>
    <t>CN4103300000000</t>
  </si>
  <si>
    <t>Josephine County, OR</t>
  </si>
  <si>
    <t>CN4103500000000</t>
  </si>
  <si>
    <t>Klamath County, OR</t>
  </si>
  <si>
    <t>CN4103700000000</t>
  </si>
  <si>
    <t>Lake County, OR</t>
  </si>
  <si>
    <t>CN4103900000000</t>
  </si>
  <si>
    <t>Lane County, OR</t>
  </si>
  <si>
    <t>CN4104100000000</t>
  </si>
  <si>
    <t>Lincoln County, OR</t>
  </si>
  <si>
    <t>CN4104300000000</t>
  </si>
  <si>
    <t>Linn County, OR</t>
  </si>
  <si>
    <t>CN4104500000000</t>
  </si>
  <si>
    <t>Malheur County, OR</t>
  </si>
  <si>
    <t>CN4104700000000</t>
  </si>
  <si>
    <t>Marion County, OR</t>
  </si>
  <si>
    <t>CN4104900000000</t>
  </si>
  <si>
    <t>Morrow County, OR</t>
  </si>
  <si>
    <t>CN4105100000000</t>
  </si>
  <si>
    <t>Multnomah County, OR</t>
  </si>
  <si>
    <t>CN4105300000000</t>
  </si>
  <si>
    <t>Polk County, OR</t>
  </si>
  <si>
    <t>CN4105500000000</t>
  </si>
  <si>
    <t>Sherman County, OR</t>
  </si>
  <si>
    <t>CN4105700000000</t>
  </si>
  <si>
    <t>Tillamook County, OR</t>
  </si>
  <si>
    <t>CN4105900000000</t>
  </si>
  <si>
    <t>Umatilla County, OR</t>
  </si>
  <si>
    <t>CN4106100000000</t>
  </si>
  <si>
    <t>Union County, OR</t>
  </si>
  <si>
    <t>CN4106300000000</t>
  </si>
  <si>
    <t>Wallowa County, OR</t>
  </si>
  <si>
    <t>CN4106500000000</t>
  </si>
  <si>
    <t>Wasco County, OR</t>
  </si>
  <si>
    <t>CN4106700000000</t>
  </si>
  <si>
    <t>Washington County, OR</t>
  </si>
  <si>
    <t>CN4106900000000</t>
  </si>
  <si>
    <t>Wheeler County, OR</t>
  </si>
  <si>
    <t>CN4107100000000</t>
  </si>
  <si>
    <t>Yamhill County, OR</t>
  </si>
  <si>
    <t>CN4200100000000</t>
  </si>
  <si>
    <t>42</t>
  </si>
  <si>
    <t>Adams County, PA</t>
  </si>
  <si>
    <t>CN4200300000000</t>
  </si>
  <si>
    <t>Allegheny County, PA</t>
  </si>
  <si>
    <t>CN4200500000000</t>
  </si>
  <si>
    <t>Armstrong County, PA</t>
  </si>
  <si>
    <t>CN4200700000000</t>
  </si>
  <si>
    <t>Beaver County, PA</t>
  </si>
  <si>
    <t>CN4200900000000</t>
  </si>
  <si>
    <t>Bedford County, PA</t>
  </si>
  <si>
    <t>CN4201100000000</t>
  </si>
  <si>
    <t>Berks County, PA</t>
  </si>
  <si>
    <t>CN4201300000000</t>
  </si>
  <si>
    <t>Blair County, PA</t>
  </si>
  <si>
    <t>CN4201500000000</t>
  </si>
  <si>
    <t>Bradford County, PA</t>
  </si>
  <si>
    <t>CN4201700000000</t>
  </si>
  <si>
    <t>Bucks County, PA</t>
  </si>
  <si>
    <t>CN4201900000000</t>
  </si>
  <si>
    <t>Butler County, PA</t>
  </si>
  <si>
    <t>CN4202100000000</t>
  </si>
  <si>
    <t>Cambria County, PA</t>
  </si>
  <si>
    <t>CN4202300000000</t>
  </si>
  <si>
    <t>Cameron County, PA</t>
  </si>
  <si>
    <t>CN4202500000000</t>
  </si>
  <si>
    <t>Carbon County, PA</t>
  </si>
  <si>
    <t>CN4202700000000</t>
  </si>
  <si>
    <t>Centre County, PA</t>
  </si>
  <si>
    <t>CN4202900000000</t>
  </si>
  <si>
    <t>Chester County, PA</t>
  </si>
  <si>
    <t>CN4203100000000</t>
  </si>
  <si>
    <t>Clarion County, PA</t>
  </si>
  <si>
    <t>CN4203300000000</t>
  </si>
  <si>
    <t>Clearfield County, PA</t>
  </si>
  <si>
    <t>CN4203500000000</t>
  </si>
  <si>
    <t>Clinton County, PA</t>
  </si>
  <si>
    <t>CN4203700000000</t>
  </si>
  <si>
    <t>Columbia County, PA</t>
  </si>
  <si>
    <t>CN4203900000000</t>
  </si>
  <si>
    <t>Crawford County, PA</t>
  </si>
  <si>
    <t>CN4204100000000</t>
  </si>
  <si>
    <t>Cumberland County, PA</t>
  </si>
  <si>
    <t>CN4204300000000</t>
  </si>
  <si>
    <t>Dauphin County, PA</t>
  </si>
  <si>
    <t>CN4204500000000</t>
  </si>
  <si>
    <t>Delaware County, PA</t>
  </si>
  <si>
    <t>CN4204700000000</t>
  </si>
  <si>
    <t>Elk County, PA</t>
  </si>
  <si>
    <t>CN4204900000000</t>
  </si>
  <si>
    <t>Erie County, PA</t>
  </si>
  <si>
    <t>CN4205100000000</t>
  </si>
  <si>
    <t>Fayette County, PA</t>
  </si>
  <si>
    <t>CN4205300000000</t>
  </si>
  <si>
    <t>Forest County, PA</t>
  </si>
  <si>
    <t>CN4205500000000</t>
  </si>
  <si>
    <t>Franklin County, PA</t>
  </si>
  <si>
    <t>CN4205700000000</t>
  </si>
  <si>
    <t>Fulton County, PA</t>
  </si>
  <si>
    <t>CN4205900000000</t>
  </si>
  <si>
    <t>Greene County, PA</t>
  </si>
  <si>
    <t>CN4206100000000</t>
  </si>
  <si>
    <t>Huntingdon County, PA</t>
  </si>
  <si>
    <t>CN4206300000000</t>
  </si>
  <si>
    <t>Indiana County, PA</t>
  </si>
  <si>
    <t>CN4206500000000</t>
  </si>
  <si>
    <t>Jefferson County, PA</t>
  </si>
  <si>
    <t>CN4206700000000</t>
  </si>
  <si>
    <t>Juniata County, PA</t>
  </si>
  <si>
    <t>CN4206900000000</t>
  </si>
  <si>
    <t>Lackawanna County, PA</t>
  </si>
  <si>
    <t>CN4207100000000</t>
  </si>
  <si>
    <t>Lancaster County, PA</t>
  </si>
  <si>
    <t>CN4207300000000</t>
  </si>
  <si>
    <t>Lawrence County, PA</t>
  </si>
  <si>
    <t>CN4207500000000</t>
  </si>
  <si>
    <t>Lebanon County, PA</t>
  </si>
  <si>
    <t>CN4207700000000</t>
  </si>
  <si>
    <t>Lehigh County, PA</t>
  </si>
  <si>
    <t>CN4207900000000</t>
  </si>
  <si>
    <t>Luzerne County, PA</t>
  </si>
  <si>
    <t>CN4208100000000</t>
  </si>
  <si>
    <t>Lycoming County, PA</t>
  </si>
  <si>
    <t>CN4208300000000</t>
  </si>
  <si>
    <t>McKean County, PA</t>
  </si>
  <si>
    <t>CN4208500000000</t>
  </si>
  <si>
    <t>Mercer County, PA</t>
  </si>
  <si>
    <t>CN4208700000000</t>
  </si>
  <si>
    <t>Mifflin County, PA</t>
  </si>
  <si>
    <t>CN4208900000000</t>
  </si>
  <si>
    <t>Monroe County, PA</t>
  </si>
  <si>
    <t>CN4209100000000</t>
  </si>
  <si>
    <t>Montgomery County, PA</t>
  </si>
  <si>
    <t>CN4209300000000</t>
  </si>
  <si>
    <t>Montour County, PA</t>
  </si>
  <si>
    <t>CN4209500000000</t>
  </si>
  <si>
    <t>Northampton County, PA</t>
  </si>
  <si>
    <t>CN4209700000000</t>
  </si>
  <si>
    <t>Northumberland County, PA</t>
  </si>
  <si>
    <t>CN4209900000000</t>
  </si>
  <si>
    <t>Perry County, PA</t>
  </si>
  <si>
    <t>CN4210100000000</t>
  </si>
  <si>
    <t>Philadelphia County/city, PA</t>
  </si>
  <si>
    <t>CN4210300000000</t>
  </si>
  <si>
    <t>Pike County, PA</t>
  </si>
  <si>
    <t>CN4210500000000</t>
  </si>
  <si>
    <t>Potter County, PA</t>
  </si>
  <si>
    <t>CN4210700000000</t>
  </si>
  <si>
    <t>Schuylkill County, PA</t>
  </si>
  <si>
    <t>CN4210900000000</t>
  </si>
  <si>
    <t>Snyder County, PA</t>
  </si>
  <si>
    <t>CN4211100000000</t>
  </si>
  <si>
    <t>Somerset County, PA</t>
  </si>
  <si>
    <t>CN4211300000000</t>
  </si>
  <si>
    <t>Sullivan County, PA</t>
  </si>
  <si>
    <t>CN4211500000000</t>
  </si>
  <si>
    <t>Susquehanna County, PA</t>
  </si>
  <si>
    <t>CN4211700000000</t>
  </si>
  <si>
    <t>Tioga County, PA</t>
  </si>
  <si>
    <t>CN4211900000000</t>
  </si>
  <si>
    <t>Union County, PA</t>
  </si>
  <si>
    <t>CN4212100000000</t>
  </si>
  <si>
    <t>Venango County, PA</t>
  </si>
  <si>
    <t>CN4212300000000</t>
  </si>
  <si>
    <t>Warren County, PA</t>
  </si>
  <si>
    <t>CN4212500000000</t>
  </si>
  <si>
    <t>Washington County, PA</t>
  </si>
  <si>
    <t>CN4212700000000</t>
  </si>
  <si>
    <t>Wayne County, PA</t>
  </si>
  <si>
    <t>CN4212900000000</t>
  </si>
  <si>
    <t>Westmoreland County, PA</t>
  </si>
  <si>
    <t>CN4213100000000</t>
  </si>
  <si>
    <t>Wyoming County, PA</t>
  </si>
  <si>
    <t>CN4213300000000</t>
  </si>
  <si>
    <t>York County, PA</t>
  </si>
  <si>
    <t>CN4400100000000</t>
  </si>
  <si>
    <t>44</t>
  </si>
  <si>
    <t>Bristol County, RI</t>
  </si>
  <si>
    <t>CN4400300000000</t>
  </si>
  <si>
    <t>Kent County, RI</t>
  </si>
  <si>
    <t>CN4400500000000</t>
  </si>
  <si>
    <t>Newport County, RI</t>
  </si>
  <si>
    <t>CN4400700000000</t>
  </si>
  <si>
    <t>Providence County, RI</t>
  </si>
  <si>
    <t>CN4400900000000</t>
  </si>
  <si>
    <t>Washington County, RI</t>
  </si>
  <si>
    <t>CN4500100000000</t>
  </si>
  <si>
    <t>45</t>
  </si>
  <si>
    <t>Abbeville County, SC</t>
  </si>
  <si>
    <t>CN4500300000000</t>
  </si>
  <si>
    <t>Aiken County, SC</t>
  </si>
  <si>
    <t>CN4500500000000</t>
  </si>
  <si>
    <t>Allendale County, SC</t>
  </si>
  <si>
    <t>CN4500700000000</t>
  </si>
  <si>
    <t>Anderson County, SC</t>
  </si>
  <si>
    <t>CN4500900000000</t>
  </si>
  <si>
    <t>Bamberg County, SC</t>
  </si>
  <si>
    <t>CN4501100000000</t>
  </si>
  <si>
    <t>Barnwell County, SC</t>
  </si>
  <si>
    <t>CN4501300000000</t>
  </si>
  <si>
    <t>Beaufort County, SC</t>
  </si>
  <si>
    <t>CN4501500000000</t>
  </si>
  <si>
    <t>Berkeley County, SC</t>
  </si>
  <si>
    <t>CN4501700000000</t>
  </si>
  <si>
    <t>Calhoun County, SC</t>
  </si>
  <si>
    <t>CN4501900000000</t>
  </si>
  <si>
    <t>Charleston County, SC</t>
  </si>
  <si>
    <t>CN4502100000000</t>
  </si>
  <si>
    <t>Cherokee County, SC</t>
  </si>
  <si>
    <t>CN4502300000000</t>
  </si>
  <si>
    <t>Chester County, SC</t>
  </si>
  <si>
    <t>CN4502500000000</t>
  </si>
  <si>
    <t>Chesterfield County, SC</t>
  </si>
  <si>
    <t>CN4502700000000</t>
  </si>
  <si>
    <t>Clarendon County, SC</t>
  </si>
  <si>
    <t>CN4502900000000</t>
  </si>
  <si>
    <t>Colleton County, SC</t>
  </si>
  <si>
    <t>CN4503100000000</t>
  </si>
  <si>
    <t>Darlington County, SC</t>
  </si>
  <si>
    <t>CN4503300000000</t>
  </si>
  <si>
    <t>Dillon County, SC</t>
  </si>
  <si>
    <t>CN4503500000000</t>
  </si>
  <si>
    <t>Dorchester County, SC</t>
  </si>
  <si>
    <t>CN4503700000000</t>
  </si>
  <si>
    <t>Edgefield County, SC</t>
  </si>
  <si>
    <t>CN4503900000000</t>
  </si>
  <si>
    <t>Fairfield County, SC</t>
  </si>
  <si>
    <t>CN4504100000000</t>
  </si>
  <si>
    <t>Florence County, SC</t>
  </si>
  <si>
    <t>CN4504300000000</t>
  </si>
  <si>
    <t>Georgetown County, SC</t>
  </si>
  <si>
    <t>CN4504500000000</t>
  </si>
  <si>
    <t>Greenville County, SC</t>
  </si>
  <si>
    <t>CN4504700000000</t>
  </si>
  <si>
    <t>Greenwood County, SC</t>
  </si>
  <si>
    <t>CN4504900000000</t>
  </si>
  <si>
    <t>Hampton County, SC</t>
  </si>
  <si>
    <t>CN4505100000000</t>
  </si>
  <si>
    <t>Horry County, SC</t>
  </si>
  <si>
    <t>CN4505300000000</t>
  </si>
  <si>
    <t>Jasper County, SC</t>
  </si>
  <si>
    <t>CN4505500000000</t>
  </si>
  <si>
    <t>Kershaw County, SC</t>
  </si>
  <si>
    <t>CN4505700000000</t>
  </si>
  <si>
    <t>Lancaster County, SC</t>
  </si>
  <si>
    <t>CN4505900000000</t>
  </si>
  <si>
    <t>Laurens County, SC</t>
  </si>
  <si>
    <t>CN4506100000000</t>
  </si>
  <si>
    <t>Lee County, SC</t>
  </si>
  <si>
    <t>CN4506300000000</t>
  </si>
  <si>
    <t>Lexington County, SC</t>
  </si>
  <si>
    <t>CN4506500000000</t>
  </si>
  <si>
    <t>McCormick County, SC</t>
  </si>
  <si>
    <t>CN4506700000000</t>
  </si>
  <si>
    <t>Marion County, SC</t>
  </si>
  <si>
    <t>CN4506900000000</t>
  </si>
  <si>
    <t>Marlboro County, SC</t>
  </si>
  <si>
    <t>CN4507100000000</t>
  </si>
  <si>
    <t>Newberry County, SC</t>
  </si>
  <si>
    <t>CN4507300000000</t>
  </si>
  <si>
    <t>Oconee County, SC</t>
  </si>
  <si>
    <t>CN4507500000000</t>
  </si>
  <si>
    <t>Orangeburg County, SC</t>
  </si>
  <si>
    <t>CN4507700000000</t>
  </si>
  <si>
    <t>Pickens County, SC</t>
  </si>
  <si>
    <t>CN4507900000000</t>
  </si>
  <si>
    <t>Richland County, SC</t>
  </si>
  <si>
    <t>CN4508100000000</t>
  </si>
  <si>
    <t>Saluda County, SC</t>
  </si>
  <si>
    <t>CN4508300000000</t>
  </si>
  <si>
    <t>Spartanburg County, SC</t>
  </si>
  <si>
    <t>CN4508500000000</t>
  </si>
  <si>
    <t>Sumter County, SC</t>
  </si>
  <si>
    <t>CN4508700000000</t>
  </si>
  <si>
    <t>Union County, SC</t>
  </si>
  <si>
    <t>CN4508900000000</t>
  </si>
  <si>
    <t>Williamsburg County, SC</t>
  </si>
  <si>
    <t>CN4509100000000</t>
  </si>
  <si>
    <t>York County, SC</t>
  </si>
  <si>
    <t>CN4600300000000</t>
  </si>
  <si>
    <t>46</t>
  </si>
  <si>
    <t>Aurora County, SD</t>
  </si>
  <si>
    <t>CN4600500000000</t>
  </si>
  <si>
    <t>Beadle County, SD</t>
  </si>
  <si>
    <t>CN4600700000000</t>
  </si>
  <si>
    <t>Bennett County, SD</t>
  </si>
  <si>
    <t>CN4600900000000</t>
  </si>
  <si>
    <t>Bon Homme County, SD</t>
  </si>
  <si>
    <t>CN4601100000000</t>
  </si>
  <si>
    <t>Brookings County, SD</t>
  </si>
  <si>
    <t>CN4601300000000</t>
  </si>
  <si>
    <t>Brown County, SD</t>
  </si>
  <si>
    <t>CN4601500000000</t>
  </si>
  <si>
    <t>Brule County, SD</t>
  </si>
  <si>
    <t>CN4601700000000</t>
  </si>
  <si>
    <t>Buffalo County, SD</t>
  </si>
  <si>
    <t>CN4601900000000</t>
  </si>
  <si>
    <t>Butte County, SD</t>
  </si>
  <si>
    <t>CN4602100000000</t>
  </si>
  <si>
    <t>Campbell County, SD</t>
  </si>
  <si>
    <t>CN4602300000000</t>
  </si>
  <si>
    <t>Charles Mix County, SD</t>
  </si>
  <si>
    <t>CN4602500000000</t>
  </si>
  <si>
    <t>Clark County, SD</t>
  </si>
  <si>
    <t>CN4602700000000</t>
  </si>
  <si>
    <t>Clay County, SD</t>
  </si>
  <si>
    <t>CN4602900000000</t>
  </si>
  <si>
    <t>Codington County, SD</t>
  </si>
  <si>
    <t>CN4603100000000</t>
  </si>
  <si>
    <t>Corson County, SD</t>
  </si>
  <si>
    <t>CN4603300000000</t>
  </si>
  <si>
    <t>Custer County, SD</t>
  </si>
  <si>
    <t>CN4603500000000</t>
  </si>
  <si>
    <t>Davison County, SD</t>
  </si>
  <si>
    <t>CN4603700000000</t>
  </si>
  <si>
    <t>Day County, SD</t>
  </si>
  <si>
    <t>CN4603900000000</t>
  </si>
  <si>
    <t>Deuel County, SD</t>
  </si>
  <si>
    <t>CN4604100000000</t>
  </si>
  <si>
    <t>Dewey County, SD</t>
  </si>
  <si>
    <t>CN4604300000000</t>
  </si>
  <si>
    <t>Douglas County, SD</t>
  </si>
  <si>
    <t>CN4604500000000</t>
  </si>
  <si>
    <t>Edmunds County, SD</t>
  </si>
  <si>
    <t>CN4604700000000</t>
  </si>
  <si>
    <t>Fall River County, SD</t>
  </si>
  <si>
    <t>CN4604900000000</t>
  </si>
  <si>
    <t>Faulk County, SD</t>
  </si>
  <si>
    <t>CN4605100000000</t>
  </si>
  <si>
    <t>Grant County, SD</t>
  </si>
  <si>
    <t>CN4605300000000</t>
  </si>
  <si>
    <t>Gregory County, SD</t>
  </si>
  <si>
    <t>CN4605500000000</t>
  </si>
  <si>
    <t>Haakon County, SD</t>
  </si>
  <si>
    <t>CN4605700000000</t>
  </si>
  <si>
    <t>Hamlin County, SD</t>
  </si>
  <si>
    <t>CN4605900000000</t>
  </si>
  <si>
    <t>Hand County, SD</t>
  </si>
  <si>
    <t>CN4606100000000</t>
  </si>
  <si>
    <t>Hanson County, SD</t>
  </si>
  <si>
    <t>CN4606300000000</t>
  </si>
  <si>
    <t>Harding County, SD</t>
  </si>
  <si>
    <t>CN4606500000000</t>
  </si>
  <si>
    <t>Hughes County, SD</t>
  </si>
  <si>
    <t>CN4606700000000</t>
  </si>
  <si>
    <t>Hutchinson County, SD</t>
  </si>
  <si>
    <t>CN4606900000000</t>
  </si>
  <si>
    <t>Hyde County, SD</t>
  </si>
  <si>
    <t>CN4607100000000</t>
  </si>
  <si>
    <t>Jackson County, SD</t>
  </si>
  <si>
    <t>CN4607300000000</t>
  </si>
  <si>
    <t>Jerauld County, SD</t>
  </si>
  <si>
    <t>CN4607500000000</t>
  </si>
  <si>
    <t>Jones County, SD</t>
  </si>
  <si>
    <t>CN4607700000000</t>
  </si>
  <si>
    <t>Kingsbury County, SD</t>
  </si>
  <si>
    <t>CN4607900000000</t>
  </si>
  <si>
    <t>Lake County, SD</t>
  </si>
  <si>
    <t>CN4608100000000</t>
  </si>
  <si>
    <t>Lawrence County, SD</t>
  </si>
  <si>
    <t>CN4608300000000</t>
  </si>
  <si>
    <t>Lincoln County, SD</t>
  </si>
  <si>
    <t>CN4608500000000</t>
  </si>
  <si>
    <t>Lyman County, SD</t>
  </si>
  <si>
    <t>CN4608700000000</t>
  </si>
  <si>
    <t>McCook County, SD</t>
  </si>
  <si>
    <t>CN4608900000000</t>
  </si>
  <si>
    <t>McPherson County, SD</t>
  </si>
  <si>
    <t>CN4609100000000</t>
  </si>
  <si>
    <t>Marshall County, SD</t>
  </si>
  <si>
    <t>CN4609300000000</t>
  </si>
  <si>
    <t>Meade County, SD</t>
  </si>
  <si>
    <t>CN4609500000000</t>
  </si>
  <si>
    <t>Mellette County, SD</t>
  </si>
  <si>
    <t>CN4609700000000</t>
  </si>
  <si>
    <t>Miner County, SD</t>
  </si>
  <si>
    <t>CN4609900000000</t>
  </si>
  <si>
    <t>Minnehaha County, SD</t>
  </si>
  <si>
    <t>CN4610100000000</t>
  </si>
  <si>
    <t>Moody County, SD</t>
  </si>
  <si>
    <t>CN4610200000000</t>
  </si>
  <si>
    <t>102</t>
  </si>
  <si>
    <t>Oglala Lakota County, SD</t>
  </si>
  <si>
    <t>CN4610300000000</t>
  </si>
  <si>
    <t>Pennington County, SD</t>
  </si>
  <si>
    <t>CN4610500000000</t>
  </si>
  <si>
    <t>Perkins County, SD</t>
  </si>
  <si>
    <t>CN4610700000000</t>
  </si>
  <si>
    <t>Potter County, SD</t>
  </si>
  <si>
    <t>CN4610900000000</t>
  </si>
  <si>
    <t>Roberts County, SD</t>
  </si>
  <si>
    <t>CN4611100000000</t>
  </si>
  <si>
    <t>Sanborn County, SD</t>
  </si>
  <si>
    <t>CN4611500000000</t>
  </si>
  <si>
    <t>Spink County, SD</t>
  </si>
  <si>
    <t>CN4611700000000</t>
  </si>
  <si>
    <t>Stanley County, SD</t>
  </si>
  <si>
    <t>CN4611900000000</t>
  </si>
  <si>
    <t>Sully County, SD</t>
  </si>
  <si>
    <t>CN4612100000000</t>
  </si>
  <si>
    <t>Todd County, SD</t>
  </si>
  <si>
    <t>CN4612300000000</t>
  </si>
  <si>
    <t>Tripp County, SD</t>
  </si>
  <si>
    <t>CN4612500000000</t>
  </si>
  <si>
    <t>Turner County, SD</t>
  </si>
  <si>
    <t>CN4612700000000</t>
  </si>
  <si>
    <t>Union County, SD</t>
  </si>
  <si>
    <t>CN4612900000000</t>
  </si>
  <si>
    <t>Walworth County, SD</t>
  </si>
  <si>
    <t>CN4613500000000</t>
  </si>
  <si>
    <t>Yankton County, SD</t>
  </si>
  <si>
    <t>CN4613700000000</t>
  </si>
  <si>
    <t>Ziebach County, SD</t>
  </si>
  <si>
    <t>CN4700100000000</t>
  </si>
  <si>
    <t>47</t>
  </si>
  <si>
    <t>Anderson County, TN</t>
  </si>
  <si>
    <t>CN4700300000000</t>
  </si>
  <si>
    <t>Bedford County, TN</t>
  </si>
  <si>
    <t>CN4700500000000</t>
  </si>
  <si>
    <t>Benton County, TN</t>
  </si>
  <si>
    <t>CN4700700000000</t>
  </si>
  <si>
    <t>Bledsoe County, TN</t>
  </si>
  <si>
    <t>CN4700900000000</t>
  </si>
  <si>
    <t>Blount County, TN</t>
  </si>
  <si>
    <t>CN4701100000000</t>
  </si>
  <si>
    <t>Bradley County, TN</t>
  </si>
  <si>
    <t>CN4701300000000</t>
  </si>
  <si>
    <t>Campbell County, TN</t>
  </si>
  <si>
    <t>CN4701500000000</t>
  </si>
  <si>
    <t>Cannon County, TN</t>
  </si>
  <si>
    <t>CN4701700000000</t>
  </si>
  <si>
    <t>Carroll County, TN</t>
  </si>
  <si>
    <t>CN4701900000000</t>
  </si>
  <si>
    <t>Carter County, TN</t>
  </si>
  <si>
    <t>CN4702100000000</t>
  </si>
  <si>
    <t>Cheatham County, TN</t>
  </si>
  <si>
    <t>CN4702300000000</t>
  </si>
  <si>
    <t>Chester County, TN</t>
  </si>
  <si>
    <t>CN4702500000000</t>
  </si>
  <si>
    <t>Claiborne County, TN</t>
  </si>
  <si>
    <t>CN4702700000000</t>
  </si>
  <si>
    <t>Clay County, TN</t>
  </si>
  <si>
    <t>CN4702900000000</t>
  </si>
  <si>
    <t>Cocke County, TN</t>
  </si>
  <si>
    <t>CN4703100000000</t>
  </si>
  <si>
    <t>Coffee County, TN</t>
  </si>
  <si>
    <t>CN4703300000000</t>
  </si>
  <si>
    <t>Crockett County, TN</t>
  </si>
  <si>
    <t>CN4703500000000</t>
  </si>
  <si>
    <t>Cumberland County, TN</t>
  </si>
  <si>
    <t>CN4703700000000</t>
  </si>
  <si>
    <t>Davidson County, TN</t>
  </si>
  <si>
    <t>CN4703900000000</t>
  </si>
  <si>
    <t>Decatur County, TN</t>
  </si>
  <si>
    <t>CN4704100000000</t>
  </si>
  <si>
    <t>DeKalb County, TN</t>
  </si>
  <si>
    <t>CN4704300000000</t>
  </si>
  <si>
    <t>Dickson County, TN</t>
  </si>
  <si>
    <t>CN4704500000000</t>
  </si>
  <si>
    <t>Dyer County, TN</t>
  </si>
  <si>
    <t>CN4704700000000</t>
  </si>
  <si>
    <t>Fayette County, TN</t>
  </si>
  <si>
    <t>CN4704900000000</t>
  </si>
  <si>
    <t>Fentress County, TN</t>
  </si>
  <si>
    <t>CN4705100000000</t>
  </si>
  <si>
    <t>Franklin County, TN</t>
  </si>
  <si>
    <t>CN4705300000000</t>
  </si>
  <si>
    <t>Gibson County, TN</t>
  </si>
  <si>
    <t>CN4705500000000</t>
  </si>
  <si>
    <t>Giles County, TN</t>
  </si>
  <si>
    <t>CN4705700000000</t>
  </si>
  <si>
    <t>Grainger County, TN</t>
  </si>
  <si>
    <t>CN4705900000000</t>
  </si>
  <si>
    <t>Greene County, TN</t>
  </si>
  <si>
    <t>CN4706100000000</t>
  </si>
  <si>
    <t>Grundy County, TN</t>
  </si>
  <si>
    <t>CN4706300000000</t>
  </si>
  <si>
    <t>Hamblen County, TN</t>
  </si>
  <si>
    <t>CN4706500000000</t>
  </si>
  <si>
    <t>Hamilton County, TN</t>
  </si>
  <si>
    <t>CN4706700000000</t>
  </si>
  <si>
    <t>Hancock County, TN</t>
  </si>
  <si>
    <t>CN4706900000000</t>
  </si>
  <si>
    <t>Hardeman County, TN</t>
  </si>
  <si>
    <t>CN4707100000000</t>
  </si>
  <si>
    <t>Hardin County, TN</t>
  </si>
  <si>
    <t>CN4707300000000</t>
  </si>
  <si>
    <t>Hawkins County, TN</t>
  </si>
  <si>
    <t>CN4707500000000</t>
  </si>
  <si>
    <t>Haywood County, TN</t>
  </si>
  <si>
    <t>CN4707700000000</t>
  </si>
  <si>
    <t>Henderson County, TN</t>
  </si>
  <si>
    <t>CN4707900000000</t>
  </si>
  <si>
    <t>Henry County, TN</t>
  </si>
  <si>
    <t>CN4708100000000</t>
  </si>
  <si>
    <t>Hickman County, TN</t>
  </si>
  <si>
    <t>CN4708300000000</t>
  </si>
  <si>
    <t>Houston County, TN</t>
  </si>
  <si>
    <t>CN4708500000000</t>
  </si>
  <si>
    <t>Humphreys County, TN</t>
  </si>
  <si>
    <t>CN4708700000000</t>
  </si>
  <si>
    <t>Jackson County, TN</t>
  </si>
  <si>
    <t>CN4708900000000</t>
  </si>
  <si>
    <t>Jefferson County, TN</t>
  </si>
  <si>
    <t>CN4709100000000</t>
  </si>
  <si>
    <t>Johnson County, TN</t>
  </si>
  <si>
    <t>CN4709300000000</t>
  </si>
  <si>
    <t>Knox County, TN</t>
  </si>
  <si>
    <t>CN4709500000000</t>
  </si>
  <si>
    <t>Lake County, TN</t>
  </si>
  <si>
    <t>CN4709700000000</t>
  </si>
  <si>
    <t>Lauderdale County, TN</t>
  </si>
  <si>
    <t>CN4709900000000</t>
  </si>
  <si>
    <t>Lawrence County, TN</t>
  </si>
  <si>
    <t>CN4710100000000</t>
  </si>
  <si>
    <t>Lewis County, TN</t>
  </si>
  <si>
    <t>CN4710300000000</t>
  </si>
  <si>
    <t>Lincoln County, TN</t>
  </si>
  <si>
    <t>CN4710500000000</t>
  </si>
  <si>
    <t>Loudon County, TN</t>
  </si>
  <si>
    <t>CN4710700000000</t>
  </si>
  <si>
    <t>McMinn County, TN</t>
  </si>
  <si>
    <t>CN4710900000000</t>
  </si>
  <si>
    <t>McNairy County, TN</t>
  </si>
  <si>
    <t>CN4711100000000</t>
  </si>
  <si>
    <t>Macon County, TN</t>
  </si>
  <si>
    <t>CN4711300000000</t>
  </si>
  <si>
    <t>Madison County, TN</t>
  </si>
  <si>
    <t>CN4711500000000</t>
  </si>
  <si>
    <t>Marion County, TN</t>
  </si>
  <si>
    <t>CN4711700000000</t>
  </si>
  <si>
    <t>Marshall County, TN</t>
  </si>
  <si>
    <t>CN4711900000000</t>
  </si>
  <si>
    <t>Maury County, TN</t>
  </si>
  <si>
    <t>CN4712100000000</t>
  </si>
  <si>
    <t>Meigs County, TN</t>
  </si>
  <si>
    <t>CN4712300000000</t>
  </si>
  <si>
    <t>Monroe County, TN</t>
  </si>
  <si>
    <t>CN4712500000000</t>
  </si>
  <si>
    <t>Montgomery County, TN</t>
  </si>
  <si>
    <t>CN4712700000000</t>
  </si>
  <si>
    <t>Moore County, TN</t>
  </si>
  <si>
    <t>CN4712900000000</t>
  </si>
  <si>
    <t>Morgan County, TN</t>
  </si>
  <si>
    <t>CN4713100000000</t>
  </si>
  <si>
    <t>Obion County, TN</t>
  </si>
  <si>
    <t>CN4713300000000</t>
  </si>
  <si>
    <t>Overton County, TN</t>
  </si>
  <si>
    <t>CN4713500000000</t>
  </si>
  <si>
    <t>Perry County, TN</t>
  </si>
  <si>
    <t>CN4713700000000</t>
  </si>
  <si>
    <t>Pickett County, TN</t>
  </si>
  <si>
    <t>CN4713900000000</t>
  </si>
  <si>
    <t>Polk County, TN</t>
  </si>
  <si>
    <t>CN4714100000000</t>
  </si>
  <si>
    <t>Putnam County, TN</t>
  </si>
  <si>
    <t>CN4714300000000</t>
  </si>
  <si>
    <t>Rhea County, TN</t>
  </si>
  <si>
    <t>CN4714500000000</t>
  </si>
  <si>
    <t>Roane County, TN</t>
  </si>
  <si>
    <t>CN4714700000000</t>
  </si>
  <si>
    <t>Robertson County, TN</t>
  </si>
  <si>
    <t>CN4714900000000</t>
  </si>
  <si>
    <t>Rutherford County, TN</t>
  </si>
  <si>
    <t>CN4715100000000</t>
  </si>
  <si>
    <t>Scott County, TN</t>
  </si>
  <si>
    <t>CN4715300000000</t>
  </si>
  <si>
    <t>Sequatchie County, TN</t>
  </si>
  <si>
    <t>CN4715500000000</t>
  </si>
  <si>
    <t>Sevier County, TN</t>
  </si>
  <si>
    <t>CN4715700000000</t>
  </si>
  <si>
    <t>Shelby County, TN</t>
  </si>
  <si>
    <t>CN4715900000000</t>
  </si>
  <si>
    <t>Smith County, TN</t>
  </si>
  <si>
    <t>CN4716100000000</t>
  </si>
  <si>
    <t>Stewart County, TN</t>
  </si>
  <si>
    <t>CN4716300000000</t>
  </si>
  <si>
    <t>Sullivan County, TN</t>
  </si>
  <si>
    <t>CN4716500000000</t>
  </si>
  <si>
    <t>Sumner County, TN</t>
  </si>
  <si>
    <t>CN4716700000000</t>
  </si>
  <si>
    <t>Tipton County, TN</t>
  </si>
  <si>
    <t>CN4716900000000</t>
  </si>
  <si>
    <t>Trousdale County, TN</t>
  </si>
  <si>
    <t>CN4717100000000</t>
  </si>
  <si>
    <t>Unicoi County, TN</t>
  </si>
  <si>
    <t>CN4717300000000</t>
  </si>
  <si>
    <t>Union County, TN</t>
  </si>
  <si>
    <t>CN4717500000000</t>
  </si>
  <si>
    <t>Van Buren County, TN</t>
  </si>
  <si>
    <t>CN4717700000000</t>
  </si>
  <si>
    <t>Warren County, TN</t>
  </si>
  <si>
    <t>CN4717900000000</t>
  </si>
  <si>
    <t>Washington County, TN</t>
  </si>
  <si>
    <t>CN4718100000000</t>
  </si>
  <si>
    <t>Wayne County, TN</t>
  </si>
  <si>
    <t>CN4718300000000</t>
  </si>
  <si>
    <t>Weakley County, TN</t>
  </si>
  <si>
    <t>CN4718500000000</t>
  </si>
  <si>
    <t>White County, TN</t>
  </si>
  <si>
    <t>CN4718700000000</t>
  </si>
  <si>
    <t>Williamson County, TN</t>
  </si>
  <si>
    <t>CN4718900000000</t>
  </si>
  <si>
    <t>Wilson County, TN</t>
  </si>
  <si>
    <t>CN4800100000000</t>
  </si>
  <si>
    <t>48</t>
  </si>
  <si>
    <t>Anderson County, TX</t>
  </si>
  <si>
    <t>CN4800300000000</t>
  </si>
  <si>
    <t>Andrews County, TX</t>
  </si>
  <si>
    <t>CN4800500000000</t>
  </si>
  <si>
    <t>Angelina County, TX</t>
  </si>
  <si>
    <t>CN4800700000000</t>
  </si>
  <si>
    <t>Aransas County, TX</t>
  </si>
  <si>
    <t>CN4800900000000</t>
  </si>
  <si>
    <t>Archer County, TX</t>
  </si>
  <si>
    <t>CN4801100000000</t>
  </si>
  <si>
    <t>Armstrong County, TX</t>
  </si>
  <si>
    <t>CN4801300000000</t>
  </si>
  <si>
    <t>Atascosa County, TX</t>
  </si>
  <si>
    <t>CN4801500000000</t>
  </si>
  <si>
    <t>Austin County, TX</t>
  </si>
  <si>
    <t>CN4801700000000</t>
  </si>
  <si>
    <t>Bailey County, TX</t>
  </si>
  <si>
    <t>CN4801900000000</t>
  </si>
  <si>
    <t>Bandera County, TX</t>
  </si>
  <si>
    <t>CN4802100000000</t>
  </si>
  <si>
    <t>Bastrop County, TX</t>
  </si>
  <si>
    <t>CN4802300000000</t>
  </si>
  <si>
    <t>Baylor County, TX</t>
  </si>
  <si>
    <t>CN4802500000000</t>
  </si>
  <si>
    <t>Bee County, TX</t>
  </si>
  <si>
    <t>CN4802700000000</t>
  </si>
  <si>
    <t>Bell County, TX</t>
  </si>
  <si>
    <t>CN4802900000000</t>
  </si>
  <si>
    <t>Bexar County, TX</t>
  </si>
  <si>
    <t>CN4803100000000</t>
  </si>
  <si>
    <t>Blanco County, TX</t>
  </si>
  <si>
    <t>CN4803300000000</t>
  </si>
  <si>
    <t>Borden County, TX</t>
  </si>
  <si>
    <t>CN4803500000000</t>
  </si>
  <si>
    <t>Bosque County, TX</t>
  </si>
  <si>
    <t>CN4803700000000</t>
  </si>
  <si>
    <t>Bowie County, TX</t>
  </si>
  <si>
    <t>CN4803900000000</t>
  </si>
  <si>
    <t>Brazoria County, TX</t>
  </si>
  <si>
    <t>CN4804100000000</t>
  </si>
  <si>
    <t>Brazos County, TX</t>
  </si>
  <si>
    <t>CN4804300000000</t>
  </si>
  <si>
    <t>Brewster County, TX</t>
  </si>
  <si>
    <t>CN4804500000000</t>
  </si>
  <si>
    <t>Briscoe County, TX</t>
  </si>
  <si>
    <t>CN4804700000000</t>
  </si>
  <si>
    <t>Brooks County, TX</t>
  </si>
  <si>
    <t>CN4804900000000</t>
  </si>
  <si>
    <t>Brown County, TX</t>
  </si>
  <si>
    <t>CN4805100000000</t>
  </si>
  <si>
    <t>Burleson County, TX</t>
  </si>
  <si>
    <t>CN4805300000000</t>
  </si>
  <si>
    <t>Burnet County, TX</t>
  </si>
  <si>
    <t>CN4805500000000</t>
  </si>
  <si>
    <t>Caldwell County, TX</t>
  </si>
  <si>
    <t>CN4805700000000</t>
  </si>
  <si>
    <t>Calhoun County, TX</t>
  </si>
  <si>
    <t>CN4805900000000</t>
  </si>
  <si>
    <t>Callahan County, TX</t>
  </si>
  <si>
    <t>CN4806100000000</t>
  </si>
  <si>
    <t>Cameron County, TX</t>
  </si>
  <si>
    <t>CN4806300000000</t>
  </si>
  <si>
    <t>Camp County, TX</t>
  </si>
  <si>
    <t>CN4806500000000</t>
  </si>
  <si>
    <t>Carson County, TX</t>
  </si>
  <si>
    <t>CN4806700000000</t>
  </si>
  <si>
    <t>Cass County, TX</t>
  </si>
  <si>
    <t>CN4806900000000</t>
  </si>
  <si>
    <t>Castro County, TX</t>
  </si>
  <si>
    <t>CN4807100000000</t>
  </si>
  <si>
    <t>Chambers County, TX</t>
  </si>
  <si>
    <t>CN4807300000000</t>
  </si>
  <si>
    <t>Cherokee County, TX</t>
  </si>
  <si>
    <t>CN4807500000000</t>
  </si>
  <si>
    <t>Childress County, TX</t>
  </si>
  <si>
    <t>CN4807700000000</t>
  </si>
  <si>
    <t>Clay County, TX</t>
  </si>
  <si>
    <t>CN4807900000000</t>
  </si>
  <si>
    <t>Cochran County, TX</t>
  </si>
  <si>
    <t>CN4808100000000</t>
  </si>
  <si>
    <t>Coke County, TX</t>
  </si>
  <si>
    <t>CN4808300000000</t>
  </si>
  <si>
    <t>Coleman County, TX</t>
  </si>
  <si>
    <t>CN4808500000000</t>
  </si>
  <si>
    <t>Collin County, TX</t>
  </si>
  <si>
    <t>CN4808700000000</t>
  </si>
  <si>
    <t>Collingsworth County, TX</t>
  </si>
  <si>
    <t>CN4808900000000</t>
  </si>
  <si>
    <t>Colorado County, TX</t>
  </si>
  <si>
    <t>CN4809100000000</t>
  </si>
  <si>
    <t>Comal County, TX</t>
  </si>
  <si>
    <t>CN4809300000000</t>
  </si>
  <si>
    <t>Comanche County, TX</t>
  </si>
  <si>
    <t>CN4809500000000</t>
  </si>
  <si>
    <t>Concho County, TX</t>
  </si>
  <si>
    <t>CN4809700000000</t>
  </si>
  <si>
    <t>Cooke County, TX</t>
  </si>
  <si>
    <t>CN4809900000000</t>
  </si>
  <si>
    <t>Coryell County, TX</t>
  </si>
  <si>
    <t>CN4810100000000</t>
  </si>
  <si>
    <t>Cottle County, TX</t>
  </si>
  <si>
    <t>CN4810300000000</t>
  </si>
  <si>
    <t>Crane County, TX</t>
  </si>
  <si>
    <t>CN4810500000000</t>
  </si>
  <si>
    <t>Crockett County, TX</t>
  </si>
  <si>
    <t>CN4810700000000</t>
  </si>
  <si>
    <t>Crosby County, TX</t>
  </si>
  <si>
    <t>CN4810900000000</t>
  </si>
  <si>
    <t>Culberson County, TX</t>
  </si>
  <si>
    <t>CN4811100000000</t>
  </si>
  <si>
    <t>Dallam County, TX</t>
  </si>
  <si>
    <t>CN4811300000000</t>
  </si>
  <si>
    <t>Dallas County, TX</t>
  </si>
  <si>
    <t>CN4811500000000</t>
  </si>
  <si>
    <t>Dawson County, TX</t>
  </si>
  <si>
    <t>CN4811700000000</t>
  </si>
  <si>
    <t>Deaf Smith County, TX</t>
  </si>
  <si>
    <t>CN4811900000000</t>
  </si>
  <si>
    <t>Delta County, TX</t>
  </si>
  <si>
    <t>CN4812100000000</t>
  </si>
  <si>
    <t>Denton County, TX</t>
  </si>
  <si>
    <t>CN4812300000000</t>
  </si>
  <si>
    <t>DeWitt County, TX</t>
  </si>
  <si>
    <t>CN4812500000000</t>
  </si>
  <si>
    <t>Dickens County, TX</t>
  </si>
  <si>
    <t>CN4812700000000</t>
  </si>
  <si>
    <t>Dimmit County, TX</t>
  </si>
  <si>
    <t>CN4812900000000</t>
  </si>
  <si>
    <t>Donley County, TX</t>
  </si>
  <si>
    <t>CN4813100000000</t>
  </si>
  <si>
    <t>Duval County, TX</t>
  </si>
  <si>
    <t>CN4813300000000</t>
  </si>
  <si>
    <t>Eastland County, TX</t>
  </si>
  <si>
    <t>CN4813500000000</t>
  </si>
  <si>
    <t>Ector County, TX</t>
  </si>
  <si>
    <t>CN4813700000000</t>
  </si>
  <si>
    <t>Edwards County, TX</t>
  </si>
  <si>
    <t>CN4813900000000</t>
  </si>
  <si>
    <t>Ellis County, TX</t>
  </si>
  <si>
    <t>CN4814100000000</t>
  </si>
  <si>
    <t>El Paso County, TX</t>
  </si>
  <si>
    <t>CN4814300000000</t>
  </si>
  <si>
    <t>Erath County, TX</t>
  </si>
  <si>
    <t>CN4814500000000</t>
  </si>
  <si>
    <t>Falls County, TX</t>
  </si>
  <si>
    <t>CN4814700000000</t>
  </si>
  <si>
    <t>Fannin County, TX</t>
  </si>
  <si>
    <t>CN4814900000000</t>
  </si>
  <si>
    <t>Fayette County, TX</t>
  </si>
  <si>
    <t>CN4815100000000</t>
  </si>
  <si>
    <t>Fisher County, TX</t>
  </si>
  <si>
    <t>CN4815300000000</t>
  </si>
  <si>
    <t>Floyd County, TX</t>
  </si>
  <si>
    <t>CN4815500000000</t>
  </si>
  <si>
    <t>Foard County, TX</t>
  </si>
  <si>
    <t>CN4815700000000</t>
  </si>
  <si>
    <t>Fort Bend County, TX</t>
  </si>
  <si>
    <t>CN4815900000000</t>
  </si>
  <si>
    <t>Franklin County, TX</t>
  </si>
  <si>
    <t>CN4816100000000</t>
  </si>
  <si>
    <t>Freestone County, TX</t>
  </si>
  <si>
    <t>CN4816300000000</t>
  </si>
  <si>
    <t>Frio County, TX</t>
  </si>
  <si>
    <t>CN4816500000000</t>
  </si>
  <si>
    <t>Gaines County, TX</t>
  </si>
  <si>
    <t>CN4816700000000</t>
  </si>
  <si>
    <t>Galveston County, TX</t>
  </si>
  <si>
    <t>CN4816900000000</t>
  </si>
  <si>
    <t>Garza County, TX</t>
  </si>
  <si>
    <t>CN4817100000000</t>
  </si>
  <si>
    <t>Gillespie County, TX</t>
  </si>
  <si>
    <t>CN4817300000000</t>
  </si>
  <si>
    <t>Glasscock County, TX</t>
  </si>
  <si>
    <t>CN4817500000000</t>
  </si>
  <si>
    <t>Goliad County, TX</t>
  </si>
  <si>
    <t>CN4817700000000</t>
  </si>
  <si>
    <t>Gonzales County, TX</t>
  </si>
  <si>
    <t>CN4817900000000</t>
  </si>
  <si>
    <t>Gray County, TX</t>
  </si>
  <si>
    <t>CN4818100000000</t>
  </si>
  <si>
    <t>Grayson County, TX</t>
  </si>
  <si>
    <t>CN4818300000000</t>
  </si>
  <si>
    <t>Gregg County, TX</t>
  </si>
  <si>
    <t>CN4818500000000</t>
  </si>
  <si>
    <t>Grimes County, TX</t>
  </si>
  <si>
    <t>CN4818700000000</t>
  </si>
  <si>
    <t>Guadalupe County, TX</t>
  </si>
  <si>
    <t>CN4818900000000</t>
  </si>
  <si>
    <t>Hale County, TX</t>
  </si>
  <si>
    <t>CN4819100000000</t>
  </si>
  <si>
    <t>Hall County, TX</t>
  </si>
  <si>
    <t>CN4819300000000</t>
  </si>
  <si>
    <t>Hamilton County, TX</t>
  </si>
  <si>
    <t>CN4819500000000</t>
  </si>
  <si>
    <t>Hansford County, TX</t>
  </si>
  <si>
    <t>CN4819700000000</t>
  </si>
  <si>
    <t>Hardeman County, TX</t>
  </si>
  <si>
    <t>CN4819900000000</t>
  </si>
  <si>
    <t>Hardin County, TX</t>
  </si>
  <si>
    <t>CN4820100000000</t>
  </si>
  <si>
    <t>Harris County, TX</t>
  </si>
  <si>
    <t>CN4820300000000</t>
  </si>
  <si>
    <t>Harrison County, TX</t>
  </si>
  <si>
    <t>CN4820500000000</t>
  </si>
  <si>
    <t>Hartley County, TX</t>
  </si>
  <si>
    <t>CN4820700000000</t>
  </si>
  <si>
    <t>Haskell County, TX</t>
  </si>
  <si>
    <t>CN4820900000000</t>
  </si>
  <si>
    <t>Hays County, TX</t>
  </si>
  <si>
    <t>CN4821100000000</t>
  </si>
  <si>
    <t>Hemphill County, TX</t>
  </si>
  <si>
    <t>CN4821300000000</t>
  </si>
  <si>
    <t>Henderson County, TX</t>
  </si>
  <si>
    <t>CN4821500000000</t>
  </si>
  <si>
    <t>Hidalgo County, TX</t>
  </si>
  <si>
    <t>CN4821700000000</t>
  </si>
  <si>
    <t>Hill County, TX</t>
  </si>
  <si>
    <t>CN4821900000000</t>
  </si>
  <si>
    <t>Hockley County, TX</t>
  </si>
  <si>
    <t>CN4822100000000</t>
  </si>
  <si>
    <t>Hood County, TX</t>
  </si>
  <si>
    <t>CN4822300000000</t>
  </si>
  <si>
    <t>Hopkins County, TX</t>
  </si>
  <si>
    <t>CN4822500000000</t>
  </si>
  <si>
    <t>Houston County, TX</t>
  </si>
  <si>
    <t>CN4822700000000</t>
  </si>
  <si>
    <t>Howard County, TX</t>
  </si>
  <si>
    <t>CN4822900000000</t>
  </si>
  <si>
    <t>Hudspeth County, TX</t>
  </si>
  <si>
    <t>CN4823100000000</t>
  </si>
  <si>
    <t>Hunt County, TX</t>
  </si>
  <si>
    <t>CN4823300000000</t>
  </si>
  <si>
    <t>Hutchinson County, TX</t>
  </si>
  <si>
    <t>CN4823500000000</t>
  </si>
  <si>
    <t>Irion County, TX</t>
  </si>
  <si>
    <t>CN4823700000000</t>
  </si>
  <si>
    <t>Jack County, TX</t>
  </si>
  <si>
    <t>CN4823900000000</t>
  </si>
  <si>
    <t>Jackson County, TX</t>
  </si>
  <si>
    <t>CN4824100000000</t>
  </si>
  <si>
    <t>Jasper County, TX</t>
  </si>
  <si>
    <t>CN4824300000000</t>
  </si>
  <si>
    <t>Jeff Davis County, TX</t>
  </si>
  <si>
    <t>CN4824500000000</t>
  </si>
  <si>
    <t>Jefferson County, TX</t>
  </si>
  <si>
    <t>CN4824700000000</t>
  </si>
  <si>
    <t>Jim Hogg County, TX</t>
  </si>
  <si>
    <t>CN4824900000000</t>
  </si>
  <si>
    <t>Jim Wells County, TX</t>
  </si>
  <si>
    <t>CN4825100000000</t>
  </si>
  <si>
    <t>Johnson County, TX</t>
  </si>
  <si>
    <t>CN4825300000000</t>
  </si>
  <si>
    <t>Jones County, TX</t>
  </si>
  <si>
    <t>CN4825500000000</t>
  </si>
  <si>
    <t>Karnes County, TX</t>
  </si>
  <si>
    <t>CN4825700000000</t>
  </si>
  <si>
    <t>Kaufman County, TX</t>
  </si>
  <si>
    <t>CN4825900000000</t>
  </si>
  <si>
    <t>Kendall County, TX</t>
  </si>
  <si>
    <t>CN4826100000000</t>
  </si>
  <si>
    <t>Kenedy County, TX</t>
  </si>
  <si>
    <t>CN4826300000000</t>
  </si>
  <si>
    <t>Kent County, TX</t>
  </si>
  <si>
    <t>CN4826500000000</t>
  </si>
  <si>
    <t>Kerr County, TX</t>
  </si>
  <si>
    <t>CN4826700000000</t>
  </si>
  <si>
    <t>Kimble County, TX</t>
  </si>
  <si>
    <t>CN4826900000000</t>
  </si>
  <si>
    <t>King County, TX</t>
  </si>
  <si>
    <t>CN4827100000000</t>
  </si>
  <si>
    <t>Kinney County, TX</t>
  </si>
  <si>
    <t>CN4827300000000</t>
  </si>
  <si>
    <t>Kleberg County, TX</t>
  </si>
  <si>
    <t>CN4827500000000</t>
  </si>
  <si>
    <t>Knox County, TX</t>
  </si>
  <si>
    <t>CN4827700000000</t>
  </si>
  <si>
    <t>Lamar County, TX</t>
  </si>
  <si>
    <t>CN4827900000000</t>
  </si>
  <si>
    <t>Lamb County, TX</t>
  </si>
  <si>
    <t>CN4828100000000</t>
  </si>
  <si>
    <t>Lampasas County, TX</t>
  </si>
  <si>
    <t>CN4828300000000</t>
  </si>
  <si>
    <t>La Salle County, TX</t>
  </si>
  <si>
    <t>CN4828500000000</t>
  </si>
  <si>
    <t>Lavaca County, TX</t>
  </si>
  <si>
    <t>CN4828700000000</t>
  </si>
  <si>
    <t>Lee County, TX</t>
  </si>
  <si>
    <t>CN4828900000000</t>
  </si>
  <si>
    <t>Leon County, TX</t>
  </si>
  <si>
    <t>CN4829100000000</t>
  </si>
  <si>
    <t>Liberty County, TX</t>
  </si>
  <si>
    <t>CN4829300000000</t>
  </si>
  <si>
    <t>Limestone County, TX</t>
  </si>
  <si>
    <t>CN4829500000000</t>
  </si>
  <si>
    <t>Lipscomb County, TX</t>
  </si>
  <si>
    <t>CN4829700000000</t>
  </si>
  <si>
    <t>Live Oak County, TX</t>
  </si>
  <si>
    <t>CN4829900000000</t>
  </si>
  <si>
    <t>Llano County, TX</t>
  </si>
  <si>
    <t>CN4830100000000</t>
  </si>
  <si>
    <t>Loving County, TX</t>
  </si>
  <si>
    <t>CN4830300000000</t>
  </si>
  <si>
    <t>Lubbock County, TX</t>
  </si>
  <si>
    <t>CN4830500000000</t>
  </si>
  <si>
    <t>Lynn County, TX</t>
  </si>
  <si>
    <t>CN4830700000000</t>
  </si>
  <si>
    <t>McCulloch County, TX</t>
  </si>
  <si>
    <t>CN4830900000000</t>
  </si>
  <si>
    <t>McLennan County, TX</t>
  </si>
  <si>
    <t>CN4831100000000</t>
  </si>
  <si>
    <t>McMullen County, TX</t>
  </si>
  <si>
    <t>CN4831300000000</t>
  </si>
  <si>
    <t>Madison County, TX</t>
  </si>
  <si>
    <t>CN4831500000000</t>
  </si>
  <si>
    <t>Marion County, TX</t>
  </si>
  <si>
    <t>CN4831700000000</t>
  </si>
  <si>
    <t>Martin County, TX</t>
  </si>
  <si>
    <t>CN4831900000000</t>
  </si>
  <si>
    <t>Mason County, TX</t>
  </si>
  <si>
    <t>CN4832100000000</t>
  </si>
  <si>
    <t>Matagorda County, TX</t>
  </si>
  <si>
    <t>CN4832300000000</t>
  </si>
  <si>
    <t>323</t>
  </si>
  <si>
    <t>Maverick County, TX</t>
  </si>
  <si>
    <t>CN4832500000000</t>
  </si>
  <si>
    <t>325</t>
  </si>
  <si>
    <t>Medina County, TX</t>
  </si>
  <si>
    <t>CN4832700000000</t>
  </si>
  <si>
    <t>327</t>
  </si>
  <si>
    <t>Menard County, TX</t>
  </si>
  <si>
    <t>CN4832900000000</t>
  </si>
  <si>
    <t>329</t>
  </si>
  <si>
    <t>Midland County, TX</t>
  </si>
  <si>
    <t>CN4833100000000</t>
  </si>
  <si>
    <t>331</t>
  </si>
  <si>
    <t>Milam County, TX</t>
  </si>
  <si>
    <t>CN4833300000000</t>
  </si>
  <si>
    <t>333</t>
  </si>
  <si>
    <t>Mills County, TX</t>
  </si>
  <si>
    <t>CN4833500000000</t>
  </si>
  <si>
    <t>335</t>
  </si>
  <si>
    <t>Mitchell County, TX</t>
  </si>
  <si>
    <t>CN4833700000000</t>
  </si>
  <si>
    <t>337</t>
  </si>
  <si>
    <t>Montague County, TX</t>
  </si>
  <si>
    <t>CN4833900000000</t>
  </si>
  <si>
    <t>339</t>
  </si>
  <si>
    <t>Montgomery County, TX</t>
  </si>
  <si>
    <t>CN4834100000000</t>
  </si>
  <si>
    <t>341</t>
  </si>
  <si>
    <t>Moore County, TX</t>
  </si>
  <si>
    <t>CN4834300000000</t>
  </si>
  <si>
    <t>343</t>
  </si>
  <si>
    <t>Morris County, TX</t>
  </si>
  <si>
    <t>CN4834500000000</t>
  </si>
  <si>
    <t>345</t>
  </si>
  <si>
    <t>Motley County, TX</t>
  </si>
  <si>
    <t>CN4834700000000</t>
  </si>
  <si>
    <t>347</t>
  </si>
  <si>
    <t>Nacogdoches County, TX</t>
  </si>
  <si>
    <t>CN4834900000000</t>
  </si>
  <si>
    <t>349</t>
  </si>
  <si>
    <t>Navarro County, TX</t>
  </si>
  <si>
    <t>CN4835100000000</t>
  </si>
  <si>
    <t>351</t>
  </si>
  <si>
    <t>Newton County, TX</t>
  </si>
  <si>
    <t>CN4835300000000</t>
  </si>
  <si>
    <t>353</t>
  </si>
  <si>
    <t>Nolan County, TX</t>
  </si>
  <si>
    <t>CN4835500000000</t>
  </si>
  <si>
    <t>355</t>
  </si>
  <si>
    <t>Nueces County, TX</t>
  </si>
  <si>
    <t>CN4835700000000</t>
  </si>
  <si>
    <t>357</t>
  </si>
  <si>
    <t>Ochiltree County, TX</t>
  </si>
  <si>
    <t>CN4835900000000</t>
  </si>
  <si>
    <t>359</t>
  </si>
  <si>
    <t>Oldham County, TX</t>
  </si>
  <si>
    <t>CN4836100000000</t>
  </si>
  <si>
    <t>361</t>
  </si>
  <si>
    <t>Orange County, TX</t>
  </si>
  <si>
    <t>CN4836300000000</t>
  </si>
  <si>
    <t>363</t>
  </si>
  <si>
    <t>Palo Pinto County, TX</t>
  </si>
  <si>
    <t>CN4836500000000</t>
  </si>
  <si>
    <t>365</t>
  </si>
  <si>
    <t>Panola County, TX</t>
  </si>
  <si>
    <t>CN4836700000000</t>
  </si>
  <si>
    <t>367</t>
  </si>
  <si>
    <t>Parker County, TX</t>
  </si>
  <si>
    <t>CN4836900000000</t>
  </si>
  <si>
    <t>369</t>
  </si>
  <si>
    <t>Parmer County, TX</t>
  </si>
  <si>
    <t>CN4837100000000</t>
  </si>
  <si>
    <t>371</t>
  </si>
  <si>
    <t>Pecos County, TX</t>
  </si>
  <si>
    <t>CN4837300000000</t>
  </si>
  <si>
    <t>373</t>
  </si>
  <si>
    <t>Polk County, TX</t>
  </si>
  <si>
    <t>CN4837500000000</t>
  </si>
  <si>
    <t>375</t>
  </si>
  <si>
    <t>Potter County, TX</t>
  </si>
  <si>
    <t>CN4837700000000</t>
  </si>
  <si>
    <t>377</t>
  </si>
  <si>
    <t>Presidio County, TX</t>
  </si>
  <si>
    <t>CN4837900000000</t>
  </si>
  <si>
    <t>379</t>
  </si>
  <si>
    <t>Rains County, TX</t>
  </si>
  <si>
    <t>CN4838100000000</t>
  </si>
  <si>
    <t>381</t>
  </si>
  <si>
    <t>Randall County, TX</t>
  </si>
  <si>
    <t>CN4838300000000</t>
  </si>
  <si>
    <t>383</t>
  </si>
  <si>
    <t>Reagan County, TX</t>
  </si>
  <si>
    <t>CN4838500000000</t>
  </si>
  <si>
    <t>385</t>
  </si>
  <si>
    <t>Real County, TX</t>
  </si>
  <si>
    <t>CN4838700000000</t>
  </si>
  <si>
    <t>387</t>
  </si>
  <si>
    <t>Red River County, TX</t>
  </si>
  <si>
    <t>CN4838900000000</t>
  </si>
  <si>
    <t>389</t>
  </si>
  <si>
    <t>Reeves County, TX</t>
  </si>
  <si>
    <t>CN4839100000000</t>
  </si>
  <si>
    <t>391</t>
  </si>
  <si>
    <t>Refugio County, TX</t>
  </si>
  <si>
    <t>CN4839300000000</t>
  </si>
  <si>
    <t>393</t>
  </si>
  <si>
    <t>Roberts County, TX</t>
  </si>
  <si>
    <t>CN4839500000000</t>
  </si>
  <si>
    <t>395</t>
  </si>
  <si>
    <t>Robertson County, TX</t>
  </si>
  <si>
    <t>CN4839700000000</t>
  </si>
  <si>
    <t>397</t>
  </si>
  <si>
    <t>Rockwall County, TX</t>
  </si>
  <si>
    <t>CN4839900000000</t>
  </si>
  <si>
    <t>399</t>
  </si>
  <si>
    <t>Runnels County, TX</t>
  </si>
  <si>
    <t>CN4840100000000</t>
  </si>
  <si>
    <t>401</t>
  </si>
  <si>
    <t>Rusk County, TX</t>
  </si>
  <si>
    <t>CN4840300000000</t>
  </si>
  <si>
    <t>403</t>
  </si>
  <si>
    <t>Sabine County, TX</t>
  </si>
  <si>
    <t>CN4840500000000</t>
  </si>
  <si>
    <t>405</t>
  </si>
  <si>
    <t>San Augustine County, TX</t>
  </si>
  <si>
    <t>CN4840700000000</t>
  </si>
  <si>
    <t>407</t>
  </si>
  <si>
    <t>San Jacinto County, TX</t>
  </si>
  <si>
    <t>CN4840900000000</t>
  </si>
  <si>
    <t>409</t>
  </si>
  <si>
    <t>San Patricio County, TX</t>
  </si>
  <si>
    <t>CN4841100000000</t>
  </si>
  <si>
    <t>411</t>
  </si>
  <si>
    <t>San Saba County, TX</t>
  </si>
  <si>
    <t>CN4841300000000</t>
  </si>
  <si>
    <t>413</t>
  </si>
  <si>
    <t>Schleicher County, TX</t>
  </si>
  <si>
    <t>CN4841500000000</t>
  </si>
  <si>
    <t>415</t>
  </si>
  <si>
    <t>Scurry County, TX</t>
  </si>
  <si>
    <t>CN4841700000000</t>
  </si>
  <si>
    <t>417</t>
  </si>
  <si>
    <t>Shackelford County, TX</t>
  </si>
  <si>
    <t>CN4841900000000</t>
  </si>
  <si>
    <t>419</t>
  </si>
  <si>
    <t>Shelby County, TX</t>
  </si>
  <si>
    <t>CN4842100000000</t>
  </si>
  <si>
    <t>421</t>
  </si>
  <si>
    <t>Sherman County, TX</t>
  </si>
  <si>
    <t>CN4842300000000</t>
  </si>
  <si>
    <t>423</t>
  </si>
  <si>
    <t>Smith County, TX</t>
  </si>
  <si>
    <t>CN4842500000000</t>
  </si>
  <si>
    <t>425</t>
  </si>
  <si>
    <t>Somervell County, TX</t>
  </si>
  <si>
    <t>CN4842700000000</t>
  </si>
  <si>
    <t>427</t>
  </si>
  <si>
    <t>Starr County, TX</t>
  </si>
  <si>
    <t>CN4842900000000</t>
  </si>
  <si>
    <t>429</t>
  </si>
  <si>
    <t>Stephens County, TX</t>
  </si>
  <si>
    <t>CN4843100000000</t>
  </si>
  <si>
    <t>431</t>
  </si>
  <si>
    <t>Sterling County, TX</t>
  </si>
  <si>
    <t>CN4843300000000</t>
  </si>
  <si>
    <t>433</t>
  </si>
  <si>
    <t>Stonewall County, TX</t>
  </si>
  <si>
    <t>CN4843500000000</t>
  </si>
  <si>
    <t>435</t>
  </si>
  <si>
    <t>Sutton County, TX</t>
  </si>
  <si>
    <t>CN4843700000000</t>
  </si>
  <si>
    <t>437</t>
  </si>
  <si>
    <t>Swisher County, TX</t>
  </si>
  <si>
    <t>CN4843900000000</t>
  </si>
  <si>
    <t>439</t>
  </si>
  <si>
    <t>Tarrant County, TX</t>
  </si>
  <si>
    <t>CN4844100000000</t>
  </si>
  <si>
    <t>441</t>
  </si>
  <si>
    <t>Taylor County, TX</t>
  </si>
  <si>
    <t>CN4844300000000</t>
  </si>
  <si>
    <t>443</t>
  </si>
  <si>
    <t>Terrell County, TX</t>
  </si>
  <si>
    <t>CN4844500000000</t>
  </si>
  <si>
    <t>445</t>
  </si>
  <si>
    <t>Terry County, TX</t>
  </si>
  <si>
    <t>CN4844700000000</t>
  </si>
  <si>
    <t>447</t>
  </si>
  <si>
    <t>Throckmorton County, TX</t>
  </si>
  <si>
    <t>CN4844900000000</t>
  </si>
  <si>
    <t>449</t>
  </si>
  <si>
    <t>Titus County, TX</t>
  </si>
  <si>
    <t>CN4845100000000</t>
  </si>
  <si>
    <t>451</t>
  </si>
  <si>
    <t>Tom Green County, TX</t>
  </si>
  <si>
    <t>CN4845300000000</t>
  </si>
  <si>
    <t>453</t>
  </si>
  <si>
    <t>Travis County, TX</t>
  </si>
  <si>
    <t>CN4845500000000</t>
  </si>
  <si>
    <t>455</t>
  </si>
  <si>
    <t>Trinity County, TX</t>
  </si>
  <si>
    <t>CN4845700000000</t>
  </si>
  <si>
    <t>457</t>
  </si>
  <si>
    <t>Tyler County, TX</t>
  </si>
  <si>
    <t>CN4845900000000</t>
  </si>
  <si>
    <t>459</t>
  </si>
  <si>
    <t>Upshur County, TX</t>
  </si>
  <si>
    <t>CN4846100000000</t>
  </si>
  <si>
    <t>461</t>
  </si>
  <si>
    <t>Upton County, TX</t>
  </si>
  <si>
    <t>CN4846300000000</t>
  </si>
  <si>
    <t>463</t>
  </si>
  <si>
    <t>Uvalde County, TX</t>
  </si>
  <si>
    <t>CN4846500000000</t>
  </si>
  <si>
    <t>465</t>
  </si>
  <si>
    <t>Val Verde County, TX</t>
  </si>
  <si>
    <t>CN4846700000000</t>
  </si>
  <si>
    <t>467</t>
  </si>
  <si>
    <t>Van Zandt County, TX</t>
  </si>
  <si>
    <t>CN4846900000000</t>
  </si>
  <si>
    <t>469</t>
  </si>
  <si>
    <t>Victoria County, TX</t>
  </si>
  <si>
    <t>CN4847100000000</t>
  </si>
  <si>
    <t>471</t>
  </si>
  <si>
    <t>Walker County, TX</t>
  </si>
  <si>
    <t>CN4847300000000</t>
  </si>
  <si>
    <t>473</t>
  </si>
  <si>
    <t>Waller County, TX</t>
  </si>
  <si>
    <t>CN4847500000000</t>
  </si>
  <si>
    <t>475</t>
  </si>
  <si>
    <t>Ward County, TX</t>
  </si>
  <si>
    <t>CN4847700000000</t>
  </si>
  <si>
    <t>477</t>
  </si>
  <si>
    <t>Washington County, TX</t>
  </si>
  <si>
    <t>CN4847900000000</t>
  </si>
  <si>
    <t>479</t>
  </si>
  <si>
    <t>Webb County, TX</t>
  </si>
  <si>
    <t>CN4848100000000</t>
  </si>
  <si>
    <t>481</t>
  </si>
  <si>
    <t>Wharton County, TX</t>
  </si>
  <si>
    <t>CN4848300000000</t>
  </si>
  <si>
    <t>483</t>
  </si>
  <si>
    <t>Wheeler County, TX</t>
  </si>
  <si>
    <t>CN4848500000000</t>
  </si>
  <si>
    <t>485</t>
  </si>
  <si>
    <t>Wichita County, TX</t>
  </si>
  <si>
    <t>CN4848700000000</t>
  </si>
  <si>
    <t>487</t>
  </si>
  <si>
    <t>Wilbarger County, TX</t>
  </si>
  <si>
    <t>CN4848900000000</t>
  </si>
  <si>
    <t>489</t>
  </si>
  <si>
    <t>Willacy County, TX</t>
  </si>
  <si>
    <t>CN4849100000000</t>
  </si>
  <si>
    <t>491</t>
  </si>
  <si>
    <t>Williamson County, TX</t>
  </si>
  <si>
    <t>CN4849300000000</t>
  </si>
  <si>
    <t>493</t>
  </si>
  <si>
    <t>Wilson County, TX</t>
  </si>
  <si>
    <t>CN4849500000000</t>
  </si>
  <si>
    <t>495</t>
  </si>
  <si>
    <t>Winkler County, TX</t>
  </si>
  <si>
    <t>CN4849700000000</t>
  </si>
  <si>
    <t>497</t>
  </si>
  <si>
    <t>Wise County, TX</t>
  </si>
  <si>
    <t>CN4849900000000</t>
  </si>
  <si>
    <t>499</t>
  </si>
  <si>
    <t>Wood County, TX</t>
  </si>
  <si>
    <t>CN4850100000000</t>
  </si>
  <si>
    <t>501</t>
  </si>
  <si>
    <t>Yoakum County, TX</t>
  </si>
  <si>
    <t>CN4850300000000</t>
  </si>
  <si>
    <t>503</t>
  </si>
  <si>
    <t>Young County, TX</t>
  </si>
  <si>
    <t>CN4850500000000</t>
  </si>
  <si>
    <t>505</t>
  </si>
  <si>
    <t>Zapata County, TX</t>
  </si>
  <si>
    <t>CN4850700000000</t>
  </si>
  <si>
    <t>507</t>
  </si>
  <si>
    <t>Zavala County, TX</t>
  </si>
  <si>
    <t>CN4900100000000</t>
  </si>
  <si>
    <t>49</t>
  </si>
  <si>
    <t>Beaver County, UT</t>
  </si>
  <si>
    <t>CN4900300000000</t>
  </si>
  <si>
    <t>Box Elder County, UT</t>
  </si>
  <si>
    <t>CN4900500000000</t>
  </si>
  <si>
    <t>Cache County, UT</t>
  </si>
  <si>
    <t>CN4900700000000</t>
  </si>
  <si>
    <t>Carbon County, UT</t>
  </si>
  <si>
    <t>CN4900900000000</t>
  </si>
  <si>
    <t>Daggett County, UT</t>
  </si>
  <si>
    <t>CN4901100000000</t>
  </si>
  <si>
    <t>Davis County, UT</t>
  </si>
  <si>
    <t>CN4901300000000</t>
  </si>
  <si>
    <t>Duchesne County, UT</t>
  </si>
  <si>
    <t>CN4901500000000</t>
  </si>
  <si>
    <t>Emery County, UT</t>
  </si>
  <si>
    <t>CN4901700000000</t>
  </si>
  <si>
    <t>Garfield County, UT</t>
  </si>
  <si>
    <t>CN4901900000000</t>
  </si>
  <si>
    <t>Grand County, UT</t>
  </si>
  <si>
    <t>CN4902100000000</t>
  </si>
  <si>
    <t>Iron County, UT</t>
  </si>
  <si>
    <t>CN4902300000000</t>
  </si>
  <si>
    <t>Juab County, UT</t>
  </si>
  <si>
    <t>CN4902500000000</t>
  </si>
  <si>
    <t>Kane County, UT</t>
  </si>
  <si>
    <t>CN4902700000000</t>
  </si>
  <si>
    <t>Millard County, UT</t>
  </si>
  <si>
    <t>CN4902900000000</t>
  </si>
  <si>
    <t>Morgan County, UT</t>
  </si>
  <si>
    <t>CN4903100000000</t>
  </si>
  <si>
    <t>Piute County, UT</t>
  </si>
  <si>
    <t>CN4903300000000</t>
  </si>
  <si>
    <t>Rich County, UT</t>
  </si>
  <si>
    <t>CN4903500000000</t>
  </si>
  <si>
    <t>Salt Lake County, UT</t>
  </si>
  <si>
    <t>CN4903700000000</t>
  </si>
  <si>
    <t>San Juan County, UT</t>
  </si>
  <si>
    <t>CN4903900000000</t>
  </si>
  <si>
    <t>Sanpete County, UT</t>
  </si>
  <si>
    <t>CN4904100000000</t>
  </si>
  <si>
    <t>Sevier County, UT</t>
  </si>
  <si>
    <t>CN4904300000000</t>
  </si>
  <si>
    <t>Summit County, UT</t>
  </si>
  <si>
    <t>CN4904500000000</t>
  </si>
  <si>
    <t>Tooele County, UT</t>
  </si>
  <si>
    <t>CN4904700000000</t>
  </si>
  <si>
    <t>Uintah County, UT</t>
  </si>
  <si>
    <t>CN4904900000000</t>
  </si>
  <si>
    <t>Utah County, UT</t>
  </si>
  <si>
    <t>CN4905100000000</t>
  </si>
  <si>
    <t>Wasatch County, UT</t>
  </si>
  <si>
    <t>CN4905300000000</t>
  </si>
  <si>
    <t>Washington County, UT</t>
  </si>
  <si>
    <t>CN4905500000000</t>
  </si>
  <si>
    <t>Wayne County, UT</t>
  </si>
  <si>
    <t>CN4905700000000</t>
  </si>
  <si>
    <t>Weber County, UT</t>
  </si>
  <si>
    <t>CN5000100000000</t>
  </si>
  <si>
    <t>50</t>
  </si>
  <si>
    <t>Addison County, VT</t>
  </si>
  <si>
    <t>CN5000300000000</t>
  </si>
  <si>
    <t>Bennington County, VT</t>
  </si>
  <si>
    <t>CN5000500000000</t>
  </si>
  <si>
    <t>Caledonia County, VT</t>
  </si>
  <si>
    <t>CN5000700000000</t>
  </si>
  <si>
    <t>Chittenden County, VT</t>
  </si>
  <si>
    <t>CN5000900000000</t>
  </si>
  <si>
    <t>Essex County, VT</t>
  </si>
  <si>
    <t>CN5001100000000</t>
  </si>
  <si>
    <t>Franklin County, VT</t>
  </si>
  <si>
    <t>CN5001300000000</t>
  </si>
  <si>
    <t>Grand Isle County, VT</t>
  </si>
  <si>
    <t>CN5001500000000</t>
  </si>
  <si>
    <t>Lamoille County, VT</t>
  </si>
  <si>
    <t>CN5001700000000</t>
  </si>
  <si>
    <t>Orange County, VT</t>
  </si>
  <si>
    <t>CN5001900000000</t>
  </si>
  <si>
    <t>Orleans County, VT</t>
  </si>
  <si>
    <t>CN5002100000000</t>
  </si>
  <si>
    <t>Rutland County, VT</t>
  </si>
  <si>
    <t>CN5002300000000</t>
  </si>
  <si>
    <t>Washington County, VT</t>
  </si>
  <si>
    <t>CN5002500000000</t>
  </si>
  <si>
    <t>Windham County, VT</t>
  </si>
  <si>
    <t>CN5002700000000</t>
  </si>
  <si>
    <t>Windsor County, VT</t>
  </si>
  <si>
    <t>CN5100100000000</t>
  </si>
  <si>
    <t>51</t>
  </si>
  <si>
    <t>Accomack County, VA</t>
  </si>
  <si>
    <t>CN5100300000000</t>
  </si>
  <si>
    <t>Albemarle County, VA</t>
  </si>
  <si>
    <t>CN5100500000000</t>
  </si>
  <si>
    <t>Alleghany County, VA</t>
  </si>
  <si>
    <t>CN5100700000000</t>
  </si>
  <si>
    <t>Amelia County, VA</t>
  </si>
  <si>
    <t>CN5100900000000</t>
  </si>
  <si>
    <t>Amherst County, VA</t>
  </si>
  <si>
    <t>CN5101100000000</t>
  </si>
  <si>
    <t>Appomattox County, VA</t>
  </si>
  <si>
    <t>CN5101300000000</t>
  </si>
  <si>
    <t>Arlington County, VA</t>
  </si>
  <si>
    <t>CN5101500000000</t>
  </si>
  <si>
    <t>Augusta County, VA</t>
  </si>
  <si>
    <t>CN5101700000000</t>
  </si>
  <si>
    <t>Bath County, VA</t>
  </si>
  <si>
    <t>CN5101900000000</t>
  </si>
  <si>
    <t>Bedford County, VA</t>
  </si>
  <si>
    <t>CN5102100000000</t>
  </si>
  <si>
    <t>Bland County, VA</t>
  </si>
  <si>
    <t>CN5102300000000</t>
  </si>
  <si>
    <t>Botetourt County, VA</t>
  </si>
  <si>
    <t>CN5102500000000</t>
  </si>
  <si>
    <t>Brunswick County, VA</t>
  </si>
  <si>
    <t>CN5102700000000</t>
  </si>
  <si>
    <t>Buchanan County, VA</t>
  </si>
  <si>
    <t>CN5102900000000</t>
  </si>
  <si>
    <t>Buckingham County, VA</t>
  </si>
  <si>
    <t>CN5103100000000</t>
  </si>
  <si>
    <t>Campbell County, VA</t>
  </si>
  <si>
    <t>CN5103300000000</t>
  </si>
  <si>
    <t>Caroline County, VA</t>
  </si>
  <si>
    <t>CN5103500000000</t>
  </si>
  <si>
    <t>Carroll County, VA</t>
  </si>
  <si>
    <t>CN5103600000000</t>
  </si>
  <si>
    <t>036</t>
  </si>
  <si>
    <t>Charles City County, VA</t>
  </si>
  <si>
    <t>CN5103700000000</t>
  </si>
  <si>
    <t>Charlotte County, VA</t>
  </si>
  <si>
    <t>CN5104100000000</t>
  </si>
  <si>
    <t>Chesterfield County, VA</t>
  </si>
  <si>
    <t>CN5104300000000</t>
  </si>
  <si>
    <t>Clarke County, VA</t>
  </si>
  <si>
    <t>CN5104500000000</t>
  </si>
  <si>
    <t>Craig County, VA</t>
  </si>
  <si>
    <t>CN5104700000000</t>
  </si>
  <si>
    <t>Culpeper County, VA</t>
  </si>
  <si>
    <t>CN5104900000000</t>
  </si>
  <si>
    <t>Cumberland County, VA</t>
  </si>
  <si>
    <t>CN5105100000000</t>
  </si>
  <si>
    <t>Dickenson County, VA</t>
  </si>
  <si>
    <t>CN5105300000000</t>
  </si>
  <si>
    <t>Dinwiddie County, VA</t>
  </si>
  <si>
    <t>CN5105700000000</t>
  </si>
  <si>
    <t>Essex County, VA</t>
  </si>
  <si>
    <t>CN5105900000000</t>
  </si>
  <si>
    <t>Fairfax County, VA</t>
  </si>
  <si>
    <t>CN5106100000000</t>
  </si>
  <si>
    <t>Fauquier County, VA</t>
  </si>
  <si>
    <t>CN5106300000000</t>
  </si>
  <si>
    <t>Floyd County, VA</t>
  </si>
  <si>
    <t>CN5106500000000</t>
  </si>
  <si>
    <t>Fluvanna County, VA</t>
  </si>
  <si>
    <t>CN5106700000000</t>
  </si>
  <si>
    <t>Franklin County, VA</t>
  </si>
  <si>
    <t>CN5106900000000</t>
  </si>
  <si>
    <t>Frederick County, VA</t>
  </si>
  <si>
    <t>CN5107100000000</t>
  </si>
  <si>
    <t>Giles County, VA</t>
  </si>
  <si>
    <t>CN5107300000000</t>
  </si>
  <si>
    <t>Gloucester County, VA</t>
  </si>
  <si>
    <t>CN5107500000000</t>
  </si>
  <si>
    <t>Goochland County, VA</t>
  </si>
  <si>
    <t>CN5107700000000</t>
  </si>
  <si>
    <t>Grayson County, VA</t>
  </si>
  <si>
    <t>CN5107900000000</t>
  </si>
  <si>
    <t>Greene County, VA</t>
  </si>
  <si>
    <t>CN5108100000000</t>
  </si>
  <si>
    <t>Greensville County, VA</t>
  </si>
  <si>
    <t>CN5108300000000</t>
  </si>
  <si>
    <t>Halifax County, VA</t>
  </si>
  <si>
    <t>CN5108500000000</t>
  </si>
  <si>
    <t>Hanover County, VA</t>
  </si>
  <si>
    <t>CN5108700000000</t>
  </si>
  <si>
    <t>Henrico County, VA</t>
  </si>
  <si>
    <t>CN5108900000000</t>
  </si>
  <si>
    <t>Henry County, VA</t>
  </si>
  <si>
    <t>CN5109100000000</t>
  </si>
  <si>
    <t>Highland County, VA</t>
  </si>
  <si>
    <t>CN5109300000000</t>
  </si>
  <si>
    <t>Isle of Wight County, VA</t>
  </si>
  <si>
    <t>CN5109500000000</t>
  </si>
  <si>
    <t>James City County, VA</t>
  </si>
  <si>
    <t>CN5109700000000</t>
  </si>
  <si>
    <t>King and Queen County, VA</t>
  </si>
  <si>
    <t>CN5109900000000</t>
  </si>
  <si>
    <t>King George County, VA</t>
  </si>
  <si>
    <t>CN5110100000000</t>
  </si>
  <si>
    <t>King William County, VA</t>
  </si>
  <si>
    <t>CN5110300000000</t>
  </si>
  <si>
    <t>Lancaster County, VA</t>
  </si>
  <si>
    <t>CN5110500000000</t>
  </si>
  <si>
    <t>Lee County, VA</t>
  </si>
  <si>
    <t>CN5110700000000</t>
  </si>
  <si>
    <t>Loudoun County, VA</t>
  </si>
  <si>
    <t>CN5110900000000</t>
  </si>
  <si>
    <t>Louisa County, VA</t>
  </si>
  <si>
    <t>CN5111100000000</t>
  </si>
  <si>
    <t>Lunenburg County, VA</t>
  </si>
  <si>
    <t>CN5111300000000</t>
  </si>
  <si>
    <t>Madison County, VA</t>
  </si>
  <si>
    <t>CN5111500000000</t>
  </si>
  <si>
    <t>Mathews County, VA</t>
  </si>
  <si>
    <t>CN5111700000000</t>
  </si>
  <si>
    <t>Mecklenburg County, VA</t>
  </si>
  <si>
    <t>CN5111900000000</t>
  </si>
  <si>
    <t>Middlesex County, VA</t>
  </si>
  <si>
    <t>CN5112100000000</t>
  </si>
  <si>
    <t>Montgomery County, VA</t>
  </si>
  <si>
    <t>CN5112500000000</t>
  </si>
  <si>
    <t>Nelson County, VA</t>
  </si>
  <si>
    <t>CN5112700000000</t>
  </si>
  <si>
    <t>New Kent County, VA</t>
  </si>
  <si>
    <t>CN5113100000000</t>
  </si>
  <si>
    <t>Northampton County, VA</t>
  </si>
  <si>
    <t>CN5113300000000</t>
  </si>
  <si>
    <t>Northumberland County, VA</t>
  </si>
  <si>
    <t>CN5113500000000</t>
  </si>
  <si>
    <t>Nottoway County, VA</t>
  </si>
  <si>
    <t>CN5113700000000</t>
  </si>
  <si>
    <t>Orange County, VA</t>
  </si>
  <si>
    <t>CN5113900000000</t>
  </si>
  <si>
    <t>Page County, VA</t>
  </si>
  <si>
    <t>CN5114100000000</t>
  </si>
  <si>
    <t>Patrick County, VA</t>
  </si>
  <si>
    <t>CN5114300000000</t>
  </si>
  <si>
    <t>Pittsylvania County, VA</t>
  </si>
  <si>
    <t>CN5114500000000</t>
  </si>
  <si>
    <t>Powhatan County, VA</t>
  </si>
  <si>
    <t>CN5114700000000</t>
  </si>
  <si>
    <t>Prince Edward County, VA</t>
  </si>
  <si>
    <t>CN5114900000000</t>
  </si>
  <si>
    <t>Prince George County, VA</t>
  </si>
  <si>
    <t>CN5115300000000</t>
  </si>
  <si>
    <t>Prince William County, VA</t>
  </si>
  <si>
    <t>CN5115500000000</t>
  </si>
  <si>
    <t>Pulaski County, VA</t>
  </si>
  <si>
    <t>CN5115700000000</t>
  </si>
  <si>
    <t>Rappahannock County, VA</t>
  </si>
  <si>
    <t>CN5115900000000</t>
  </si>
  <si>
    <t>Richmond County, VA</t>
  </si>
  <si>
    <t>CN5116100000000</t>
  </si>
  <si>
    <t>Roanoke County, VA</t>
  </si>
  <si>
    <t>CN5116300000000</t>
  </si>
  <si>
    <t>Rockbridge County, VA</t>
  </si>
  <si>
    <t>CN5116500000000</t>
  </si>
  <si>
    <t>Rockingham County, VA</t>
  </si>
  <si>
    <t>CN5116700000000</t>
  </si>
  <si>
    <t>Russell County, VA</t>
  </si>
  <si>
    <t>CN5116900000000</t>
  </si>
  <si>
    <t>Scott County, VA</t>
  </si>
  <si>
    <t>CN5117100000000</t>
  </si>
  <si>
    <t>Shenandoah County, VA</t>
  </si>
  <si>
    <t>CN5117300000000</t>
  </si>
  <si>
    <t>Smyth County, VA</t>
  </si>
  <si>
    <t>CN5117500000000</t>
  </si>
  <si>
    <t>Southampton County, VA</t>
  </si>
  <si>
    <t>CN5117700000000</t>
  </si>
  <si>
    <t>Spotsylvania County, VA</t>
  </si>
  <si>
    <t>CN5117900000000</t>
  </si>
  <si>
    <t>Stafford County, VA</t>
  </si>
  <si>
    <t>CN5118100000000</t>
  </si>
  <si>
    <t>Surry County, VA</t>
  </si>
  <si>
    <t>CN5118300000000</t>
  </si>
  <si>
    <t>Sussex County, VA</t>
  </si>
  <si>
    <t>CN5118500000000</t>
  </si>
  <si>
    <t>Tazewell County, VA</t>
  </si>
  <si>
    <t>CN5118700000000</t>
  </si>
  <si>
    <t>Warren County, VA</t>
  </si>
  <si>
    <t>CN5119100000000</t>
  </si>
  <si>
    <t>Washington County, VA</t>
  </si>
  <si>
    <t>CN5119300000000</t>
  </si>
  <si>
    <t>Westmoreland County, VA</t>
  </si>
  <si>
    <t>CN5119500000000</t>
  </si>
  <si>
    <t>Wise County, VA</t>
  </si>
  <si>
    <t>CN5119700000000</t>
  </si>
  <si>
    <t>Wythe County, VA</t>
  </si>
  <si>
    <t>CN5119900000000</t>
  </si>
  <si>
    <t>York County, VA</t>
  </si>
  <si>
    <t>CN5151000000000</t>
  </si>
  <si>
    <t>Alexandria city, VA</t>
  </si>
  <si>
    <t>CN5152000000000</t>
  </si>
  <si>
    <t>520</t>
  </si>
  <si>
    <t>Bristol city, VA</t>
  </si>
  <si>
    <t>CN5153000000000</t>
  </si>
  <si>
    <t>530</t>
  </si>
  <si>
    <t>Buena Vista city, VA</t>
  </si>
  <si>
    <t>CN5154000000000</t>
  </si>
  <si>
    <t>540</t>
  </si>
  <si>
    <t>Charlottesville city, VA</t>
  </si>
  <si>
    <t>CN5155000000000</t>
  </si>
  <si>
    <t>550</t>
  </si>
  <si>
    <t>Chesapeake city, VA</t>
  </si>
  <si>
    <t>CN5157000000000</t>
  </si>
  <si>
    <t>570</t>
  </si>
  <si>
    <t>Colonial Heights city, VA</t>
  </si>
  <si>
    <t>CN5158000000000</t>
  </si>
  <si>
    <t>580</t>
  </si>
  <si>
    <t>Covington city, VA</t>
  </si>
  <si>
    <t>CN5159000000000</t>
  </si>
  <si>
    <t>590</t>
  </si>
  <si>
    <t>Danville city, VA</t>
  </si>
  <si>
    <t>CN5159500000000</t>
  </si>
  <si>
    <t>595</t>
  </si>
  <si>
    <t>Emporia city, VA</t>
  </si>
  <si>
    <t>CN5160000000000</t>
  </si>
  <si>
    <t>600</t>
  </si>
  <si>
    <t>Fairfax city, VA</t>
  </si>
  <si>
    <t>CN5161000000000</t>
  </si>
  <si>
    <t>610</t>
  </si>
  <si>
    <t>Falls Church city, VA</t>
  </si>
  <si>
    <t>CN5162000000000</t>
  </si>
  <si>
    <t>620</t>
  </si>
  <si>
    <t>Franklin city, VA</t>
  </si>
  <si>
    <t>CN5163000000000</t>
  </si>
  <si>
    <t>630</t>
  </si>
  <si>
    <t>Fredericksburg city, VA</t>
  </si>
  <si>
    <t>CN5164000000000</t>
  </si>
  <si>
    <t>640</t>
  </si>
  <si>
    <t>Galax city, VA</t>
  </si>
  <si>
    <t>CN5165000000000</t>
  </si>
  <si>
    <t>650</t>
  </si>
  <si>
    <t>Hampton city, VA</t>
  </si>
  <si>
    <t>CN5166000000000</t>
  </si>
  <si>
    <t>660</t>
  </si>
  <si>
    <t>Harrisonburg city, VA</t>
  </si>
  <si>
    <t>CN5167000000000</t>
  </si>
  <si>
    <t>670</t>
  </si>
  <si>
    <t>Hopewell city, VA</t>
  </si>
  <si>
    <t>CN5167800000000</t>
  </si>
  <si>
    <t>678</t>
  </si>
  <si>
    <t>Lexington city, VA</t>
  </si>
  <si>
    <t>CN5168000000000</t>
  </si>
  <si>
    <t>680</t>
  </si>
  <si>
    <t>Lynchburg city, VA</t>
  </si>
  <si>
    <t>CN5168300000000</t>
  </si>
  <si>
    <t>683</t>
  </si>
  <si>
    <t>Manassas city, VA</t>
  </si>
  <si>
    <t>CN5168500000000</t>
  </si>
  <si>
    <t>685</t>
  </si>
  <si>
    <t>Manassas Park city, VA</t>
  </si>
  <si>
    <t>CN5169000000000</t>
  </si>
  <si>
    <t>690</t>
  </si>
  <si>
    <t>Martinsville city, VA</t>
  </si>
  <si>
    <t>CN5170000000000</t>
  </si>
  <si>
    <t>700</t>
  </si>
  <si>
    <t>Newport News city, VA</t>
  </si>
  <si>
    <t>CN5171000000000</t>
  </si>
  <si>
    <t>710</t>
  </si>
  <si>
    <t>Norfolk city, VA</t>
  </si>
  <si>
    <t>CN5172000000000</t>
  </si>
  <si>
    <t>720</t>
  </si>
  <si>
    <t>Norton city, VA</t>
  </si>
  <si>
    <t>CN5173000000000</t>
  </si>
  <si>
    <t>730</t>
  </si>
  <si>
    <t>Petersburg city, VA</t>
  </si>
  <si>
    <t>CN5173500000000</t>
  </si>
  <si>
    <t>735</t>
  </si>
  <si>
    <t>Poquoson city, VA</t>
  </si>
  <si>
    <t>CN5174000000000</t>
  </si>
  <si>
    <t>740</t>
  </si>
  <si>
    <t>Portsmouth city, VA</t>
  </si>
  <si>
    <t>CN5175000000000</t>
  </si>
  <si>
    <t>750</t>
  </si>
  <si>
    <t>Radford city, VA</t>
  </si>
  <si>
    <t>CN5176000000000</t>
  </si>
  <si>
    <t>760</t>
  </si>
  <si>
    <t>Richmond city, VA</t>
  </si>
  <si>
    <t>CN5177000000000</t>
  </si>
  <si>
    <t>770</t>
  </si>
  <si>
    <t>Roanoke city, VA</t>
  </si>
  <si>
    <t>CN5177500000000</t>
  </si>
  <si>
    <t>775</t>
  </si>
  <si>
    <t>Salem city, VA</t>
  </si>
  <si>
    <t>CN5179000000000</t>
  </si>
  <si>
    <t>790</t>
  </si>
  <si>
    <t>Staunton city, VA</t>
  </si>
  <si>
    <t>CN5180000000000</t>
  </si>
  <si>
    <t>800</t>
  </si>
  <si>
    <t>Suffolk city, VA</t>
  </si>
  <si>
    <t>CN5181000000000</t>
  </si>
  <si>
    <t>810</t>
  </si>
  <si>
    <t>Virginia Beach city, VA</t>
  </si>
  <si>
    <t>CN5182000000000</t>
  </si>
  <si>
    <t>820</t>
  </si>
  <si>
    <t>Waynesboro city, VA</t>
  </si>
  <si>
    <t>CN5183000000000</t>
  </si>
  <si>
    <t>830</t>
  </si>
  <si>
    <t>Williamsburg city, VA</t>
  </si>
  <si>
    <t>CN5184000000000</t>
  </si>
  <si>
    <t>840</t>
  </si>
  <si>
    <t>Winchester city, VA</t>
  </si>
  <si>
    <t>CN5300100000000</t>
  </si>
  <si>
    <t>53</t>
  </si>
  <si>
    <t>Adams County, WA</t>
  </si>
  <si>
    <t>CN5300300000000</t>
  </si>
  <si>
    <t>Asotin County, WA</t>
  </si>
  <si>
    <t>CN5300500000000</t>
  </si>
  <si>
    <t>Benton County, WA</t>
  </si>
  <si>
    <t>CN5300700000000</t>
  </si>
  <si>
    <t>Chelan County, WA</t>
  </si>
  <si>
    <t>CN5300900000000</t>
  </si>
  <si>
    <t>Clallam County, WA</t>
  </si>
  <si>
    <t>CN5301100000000</t>
  </si>
  <si>
    <t>Clark County, WA</t>
  </si>
  <si>
    <t>CN5301300000000</t>
  </si>
  <si>
    <t>Columbia County, WA</t>
  </si>
  <si>
    <t>CN5301500000000</t>
  </si>
  <si>
    <t>Cowlitz County, WA</t>
  </si>
  <si>
    <t>CN5301700000000</t>
  </si>
  <si>
    <t>Douglas County, WA</t>
  </si>
  <si>
    <t>CN5301900000000</t>
  </si>
  <si>
    <t>Ferry County, WA</t>
  </si>
  <si>
    <t>CN5302100000000</t>
  </si>
  <si>
    <t>Franklin County, WA</t>
  </si>
  <si>
    <t>CN5302300000000</t>
  </si>
  <si>
    <t>Garfield County, WA</t>
  </si>
  <si>
    <t>CN5302500000000</t>
  </si>
  <si>
    <t>Grant County, WA</t>
  </si>
  <si>
    <t>CN5302700000000</t>
  </si>
  <si>
    <t>Grays Harbor County, WA</t>
  </si>
  <si>
    <t>CN5302900000000</t>
  </si>
  <si>
    <t>Island County, WA</t>
  </si>
  <si>
    <t>CN5303100000000</t>
  </si>
  <si>
    <t>Jefferson County, WA</t>
  </si>
  <si>
    <t>CN5303300000000</t>
  </si>
  <si>
    <t>King County, WA</t>
  </si>
  <si>
    <t>CN5303500000000</t>
  </si>
  <si>
    <t>Kitsap County, WA</t>
  </si>
  <si>
    <t>CN5303700000000</t>
  </si>
  <si>
    <t>Kittitas County, WA</t>
  </si>
  <si>
    <t>CN5303900000000</t>
  </si>
  <si>
    <t>Klickitat County, WA</t>
  </si>
  <si>
    <t>CN5304100000000</t>
  </si>
  <si>
    <t>Lewis County, WA</t>
  </si>
  <si>
    <t>CN5304300000000</t>
  </si>
  <si>
    <t>Lincoln County, WA</t>
  </si>
  <si>
    <t>CN5304500000000</t>
  </si>
  <si>
    <t>Mason County, WA</t>
  </si>
  <si>
    <t>CN5304700000000</t>
  </si>
  <si>
    <t>Okanogan County, WA</t>
  </si>
  <si>
    <t>CN5304900000000</t>
  </si>
  <si>
    <t>Pacific County, WA</t>
  </si>
  <si>
    <t>CN5305100000000</t>
  </si>
  <si>
    <t>Pend Oreille County, WA</t>
  </si>
  <si>
    <t>CN5305300000000</t>
  </si>
  <si>
    <t>Pierce County, WA</t>
  </si>
  <si>
    <t>CN5305500000000</t>
  </si>
  <si>
    <t>San Juan County, WA</t>
  </si>
  <si>
    <t>CN5305700000000</t>
  </si>
  <si>
    <t>Skagit County, WA</t>
  </si>
  <si>
    <t>CN5305900000000</t>
  </si>
  <si>
    <t>Skamania County, WA</t>
  </si>
  <si>
    <t>CN5306100000000</t>
  </si>
  <si>
    <t>Snohomish County, WA</t>
  </si>
  <si>
    <t>CN5306300000000</t>
  </si>
  <si>
    <t>Spokane County, WA</t>
  </si>
  <si>
    <t>CN5306500000000</t>
  </si>
  <si>
    <t>Stevens County, WA</t>
  </si>
  <si>
    <t>CN5306700000000</t>
  </si>
  <si>
    <t>Thurston County, WA</t>
  </si>
  <si>
    <t>CN5306900000000</t>
  </si>
  <si>
    <t>Wahkiakum County, WA</t>
  </si>
  <si>
    <t>CN5307100000000</t>
  </si>
  <si>
    <t>Walla Walla County, WA</t>
  </si>
  <si>
    <t>CN5307300000000</t>
  </si>
  <si>
    <t>Whatcom County, WA</t>
  </si>
  <si>
    <t>CN5307500000000</t>
  </si>
  <si>
    <t>Whitman County, WA</t>
  </si>
  <si>
    <t>CN5307700000000</t>
  </si>
  <si>
    <t>Yakima County, WA</t>
  </si>
  <si>
    <t>CN5400100000000</t>
  </si>
  <si>
    <t>54</t>
  </si>
  <si>
    <t>Barbour County, WV</t>
  </si>
  <si>
    <t>CN5400300000000</t>
  </si>
  <si>
    <t>Berkeley County, WV</t>
  </si>
  <si>
    <t>CN5400500000000</t>
  </si>
  <si>
    <t>Boone County, WV</t>
  </si>
  <si>
    <t>CN5400700000000</t>
  </si>
  <si>
    <t>Braxton County, WV</t>
  </si>
  <si>
    <t>CN5400900000000</t>
  </si>
  <si>
    <t>Brooke County, WV</t>
  </si>
  <si>
    <t>CN5401100000000</t>
  </si>
  <si>
    <t>Cabell County, WV</t>
  </si>
  <si>
    <t>CN5401300000000</t>
  </si>
  <si>
    <t>Calhoun County, WV</t>
  </si>
  <si>
    <t>CN5401500000000</t>
  </si>
  <si>
    <t>Clay County, WV</t>
  </si>
  <si>
    <t>CN5401700000000</t>
  </si>
  <si>
    <t>Doddridge County, WV</t>
  </si>
  <si>
    <t>CN5401900000000</t>
  </si>
  <si>
    <t>Fayette County, WV</t>
  </si>
  <si>
    <t>CN5402100000000</t>
  </si>
  <si>
    <t>Gilmer County, WV</t>
  </si>
  <si>
    <t>CN5402300000000</t>
  </si>
  <si>
    <t>Grant County, WV</t>
  </si>
  <si>
    <t>CN5402500000000</t>
  </si>
  <si>
    <t>Greenbrier County, WV</t>
  </si>
  <si>
    <t>CN5402700000000</t>
  </si>
  <si>
    <t>Hampshire County, WV</t>
  </si>
  <si>
    <t>CN5402900000000</t>
  </si>
  <si>
    <t>Hancock County, WV</t>
  </si>
  <si>
    <t>CN5403100000000</t>
  </si>
  <si>
    <t>Hardy County, WV</t>
  </si>
  <si>
    <t>CN5403300000000</t>
  </si>
  <si>
    <t>Harrison County, WV</t>
  </si>
  <si>
    <t>CN5403500000000</t>
  </si>
  <si>
    <t>Jackson County, WV</t>
  </si>
  <si>
    <t>CN5403700000000</t>
  </si>
  <si>
    <t>Jefferson County, WV</t>
  </si>
  <si>
    <t>CN5403900000000</t>
  </si>
  <si>
    <t>Kanawha County, WV</t>
  </si>
  <si>
    <t>CN5404100000000</t>
  </si>
  <si>
    <t>Lewis County, WV</t>
  </si>
  <si>
    <t>CN5404300000000</t>
  </si>
  <si>
    <t>Lincoln County, WV</t>
  </si>
  <si>
    <t>CN5404500000000</t>
  </si>
  <si>
    <t>Logan County, WV</t>
  </si>
  <si>
    <t>CN5404700000000</t>
  </si>
  <si>
    <t>McDowell County, WV</t>
  </si>
  <si>
    <t>CN5404900000000</t>
  </si>
  <si>
    <t>Marion County, WV</t>
  </si>
  <si>
    <t>CN5405100000000</t>
  </si>
  <si>
    <t>Marshall County, WV</t>
  </si>
  <si>
    <t>CN5405300000000</t>
  </si>
  <si>
    <t>Mason County, WV</t>
  </si>
  <si>
    <t>CN5405500000000</t>
  </si>
  <si>
    <t>Mercer County, WV</t>
  </si>
  <si>
    <t>CN5405700000000</t>
  </si>
  <si>
    <t>Mineral County, WV</t>
  </si>
  <si>
    <t>CN5405900000000</t>
  </si>
  <si>
    <t>Mingo County, WV</t>
  </si>
  <si>
    <t>CN5406100000000</t>
  </si>
  <si>
    <t>Monongalia County, WV</t>
  </si>
  <si>
    <t>CN5406300000000</t>
  </si>
  <si>
    <t>Monroe County, WV</t>
  </si>
  <si>
    <t>CN5406500000000</t>
  </si>
  <si>
    <t>Morgan County, WV</t>
  </si>
  <si>
    <t>CN5406700000000</t>
  </si>
  <si>
    <t>Nicholas County, WV</t>
  </si>
  <si>
    <t>CN5406900000000</t>
  </si>
  <si>
    <t>Ohio County, WV</t>
  </si>
  <si>
    <t>CN5407100000000</t>
  </si>
  <si>
    <t>Pendleton County, WV</t>
  </si>
  <si>
    <t>CN5407300000000</t>
  </si>
  <si>
    <t>Pleasants County, WV</t>
  </si>
  <si>
    <t>CN5407500000000</t>
  </si>
  <si>
    <t>Pocahontas County, WV</t>
  </si>
  <si>
    <t>CN5407700000000</t>
  </si>
  <si>
    <t>Preston County, WV</t>
  </si>
  <si>
    <t>CN5407900000000</t>
  </si>
  <si>
    <t>Putnam County, WV</t>
  </si>
  <si>
    <t>CN5408100000000</t>
  </si>
  <si>
    <t>Raleigh County, WV</t>
  </si>
  <si>
    <t>CN5408300000000</t>
  </si>
  <si>
    <t>Randolph County, WV</t>
  </si>
  <si>
    <t>CN5408500000000</t>
  </si>
  <si>
    <t>Ritchie County, WV</t>
  </si>
  <si>
    <t>CN5408700000000</t>
  </si>
  <si>
    <t>Roane County, WV</t>
  </si>
  <si>
    <t>CN5408900000000</t>
  </si>
  <si>
    <t>Summers County, WV</t>
  </si>
  <si>
    <t>CN5409100000000</t>
  </si>
  <si>
    <t>Taylor County, WV</t>
  </si>
  <si>
    <t>CN5409300000000</t>
  </si>
  <si>
    <t>Tucker County, WV</t>
  </si>
  <si>
    <t>CN5409500000000</t>
  </si>
  <si>
    <t>Tyler County, WV</t>
  </si>
  <si>
    <t>CN5409700000000</t>
  </si>
  <si>
    <t>Upshur County, WV</t>
  </si>
  <si>
    <t>CN5409900000000</t>
  </si>
  <si>
    <t>Wayne County, WV</t>
  </si>
  <si>
    <t>CN5410100000000</t>
  </si>
  <si>
    <t>Webster County, WV</t>
  </si>
  <si>
    <t>CN5410300000000</t>
  </si>
  <si>
    <t>Wetzel County, WV</t>
  </si>
  <si>
    <t>CN5410500000000</t>
  </si>
  <si>
    <t>Wirt County, WV</t>
  </si>
  <si>
    <t>CN5410700000000</t>
  </si>
  <si>
    <t>Wood County, WV</t>
  </si>
  <si>
    <t>CN5410900000000</t>
  </si>
  <si>
    <t>Wyoming County, WV</t>
  </si>
  <si>
    <t>CN5500100000000</t>
  </si>
  <si>
    <t>55</t>
  </si>
  <si>
    <t>Adams County, WI</t>
  </si>
  <si>
    <t>CN5500300000000</t>
  </si>
  <si>
    <t>Ashland County, WI</t>
  </si>
  <si>
    <t>CN5500500000000</t>
  </si>
  <si>
    <t>Barron County, WI</t>
  </si>
  <si>
    <t>CN5500700000000</t>
  </si>
  <si>
    <t>Bayfield County, WI</t>
  </si>
  <si>
    <t>CN5500900000000</t>
  </si>
  <si>
    <t>Brown County, WI</t>
  </si>
  <si>
    <t>CN5501100000000</t>
  </si>
  <si>
    <t>Buffalo County, WI</t>
  </si>
  <si>
    <t>CN5501300000000</t>
  </si>
  <si>
    <t>Burnett County, WI</t>
  </si>
  <si>
    <t>CN5501500000000</t>
  </si>
  <si>
    <t>Calumet County, WI</t>
  </si>
  <si>
    <t>CN5501700000000</t>
  </si>
  <si>
    <t>Chippewa County, WI</t>
  </si>
  <si>
    <t>CN5501900000000</t>
  </si>
  <si>
    <t>Clark County, WI</t>
  </si>
  <si>
    <t>CN5502100000000</t>
  </si>
  <si>
    <t>Columbia County, WI</t>
  </si>
  <si>
    <t>CN5502300000000</t>
  </si>
  <si>
    <t>Crawford County, WI</t>
  </si>
  <si>
    <t>CN5502500000000</t>
  </si>
  <si>
    <t>Dane County, WI</t>
  </si>
  <si>
    <t>CN5502700000000</t>
  </si>
  <si>
    <t>Dodge County, WI</t>
  </si>
  <si>
    <t>CN5502900000000</t>
  </si>
  <si>
    <t>Door County, WI</t>
  </si>
  <si>
    <t>CN5503100000000</t>
  </si>
  <si>
    <t>Douglas County, WI</t>
  </si>
  <si>
    <t>CN5503300000000</t>
  </si>
  <si>
    <t>Dunn County, WI</t>
  </si>
  <si>
    <t>CN5503500000000</t>
  </si>
  <si>
    <t>Eau Claire County, WI</t>
  </si>
  <si>
    <t>CN5503700000000</t>
  </si>
  <si>
    <t>Florence County, WI</t>
  </si>
  <si>
    <t>CN5503900000000</t>
  </si>
  <si>
    <t>Fond du Lac County, WI</t>
  </si>
  <si>
    <t>CN5504100000000</t>
  </si>
  <si>
    <t>Forest County, WI</t>
  </si>
  <si>
    <t>CN5504300000000</t>
  </si>
  <si>
    <t>Grant County, WI</t>
  </si>
  <si>
    <t>CN5504500000000</t>
  </si>
  <si>
    <t>Green County, WI</t>
  </si>
  <si>
    <t>CN5504700000000</t>
  </si>
  <si>
    <t>Green Lake County, WI</t>
  </si>
  <si>
    <t>CN5504900000000</t>
  </si>
  <si>
    <t>Iowa County, WI</t>
  </si>
  <si>
    <t>CN5505100000000</t>
  </si>
  <si>
    <t>Iron County, WI</t>
  </si>
  <si>
    <t>CN5505300000000</t>
  </si>
  <si>
    <t>Jackson County, WI</t>
  </si>
  <si>
    <t>CN5505500000000</t>
  </si>
  <si>
    <t>Jefferson County, WI</t>
  </si>
  <si>
    <t>CN5505700000000</t>
  </si>
  <si>
    <t>Juneau County, WI</t>
  </si>
  <si>
    <t>CN5505900000000</t>
  </si>
  <si>
    <t>Kenosha County, WI</t>
  </si>
  <si>
    <t>CN5506100000000</t>
  </si>
  <si>
    <t>Kewaunee County, WI</t>
  </si>
  <si>
    <t>CN5506300000000</t>
  </si>
  <si>
    <t>La Crosse County, WI</t>
  </si>
  <si>
    <t>CN5506500000000</t>
  </si>
  <si>
    <t>Lafayette County, WI</t>
  </si>
  <si>
    <t>CN5506700000000</t>
  </si>
  <si>
    <t>Langlade County, WI</t>
  </si>
  <si>
    <t>CN5506900000000</t>
  </si>
  <si>
    <t>Lincoln County, WI</t>
  </si>
  <si>
    <t>CN5507100000000</t>
  </si>
  <si>
    <t>Manitowoc County, WI</t>
  </si>
  <si>
    <t>CN5507300000000</t>
  </si>
  <si>
    <t>Marathon County, WI</t>
  </si>
  <si>
    <t>CN5507500000000</t>
  </si>
  <si>
    <t>Marinette County, WI</t>
  </si>
  <si>
    <t>CN5507700000000</t>
  </si>
  <si>
    <t>Marquette County, WI</t>
  </si>
  <si>
    <t>CN5507800000000</t>
  </si>
  <si>
    <t>078</t>
  </si>
  <si>
    <t>Menominee County, WI</t>
  </si>
  <si>
    <t>CN5507900000000</t>
  </si>
  <si>
    <t>Milwaukee County, WI</t>
  </si>
  <si>
    <t>CN5508100000000</t>
  </si>
  <si>
    <t>Monroe County, WI</t>
  </si>
  <si>
    <t>CN5508300000000</t>
  </si>
  <si>
    <t>Oconto County, WI</t>
  </si>
  <si>
    <t>CN5508500000000</t>
  </si>
  <si>
    <t>Oneida County, WI</t>
  </si>
  <si>
    <t>CN5508700000000</t>
  </si>
  <si>
    <t>Outagamie County, WI</t>
  </si>
  <si>
    <t>CN5508900000000</t>
  </si>
  <si>
    <t>Ozaukee County, WI</t>
  </si>
  <si>
    <t>CN5509100000000</t>
  </si>
  <si>
    <t>Pepin County, WI</t>
  </si>
  <si>
    <t>CN5509300000000</t>
  </si>
  <si>
    <t>Pierce County, WI</t>
  </si>
  <si>
    <t>CN5509500000000</t>
  </si>
  <si>
    <t>Polk County, WI</t>
  </si>
  <si>
    <t>CN5509700000000</t>
  </si>
  <si>
    <t>Portage County, WI</t>
  </si>
  <si>
    <t>CN5509900000000</t>
  </si>
  <si>
    <t>Price County, WI</t>
  </si>
  <si>
    <t>CN5510100000000</t>
  </si>
  <si>
    <t>Racine County, WI</t>
  </si>
  <si>
    <t>CN5510300000000</t>
  </si>
  <si>
    <t>Richland County, WI</t>
  </si>
  <si>
    <t>CN5510500000000</t>
  </si>
  <si>
    <t>Rock County, WI</t>
  </si>
  <si>
    <t>CN5510700000000</t>
  </si>
  <si>
    <t>Rusk County, WI</t>
  </si>
  <si>
    <t>CN5510900000000</t>
  </si>
  <si>
    <t>St. Croix County, WI</t>
  </si>
  <si>
    <t>CN5511100000000</t>
  </si>
  <si>
    <t>Sauk County, WI</t>
  </si>
  <si>
    <t>CN5511300000000</t>
  </si>
  <si>
    <t>Sawyer County, WI</t>
  </si>
  <si>
    <t>CN5511500000000</t>
  </si>
  <si>
    <t>Shawano County, WI</t>
  </si>
  <si>
    <t>CN5511700000000</t>
  </si>
  <si>
    <t>Sheboygan County, WI</t>
  </si>
  <si>
    <t>CN5511900000000</t>
  </si>
  <si>
    <t>Taylor County, WI</t>
  </si>
  <si>
    <t>CN5512100000000</t>
  </si>
  <si>
    <t>Trempealeau County, WI</t>
  </si>
  <si>
    <t>CN5512300000000</t>
  </si>
  <si>
    <t>Vernon County, WI</t>
  </si>
  <si>
    <t>CN5512500000000</t>
  </si>
  <si>
    <t>Vilas County, WI</t>
  </si>
  <si>
    <t>CN5512700000000</t>
  </si>
  <si>
    <t>Walworth County, WI</t>
  </si>
  <si>
    <t>CN5512900000000</t>
  </si>
  <si>
    <t>Washburn County, WI</t>
  </si>
  <si>
    <t>CN5513100000000</t>
  </si>
  <si>
    <t>Washington County, WI</t>
  </si>
  <si>
    <t>CN5513300000000</t>
  </si>
  <si>
    <t>Waukesha County, WI</t>
  </si>
  <si>
    <t>CN5513500000000</t>
  </si>
  <si>
    <t>Waupaca County, WI</t>
  </si>
  <si>
    <t>CN5513700000000</t>
  </si>
  <si>
    <t>Waushara County, WI</t>
  </si>
  <si>
    <t>CN5513900000000</t>
  </si>
  <si>
    <t>Winnebago County, WI</t>
  </si>
  <si>
    <t>CN5514100000000</t>
  </si>
  <si>
    <t>Wood County, WI</t>
  </si>
  <si>
    <t>CN5600100000000</t>
  </si>
  <si>
    <t>56</t>
  </si>
  <si>
    <t>Albany County, WY</t>
  </si>
  <si>
    <t>CN5600300000000</t>
  </si>
  <si>
    <t>Big Horn County, WY</t>
  </si>
  <si>
    <t>CN5600500000000</t>
  </si>
  <si>
    <t>Campbell County, WY</t>
  </si>
  <si>
    <t>CN5600700000000</t>
  </si>
  <si>
    <t>Carbon County, WY</t>
  </si>
  <si>
    <t>CN5600900000000</t>
  </si>
  <si>
    <t>Converse County, WY</t>
  </si>
  <si>
    <t>CN5601100000000</t>
  </si>
  <si>
    <t>Crook County, WY</t>
  </si>
  <si>
    <t>CN5601300000000</t>
  </si>
  <si>
    <t>Fremont County, WY</t>
  </si>
  <si>
    <t>CN5601500000000</t>
  </si>
  <si>
    <t>Goshen County, WY</t>
  </si>
  <si>
    <t>CN5601700000000</t>
  </si>
  <si>
    <t>Hot Springs County, WY</t>
  </si>
  <si>
    <t>CN5601900000000</t>
  </si>
  <si>
    <t>Johnson County, WY</t>
  </si>
  <si>
    <t>CN5602100000000</t>
  </si>
  <si>
    <t>Laramie County, WY</t>
  </si>
  <si>
    <t>CN5602300000000</t>
  </si>
  <si>
    <t>Lincoln County, WY</t>
  </si>
  <si>
    <t>CN5602500000000</t>
  </si>
  <si>
    <t>Natrona County, WY</t>
  </si>
  <si>
    <t>CN5602700000000</t>
  </si>
  <si>
    <t>Niobrara County, WY</t>
  </si>
  <si>
    <t>CN5602900000000</t>
  </si>
  <si>
    <t>Park County, WY</t>
  </si>
  <si>
    <t>CN5603100000000</t>
  </si>
  <si>
    <t>Platte County, WY</t>
  </si>
  <si>
    <t>CN5603300000000</t>
  </si>
  <si>
    <t>Sheridan County, WY</t>
  </si>
  <si>
    <t>CN5603500000000</t>
  </si>
  <si>
    <t>Sublette County, WY</t>
  </si>
  <si>
    <t>CN5603700000000</t>
  </si>
  <si>
    <t>Sweetwater County, WY</t>
  </si>
  <si>
    <t>CN5603900000000</t>
  </si>
  <si>
    <t>Teton County, WY</t>
  </si>
  <si>
    <t>CN5604100000000</t>
  </si>
  <si>
    <t>Uinta County, WY</t>
  </si>
  <si>
    <t>CN5604300000000</t>
  </si>
  <si>
    <t>Washakie County, WY</t>
  </si>
  <si>
    <t>CN5604500000000</t>
  </si>
  <si>
    <t>Weston County, WY</t>
  </si>
  <si>
    <t>CN7200100000000</t>
  </si>
  <si>
    <t>72</t>
  </si>
  <si>
    <t>Adjuntas Municipio, PR</t>
  </si>
  <si>
    <t>CN7200300000000</t>
  </si>
  <si>
    <t>Aguada Municipio, PR</t>
  </si>
  <si>
    <t>CN7200500000000</t>
  </si>
  <si>
    <t>Aguadilla Municipio, PR</t>
  </si>
  <si>
    <t>CN7200700000000</t>
  </si>
  <si>
    <t>Aguas Buenas Municipio, PR</t>
  </si>
  <si>
    <t>CN7200900000000</t>
  </si>
  <si>
    <t>Aibonito Municipio, PR</t>
  </si>
  <si>
    <t>CN7201100000000</t>
  </si>
  <si>
    <t>Anasco Municipio, PR</t>
  </si>
  <si>
    <t>CN7201300000000</t>
  </si>
  <si>
    <t>Arecibo Municipio, PR</t>
  </si>
  <si>
    <t>CN7201500000000</t>
  </si>
  <si>
    <t>Arroyo Municipio, PR</t>
  </si>
  <si>
    <t>CN7201700000000</t>
  </si>
  <si>
    <t>Barceloneta Municipio, PR</t>
  </si>
  <si>
    <t>CN7201900000000</t>
  </si>
  <si>
    <t>Barranquitas Municipio, PR</t>
  </si>
  <si>
    <t>CN7202100000000</t>
  </si>
  <si>
    <t>Bayamon Municipio, PR</t>
  </si>
  <si>
    <t>CN7202300000000</t>
  </si>
  <si>
    <t>Cabo Rojo Municipio, PR</t>
  </si>
  <si>
    <t>CN7202500000000</t>
  </si>
  <si>
    <t>Caguas Municipio, PR</t>
  </si>
  <si>
    <t>CN7202700000000</t>
  </si>
  <si>
    <t>Camuy Municipio, PR</t>
  </si>
  <si>
    <t>CN7202900000000</t>
  </si>
  <si>
    <t>Canovanas Municipio, PR</t>
  </si>
  <si>
    <t>CN7203100000000</t>
  </si>
  <si>
    <t>Carolina Municipio, PR</t>
  </si>
  <si>
    <t>CN7203300000000</t>
  </si>
  <si>
    <t>Catano Municipio, PR</t>
  </si>
  <si>
    <t>CN7203500000000</t>
  </si>
  <si>
    <t>Cayey Municipio, PR</t>
  </si>
  <si>
    <t>CN7203700000000</t>
  </si>
  <si>
    <t>Ceiba Municipio, PR</t>
  </si>
  <si>
    <t>CN7203900000000</t>
  </si>
  <si>
    <t>Ciales Municipio, PR</t>
  </si>
  <si>
    <t>CN7204100000000</t>
  </si>
  <si>
    <t>Cidra Municipio, PR</t>
  </si>
  <si>
    <t>CN7204300000000</t>
  </si>
  <si>
    <t>Coamo Municipio, PR</t>
  </si>
  <si>
    <t>CN7204500000000</t>
  </si>
  <si>
    <t>Comerio Municipio, PR</t>
  </si>
  <si>
    <t>CN7204700000000</t>
  </si>
  <si>
    <t>Corozal Municipio, PR</t>
  </si>
  <si>
    <t>CN7204900000000</t>
  </si>
  <si>
    <t>Culebra Municipio, PR</t>
  </si>
  <si>
    <t>CN7205100000000</t>
  </si>
  <si>
    <t>Dorado Municipio, PR</t>
  </si>
  <si>
    <t>CN7205300000000</t>
  </si>
  <si>
    <t>Fajardo Municipio, PR</t>
  </si>
  <si>
    <t>CN7205400000000</t>
  </si>
  <si>
    <t>054</t>
  </si>
  <si>
    <t>Florida Municipio, PR</t>
  </si>
  <si>
    <t>CN7205500000000</t>
  </si>
  <si>
    <t>Guanica Municipio, PR</t>
  </si>
  <si>
    <t>CN7205700000000</t>
  </si>
  <si>
    <t>Guayama Municipio, PR</t>
  </si>
  <si>
    <t>CN7205900000000</t>
  </si>
  <si>
    <t>Guayanilla Municipio, PR</t>
  </si>
  <si>
    <t>CN7206100000000</t>
  </si>
  <si>
    <t>Guaynabo Municipio, PR</t>
  </si>
  <si>
    <t>CN7206300000000</t>
  </si>
  <si>
    <t>Gurabo Municipio, PR</t>
  </si>
  <si>
    <t>CN7206500000000</t>
  </si>
  <si>
    <t>Hatillo Municipio, PR</t>
  </si>
  <si>
    <t>CN7206700000000</t>
  </si>
  <si>
    <t>Hormigueros Municipio, PR</t>
  </si>
  <si>
    <t>CN7206900000000</t>
  </si>
  <si>
    <t>Humacao Municipio, PR</t>
  </si>
  <si>
    <t>CN7207100000000</t>
  </si>
  <si>
    <t>Isabela Municipio, PR</t>
  </si>
  <si>
    <t>CN7207300000000</t>
  </si>
  <si>
    <t>Jayuya Municipio, PR</t>
  </si>
  <si>
    <t>CN7207500000000</t>
  </si>
  <si>
    <t>Juana Diaz Municipio, PR</t>
  </si>
  <si>
    <t>CN7207700000000</t>
  </si>
  <si>
    <t>Juncos Municipio, PR</t>
  </si>
  <si>
    <t>CN7207900000000</t>
  </si>
  <si>
    <t>Lajas Municipio, PR</t>
  </si>
  <si>
    <t>CN7208100000000</t>
  </si>
  <si>
    <t>Lares Municipio, PR</t>
  </si>
  <si>
    <t>CN7208300000000</t>
  </si>
  <si>
    <t>Las Marias Municipio, PR</t>
  </si>
  <si>
    <t>CN7208500000000</t>
  </si>
  <si>
    <t>Las Piedras Municipio, PR</t>
  </si>
  <si>
    <t>CN7208700000000</t>
  </si>
  <si>
    <t>Loiza Municipio, PR</t>
  </si>
  <si>
    <t>CN7208900000000</t>
  </si>
  <si>
    <t>Luquillo Municipio, PR</t>
  </si>
  <si>
    <t>CN7209100000000</t>
  </si>
  <si>
    <t>Manati Municipio, PR</t>
  </si>
  <si>
    <t>CN7209300000000</t>
  </si>
  <si>
    <t>Maricao Municipio, PR</t>
  </si>
  <si>
    <t>CN7209500000000</t>
  </si>
  <si>
    <t>Maunabo Municipio, PR</t>
  </si>
  <si>
    <t>CN7209700000000</t>
  </si>
  <si>
    <t>Mayaguez Municipio, PR</t>
  </si>
  <si>
    <t>CN7209900000000</t>
  </si>
  <si>
    <t>Moca Municipio, PR</t>
  </si>
  <si>
    <t>CN7210100000000</t>
  </si>
  <si>
    <t>Morovis Municipio, PR</t>
  </si>
  <si>
    <t>CN7210300000000</t>
  </si>
  <si>
    <t>Naguabo Municipio, PR</t>
  </si>
  <si>
    <t>CN7210500000000</t>
  </si>
  <si>
    <t>Naranjito Municipio, PR</t>
  </si>
  <si>
    <t>CN7210700000000</t>
  </si>
  <si>
    <t>Orocovis Municipio, PR</t>
  </si>
  <si>
    <t>CN7210900000000</t>
  </si>
  <si>
    <t>Patillas Municipio, PR</t>
  </si>
  <si>
    <t>CN7211100000000</t>
  </si>
  <si>
    <t>Penuelas Municipio, PR</t>
  </si>
  <si>
    <t>CN7211300000000</t>
  </si>
  <si>
    <t>Ponce Municipio, PR</t>
  </si>
  <si>
    <t>CN7211500000000</t>
  </si>
  <si>
    <t>Quebradillas Municipio, PR</t>
  </si>
  <si>
    <t>CN7211700000000</t>
  </si>
  <si>
    <t>Rincon Municipio, PR</t>
  </si>
  <si>
    <t>CN7211900000000</t>
  </si>
  <si>
    <t>Rio Grande Municipio, PR</t>
  </si>
  <si>
    <t>CN7212100000000</t>
  </si>
  <si>
    <t>Sabana Grande Municipio, PR</t>
  </si>
  <si>
    <t>CN7212300000000</t>
  </si>
  <si>
    <t>Salinas Municipio, PR</t>
  </si>
  <si>
    <t>CN7212500000000</t>
  </si>
  <si>
    <t>San German Municipio, PR</t>
  </si>
  <si>
    <t>CN7212700000000</t>
  </si>
  <si>
    <t>San Juan Municipio, PR</t>
  </si>
  <si>
    <t>CN7212900000000</t>
  </si>
  <si>
    <t>San Lorenzo Municipio, PR</t>
  </si>
  <si>
    <t>CN7213100000000</t>
  </si>
  <si>
    <t>San Sebastian Municipio, PR</t>
  </si>
  <si>
    <t>CN7213300000000</t>
  </si>
  <si>
    <t>Santa Isabel Municipio, PR</t>
  </si>
  <si>
    <t>CN7213500000000</t>
  </si>
  <si>
    <t>Toa Alta Municipio, PR</t>
  </si>
  <si>
    <t>CN7213700000000</t>
  </si>
  <si>
    <t>Toa Baja Municipio, PR</t>
  </si>
  <si>
    <t>CN7213900000000</t>
  </si>
  <si>
    <t>Trujillo Alto Municipio, PR</t>
  </si>
  <si>
    <t>CN7214100000000</t>
  </si>
  <si>
    <t>Utuado Municipio, PR</t>
  </si>
  <si>
    <t>CN7214300000000</t>
  </si>
  <si>
    <t>Vega Alta Municipio, PR</t>
  </si>
  <si>
    <t>CN7214500000000</t>
  </si>
  <si>
    <t>Vega Baja Municipio, PR</t>
  </si>
  <si>
    <t>CN7214700000000</t>
  </si>
  <si>
    <t>Vieques Municipio, PR</t>
  </si>
  <si>
    <t>CN7214900000000</t>
  </si>
  <si>
    <t>Villalba Municipio, PR</t>
  </si>
  <si>
    <t>CN7215100000000</t>
  </si>
  <si>
    <t>Yabucoa Municipio, PR</t>
  </si>
  <si>
    <t>CN7215300000000</t>
  </si>
  <si>
    <t>Yauco Municipio, PR</t>
  </si>
  <si>
    <t>SOURCE:  BLS, LAUS</t>
  </si>
  <si>
    <t>April 20, 2018</t>
  </si>
  <si>
    <t>Population above 15 years of age</t>
  </si>
  <si>
    <t>Labor Force</t>
  </si>
  <si>
    <t>https://www.bls.gov/opub/reports/womens-earnings/archive/highlights-of-womens-earnings-in-2014.pdf</t>
  </si>
  <si>
    <t>Turnout Rates</t>
  </si>
  <si>
    <t>VEP Components (Modifications to VAP to Calculate VEP)</t>
  </si>
  <si>
    <t>VEP Total Ballots Counted</t>
  </si>
  <si>
    <t>VEP Highest Office</t>
  </si>
  <si>
    <t>VAP Highest Office</t>
  </si>
  <si>
    <t>Total Ballots Counted</t>
  </si>
  <si>
    <t>Highest Office</t>
  </si>
  <si>
    <t>Voting-Age Population (VAP)</t>
  </si>
  <si>
    <t>% Non-citizen</t>
  </si>
  <si>
    <t>Prison</t>
  </si>
  <si>
    <t>Probation</t>
  </si>
  <si>
    <t>Parole</t>
  </si>
  <si>
    <t>Total Ineligible Felon</t>
  </si>
  <si>
    <t>Overseas Eligible</t>
  </si>
  <si>
    <t>State Abv</t>
  </si>
  <si>
    <t>D+</t>
  </si>
  <si>
    <t>https://lawcenter.giffords.org/scorecard2014/</t>
  </si>
  <si>
    <t>https://news.gallup.com/poll/181505/mississippi-alabama-louisiana-conservative-states.aspx</t>
  </si>
  <si>
    <t>https://news.gallup.com/poll/181601/frequent-church-attendance-highest-utah-lowest-vermont.aspx</t>
  </si>
  <si>
    <t>Women Median Weekly Earnings</t>
  </si>
  <si>
    <t xml:space="preserve">Male Median Weekly Earnings </t>
  </si>
  <si>
    <t>Gender Wage Gap (Women's Earnings as a Percentage of Men's Earnings)</t>
  </si>
  <si>
    <t>Gun Law Rank</t>
  </si>
  <si>
    <t>2014 Grade</t>
  </si>
  <si>
    <t>Dummy (D or lower = 1, else 0)</t>
  </si>
  <si>
    <t>Gun Death Rate Rank</t>
  </si>
  <si>
    <t>Year </t>
  </si>
  <si>
    <t>Passed</t>
  </si>
  <si>
    <t>How Passed </t>
  </si>
  <si>
    <t>(Yes Vote)</t>
  </si>
  <si>
    <t>Possession Limit</t>
  </si>
  <si>
    <t>Marijuana State Laws – Summary Chart from ProCon.org</t>
  </si>
  <si>
    <t>1.Alaska</t>
  </si>
  <si>
    <t>Ballot Measure 8 (58%) </t>
  </si>
  <si>
    <t>1 oz usable; 6 plants (3 mature, 3 immature) </t>
  </si>
  <si>
    <t>2.Arizona</t>
  </si>
  <si>
    <t>Proposition 203 (50.13%) </t>
  </si>
  <si>
    <t>2.5 oz usable; 12 plants </t>
  </si>
  <si>
    <t>3.Arkansas</t>
  </si>
  <si>
    <t>Ballot Measure Issue 6 (53.2%)</t>
  </si>
  <si>
    <t>3 oz usable per 14-day period</t>
  </si>
  <si>
    <t>4.California</t>
  </si>
  <si>
    <t>Proposition 215 (56%) </t>
  </si>
  <si>
    <t>8 oz usable; 6 mature or 12 immature plants </t>
  </si>
  <si>
    <t>5.Colorado</t>
  </si>
  <si>
    <t>Ballot Amendment 20 (54%) </t>
  </si>
  <si>
    <t>2 oz usable; 6 plants (3 mature, 3 immature) </t>
  </si>
  <si>
    <t>6.Connecticut</t>
  </si>
  <si>
    <t>House Bill 5389 (96-51 H, 21-13 S) </t>
  </si>
  <si>
    <t>2.5 oz usable </t>
  </si>
  <si>
    <t>7.Delaware</t>
  </si>
  <si>
    <t>Senate Bill 17 (27-14 H, 17-4 S) </t>
  </si>
  <si>
    <t>6 oz usable </t>
  </si>
  <si>
    <t>8.Florida</t>
  </si>
  <si>
    <t>Ballot Amendment 2 (71.3%)</t>
  </si>
  <si>
    <t>Amount to be determined</t>
  </si>
  <si>
    <t>9.Hawaii</t>
  </si>
  <si>
    <t>Senate Bill 862 (32-18 H; 13-12 S) </t>
  </si>
  <si>
    <t>4 oz usable; 10 plants </t>
  </si>
  <si>
    <t>10.Illinois</t>
  </si>
  <si>
    <t>House Bill 1 (61-57 H; 35-21 S) </t>
  </si>
  <si>
    <t>2.5 ounces of usable cannabis during a period of 14 days</t>
  </si>
  <si>
    <t>11.Louisiana</t>
  </si>
  <si>
    <t>Senate Bill 271 (62-32 H; 22-14 S) </t>
  </si>
  <si>
    <t>One-month supply, amount to be determined </t>
  </si>
  <si>
    <t>12.Maine</t>
  </si>
  <si>
    <t>Senate Bill 611 </t>
  </si>
  <si>
    <t>2.5 ounces usable; 6 plants</t>
  </si>
  <si>
    <t>13.Maryland</t>
  </si>
  <si>
    <t>House Bill 881 (125-11 H; 44-2 S) </t>
  </si>
  <si>
    <t>30-day supply, amount to be determined </t>
  </si>
  <si>
    <t>14.Massachusetts</t>
  </si>
  <si>
    <t>Ballot Question 3 (63%) </t>
  </si>
  <si>
    <t>60-day supply for personal medical use (10 oz) </t>
  </si>
  <si>
    <t>15.Michigan</t>
  </si>
  <si>
    <t>Proposal 1 (63%) </t>
  </si>
  <si>
    <t>16.Minnesota</t>
  </si>
  <si>
    <t>Senate Bill 2470 (46-16 S; 89-40 H) </t>
  </si>
  <si>
    <t>30-day supply of non-smokable marijuana </t>
  </si>
  <si>
    <t>17.Missouri</t>
  </si>
  <si>
    <t>Ballot Amendment 2 (66%) </t>
  </si>
  <si>
    <t>60-day supply; 6 plants </t>
  </si>
  <si>
    <t>18.Montana</t>
  </si>
  <si>
    <t>Initiative 148 (62%) </t>
  </si>
  <si>
    <t>1 oz usable; 4 plants (mature); 12 seedlings </t>
  </si>
  <si>
    <t>19.Nevada</t>
  </si>
  <si>
    <t>Ballot Question 9 (65%) </t>
  </si>
  <si>
    <t>20.New Hampshire</t>
  </si>
  <si>
    <t>House Bill 573 (284-66 H; 18-6 S) </t>
  </si>
  <si>
    <t>Two ounces of usable cannabis during a 10-day period </t>
  </si>
  <si>
    <t>21.New Jersey</t>
  </si>
  <si>
    <t>Senate Bill 119 (48-14 H; 25-13 S) </t>
  </si>
  <si>
    <t>2 oz usable </t>
  </si>
  <si>
    <t>22.New Mexico</t>
  </si>
  <si>
    <t>Senate Bill 523 (36-31 H; 32-3 S) </t>
  </si>
  <si>
    <t>6 oz usable; 16 plants (4 mature, 12 immature) </t>
  </si>
  <si>
    <t>23.New York</t>
  </si>
  <si>
    <r>
      <t>Assembly Bill 6357 </t>
    </r>
    <r>
      <rPr>
        <sz val="9.9"/>
        <color rgb="FF333333"/>
        <rFont val="Roboto"/>
      </rPr>
      <t>(117-13 A; 49-10 S)</t>
    </r>
  </si>
  <si>
    <t>30-day supply non-smokable marijuana </t>
  </si>
  <si>
    <t>24.North Dakota</t>
  </si>
  <si>
    <t>Ballot Measure 5 (63.7%)</t>
  </si>
  <si>
    <t>3 oz per 14-day period</t>
  </si>
  <si>
    <t>25.Ohio</t>
  </si>
  <si>
    <t>House Bill 523 (71-26 H; 18-15 S) </t>
  </si>
  <si>
    <t>Maximum of a 90-day supply, amount to be determined </t>
  </si>
  <si>
    <t>26.Oklahoma</t>
  </si>
  <si>
    <t>Ballot Question 788 (56.8%) </t>
  </si>
  <si>
    <t>3 oz usable; 12 plants (6 mature, 6 immature) </t>
  </si>
  <si>
    <t>27.Oregon</t>
  </si>
  <si>
    <t>Ballot Measure 67 (55%) </t>
  </si>
  <si>
    <t>24 oz usable; 24 plants (6 mature, 18 immature) </t>
  </si>
  <si>
    <t>28.Pennsylvania</t>
  </si>
  <si>
    <t>Senate Bill 3 (149-46 H; 42-7 S) </t>
  </si>
  <si>
    <t>30-day supply </t>
  </si>
  <si>
    <t>29.Rhode Island</t>
  </si>
  <si>
    <t>Senate Bill 0710 (52-10 H; 33-1 S) </t>
  </si>
  <si>
    <t>30.Utah</t>
  </si>
  <si>
    <t>Proposition 2 (53%) </t>
  </si>
  <si>
    <t>2 oz per 14-day period </t>
  </si>
  <si>
    <t>31.Vermont</t>
  </si>
  <si>
    <t>Senate Bill 76 (22-7) HB 645 (82-59) </t>
  </si>
  <si>
    <t>2 oz usable; 9 plants (2 mature, 7 immature) </t>
  </si>
  <si>
    <t>32.Washington</t>
  </si>
  <si>
    <t>Initiative 692 (59%) </t>
  </si>
  <si>
    <t>8 oz usable; 6 plants </t>
  </si>
  <si>
    <t>Washington, DC</t>
  </si>
  <si>
    <t>Amendment Act B18-622 (13-0 vote) </t>
  </si>
  <si>
    <t>2 oz dried</t>
  </si>
  <si>
    <t>33.West Virginia</t>
  </si>
  <si>
    <t>Senate Bill 386 (74-24 H; 28-6 S) </t>
  </si>
  <si>
    <t>30-day supply (amount TBD)</t>
  </si>
  <si>
    <t>Dummy (if illegal, or before 2014 = 1, else = 0)</t>
  </si>
  <si>
    <t>Very Religious (%)</t>
  </si>
  <si>
    <t>Filename: p14t02.csv</t>
  </si>
  <si>
    <t>Table 2. Prisoners under jurisdiction of state or federal correctional authorities, by sex, December 31, 2013 and 2014</t>
  </si>
  <si>
    <t>Percent change, 2013–2014</t>
  </si>
  <si>
    <t>Total</t>
  </si>
  <si>
    <t>U.S. tota/la</t>
  </si>
  <si>
    <t>%</t>
  </si>
  <si>
    <t>Federal/b</t>
  </si>
  <si>
    <t>State/a</t>
  </si>
  <si>
    <t>Alabama/c</t>
  </si>
  <si>
    <t>Alaska/d,e,f</t>
  </si>
  <si>
    <t>:</t>
  </si>
  <si>
    <t>Arizona/c</t>
  </si>
  <si>
    <t>Connecticut/f,g</t>
  </si>
  <si>
    <t>Delaware/f</t>
  </si>
  <si>
    <t>Hawaii/f</t>
  </si>
  <si>
    <t>Idaho/c</t>
  </si>
  <si>
    <t>Kansas/c,g</t>
  </si>
  <si>
    <t>Nevada/h</t>
  </si>
  <si>
    <t>/</t>
  </si>
  <si>
    <t>North Dakota/c</t>
  </si>
  <si>
    <t>Pennsylvania/c</t>
  </si>
  <si>
    <t>Rhode Island/f</t>
  </si>
  <si>
    <t>South Dakota/c</t>
  </si>
  <si>
    <t>Utahc</t>
  </si>
  <si>
    <t>Vermont/f</t>
  </si>
  <si>
    <t>Wisconsing</t>
  </si>
  <si>
    <t>/Not reported. Estimated count added into state and U.S. jurisdictional totals. See Methodology.</t>
  </si>
  <si>
    <t>: Not calculated.</t>
  </si>
  <si>
    <t>a/Includes imputed counts for Alaska, which did not submit 2014 National Prisoner Statistics (NPS) Program data in time to be included in this report. See Methodology.</t>
  </si>
  <si>
    <t>b/Includes inmates held in nonsecure privately operated community corrections facilities and juveniles held in contract facilities.</t>
  </si>
  <si>
    <t>c/State has updated 2013 population counts.</t>
  </si>
  <si>
    <t>d/Alaska did not submit sex-specific jurisdiction counts in NPS in 2013. See Methodology.</t>
  </si>
  <si>
    <t>e/Alaska did not submit 2014 NPS data in time for this report, but jurisdiction totals were obtained from a report to the state legislature. See Methodology for details on imputation of 2014 data.</t>
  </si>
  <si>
    <t>f/Prisons and jails form one integrated system. Data include total jail and prison populations.</t>
  </si>
  <si>
    <t>g/State has changed reporting methodology, so 2014 counts are not comparable to those published for earlier years. See Jurisdiction notes.</t>
  </si>
  <si>
    <t>h/Nevada did not submit 2013 NPS data in time for this report. See Methodology for details on imputation of 2013 data that were used in state and U.S. totals.</t>
  </si>
  <si>
    <t>Source: Bureau of Justice Statistics, National Prisoner Statistics, 2013–2014.</t>
  </si>
  <si>
    <t>Incarc_rate_2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</si>
</sst>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164" formatCode="0.0000"/>
    <numFmt numFmtId="165" formatCode="#,##0.000000000000000"/>
    <numFmt numFmtId="166" formatCode="0.000"/>
    <numFmt numFmtId="167" formatCode="0.000000"/>
    <numFmt numFmtId="168" formatCode="#,##0.0000"/>
    <numFmt numFmtId="169" formatCode="0.0"/>
    <numFmt numFmtId="170" formatCode="00"/>
    <numFmt numFmtId="171" formatCode="#,##0\ \ \ \ \ "/>
    <numFmt numFmtId="172" formatCode="0.0\ \ \ \ \ "/>
  </numFmts>
  <fonts count="26" x14ac:knownFonts="1">
    <font>
      <sz val="11"/>
      <color theme="1"/>
      <name val="Calibri"/>
      <family val="2"/>
      <scheme val="minor"/>
    </font>
    <font>
      <u/>
      <sz val="11"/>
      <color theme="10"/>
      <name val="Calibri"/>
      <family val="2"/>
      <scheme val="minor"/>
    </font>
    <font>
      <b/>
      <sz val="11"/>
      <color theme="1"/>
      <name val="Calibri"/>
      <family val="2"/>
      <scheme val="minor"/>
    </font>
    <font>
      <b/>
      <sz val="6"/>
      <color rgb="FF333333"/>
      <name val="Tahoma"/>
      <family val="2"/>
    </font>
    <font>
      <sz val="6"/>
      <color rgb="FF000000"/>
      <name val="Tahoma"/>
      <family val="2"/>
    </font>
    <font>
      <sz val="6"/>
      <color rgb="FF333333"/>
      <name val="Tahoma"/>
      <family val="2"/>
    </font>
    <font>
      <sz val="10"/>
      <color theme="1"/>
      <name val="Calibri"/>
      <family val="2"/>
      <scheme val="minor"/>
    </font>
    <font>
      <b/>
      <sz val="6"/>
      <color rgb="FF000000"/>
      <name val="Tahoma"/>
      <family val="2"/>
    </font>
    <font>
      <sz val="10"/>
      <name val="Arial"/>
      <family val="2"/>
    </font>
    <font>
      <sz val="8"/>
      <name val="Arial"/>
      <family val="2"/>
    </font>
    <font>
      <b/>
      <sz val="12"/>
      <name val="Arial"/>
      <family val="2"/>
    </font>
    <font>
      <sz val="12"/>
      <name val="Arial"/>
      <family val="2"/>
    </font>
    <font>
      <b/>
      <sz val="8"/>
      <name val="Arial"/>
      <family val="2"/>
    </font>
    <font>
      <sz val="8"/>
      <color rgb="FF333333"/>
      <name val="Arial"/>
      <family val="2"/>
    </font>
    <font>
      <sz val="8"/>
      <color rgb="FF222222"/>
      <name val="Arial"/>
      <family val="2"/>
    </font>
    <font>
      <b/>
      <sz val="10"/>
      <color rgb="FF000000"/>
      <name val="Arial"/>
      <family val="2"/>
    </font>
    <font>
      <b/>
      <u/>
      <sz val="10"/>
      <color rgb="FF000000"/>
      <name val="Arial"/>
      <family val="2"/>
    </font>
    <font>
      <sz val="10"/>
      <color rgb="FF000000"/>
      <name val="Arial"/>
      <family val="2"/>
    </font>
    <font>
      <sz val="8"/>
      <color rgb="FF231F20"/>
      <name val="Arial"/>
      <family val="2"/>
    </font>
    <font>
      <b/>
      <sz val="8"/>
      <color rgb="FFFF9933"/>
      <name val="Arial"/>
      <family val="2"/>
    </font>
    <font>
      <b/>
      <sz val="9"/>
      <color rgb="FFFFFFFF"/>
      <name val="Roboto"/>
    </font>
    <font>
      <b/>
      <sz val="7.7"/>
      <color rgb="FFFFFFFF"/>
      <name val="Roboto"/>
    </font>
    <font>
      <sz val="9"/>
      <color rgb="FF333333"/>
      <name val="Roboto"/>
    </font>
    <font>
      <sz val="9.9"/>
      <color rgb="FF333333"/>
      <name val="Roboto"/>
    </font>
    <font>
      <sz val="7.7"/>
      <color rgb="FF333333"/>
      <name val="Roboto"/>
    </font>
    <font>
      <sz val="8.8000000000000007"/>
      <color rgb="FF333333"/>
      <name val="Roboto"/>
    </font>
  </fonts>
  <fills count="12">
    <fill>
      <patternFill patternType="none"/>
    </fill>
    <fill>
      <patternFill patternType="gray125"/>
    </fill>
    <fill>
      <patternFill patternType="solid">
        <fgColor rgb="FFEEEEEE"/>
        <bgColor indexed="64"/>
      </patternFill>
    </fill>
    <fill>
      <patternFill patternType="solid">
        <fgColor rgb="FFFFFFFF"/>
        <bgColor indexed="64"/>
      </patternFill>
    </fill>
    <fill>
      <patternFill patternType="solid">
        <fgColor rgb="FFDBEAFF"/>
        <bgColor indexed="64"/>
      </patternFill>
    </fill>
    <fill>
      <patternFill patternType="solid">
        <fgColor rgb="FFEEF4FF"/>
        <bgColor indexed="64"/>
      </patternFill>
    </fill>
    <fill>
      <patternFill patternType="solid">
        <fgColor rgb="FFDDDDDD"/>
        <bgColor indexed="64"/>
      </patternFill>
    </fill>
    <fill>
      <patternFill patternType="solid">
        <fgColor rgb="FFEAEAEA"/>
        <bgColor indexed="64"/>
      </patternFill>
    </fill>
    <fill>
      <patternFill patternType="solid">
        <fgColor rgb="FFF9CB9C"/>
        <bgColor indexed="64"/>
      </patternFill>
    </fill>
    <fill>
      <patternFill patternType="solid">
        <fgColor rgb="FFF1F2F3"/>
        <bgColor indexed="64"/>
      </patternFill>
    </fill>
    <fill>
      <patternFill patternType="solid">
        <fgColor rgb="FF0C7CBC"/>
        <bgColor indexed="64"/>
      </patternFill>
    </fill>
    <fill>
      <patternFill patternType="solid">
        <fgColor rgb="FFF9F9F9"/>
        <bgColor indexed="64"/>
      </patternFill>
    </fill>
  </fills>
  <borders count="20">
    <border>
      <left/>
      <right/>
      <top/>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right style="medium">
        <color rgb="FFCCCCCC"/>
      </right>
      <top/>
      <bottom/>
      <diagonal/>
    </border>
    <border>
      <left/>
      <right style="medium">
        <color rgb="FFCCCCCC"/>
      </right>
      <top/>
      <bottom style="medium">
        <color rgb="FFCCCCCC"/>
      </bottom>
      <diagonal/>
    </border>
    <border>
      <left/>
      <right style="medium">
        <color rgb="FF000000"/>
      </right>
      <top/>
      <bottom style="medium">
        <color rgb="FF000000"/>
      </bottom>
      <diagonal/>
    </border>
    <border>
      <left/>
      <right/>
      <top/>
      <bottom style="medium">
        <color rgb="FF000000"/>
      </bottom>
      <diagonal/>
    </border>
    <border>
      <left style="medium">
        <color rgb="FFCCCCCC"/>
      </left>
      <right style="medium">
        <color rgb="FF000000"/>
      </right>
      <top/>
      <bottom/>
      <diagonal/>
    </border>
    <border>
      <left style="medium">
        <color rgb="FFCCCCCC"/>
      </left>
      <right style="medium">
        <color rgb="FF000000"/>
      </right>
      <top/>
      <bottom style="medium">
        <color rgb="FF000000"/>
      </bottom>
      <diagonal/>
    </border>
    <border>
      <left style="medium">
        <color rgb="FF000000"/>
      </left>
      <right/>
      <top/>
      <bottom style="medium">
        <color rgb="FF000000"/>
      </bottom>
      <diagonal/>
    </border>
    <border>
      <left style="medium">
        <color rgb="FFCCCCCC"/>
      </left>
      <right style="medium">
        <color rgb="FFCCCCCC"/>
      </right>
      <top style="medium">
        <color rgb="FFDDDDDD"/>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s>
  <cellStyleXfs count="3">
    <xf numFmtId="0" fontId="0" fillId="0" borderId="0"/>
    <xf numFmtId="0" fontId="1" fillId="0" borderId="0" applyNumberFormat="0" applyFill="0" applyBorder="0" applyAlignment="0" applyProtection="0"/>
    <xf numFmtId="0" fontId="8" fillId="0" borderId="0"/>
  </cellStyleXfs>
  <cellXfs count="117">
    <xf numFmtId="0" fontId="0" fillId="0" borderId="0" xfId="0"/>
    <xf numFmtId="0" fontId="1" fillId="0" borderId="0" xfId="1"/>
    <xf numFmtId="0" fontId="2" fillId="0" borderId="0" xfId="0" applyFont="1" applyAlignment="1">
      <alignment horizontal="center"/>
    </xf>
    <xf numFmtId="3" fontId="0" fillId="0" borderId="0" xfId="0" applyNumberFormat="1"/>
    <xf numFmtId="10" fontId="0" fillId="0" borderId="0" xfId="0" applyNumberFormat="1"/>
    <xf numFmtId="0" fontId="0" fillId="0" borderId="0" xfId="0" applyFill="1"/>
    <xf numFmtId="6" fontId="0" fillId="0" borderId="0" xfId="0" applyNumberFormat="1"/>
    <xf numFmtId="9" fontId="0" fillId="0" borderId="0" xfId="0" applyNumberFormat="1"/>
    <xf numFmtId="2" fontId="0" fillId="0" borderId="0" xfId="0" applyNumberFormat="1"/>
    <xf numFmtId="0" fontId="0" fillId="0" borderId="0" xfId="0" applyNumberFormat="1"/>
    <xf numFmtId="0" fontId="0" fillId="0" borderId="0" xfId="0" applyAlignment="1">
      <alignment horizontal="center" vertical="center" wrapText="1"/>
    </xf>
    <xf numFmtId="0" fontId="2" fillId="0" borderId="0" xfId="0" applyFont="1"/>
    <xf numFmtId="164" fontId="0" fillId="0" borderId="0" xfId="0" applyNumberFormat="1" applyFill="1"/>
    <xf numFmtId="165" fontId="0" fillId="0" borderId="0" xfId="0" applyNumberFormat="1" applyBorder="1"/>
    <xf numFmtId="166" fontId="0" fillId="0" borderId="0" xfId="0" applyNumberFormat="1"/>
    <xf numFmtId="0" fontId="0" fillId="0" borderId="0" xfId="0" applyFont="1" applyAlignment="1">
      <alignment horizontal="center" vertical="center" wrapText="1"/>
    </xf>
    <xf numFmtId="0" fontId="0" fillId="0" borderId="0" xfId="0" applyFont="1"/>
    <xf numFmtId="167" fontId="0" fillId="0" borderId="0" xfId="0" applyNumberFormat="1"/>
    <xf numFmtId="168" fontId="0" fillId="0" borderId="0" xfId="0" applyNumberFormat="1"/>
    <xf numFmtId="1" fontId="0" fillId="0" borderId="0" xfId="0" applyNumberFormat="1"/>
    <xf numFmtId="166" fontId="0" fillId="0" borderId="0" xfId="0" applyNumberFormat="1" applyFont="1"/>
    <xf numFmtId="0" fontId="3" fillId="2" borderId="1" xfId="0" applyFont="1" applyFill="1" applyBorder="1" applyAlignment="1">
      <alignment horizontal="left" vertical="center" wrapText="1"/>
    </xf>
    <xf numFmtId="0" fontId="4" fillId="3" borderId="1" xfId="0" applyFont="1" applyFill="1" applyBorder="1" applyAlignment="1">
      <alignment horizontal="right" vertical="center" wrapText="1"/>
    </xf>
    <xf numFmtId="0" fontId="3" fillId="4" borderId="1" xfId="0" applyFont="1" applyFill="1" applyBorder="1" applyAlignment="1">
      <alignment horizontal="left" vertical="center" wrapText="1"/>
    </xf>
    <xf numFmtId="0" fontId="4" fillId="5" borderId="1" xfId="0" applyFont="1" applyFill="1" applyBorder="1" applyAlignment="1">
      <alignment horizontal="right" vertical="center" wrapText="1"/>
    </xf>
    <xf numFmtId="0" fontId="6" fillId="0" borderId="0" xfId="0" applyFont="1" applyBorder="1"/>
    <xf numFmtId="3" fontId="0" fillId="0" borderId="0" xfId="0" applyNumberFormat="1" applyBorder="1"/>
    <xf numFmtId="0" fontId="7" fillId="6" borderId="5" xfId="0" applyFont="1" applyFill="1" applyBorder="1" applyAlignment="1">
      <alignment horizontal="center" wrapText="1"/>
    </xf>
    <xf numFmtId="0" fontId="7" fillId="6" borderId="6" xfId="0" applyFont="1" applyFill="1" applyBorder="1" applyAlignment="1">
      <alignment horizontal="center" wrapText="1"/>
    </xf>
    <xf numFmtId="0" fontId="8" fillId="0" borderId="0" xfId="2"/>
    <xf numFmtId="0" fontId="9" fillId="0" borderId="0" xfId="2" applyFont="1"/>
    <xf numFmtId="0" fontId="9" fillId="0" borderId="0" xfId="2" applyFont="1" applyAlignment="1" applyProtection="1">
      <alignment horizontal="center"/>
      <protection locked="0"/>
    </xf>
    <xf numFmtId="3" fontId="9" fillId="0" borderId="0" xfId="2" applyNumberFormat="1" applyFont="1" applyAlignment="1" applyProtection="1">
      <alignment horizontal="center"/>
      <protection locked="0"/>
    </xf>
    <xf numFmtId="170" fontId="9" fillId="0" borderId="0" xfId="2" applyNumberFormat="1" applyFont="1" applyProtection="1">
      <protection locked="0"/>
    </xf>
    <xf numFmtId="0" fontId="9" fillId="0" borderId="0" xfId="2" applyFont="1" applyAlignment="1" applyProtection="1">
      <alignment horizontal="right"/>
      <protection locked="0"/>
    </xf>
    <xf numFmtId="0" fontId="9" fillId="0" borderId="0" xfId="2" applyFont="1" applyProtection="1">
      <protection locked="0"/>
    </xf>
    <xf numFmtId="170" fontId="9" fillId="0" borderId="0" xfId="2" applyNumberFormat="1" applyFont="1" applyAlignment="1" applyProtection="1">
      <alignment horizontal="center"/>
      <protection locked="0"/>
    </xf>
    <xf numFmtId="171" fontId="9" fillId="0" borderId="0" xfId="2" applyNumberFormat="1" applyFont="1" applyAlignment="1" applyProtection="1">
      <alignment horizontal="right"/>
      <protection locked="0"/>
    </xf>
    <xf numFmtId="171" fontId="9" fillId="0" borderId="0" xfId="2" applyNumberFormat="1" applyFont="1" applyProtection="1">
      <protection locked="0"/>
    </xf>
    <xf numFmtId="172" fontId="9" fillId="0" borderId="0" xfId="2" applyNumberFormat="1" applyFont="1" applyProtection="1">
      <protection locked="0"/>
    </xf>
    <xf numFmtId="0" fontId="10" fillId="0" borderId="0" xfId="2" applyFont="1" applyAlignment="1">
      <alignment horizontal="centerContinuous"/>
    </xf>
    <xf numFmtId="170" fontId="11" fillId="0" borderId="0" xfId="2" applyNumberFormat="1" applyFont="1" applyAlignment="1">
      <alignment horizontal="centerContinuous"/>
    </xf>
    <xf numFmtId="0" fontId="11" fillId="0" borderId="0" xfId="2" applyFont="1" applyAlignment="1">
      <alignment horizontal="centerContinuous"/>
    </xf>
    <xf numFmtId="3" fontId="11" fillId="0" borderId="0" xfId="2" applyNumberFormat="1" applyFont="1" applyAlignment="1">
      <alignment horizontal="centerContinuous"/>
    </xf>
    <xf numFmtId="169" fontId="11" fillId="0" borderId="0" xfId="2" applyNumberFormat="1" applyFont="1" applyAlignment="1">
      <alignment horizontal="centerContinuous"/>
    </xf>
    <xf numFmtId="0" fontId="12" fillId="0" borderId="0" xfId="2" applyFont="1"/>
    <xf numFmtId="170" fontId="12" fillId="0" borderId="0" xfId="2" applyNumberFormat="1" applyFont="1" applyAlignment="1">
      <alignment horizontal="center"/>
    </xf>
    <xf numFmtId="0" fontId="12" fillId="0" borderId="0" xfId="2" applyFont="1" applyAlignment="1">
      <alignment horizontal="center"/>
    </xf>
    <xf numFmtId="3" fontId="12" fillId="0" borderId="0" xfId="2" applyNumberFormat="1" applyFont="1" applyAlignment="1">
      <alignment horizontal="right"/>
    </xf>
    <xf numFmtId="3" fontId="12" fillId="0" borderId="0" xfId="2" applyNumberFormat="1" applyFont="1" applyAlignment="1">
      <alignment horizontal="center"/>
    </xf>
    <xf numFmtId="169" fontId="12" fillId="0" borderId="0" xfId="2" applyNumberFormat="1" applyFont="1" applyAlignment="1">
      <alignment horizontal="center"/>
    </xf>
    <xf numFmtId="3" fontId="12" fillId="0" borderId="0" xfId="2" applyNumberFormat="1" applyFont="1" applyAlignment="1" applyProtection="1">
      <alignment horizontal="center"/>
      <protection locked="0"/>
    </xf>
    <xf numFmtId="0" fontId="12" fillId="0" borderId="0" xfId="2" applyFont="1" applyAlignment="1" applyProtection="1">
      <alignment horizontal="center"/>
      <protection locked="0"/>
    </xf>
    <xf numFmtId="170" fontId="12" fillId="0" borderId="0" xfId="2" applyNumberFormat="1" applyFont="1" applyAlignment="1" applyProtection="1">
      <alignment horizontal="center"/>
      <protection locked="0"/>
    </xf>
    <xf numFmtId="0" fontId="12" fillId="0" borderId="0" xfId="2" applyFont="1" applyAlignment="1" applyProtection="1">
      <protection locked="0"/>
    </xf>
    <xf numFmtId="0" fontId="9" fillId="0" borderId="0" xfId="2" quotePrefix="1" applyFont="1"/>
    <xf numFmtId="171" fontId="0" fillId="0" borderId="0" xfId="0" applyNumberFormat="1"/>
    <xf numFmtId="0" fontId="13" fillId="2" borderId="7" xfId="0" applyFont="1" applyFill="1" applyBorder="1" applyAlignment="1">
      <alignment horizontal="center" vertical="center" wrapText="1"/>
    </xf>
    <xf numFmtId="0" fontId="14" fillId="0" borderId="7" xfId="0" applyFont="1" applyBorder="1" applyAlignment="1">
      <alignment horizontal="center" vertical="center" wrapText="1"/>
    </xf>
    <xf numFmtId="0" fontId="14" fillId="2" borderId="8" xfId="0" applyFont="1" applyFill="1" applyBorder="1" applyAlignment="1">
      <alignment horizontal="center" vertical="center" wrapText="1"/>
    </xf>
    <xf numFmtId="0" fontId="16" fillId="3" borderId="9" xfId="0" applyFont="1" applyFill="1" applyBorder="1" applyAlignment="1">
      <alignment horizontal="center" wrapText="1" readingOrder="1"/>
    </xf>
    <xf numFmtId="0" fontId="15" fillId="3" borderId="9" xfId="0" applyFont="1" applyFill="1" applyBorder="1" applyAlignment="1">
      <alignment horizontal="right" wrapText="1" readingOrder="1"/>
    </xf>
    <xf numFmtId="0" fontId="15" fillId="8" borderId="9" xfId="0" applyFont="1" applyFill="1" applyBorder="1" applyAlignment="1">
      <alignment horizontal="left" readingOrder="1"/>
    </xf>
    <xf numFmtId="10" fontId="17" fillId="8" borderId="9" xfId="0" applyNumberFormat="1" applyFont="1" applyFill="1" applyBorder="1" applyAlignment="1">
      <alignment horizontal="right" readingOrder="1"/>
    </xf>
    <xf numFmtId="3" fontId="17" fillId="8" borderId="9" xfId="0" applyNumberFormat="1" applyFont="1" applyFill="1" applyBorder="1" applyAlignment="1">
      <alignment horizontal="right" readingOrder="1"/>
    </xf>
    <xf numFmtId="0" fontId="17" fillId="8" borderId="9" xfId="0" applyFont="1" applyFill="1" applyBorder="1" applyAlignment="1">
      <alignment horizontal="left" readingOrder="1"/>
    </xf>
    <xf numFmtId="0" fontId="17" fillId="3" borderId="9" xfId="0" applyFont="1" applyFill="1" applyBorder="1" applyAlignment="1">
      <alignment horizontal="left" readingOrder="1"/>
    </xf>
    <xf numFmtId="10" fontId="17" fillId="3" borderId="9" xfId="0" applyNumberFormat="1" applyFont="1" applyFill="1" applyBorder="1" applyAlignment="1">
      <alignment horizontal="right" readingOrder="1"/>
    </xf>
    <xf numFmtId="3" fontId="17" fillId="3" borderId="9" xfId="0" applyNumberFormat="1" applyFont="1" applyFill="1" applyBorder="1" applyAlignment="1">
      <alignment horizontal="right" readingOrder="1"/>
    </xf>
    <xf numFmtId="0" fontId="17" fillId="3" borderId="9" xfId="0" applyFont="1" applyFill="1" applyBorder="1" applyAlignment="1">
      <alignment horizontal="right" readingOrder="1"/>
    </xf>
    <xf numFmtId="0" fontId="17" fillId="8" borderId="9" xfId="0" applyFont="1" applyFill="1" applyBorder="1" applyAlignment="1">
      <alignment horizontal="right" readingOrder="1"/>
    </xf>
    <xf numFmtId="0" fontId="2" fillId="0" borderId="0" xfId="0" applyFont="1" applyBorder="1"/>
    <xf numFmtId="0" fontId="0" fillId="0" borderId="0" xfId="0" applyBorder="1"/>
    <xf numFmtId="0" fontId="18" fillId="9" borderId="0" xfId="0" applyFont="1" applyFill="1" applyBorder="1" applyAlignment="1">
      <alignment wrapText="1"/>
    </xf>
    <xf numFmtId="0" fontId="18" fillId="9" borderId="0" xfId="0" applyFont="1" applyFill="1" applyBorder="1" applyAlignment="1">
      <alignment horizontal="left" wrapText="1"/>
    </xf>
    <xf numFmtId="0" fontId="19" fillId="9" borderId="0" xfId="0" applyFont="1" applyFill="1" applyBorder="1" applyAlignment="1">
      <alignment horizontal="left" wrapText="1" indent="1"/>
    </xf>
    <xf numFmtId="0" fontId="20" fillId="10" borderId="14" xfId="0" applyFont="1" applyFill="1" applyBorder="1" applyAlignment="1">
      <alignment horizontal="left" vertical="center" wrapText="1" indent="1"/>
    </xf>
    <xf numFmtId="0" fontId="21" fillId="10" borderId="15" xfId="0" applyFont="1" applyFill="1" applyBorder="1" applyAlignment="1">
      <alignment horizontal="left" vertical="center" wrapText="1" indent="1"/>
    </xf>
    <xf numFmtId="0" fontId="20" fillId="10" borderId="15" xfId="0" applyFont="1" applyFill="1" applyBorder="1" applyAlignment="1">
      <alignment horizontal="left" vertical="center" wrapText="1" indent="1"/>
    </xf>
    <xf numFmtId="0" fontId="20" fillId="10" borderId="16" xfId="0" applyFont="1" applyFill="1" applyBorder="1" applyAlignment="1">
      <alignment horizontal="left" vertical="center" wrapText="1" indent="1"/>
    </xf>
    <xf numFmtId="0" fontId="23" fillId="11" borderId="14" xfId="0" applyFont="1" applyFill="1" applyBorder="1" applyAlignment="1">
      <alignment horizontal="left" vertical="center" wrapText="1" indent="1"/>
    </xf>
    <xf numFmtId="0" fontId="24" fillId="11" borderId="15" xfId="0" applyFont="1" applyFill="1" applyBorder="1" applyAlignment="1">
      <alignment horizontal="left" vertical="center" wrapText="1" indent="1"/>
    </xf>
    <xf numFmtId="0" fontId="25" fillId="11" borderId="16" xfId="0" applyFont="1" applyFill="1" applyBorder="1" applyAlignment="1">
      <alignment horizontal="left" vertical="center" wrapText="1" indent="1"/>
    </xf>
    <xf numFmtId="0" fontId="23" fillId="0" borderId="14" xfId="0" applyFont="1" applyBorder="1" applyAlignment="1">
      <alignment horizontal="left" vertical="center" wrapText="1" indent="1"/>
    </xf>
    <xf numFmtId="0" fontId="24" fillId="0" borderId="15" xfId="0" applyFont="1" applyBorder="1" applyAlignment="1">
      <alignment horizontal="left" vertical="center" wrapText="1" indent="1"/>
    </xf>
    <xf numFmtId="0" fontId="25" fillId="0" borderId="16" xfId="0" applyFont="1" applyBorder="1" applyAlignment="1">
      <alignment horizontal="left" vertical="center" wrapText="1" indent="1"/>
    </xf>
    <xf numFmtId="10" fontId="17" fillId="3" borderId="9" xfId="0" applyNumberFormat="1" applyFont="1" applyFill="1" applyBorder="1" applyAlignment="1">
      <alignment horizontal="left" readingOrder="1"/>
    </xf>
    <xf numFmtId="10" fontId="17" fillId="8" borderId="9" xfId="0" applyNumberFormat="1" applyFont="1" applyFill="1" applyBorder="1" applyAlignment="1">
      <alignment horizontal="left" readingOrder="1"/>
    </xf>
    <xf numFmtId="0" fontId="7" fillId="6" borderId="5" xfId="0" applyFont="1" applyFill="1" applyBorder="1" applyAlignment="1">
      <alignment horizontal="center" wrapText="1"/>
    </xf>
    <xf numFmtId="0" fontId="7" fillId="6" borderId="6" xfId="0" applyFont="1" applyFill="1" applyBorder="1" applyAlignment="1">
      <alignment horizontal="center" wrapText="1"/>
    </xf>
    <xf numFmtId="0" fontId="4" fillId="7" borderId="2" xfId="0" applyFont="1" applyFill="1" applyBorder="1" applyAlignment="1">
      <alignment horizontal="right" vertical="center" wrapText="1"/>
    </xf>
    <xf numFmtId="0" fontId="4" fillId="7" borderId="3" xfId="0" applyFont="1" applyFill="1" applyBorder="1" applyAlignment="1">
      <alignment horizontal="right" vertical="center" wrapText="1"/>
    </xf>
    <xf numFmtId="0" fontId="4" fillId="7" borderId="4" xfId="0" applyFont="1" applyFill="1" applyBorder="1" applyAlignment="1">
      <alignment horizontal="righ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15" fillId="3" borderId="11" xfId="0" applyFont="1" applyFill="1" applyBorder="1" applyAlignment="1">
      <alignment horizontal="left" readingOrder="1"/>
    </xf>
    <xf numFmtId="0" fontId="15" fillId="3" borderId="12" xfId="0" applyFont="1" applyFill="1" applyBorder="1" applyAlignment="1">
      <alignment horizontal="left" readingOrder="1"/>
    </xf>
    <xf numFmtId="0" fontId="16" fillId="3" borderId="13" xfId="0" applyFont="1" applyFill="1" applyBorder="1" applyAlignment="1">
      <alignment horizontal="center" readingOrder="1"/>
    </xf>
    <xf numFmtId="0" fontId="16" fillId="3" borderId="10" xfId="0" applyFont="1" applyFill="1" applyBorder="1" applyAlignment="1">
      <alignment horizontal="center" readingOrder="1"/>
    </xf>
    <xf numFmtId="0" fontId="16" fillId="3" borderId="9" xfId="0" applyFont="1" applyFill="1" applyBorder="1" applyAlignment="1">
      <alignment horizontal="center" readingOrder="1"/>
    </xf>
    <xf numFmtId="0" fontId="16" fillId="3" borderId="13" xfId="0" applyFont="1" applyFill="1" applyBorder="1" applyAlignment="1">
      <alignment horizontal="center" wrapText="1" readingOrder="1"/>
    </xf>
    <xf numFmtId="0" fontId="16" fillId="3" borderId="9" xfId="0" applyFont="1" applyFill="1" applyBorder="1" applyAlignment="1">
      <alignment horizontal="center" wrapText="1" readingOrder="1"/>
    </xf>
    <xf numFmtId="0" fontId="16" fillId="3" borderId="10" xfId="0" applyFont="1" applyFill="1" applyBorder="1" applyAlignment="1">
      <alignment horizontal="center" wrapText="1" readingOrder="1"/>
    </xf>
    <xf numFmtId="0" fontId="22" fillId="11" borderId="17" xfId="0" applyFont="1" applyFill="1" applyBorder="1" applyAlignment="1">
      <alignment horizontal="center" vertical="top" wrapText="1"/>
    </xf>
    <xf numFmtId="0" fontId="22" fillId="11" borderId="18" xfId="0" applyFont="1" applyFill="1" applyBorder="1" applyAlignment="1">
      <alignment horizontal="center" vertical="top" wrapText="1"/>
    </xf>
    <xf numFmtId="0" fontId="1" fillId="11" borderId="19" xfId="1" applyFill="1" applyBorder="1" applyAlignment="1">
      <alignment horizontal="left" vertical="top" wrapText="1"/>
    </xf>
    <xf numFmtId="0" fontId="1" fillId="11" borderId="15" xfId="1" applyFill="1" applyBorder="1" applyAlignment="1">
      <alignment horizontal="left" vertical="top" wrapText="1"/>
    </xf>
    <xf numFmtId="0" fontId="1" fillId="11" borderId="16" xfId="1" applyFill="1" applyBorder="1" applyAlignment="1">
      <alignment horizontal="left" vertical="top" wrapText="1"/>
    </xf>
    <xf numFmtId="0" fontId="1" fillId="0" borderId="19" xfId="1" applyBorder="1" applyAlignment="1">
      <alignment horizontal="left" vertical="top" wrapText="1"/>
    </xf>
    <xf numFmtId="0" fontId="1" fillId="0" borderId="15" xfId="1" applyBorder="1" applyAlignment="1">
      <alignment horizontal="left" vertical="top" wrapText="1"/>
    </xf>
    <xf numFmtId="0" fontId="1" fillId="0" borderId="16" xfId="1" applyBorder="1" applyAlignment="1">
      <alignment horizontal="left" vertical="top" wrapText="1"/>
    </xf>
    <xf numFmtId="0" fontId="20" fillId="10" borderId="14" xfId="0" applyFont="1" applyFill="1" applyBorder="1" applyAlignment="1">
      <alignment horizontal="left" vertical="top" wrapText="1"/>
    </xf>
    <xf numFmtId="0" fontId="20" fillId="10" borderId="15" xfId="0" applyFont="1" applyFill="1" applyBorder="1" applyAlignment="1">
      <alignment horizontal="left" vertical="top" wrapText="1"/>
    </xf>
    <xf numFmtId="0" fontId="20" fillId="10" borderId="16" xfId="0" applyFont="1" applyFill="1" applyBorder="1" applyAlignment="1">
      <alignment horizontal="left" vertical="top" wrapText="1"/>
    </xf>
    <xf numFmtId="0" fontId="22" fillId="0" borderId="17" xfId="0" applyFont="1" applyBorder="1" applyAlignment="1">
      <alignment horizontal="center" vertical="top" wrapText="1"/>
    </xf>
    <xf numFmtId="0" fontId="22" fillId="0" borderId="18" xfId="0" applyFont="1" applyBorder="1" applyAlignment="1">
      <alignment horizontal="center" vertical="top" wrapText="1"/>
    </xf>
  </cellXfs>
  <cellStyles count="3">
    <cellStyle name="Hyperlink" xfId="1" builtinId="8"/>
    <cellStyle name="Normal" xfId="0" builtinId="0"/>
    <cellStyle name="Normal 2" xfId="2" xr:uid="{C257BBC7-C305-4B32-9E63-D121EC1021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171450</xdr:colOff>
      <xdr:row>63</xdr:row>
      <xdr:rowOff>107950</xdr:rowOff>
    </xdr:to>
    <xdr:pic>
      <xdr:nvPicPr>
        <xdr:cNvPr id="2" name="Picture 1" descr="Self-Identified Ideology, by State">
          <a:extLst>
            <a:ext uri="{FF2B5EF4-FFF2-40B4-BE49-F238E27FC236}">
              <a16:creationId xmlns:a16="http://schemas.microsoft.com/office/drawing/2014/main" id="{98C87F97-CE67-4431-B6B1-7FFB1174C2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657850" cy="11709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146050</xdr:colOff>
      <xdr:row>62</xdr:row>
      <xdr:rowOff>63500</xdr:rowOff>
    </xdr:to>
    <xdr:pic>
      <xdr:nvPicPr>
        <xdr:cNvPr id="2" name="Picture 1" descr="Religious Service Attendance by State, 2014">
          <a:extLst>
            <a:ext uri="{FF2B5EF4-FFF2-40B4-BE49-F238E27FC236}">
              <a16:creationId xmlns:a16="http://schemas.microsoft.com/office/drawing/2014/main" id="{F1A01EF3-386D-43D5-BE0F-D40DE9A99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895850" cy="11480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8" Type="http://schemas.openxmlformats.org/officeDocument/2006/relationships/hyperlink" Target="https://medicalmarijuana.procon.org/view.resource.php?resourceID=000881" TargetMode="External"/><Relationship Id="rId13" Type="http://schemas.openxmlformats.org/officeDocument/2006/relationships/hyperlink" Target="https://medicalmarijuana.procon.org/view.resource.php?resourceID=000881" TargetMode="External"/><Relationship Id="rId18" Type="http://schemas.openxmlformats.org/officeDocument/2006/relationships/hyperlink" Target="https://medicalmarijuana.procon.org/view.resource.php?resourceID=000881" TargetMode="External"/><Relationship Id="rId26" Type="http://schemas.openxmlformats.org/officeDocument/2006/relationships/hyperlink" Target="https://medicalmarijuana.procon.org/view.resource.php?resourceID=000881" TargetMode="External"/><Relationship Id="rId3" Type="http://schemas.openxmlformats.org/officeDocument/2006/relationships/hyperlink" Target="https://medicalmarijuana.procon.org/view.resource.php?resourceID=000881" TargetMode="External"/><Relationship Id="rId21" Type="http://schemas.openxmlformats.org/officeDocument/2006/relationships/hyperlink" Target="https://medicalmarijuana.procon.org/view.resource.php?resourceID=000881" TargetMode="External"/><Relationship Id="rId34" Type="http://schemas.openxmlformats.org/officeDocument/2006/relationships/hyperlink" Target="https://medicalmarijuana.procon.org/view.resource.php?resourceID=000881" TargetMode="External"/><Relationship Id="rId7" Type="http://schemas.openxmlformats.org/officeDocument/2006/relationships/hyperlink" Target="https://medicalmarijuana.procon.org/view.resource.php?resourceID=000881" TargetMode="External"/><Relationship Id="rId12" Type="http://schemas.openxmlformats.org/officeDocument/2006/relationships/hyperlink" Target="https://medicalmarijuana.procon.org/view.resource.php?resourceID=000881" TargetMode="External"/><Relationship Id="rId17" Type="http://schemas.openxmlformats.org/officeDocument/2006/relationships/hyperlink" Target="https://medicalmarijuana.procon.org/view.resource.php?resourceID=000881" TargetMode="External"/><Relationship Id="rId25" Type="http://schemas.openxmlformats.org/officeDocument/2006/relationships/hyperlink" Target="https://medicalmarijuana.procon.org/view.resource.php?resourceID=000881" TargetMode="External"/><Relationship Id="rId33" Type="http://schemas.openxmlformats.org/officeDocument/2006/relationships/hyperlink" Target="https://medicalmarijuana.procon.org/view.resource.php?resourceID=000881" TargetMode="External"/><Relationship Id="rId2" Type="http://schemas.openxmlformats.org/officeDocument/2006/relationships/hyperlink" Target="https://medicalmarijuana.procon.org/view.resource.php?resourceID=000881" TargetMode="External"/><Relationship Id="rId16" Type="http://schemas.openxmlformats.org/officeDocument/2006/relationships/hyperlink" Target="https://medicalmarijuana.procon.org/view.resource.php?resourceID=000881" TargetMode="External"/><Relationship Id="rId20" Type="http://schemas.openxmlformats.org/officeDocument/2006/relationships/hyperlink" Target="https://medicalmarijuana.procon.org/view.resource.php?resourceID=000881" TargetMode="External"/><Relationship Id="rId29" Type="http://schemas.openxmlformats.org/officeDocument/2006/relationships/hyperlink" Target="https://medicalmarijuana.procon.org/view.resource.php?resourceID=000881" TargetMode="External"/><Relationship Id="rId1" Type="http://schemas.openxmlformats.org/officeDocument/2006/relationships/hyperlink" Target="https://medicalmarijuana.procon.org/view.resource.php?resourceID=000881" TargetMode="External"/><Relationship Id="rId6" Type="http://schemas.openxmlformats.org/officeDocument/2006/relationships/hyperlink" Target="https://medicalmarijuana.procon.org/view.resource.php?resourceID=000881" TargetMode="External"/><Relationship Id="rId11" Type="http://schemas.openxmlformats.org/officeDocument/2006/relationships/hyperlink" Target="https://medicalmarijuana.procon.org/view.resource.php?resourceID=000881" TargetMode="External"/><Relationship Id="rId24" Type="http://schemas.openxmlformats.org/officeDocument/2006/relationships/hyperlink" Target="https://medicalmarijuana.procon.org/view.resource.php?resourceID=000881" TargetMode="External"/><Relationship Id="rId32" Type="http://schemas.openxmlformats.org/officeDocument/2006/relationships/hyperlink" Target="https://medicalmarijuana.procon.org/view.resource.php?resourceID=000881" TargetMode="External"/><Relationship Id="rId5" Type="http://schemas.openxmlformats.org/officeDocument/2006/relationships/hyperlink" Target="https://medicalmarijuana.procon.org/view.resource.php?resourceID=000881" TargetMode="External"/><Relationship Id="rId15" Type="http://schemas.openxmlformats.org/officeDocument/2006/relationships/hyperlink" Target="https://medicalmarijuana.procon.org/view.resource.php?resourceID=000881" TargetMode="External"/><Relationship Id="rId23" Type="http://schemas.openxmlformats.org/officeDocument/2006/relationships/hyperlink" Target="https://medicalmarijuana.procon.org/view.resource.php?resourceID=000881" TargetMode="External"/><Relationship Id="rId28" Type="http://schemas.openxmlformats.org/officeDocument/2006/relationships/hyperlink" Target="https://medicalmarijuana.procon.org/view.resource.php?resourceID=000881" TargetMode="External"/><Relationship Id="rId10" Type="http://schemas.openxmlformats.org/officeDocument/2006/relationships/hyperlink" Target="https://medicalmarijuana.procon.org/view.resource.php?resourceID=000881" TargetMode="External"/><Relationship Id="rId19" Type="http://schemas.openxmlformats.org/officeDocument/2006/relationships/hyperlink" Target="https://medicalmarijuana.procon.org/view.resource.php?resourceID=000881" TargetMode="External"/><Relationship Id="rId31" Type="http://schemas.openxmlformats.org/officeDocument/2006/relationships/hyperlink" Target="https://medicalmarijuana.procon.org/view.resource.php?resourceID=000881" TargetMode="External"/><Relationship Id="rId4" Type="http://schemas.openxmlformats.org/officeDocument/2006/relationships/hyperlink" Target="https://medicalmarijuana.procon.org/view.resource.php?resourceID=000881" TargetMode="External"/><Relationship Id="rId9" Type="http://schemas.openxmlformats.org/officeDocument/2006/relationships/hyperlink" Target="https://medicalmarijuana.procon.org/view.resource.php?resourceID=000881" TargetMode="External"/><Relationship Id="rId14" Type="http://schemas.openxmlformats.org/officeDocument/2006/relationships/hyperlink" Target="https://medicalmarijuana.procon.org/view.resource.php?resourceID=000881" TargetMode="External"/><Relationship Id="rId22" Type="http://schemas.openxmlformats.org/officeDocument/2006/relationships/hyperlink" Target="https://medicalmarijuana.procon.org/view.resource.php?resourceID=000881" TargetMode="External"/><Relationship Id="rId27" Type="http://schemas.openxmlformats.org/officeDocument/2006/relationships/hyperlink" Target="https://medicalmarijuana.procon.org/view.resource.php?resourceID=000881" TargetMode="External"/><Relationship Id="rId30" Type="http://schemas.openxmlformats.org/officeDocument/2006/relationships/hyperlink" Target="https://medicalmarijuana.procon.org/view.resource.php?resourceID=000881"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8" Type="http://schemas.openxmlformats.org/officeDocument/2006/relationships/hyperlink" Target="https://factfinder.census.gov/faces/tableservices/jsf/pages/productview.xhtml?src=bkmk" TargetMode="External"/><Relationship Id="rId13" Type="http://schemas.openxmlformats.org/officeDocument/2006/relationships/hyperlink" Target="https://www.ncbi.nlm.nih.gov/pmc/articles/PMC2661478/" TargetMode="External"/><Relationship Id="rId18" Type="http://schemas.openxmlformats.org/officeDocument/2006/relationships/hyperlink" Target="http://www.electproject.org/home/voter-turnout/voter-turnout-data" TargetMode="External"/><Relationship Id="rId3" Type="http://schemas.openxmlformats.org/officeDocument/2006/relationships/hyperlink" Target="https://www.bls.gov/lau/tables.htm" TargetMode="External"/><Relationship Id="rId21" Type="http://schemas.openxmlformats.org/officeDocument/2006/relationships/hyperlink" Target="https://news.gallup.com/poll/181505/mississippi-alabama-louisiana-conservative-states.aspx" TargetMode="External"/><Relationship Id="rId7" Type="http://schemas.openxmlformats.org/officeDocument/2006/relationships/hyperlink" Target="https://factfinder.census.gov/faces/tableservices/jsf/pages/productview.xhtml?pid=ACS_15_5YR_S1501&amp;prodType=table" TargetMode="External"/><Relationship Id="rId12" Type="http://schemas.openxmlformats.org/officeDocument/2006/relationships/hyperlink" Target="https://www.bls.gov/lau/tables.htm" TargetMode="External"/><Relationship Id="rId17" Type="http://schemas.openxmlformats.org/officeDocument/2006/relationships/hyperlink" Target="https://factfinder.census.gov/faces/tableservices/jsf/pages/productview.xhtml?pid=ACS_14_1YR_B19083&amp;prodType=table" TargetMode="External"/><Relationship Id="rId25" Type="http://schemas.openxmlformats.org/officeDocument/2006/relationships/comments" Target="../comments2.xml"/><Relationship Id="rId2" Type="http://schemas.openxmlformats.org/officeDocument/2006/relationships/hyperlink" Target="https://medicalmarijuana.procon.org/view.resource.php?resourceID=000881" TargetMode="External"/><Relationship Id="rId16" Type="http://schemas.openxmlformats.org/officeDocument/2006/relationships/hyperlink" Target="https://factfinder.census.gov/faces/nav/jsf/pages/searchresults.xhtml?refresh=t" TargetMode="External"/><Relationship Id="rId20" Type="http://schemas.openxmlformats.org/officeDocument/2006/relationships/hyperlink" Target="https://lawcenter.giffords.org/scorecard2014/" TargetMode="External"/><Relationship Id="rId1" Type="http://schemas.openxmlformats.org/officeDocument/2006/relationships/hyperlink" Target="http://journals.sagepub.com/doi/pdf/10.1177/153244000300300405" TargetMode="External"/><Relationship Id="rId6" Type="http://schemas.openxmlformats.org/officeDocument/2006/relationships/hyperlink" Target="https://factfinder.census.gov/faces/nav/jsf/pages/index.xhtml" TargetMode="External"/><Relationship Id="rId11" Type="http://schemas.openxmlformats.org/officeDocument/2006/relationships/hyperlink" Target="https://www.census.gov/govs/local/" TargetMode="External"/><Relationship Id="rId24" Type="http://schemas.openxmlformats.org/officeDocument/2006/relationships/vmlDrawing" Target="../drawings/vmlDrawing2.vml"/><Relationship Id="rId5" Type="http://schemas.openxmlformats.org/officeDocument/2006/relationships/hyperlink" Target="http://www.sentencingproject.org/publications/private-prisons-united-states/" TargetMode="External"/><Relationship Id="rId15" Type="http://schemas.openxmlformats.org/officeDocument/2006/relationships/hyperlink" Target="https://apps.bea.gov/regional/histdata/releases/0616qgsp/index.cfm" TargetMode="External"/><Relationship Id="rId23" Type="http://schemas.openxmlformats.org/officeDocument/2006/relationships/hyperlink" Target="https://www2.census.gov/programs-surveys/saipe/datasets/2014/2014-state-and-county/" TargetMode="External"/><Relationship Id="rId10" Type="http://schemas.openxmlformats.org/officeDocument/2006/relationships/hyperlink" Target="https://www.ij.org/images/pdf_folder/economic_liberty/occupational_licensing/licensetowork.pdf" TargetMode="External"/><Relationship Id="rId19" Type="http://schemas.openxmlformats.org/officeDocument/2006/relationships/hyperlink" Target="https://www.bls.gov/opub/reports/womens-earnings/archive/highlights-of-womens-earnings-in-2014.pdf" TargetMode="External"/><Relationship Id="rId4" Type="http://schemas.openxmlformats.org/officeDocument/2006/relationships/hyperlink" Target="https://www.census.gov/data/tables/2016/demo/popest/nation-total.html" TargetMode="External"/><Relationship Id="rId9" Type="http://schemas.openxmlformats.org/officeDocument/2006/relationships/hyperlink" Target="https://www.ucrdatatool.gov/Search/Crime/State/StatebyState.cfm" TargetMode="External"/><Relationship Id="rId14" Type="http://schemas.openxmlformats.org/officeDocument/2006/relationships/hyperlink" Target="https://www.brookings.edu/blog/up-front/2018/01/03/new-evidence-that-access-to-health-care-reduces-crime/" TargetMode="External"/><Relationship Id="rId22" Type="http://schemas.openxmlformats.org/officeDocument/2006/relationships/hyperlink" Target="https://news.gallup.com/poll/181601/frequent-church-attendance-highest-utah-lowest-vermont.aspx"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68CB6-DB6C-4662-8B03-5B8C1B1808B0}">
  <dimension ref="B2:Z55"/>
  <sheetViews>
    <sheetView tabSelected="1" workbookViewId="0">
      <selection activeCell="C4" sqref="C3:C52"/>
    </sheetView>
  </sheetViews>
  <sheetFormatPr defaultRowHeight="14.5" x14ac:dyDescent="0.35"/>
  <cols>
    <col min="2" max="2" width="15.453125" bestFit="1" customWidth="1"/>
    <col min="3" max="3" width="15.453125" customWidth="1"/>
    <col min="4" max="4" width="19.54296875" bestFit="1" customWidth="1"/>
    <col min="5" max="5" width="11.1796875" customWidth="1"/>
    <col min="6" max="6" width="10" customWidth="1"/>
    <col min="7" max="7" width="8.54296875" customWidth="1"/>
    <col min="8" max="9" width="18" bestFit="1" customWidth="1"/>
    <col min="10" max="10" width="11.26953125" style="16" customWidth="1"/>
    <col min="11" max="11" width="18" bestFit="1" customWidth="1"/>
    <col min="12" max="12" width="18" style="4" bestFit="1" customWidth="1"/>
    <col min="13" max="14" width="18" bestFit="1" customWidth="1"/>
    <col min="15" max="15" width="7.26953125" customWidth="1"/>
    <col min="16" max="19" width="18" bestFit="1" customWidth="1"/>
    <col min="20" max="21" width="18" customWidth="1"/>
    <col min="22" max="26" width="12.1796875" customWidth="1"/>
  </cols>
  <sheetData>
    <row r="2" spans="2:26" x14ac:dyDescent="0.35">
      <c r="B2" t="s">
        <v>0</v>
      </c>
      <c r="C2" t="s">
        <v>7580</v>
      </c>
      <c r="D2" t="s">
        <v>1</v>
      </c>
      <c r="E2" t="s">
        <v>2</v>
      </c>
      <c r="F2" t="s">
        <v>3</v>
      </c>
      <c r="G2" t="s">
        <v>4</v>
      </c>
      <c r="H2" t="s">
        <v>5</v>
      </c>
      <c r="I2" t="s">
        <v>6</v>
      </c>
      <c r="J2" s="15" t="s">
        <v>7</v>
      </c>
      <c r="K2" t="s">
        <v>8</v>
      </c>
      <c r="L2" s="4" t="s">
        <v>9</v>
      </c>
      <c r="M2" t="s">
        <v>10</v>
      </c>
      <c r="N2" t="s">
        <v>11</v>
      </c>
      <c r="O2" t="s">
        <v>12</v>
      </c>
      <c r="P2" t="s">
        <v>13</v>
      </c>
      <c r="Q2" t="s">
        <v>14</v>
      </c>
      <c r="R2" t="s">
        <v>15</v>
      </c>
      <c r="S2" t="s">
        <v>511</v>
      </c>
      <c r="T2" t="s">
        <v>512</v>
      </c>
      <c r="U2" t="s">
        <v>513</v>
      </c>
    </row>
    <row r="3" spans="2:26" x14ac:dyDescent="0.35">
      <c r="B3" t="s">
        <v>16</v>
      </c>
      <c r="C3">
        <f>'Incarceration Total'!G16/Demographics!B2</f>
        <v>6.5328069417884974E-3</v>
      </c>
      <c r="D3" s="26">
        <f>'Incarceration by State'!H16</f>
        <v>633</v>
      </c>
      <c r="E3" s="9">
        <f>GDPPC!Z2</f>
        <v>49091</v>
      </c>
      <c r="F3">
        <f>'Gini Index'!D3</f>
        <v>0.4758</v>
      </c>
      <c r="G3" s="14">
        <f>'HS Diploma'!O3</f>
        <v>0.84</v>
      </c>
      <c r="H3">
        <f>'Health Index'!C3</f>
        <v>-0.66</v>
      </c>
      <c r="I3" s="14">
        <f>'Poverty HCR'!G6/100</f>
        <v>0.192</v>
      </c>
      <c r="J3" s="20">
        <f>'Labor Force'!Q6</f>
        <v>0.54500000000000004</v>
      </c>
      <c r="K3">
        <f>'Unemployment Rate'!B5/100</f>
        <v>6.8000000000000005E-2</v>
      </c>
      <c r="L3" s="12">
        <f>'Voter Turnout'!C5</f>
        <v>0.33200000000000002</v>
      </c>
      <c r="M3" s="14">
        <f>'Gender Wage Gap'!D2</f>
        <v>0.74639423076923073</v>
      </c>
      <c r="N3">
        <f>'Drug Control Dummy'!F7</f>
        <v>1</v>
      </c>
      <c r="O3">
        <f>'Gun control Dummy'!E2</f>
        <v>1</v>
      </c>
      <c r="P3">
        <v>0.83199999999999996</v>
      </c>
      <c r="Q3">
        <f>Conservatism!N7</f>
        <v>0.312</v>
      </c>
      <c r="R3" s="9">
        <f>Religiousity!K6</f>
        <v>0.46</v>
      </c>
      <c r="S3">
        <f>ROUND(('Crime Rate'!C11/'Crime Rate'!B11)*100000,3)</f>
        <v>427.416</v>
      </c>
      <c r="T3">
        <f>ROUND(('Crime Rate'!I11/'Crime Rate'!B11)*100000,3)</f>
        <v>3177.6039999999998</v>
      </c>
      <c r="U3">
        <f>ROUND((('Crime Rate'!C11+'Crime Rate'!I11)/'Crime Rate'!B11)*100000,3)</f>
        <v>3605.02</v>
      </c>
      <c r="V3" s="17"/>
      <c r="W3" s="17"/>
      <c r="X3" s="17"/>
      <c r="Y3" s="17"/>
      <c r="Z3" s="17"/>
    </row>
    <row r="4" spans="2:26" x14ac:dyDescent="0.35">
      <c r="B4" t="s">
        <v>17</v>
      </c>
      <c r="C4">
        <f>'Incarceration Total'!G17/Demographics!B3</f>
        <v>7.0306539748265923E-3</v>
      </c>
      <c r="D4" s="26">
        <f>'Incarceration by State'!H17</f>
        <v>374</v>
      </c>
      <c r="E4" s="9">
        <f>GDPPC!Z3</f>
        <v>37083</v>
      </c>
      <c r="F4">
        <f>'Gini Index'!D4</f>
        <v>0.41749999999999998</v>
      </c>
      <c r="G4" s="14">
        <f>'HS Diploma'!O4</f>
        <v>0.9</v>
      </c>
      <c r="H4">
        <f>'Health Index'!C4</f>
        <v>0.13</v>
      </c>
      <c r="I4" s="14">
        <f>'Poverty HCR'!G7/100</f>
        <v>0.114</v>
      </c>
      <c r="J4" s="20">
        <f>'Labor Force'!Q7</f>
        <v>0.626</v>
      </c>
      <c r="K4">
        <f>'Unemployment Rate'!B6/100</f>
        <v>6.9000000000000006E-2</v>
      </c>
      <c r="L4" s="12">
        <f>'Voter Turnout'!C6</f>
        <v>0.54800000000000004</v>
      </c>
      <c r="M4" s="14">
        <f>'Gender Wage Gap'!D3</f>
        <v>0.79067460317460314</v>
      </c>
      <c r="N4">
        <f>'Drug Control Dummy'!F8</f>
        <v>0</v>
      </c>
      <c r="O4">
        <f>'Gun control Dummy'!E3</f>
        <v>1</v>
      </c>
      <c r="P4">
        <v>-0.75</v>
      </c>
      <c r="Q4">
        <f>Conservatism!N8</f>
        <v>0.14800000000000002</v>
      </c>
      <c r="R4" s="9">
        <f>Religiousity!K7</f>
        <v>0.26</v>
      </c>
      <c r="S4">
        <f>ROUND(('Crime Rate'!C12/'Crime Rate'!B12)*100000,3)</f>
        <v>635.78099999999995</v>
      </c>
      <c r="T4">
        <f>ROUND(('Crime Rate'!I12/'Crime Rate'!B12)*100000,3)</f>
        <v>2760.027</v>
      </c>
      <c r="U4">
        <f>ROUND((('Crime Rate'!C12+'Crime Rate'!I12)/'Crime Rate'!B12)*100000,3)</f>
        <v>3395.8069999999998</v>
      </c>
      <c r="V4" s="17"/>
      <c r="W4" s="17"/>
      <c r="X4" s="17"/>
      <c r="Y4" s="17"/>
      <c r="Z4" s="17"/>
    </row>
    <row r="5" spans="2:26" x14ac:dyDescent="0.35">
      <c r="B5" t="s">
        <v>18</v>
      </c>
      <c r="C5">
        <f>'Incarceration Total'!G18/Demographics!B4</f>
        <v>6.0970375285435688E-3</v>
      </c>
      <c r="D5" s="26">
        <f>'Incarceration by State'!H18</f>
        <v>593</v>
      </c>
      <c r="E5" s="9">
        <f>GDPPC!Z4</f>
        <v>67366</v>
      </c>
      <c r="F5">
        <f>'Gini Index'!D5</f>
        <v>0.46760000000000002</v>
      </c>
      <c r="G5" s="14">
        <f>'HS Diploma'!O5</f>
        <v>0.85</v>
      </c>
      <c r="H5">
        <f>'Health Index'!C5</f>
        <v>-0.04</v>
      </c>
      <c r="I5" s="14">
        <f>'Poverty HCR'!G8/100</f>
        <v>0.182</v>
      </c>
      <c r="J5" s="20">
        <f>'Labor Force'!Q8</f>
        <v>0.55300000000000005</v>
      </c>
      <c r="K5">
        <f>'Unemployment Rate'!B7/100</f>
        <v>6.8000000000000005E-2</v>
      </c>
      <c r="L5" s="12">
        <f>'Voter Turnout'!C7</f>
        <v>0.34100000000000003</v>
      </c>
      <c r="M5" s="14">
        <f>'Gender Wage Gap'!D4</f>
        <v>0.80894800483675933</v>
      </c>
      <c r="N5">
        <f>'Drug Control Dummy'!F9</f>
        <v>0</v>
      </c>
      <c r="O5">
        <f>'Gun control Dummy'!E4</f>
        <v>1</v>
      </c>
      <c r="P5">
        <v>-7.1999999999999995E-2</v>
      </c>
      <c r="Q5">
        <f>Conservatism!N9</f>
        <v>0.13800000000000001</v>
      </c>
      <c r="R5" s="9">
        <f>Religiousity!K8</f>
        <v>0.33</v>
      </c>
      <c r="S5">
        <f>ROUND(('Crime Rate'!C13/'Crime Rate'!B13)*100000,3)</f>
        <v>399.85199999999998</v>
      </c>
      <c r="T5">
        <f>ROUND(('Crime Rate'!I13/'Crime Rate'!B13)*100000,3)</f>
        <v>3197.5120000000002</v>
      </c>
      <c r="U5">
        <f>ROUND((('Crime Rate'!C13+'Crime Rate'!I13)/'Crime Rate'!B13)*100000,3)</f>
        <v>3597.364</v>
      </c>
      <c r="V5" s="17"/>
      <c r="W5" s="17"/>
      <c r="X5" s="17"/>
      <c r="Y5" s="17"/>
      <c r="Z5" s="17"/>
    </row>
    <row r="6" spans="2:26" x14ac:dyDescent="0.35">
      <c r="B6" t="s">
        <v>19</v>
      </c>
      <c r="C6">
        <f>'Incarceration Total'!G19/Demographics!B5</f>
        <v>5.9814312600560597E-3</v>
      </c>
      <c r="D6" s="26">
        <f>'Incarceration by State'!H19</f>
        <v>599</v>
      </c>
      <c r="E6" s="9">
        <f>GDPPC!Z5</f>
        <v>38438</v>
      </c>
      <c r="F6">
        <f>'Gini Index'!D6</f>
        <v>0.47139999999999999</v>
      </c>
      <c r="G6" s="14">
        <f>'HS Diploma'!O6</f>
        <v>0.84</v>
      </c>
      <c r="H6">
        <f>'Health Index'!C6</f>
        <v>-0.93</v>
      </c>
      <c r="I6" s="14">
        <f>'Poverty HCR'!G9/100</f>
        <v>0.187</v>
      </c>
      <c r="J6" s="20">
        <f>'Labor Force'!Q9</f>
        <v>0.54800000000000004</v>
      </c>
      <c r="K6">
        <f>'Unemployment Rate'!B8/100</f>
        <v>0.06</v>
      </c>
      <c r="L6" s="12">
        <f>'Voter Turnout'!C8</f>
        <v>0.40300000000000002</v>
      </c>
      <c r="M6" s="14">
        <f>'Gender Wage Gap'!D5</f>
        <v>0.86770981507823608</v>
      </c>
      <c r="N6">
        <f>'Drug Control Dummy'!F10</f>
        <v>1</v>
      </c>
      <c r="O6">
        <f>'Gun control Dummy'!E5</f>
        <v>1</v>
      </c>
      <c r="P6">
        <v>-0.11600000000000001</v>
      </c>
      <c r="Q6">
        <f>Conservatism!N10</f>
        <v>0.27399999999999997</v>
      </c>
      <c r="R6" s="9">
        <f>Religiousity!K9</f>
        <v>0.45</v>
      </c>
      <c r="S6">
        <f>ROUND(('Crime Rate'!C14/'Crime Rate'!B14)*100000,3)</f>
        <v>480.149</v>
      </c>
      <c r="T6">
        <f>ROUND(('Crime Rate'!I14/'Crime Rate'!B14)*100000,3)</f>
        <v>3338.02</v>
      </c>
      <c r="U6">
        <f>ROUND((('Crime Rate'!C14+'Crime Rate'!I14)/'Crime Rate'!B14)*100000,3)</f>
        <v>3818.17</v>
      </c>
      <c r="V6" s="17"/>
      <c r="W6" s="17"/>
      <c r="X6" s="17"/>
      <c r="Y6" s="17"/>
      <c r="Z6" s="17"/>
    </row>
    <row r="7" spans="2:26" x14ac:dyDescent="0.35">
      <c r="B7" t="s">
        <v>20</v>
      </c>
      <c r="C7">
        <f>'Incarceration Total'!G20/Demographics!B6</f>
        <v>3.4672086893618418E-3</v>
      </c>
      <c r="D7" s="26">
        <f>'Incarceration by State'!H20</f>
        <v>349</v>
      </c>
      <c r="E7" s="9">
        <f>GDPPC!Z6</f>
        <v>37252</v>
      </c>
      <c r="F7">
        <f>'Gini Index'!D7</f>
        <v>0.48899999999999999</v>
      </c>
      <c r="G7" s="14">
        <f>'HS Diploma'!O7</f>
        <v>0.82</v>
      </c>
      <c r="H7">
        <f>'Health Index'!C7</f>
        <v>0.35</v>
      </c>
      <c r="I7" s="14">
        <f>'Poverty HCR'!G10/100</f>
        <v>0.16399999999999998</v>
      </c>
      <c r="J7" s="20">
        <f>'Labor Force'!Q10</f>
        <v>0.59099999999999997</v>
      </c>
      <c r="K7">
        <f>'Unemployment Rate'!B9/100</f>
        <v>7.4999999999999997E-2</v>
      </c>
      <c r="L7" s="12">
        <f>'Voter Turnout'!C9</f>
        <v>0.307</v>
      </c>
      <c r="M7" s="14">
        <f>'Gender Wage Gap'!D6</f>
        <v>0.89306029579067125</v>
      </c>
      <c r="N7">
        <f>'Drug Control Dummy'!F11</f>
        <v>0</v>
      </c>
      <c r="O7">
        <f>'Gun control Dummy'!E6</f>
        <v>0</v>
      </c>
      <c r="P7">
        <v>0.32200000000000001</v>
      </c>
      <c r="Q7">
        <f>Conservatism!N11</f>
        <v>2.7000000000000003E-2</v>
      </c>
      <c r="R7" s="9">
        <f>Religiousity!K10</f>
        <v>0.28000000000000003</v>
      </c>
      <c r="S7">
        <f>ROUND(('Crime Rate'!C15/'Crime Rate'!B15)*100000,3)</f>
        <v>396.13200000000001</v>
      </c>
      <c r="T7">
        <f>ROUND(('Crime Rate'!I15/'Crime Rate'!B15)*100000,3)</f>
        <v>2441.0590000000002</v>
      </c>
      <c r="U7">
        <f>ROUND((('Crime Rate'!C15+'Crime Rate'!I15)/'Crime Rate'!B15)*100000,3)</f>
        <v>2837.1909999999998</v>
      </c>
      <c r="V7" s="17"/>
      <c r="W7" s="17"/>
      <c r="X7" s="17"/>
      <c r="Y7" s="17"/>
      <c r="Z7" s="17"/>
    </row>
    <row r="8" spans="2:26" x14ac:dyDescent="0.35">
      <c r="B8" t="s">
        <v>21</v>
      </c>
      <c r="C8">
        <f>'Incarceration Total'!G21/Demographics!B7</f>
        <v>3.7263482202563106E-3</v>
      </c>
      <c r="D8" s="26">
        <f>'Incarceration by State'!H21</f>
        <v>383</v>
      </c>
      <c r="E8" s="9">
        <f>GDPPC!Z7</f>
        <v>54606</v>
      </c>
      <c r="F8">
        <f>'Gini Index'!D8</f>
        <v>0.45839999999999997</v>
      </c>
      <c r="G8" s="14">
        <f>'HS Diploma'!O8</f>
        <v>0.9</v>
      </c>
      <c r="H8">
        <f>'Health Index'!C8</f>
        <v>0.56999999999999995</v>
      </c>
      <c r="I8" s="14">
        <f>'Poverty HCR'!G11/100</f>
        <v>0.121</v>
      </c>
      <c r="J8" s="20">
        <f>'Labor Force'!Q11</f>
        <v>0.623</v>
      </c>
      <c r="K8">
        <f>'Unemployment Rate'!B10/100</f>
        <v>0.05</v>
      </c>
      <c r="L8" s="12">
        <f>'Voter Turnout'!C10</f>
        <v>0.54700000000000004</v>
      </c>
      <c r="M8" s="14">
        <f>'Gender Wage Gap'!D7</f>
        <v>0.81327800829875518</v>
      </c>
      <c r="N8">
        <f>'Drug Control Dummy'!F12</f>
        <v>0</v>
      </c>
      <c r="O8">
        <f>'Gun control Dummy'!E7</f>
        <v>0</v>
      </c>
      <c r="P8">
        <v>-1.242</v>
      </c>
      <c r="Q8">
        <f>Conservatism!N12</f>
        <v>8.6999999999999994E-2</v>
      </c>
      <c r="R8" s="9">
        <f>Religiousity!K11</f>
        <v>0.25</v>
      </c>
      <c r="S8">
        <f>ROUND(('Crime Rate'!C16/'Crime Rate'!B16)*100000,3)</f>
        <v>309.08199999999999</v>
      </c>
      <c r="T8">
        <f>ROUND(('Crime Rate'!I16/'Crime Rate'!B16)*100000,3)</f>
        <v>2530.123</v>
      </c>
      <c r="U8">
        <f>ROUND((('Crime Rate'!C16+'Crime Rate'!I16)/'Crime Rate'!B16)*100000,3)</f>
        <v>2839.2049999999999</v>
      </c>
      <c r="V8" s="17"/>
      <c r="W8" s="17"/>
      <c r="X8" s="17"/>
      <c r="Y8" s="17"/>
      <c r="Z8" s="17"/>
    </row>
    <row r="9" spans="2:26" x14ac:dyDescent="0.35">
      <c r="B9" t="s">
        <v>22</v>
      </c>
      <c r="C9">
        <f>'Incarceration Total'!G22/Demographics!B8</f>
        <v>4.6515373336479841E-3</v>
      </c>
      <c r="D9" s="26">
        <f>'Incarceration by State'!H22</f>
        <v>326</v>
      </c>
      <c r="E9" s="9">
        <f>GDPPC!Z8</f>
        <v>52060</v>
      </c>
      <c r="F9">
        <f>'Gini Index'!D9</f>
        <v>0.50049999999999994</v>
      </c>
      <c r="G9" s="14">
        <f>'HS Diploma'!O9</f>
        <v>0.89</v>
      </c>
      <c r="H9">
        <f>'Health Index'!C9</f>
        <v>0.74</v>
      </c>
      <c r="I9" s="14">
        <f>'Poverty HCR'!G12/100</f>
        <v>0.10800000000000001</v>
      </c>
      <c r="J9" s="20">
        <f>'Labor Force'!Q12</f>
        <v>0.63800000000000001</v>
      </c>
      <c r="K9">
        <f>'Unemployment Rate'!B11/100</f>
        <v>6.6000000000000003E-2</v>
      </c>
      <c r="L9" s="12">
        <f>'Voter Turnout'!C11</f>
        <v>0.42499999999999999</v>
      </c>
      <c r="M9" s="14">
        <f>'Gender Wage Gap'!D8</f>
        <v>0.79155188246097341</v>
      </c>
      <c r="N9">
        <f>'Drug Control Dummy'!F13</f>
        <v>0</v>
      </c>
      <c r="O9">
        <f>'Gun control Dummy'!E8</f>
        <v>0</v>
      </c>
      <c r="P9">
        <v>0.45900000000000002</v>
      </c>
      <c r="Q9">
        <f>Conservatism!N13</f>
        <v>4.8000000000000001E-2</v>
      </c>
      <c r="R9" s="9">
        <f>Religiousity!K12</f>
        <v>0.25</v>
      </c>
      <c r="S9">
        <f>ROUND(('Crime Rate'!C17/'Crime Rate'!B17)*100000,3)</f>
        <v>236.941</v>
      </c>
      <c r="T9">
        <f>ROUND(('Crime Rate'!I17/'Crime Rate'!B17)*100000,3)</f>
        <v>1920.384</v>
      </c>
      <c r="U9">
        <f>ROUND((('Crime Rate'!C17+'Crime Rate'!I17)/'Crime Rate'!B17)*100000,3)</f>
        <v>2157.3249999999998</v>
      </c>
      <c r="V9" s="17"/>
      <c r="W9" s="17"/>
      <c r="X9" s="17"/>
      <c r="Y9" s="17"/>
      <c r="Z9" s="17"/>
    </row>
    <row r="10" spans="2:26" x14ac:dyDescent="0.35">
      <c r="B10" t="s">
        <v>23</v>
      </c>
      <c r="C10">
        <f>'Incarceration Total'!G23/Demographics!B9</f>
        <v>7.3051734913057408E-3</v>
      </c>
      <c r="D10" s="26">
        <f>'Incarceration by State'!H23</f>
        <v>440</v>
      </c>
      <c r="E10" s="9">
        <f>GDPPC!Z9</f>
        <v>63650</v>
      </c>
      <c r="F10">
        <f>'Gini Index'!D10</f>
        <v>0.44940000000000002</v>
      </c>
      <c r="G10" s="14">
        <f>'HS Diploma'!O10</f>
        <v>0.88</v>
      </c>
      <c r="H10">
        <f>'Health Index'!C10</f>
        <v>-0.23</v>
      </c>
      <c r="I10" s="14">
        <f>'Poverty HCR'!G13/100</f>
        <v>0.13</v>
      </c>
      <c r="J10" s="20">
        <f>'Labor Force'!Q13</f>
        <v>0.57899999999999996</v>
      </c>
      <c r="K10">
        <f>'Unemployment Rate'!B12/100</f>
        <v>5.7000000000000002E-2</v>
      </c>
      <c r="L10" s="12">
        <f>'Voter Turnout'!C12</f>
        <v>0.34899999999999998</v>
      </c>
      <c r="M10" s="14">
        <f>'Gender Wage Gap'!D9</f>
        <v>0.87574671445639185</v>
      </c>
      <c r="N10">
        <f>'Drug Control Dummy'!F14</f>
        <v>0</v>
      </c>
      <c r="O10">
        <f>'Gun control Dummy'!E9</f>
        <v>0</v>
      </c>
      <c r="P10">
        <v>1.0720000000000001</v>
      </c>
      <c r="Q10">
        <f>Conservatism!N14</f>
        <v>5.5E-2</v>
      </c>
      <c r="R10" s="9">
        <f>Religiousity!K13</f>
        <v>0.35</v>
      </c>
      <c r="S10">
        <f>ROUND(('Crime Rate'!C18/'Crime Rate'!B18)*100000,3)</f>
        <v>489.09100000000001</v>
      </c>
      <c r="T10">
        <f>ROUND(('Crime Rate'!I18/'Crime Rate'!B18)*100000,3)</f>
        <v>2981.9989999999998</v>
      </c>
      <c r="U10">
        <f>ROUND((('Crime Rate'!C18+'Crime Rate'!I18)/'Crime Rate'!B18)*100000,3)</f>
        <v>3471.09</v>
      </c>
      <c r="V10" s="17"/>
      <c r="W10" s="17"/>
      <c r="X10" s="17"/>
      <c r="Y10" s="17"/>
      <c r="Z10" s="17"/>
    </row>
    <row r="11" spans="2:26" x14ac:dyDescent="0.35">
      <c r="B11" t="s">
        <v>24</v>
      </c>
      <c r="C11">
        <f>'Incarceration Total'!G24/Demographics!B10</f>
        <v>4.9906757759234609E-3</v>
      </c>
      <c r="D11" s="26">
        <f>'Incarceration by State'!H24</f>
        <v>513</v>
      </c>
      <c r="E11" s="9">
        <f>GDPPC!Z10</f>
        <v>62904</v>
      </c>
      <c r="F11">
        <f>'Gini Index'!D11</f>
        <v>0.4834</v>
      </c>
      <c r="G11" s="14">
        <f>'HS Diploma'!O11</f>
        <v>0.86</v>
      </c>
      <c r="H11">
        <f>'Health Index'!C11</f>
        <v>-0.15</v>
      </c>
      <c r="I11" s="14">
        <f>'Poverty HCR'!G14/100</f>
        <v>0.16600000000000001</v>
      </c>
      <c r="J11" s="20">
        <f>'Labor Force'!Q14</f>
        <v>0.55700000000000005</v>
      </c>
      <c r="K11">
        <f>'Unemployment Rate'!B13/100</f>
        <v>6.3E-2</v>
      </c>
      <c r="L11" s="12">
        <f>'Voter Turnout'!C13</f>
        <v>0.433</v>
      </c>
      <c r="M11" s="14">
        <f>'Gender Wage Gap'!D10</f>
        <v>0.82960199004975121</v>
      </c>
      <c r="N11">
        <f>'Drug Control Dummy'!F15</f>
        <v>1</v>
      </c>
      <c r="O11">
        <f>'Gun control Dummy'!E10</f>
        <v>1</v>
      </c>
      <c r="P11">
        <v>0.877</v>
      </c>
      <c r="Q11">
        <f>Conservatism!N15</f>
        <v>0.14899999999999999</v>
      </c>
      <c r="R11" s="9">
        <f>Religiousity!K14</f>
        <v>0.32</v>
      </c>
      <c r="S11">
        <f>ROUND(('Crime Rate'!C19/'Crime Rate'!B19)*100000,3)</f>
        <v>540.48900000000003</v>
      </c>
      <c r="T11">
        <f>ROUND(('Crime Rate'!I19/'Crime Rate'!B19)*100000,3)</f>
        <v>3415.4520000000002</v>
      </c>
      <c r="U11">
        <f>ROUND((('Crime Rate'!C19+'Crime Rate'!I19)/'Crime Rate'!B19)*100000,3)</f>
        <v>3955.9409999999998</v>
      </c>
      <c r="V11" s="17"/>
      <c r="W11" s="17"/>
      <c r="X11" s="17"/>
      <c r="Y11" s="17"/>
      <c r="Z11" s="17"/>
    </row>
    <row r="12" spans="2:26" x14ac:dyDescent="0.35">
      <c r="B12" t="s">
        <v>25</v>
      </c>
      <c r="C12">
        <f>'Incarceration Total'!G25/Demographics!B11</f>
        <v>5.135508702839112E-3</v>
      </c>
      <c r="D12" s="26">
        <f>'Incarceration by State'!H25</f>
        <v>517</v>
      </c>
      <c r="E12" s="9">
        <f>GDPPC!Z11</f>
        <v>38497</v>
      </c>
      <c r="F12">
        <f>'Gini Index'!D12</f>
        <v>0.48010000000000003</v>
      </c>
      <c r="G12" s="14">
        <f>'HS Diploma'!O12</f>
        <v>0.85</v>
      </c>
      <c r="H12">
        <f>'Health Index'!C12</f>
        <v>-0.32</v>
      </c>
      <c r="I12" s="14">
        <f>'Poverty HCR'!G15/100</f>
        <v>0.184</v>
      </c>
      <c r="J12" s="20">
        <f>'Labor Force'!Q15</f>
        <v>0.57799999999999996</v>
      </c>
      <c r="K12">
        <f>'Unemployment Rate'!B14/100</f>
        <v>7.0999999999999994E-2</v>
      </c>
      <c r="L12" s="12">
        <f>'Voter Turnout'!C14</f>
        <v>0.38600000000000001</v>
      </c>
      <c r="M12" s="14">
        <f>'Gender Wage Gap'!D11</f>
        <v>0.83746898263027292</v>
      </c>
      <c r="N12">
        <f>'Drug Control Dummy'!F16</f>
        <v>1</v>
      </c>
      <c r="O12">
        <f>'Gun control Dummy'!E11</f>
        <v>1</v>
      </c>
      <c r="P12">
        <v>0.42099999999999999</v>
      </c>
      <c r="Q12">
        <f>Conservatism!N16</f>
        <v>0.20199999999999999</v>
      </c>
      <c r="R12" s="9">
        <f>Religiousity!K15</f>
        <v>0.39</v>
      </c>
      <c r="S12">
        <f>ROUND(('Crime Rate'!C20/'Crime Rate'!B20)*100000,3)</f>
        <v>377.29700000000003</v>
      </c>
      <c r="T12">
        <f>ROUND(('Crime Rate'!I20/'Crime Rate'!B20)*100000,3)</f>
        <v>3281.22</v>
      </c>
      <c r="U12">
        <f>ROUND((('Crime Rate'!C20+'Crime Rate'!I20)/'Crime Rate'!B20)*100000,3)</f>
        <v>3658.5169999999998</v>
      </c>
      <c r="V12" s="17"/>
      <c r="W12" s="17"/>
      <c r="X12" s="17"/>
      <c r="Y12" s="17"/>
      <c r="Z12" s="17"/>
    </row>
    <row r="13" spans="2:26" x14ac:dyDescent="0.35">
      <c r="B13" t="s">
        <v>26</v>
      </c>
      <c r="C13">
        <f>'Incarceration Total'!G26/Demographics!B12</f>
        <v>4.1062414730388781E-3</v>
      </c>
      <c r="D13" s="26">
        <f>'Incarceration by State'!H26</f>
        <v>257</v>
      </c>
      <c r="E13" s="9">
        <f>GDPPC!Z12</f>
        <v>42694</v>
      </c>
      <c r="F13">
        <f>'Gini Index'!D13</f>
        <v>0.4325</v>
      </c>
      <c r="G13" s="14">
        <f>'HS Diploma'!O13</f>
        <v>0.91</v>
      </c>
      <c r="H13">
        <f>'Health Index'!C13</f>
        <v>0.91</v>
      </c>
      <c r="I13" s="14">
        <f>'Poverty HCR'!G16/100</f>
        <v>0.115</v>
      </c>
      <c r="J13" s="20">
        <f>'Labor Force'!Q16</f>
        <v>0.57099999999999995</v>
      </c>
      <c r="K13">
        <f>'Unemployment Rate'!B15/100</f>
        <v>4.4000000000000004E-2</v>
      </c>
      <c r="L13" s="12">
        <f>'Voter Turnout'!C15</f>
        <v>0.36499999999999999</v>
      </c>
      <c r="M13" s="14">
        <f>'Gender Wage Gap'!D12</f>
        <v>0.92839195979899503</v>
      </c>
      <c r="N13">
        <f>'Drug Control Dummy'!F17</f>
        <v>0</v>
      </c>
      <c r="O13">
        <f>'Gun control Dummy'!E12</f>
        <v>0</v>
      </c>
      <c r="P13">
        <v>0.248</v>
      </c>
      <c r="Q13">
        <f>Conservatism!N17</f>
        <v>-1.9E-2</v>
      </c>
      <c r="R13" s="9">
        <f>Religiousity!K16</f>
        <v>0.25</v>
      </c>
      <c r="S13">
        <f>ROUND(('Crime Rate'!C21/'Crime Rate'!B21)*100000,3)</f>
        <v>259.23500000000001</v>
      </c>
      <c r="T13">
        <f>ROUND(('Crime Rate'!I21/'Crime Rate'!B21)*100000,3)</f>
        <v>3050.027</v>
      </c>
      <c r="U13">
        <f>ROUND((('Crime Rate'!C21+'Crime Rate'!I21)/'Crime Rate'!B21)*100000,3)</f>
        <v>3309.2629999999999</v>
      </c>
      <c r="V13" s="17"/>
      <c r="W13" s="17"/>
      <c r="X13" s="17"/>
      <c r="Y13" s="17"/>
      <c r="Z13" s="17"/>
    </row>
    <row r="14" spans="2:26" x14ac:dyDescent="0.35">
      <c r="B14" t="s">
        <v>27</v>
      </c>
      <c r="C14">
        <f>'Incarceration Total'!G27/Demographics!B13</f>
        <v>4.8225340732202908E-3</v>
      </c>
      <c r="D14" s="26">
        <f>'Incarceration by State'!H27</f>
        <v>489</v>
      </c>
      <c r="E14" s="9">
        <f>GDPPC!Z13</f>
        <v>49073</v>
      </c>
      <c r="F14">
        <f>'Gini Index'!D14</f>
        <v>0.4541</v>
      </c>
      <c r="G14" s="14">
        <f>'HS Diploma'!O14</f>
        <v>0.89</v>
      </c>
      <c r="H14">
        <f>'Health Index'!C14</f>
        <v>0.34</v>
      </c>
      <c r="I14" s="14">
        <f>'Poverty HCR'!G17/100</f>
        <v>0.14800000000000002</v>
      </c>
      <c r="J14" s="20">
        <f>'Labor Force'!Q17</f>
        <v>0.59</v>
      </c>
      <c r="K14">
        <f>'Unemployment Rate'!B16/100</f>
        <v>4.9000000000000002E-2</v>
      </c>
      <c r="L14" s="12">
        <f>'Voter Turnout'!C16</f>
        <v>0.39800000000000002</v>
      </c>
      <c r="M14" s="14">
        <f>'Gender Wage Gap'!D13</f>
        <v>0.85488126649076512</v>
      </c>
      <c r="N14">
        <f>'Drug Control Dummy'!F18</f>
        <v>1</v>
      </c>
      <c r="O14">
        <f>'Gun control Dummy'!E13</f>
        <v>1</v>
      </c>
      <c r="P14">
        <v>-0.30499999999999999</v>
      </c>
      <c r="Q14">
        <f>Conservatism!N18</f>
        <v>0.253</v>
      </c>
      <c r="R14" s="9">
        <f>Religiousity!K17</f>
        <v>0.34</v>
      </c>
      <c r="S14">
        <f>ROUND(('Crime Rate'!C22/'Crime Rate'!B22)*100000,3)</f>
        <v>212.18</v>
      </c>
      <c r="T14">
        <f>ROUND(('Crime Rate'!I22/'Crime Rate'!B22)*100000,3)</f>
        <v>1854.798</v>
      </c>
      <c r="U14">
        <f>ROUND((('Crime Rate'!C22+'Crime Rate'!I22)/'Crime Rate'!B22)*100000,3)</f>
        <v>2066.9769999999999</v>
      </c>
      <c r="V14" s="17"/>
      <c r="W14" s="17"/>
      <c r="X14" s="17"/>
      <c r="Y14" s="17"/>
      <c r="Z14" s="17"/>
    </row>
    <row r="15" spans="2:26" x14ac:dyDescent="0.35">
      <c r="B15" t="s">
        <v>28</v>
      </c>
      <c r="C15">
        <f>'Incarceration Total'!G28/Demographics!B14</f>
        <v>3.7712653142719793E-3</v>
      </c>
      <c r="D15" s="26">
        <f>'Incarceration by State'!H28</f>
        <v>375</v>
      </c>
      <c r="E15" s="9">
        <f>GDPPC!Z14</f>
        <v>35083</v>
      </c>
      <c r="F15">
        <f>'Gini Index'!D15</f>
        <v>0.47649999999999998</v>
      </c>
      <c r="G15" s="14">
        <f>'HS Diploma'!O15</f>
        <v>0.87</v>
      </c>
      <c r="H15">
        <f>'Health Index'!C15</f>
        <v>-0.08</v>
      </c>
      <c r="I15" s="14">
        <f>'Poverty HCR'!G18/100</f>
        <v>0.14300000000000002</v>
      </c>
      <c r="J15" s="20">
        <f>'Labor Force'!Q18</f>
        <v>0.626</v>
      </c>
      <c r="K15">
        <f>'Unemployment Rate'!B17/100</f>
        <v>7.0999999999999994E-2</v>
      </c>
      <c r="L15" s="12">
        <f>'Voter Turnout'!C17</f>
        <v>0.40799999999999997</v>
      </c>
      <c r="M15" s="14">
        <f>'Gender Wage Gap'!D14</f>
        <v>0.86155606407322649</v>
      </c>
      <c r="N15">
        <f>'Drug Control Dummy'!F19</f>
        <v>0</v>
      </c>
      <c r="O15">
        <f>'Gun control Dummy'!E14</f>
        <v>0</v>
      </c>
      <c r="P15">
        <v>1.101</v>
      </c>
      <c r="Q15">
        <f>Conservatism!N19</f>
        <v>7.0000000000000007E-2</v>
      </c>
      <c r="R15" s="9">
        <f>Religiousity!K18</f>
        <v>0.32</v>
      </c>
      <c r="S15">
        <f>ROUND(('Crime Rate'!C23/'Crime Rate'!B23)*100000,3)</f>
        <v>370.03800000000001</v>
      </c>
      <c r="T15">
        <f>ROUND(('Crime Rate'!I23/'Crime Rate'!B23)*100000,3)</f>
        <v>2075.877</v>
      </c>
      <c r="U15">
        <f>ROUND((('Crime Rate'!C23+'Crime Rate'!I23)/'Crime Rate'!B23)*100000,3)</f>
        <v>2445.915</v>
      </c>
      <c r="V15" s="17"/>
      <c r="W15" s="17"/>
      <c r="X15" s="17"/>
      <c r="Y15" s="17"/>
      <c r="Z15" s="17"/>
    </row>
    <row r="16" spans="2:26" x14ac:dyDescent="0.35">
      <c r="B16" t="s">
        <v>29</v>
      </c>
      <c r="C16">
        <f>'Incarceration Total'!G29/Demographics!B15</f>
        <v>4.4129000627614462E-3</v>
      </c>
      <c r="D16" s="26">
        <f>'Incarceration by State'!H29</f>
        <v>442</v>
      </c>
      <c r="E16" s="9">
        <f>GDPPC!Z15</f>
        <v>52359</v>
      </c>
      <c r="F16">
        <f>'Gini Index'!D16</f>
        <v>0.44550000000000001</v>
      </c>
      <c r="G16" s="14">
        <f>'HS Diploma'!O16</f>
        <v>0.87</v>
      </c>
      <c r="H16">
        <f>'Health Index'!C16</f>
        <v>-0.38</v>
      </c>
      <c r="I16" s="14">
        <f>'Poverty HCR'!G19/100</f>
        <v>0.152</v>
      </c>
      <c r="J16" s="20">
        <f>'Labor Force'!Q19</f>
        <v>0.60499999999999998</v>
      </c>
      <c r="K16">
        <f>'Unemployment Rate'!B18/100</f>
        <v>0.06</v>
      </c>
      <c r="L16" s="12">
        <f>'Voter Turnout'!C18</f>
        <v>0.28699999999999998</v>
      </c>
      <c r="M16" s="14">
        <f>'Gender Wage Gap'!D15</f>
        <v>0.79242979242979239</v>
      </c>
      <c r="N16">
        <f>'Drug Control Dummy'!F20</f>
        <v>1</v>
      </c>
      <c r="O16">
        <f>'Gun control Dummy'!E15</f>
        <v>1</v>
      </c>
      <c r="P16">
        <v>0.193</v>
      </c>
      <c r="Q16">
        <f>Conservatism!N20</f>
        <v>0.192</v>
      </c>
      <c r="R16" s="9">
        <f>Religiousity!K19</f>
        <v>0.35</v>
      </c>
      <c r="S16">
        <f>ROUND(('Crime Rate'!C24/'Crime Rate'!B24)*100000,3)</f>
        <v>365.31</v>
      </c>
      <c r="T16">
        <f>ROUND(('Crime Rate'!I24/'Crime Rate'!B24)*100000,3)</f>
        <v>2649.384</v>
      </c>
      <c r="U16">
        <f>ROUND((('Crime Rate'!C24+'Crime Rate'!I24)/'Crime Rate'!B24)*100000,3)</f>
        <v>3014.694</v>
      </c>
      <c r="V16" s="17"/>
      <c r="W16" s="17"/>
      <c r="X16" s="17"/>
      <c r="Y16" s="17"/>
      <c r="Z16" s="17"/>
    </row>
    <row r="17" spans="2:26" x14ac:dyDescent="0.35">
      <c r="B17" t="s">
        <v>30</v>
      </c>
      <c r="C17">
        <f>'Incarceration Total'!G30/Demographics!B16</f>
        <v>2.8194148517893141E-3</v>
      </c>
      <c r="D17" s="26">
        <f>'Incarceration by State'!H30</f>
        <v>282</v>
      </c>
      <c r="E17" s="9">
        <f>GDPPC!Z16</f>
        <v>44539</v>
      </c>
      <c r="F17">
        <f>'Gini Index'!D17</f>
        <v>0.44330000000000003</v>
      </c>
      <c r="G17" s="14">
        <f>'HS Diploma'!O17</f>
        <v>0.91</v>
      </c>
      <c r="H17">
        <f>'Health Index'!C17</f>
        <v>0.22</v>
      </c>
      <c r="I17" s="14">
        <f>'Poverty HCR'!G20/100</f>
        <v>0.12300000000000001</v>
      </c>
      <c r="J17" s="20">
        <f>'Labor Force'!Q20</f>
        <v>0.67200000000000004</v>
      </c>
      <c r="K17">
        <f>'Unemployment Rate'!B19/100</f>
        <v>4.2000000000000003E-2</v>
      </c>
      <c r="L17" s="12">
        <f>'Voter Turnout'!C19</f>
        <v>0.503</v>
      </c>
      <c r="M17" s="14">
        <f>'Gender Wage Gap'!D16</f>
        <v>0.81044957472660994</v>
      </c>
      <c r="N17">
        <f>'Drug Control Dummy'!F21</f>
        <v>1</v>
      </c>
      <c r="O17">
        <f>'Gun control Dummy'!E16</f>
        <v>0</v>
      </c>
      <c r="P17">
        <v>-1.214</v>
      </c>
      <c r="Q17">
        <f>Conservatism!N21</f>
        <v>0.193</v>
      </c>
      <c r="R17" s="9">
        <f>Religiousity!K20</f>
        <v>0.32</v>
      </c>
      <c r="S17">
        <f>ROUND(('Crime Rate'!C25/'Crime Rate'!B25)*100000,3)</f>
        <v>273.46800000000002</v>
      </c>
      <c r="T17">
        <f>ROUND(('Crime Rate'!I25/'Crime Rate'!B25)*100000,3)</f>
        <v>2093.768</v>
      </c>
      <c r="U17">
        <f>ROUND((('Crime Rate'!C25+'Crime Rate'!I25)/'Crime Rate'!B25)*100000,3)</f>
        <v>2367.2359999999999</v>
      </c>
      <c r="V17" s="17"/>
      <c r="W17" s="17"/>
      <c r="X17" s="17"/>
      <c r="Y17" s="17"/>
      <c r="Z17" s="17"/>
    </row>
    <row r="18" spans="2:26" x14ac:dyDescent="0.35">
      <c r="B18" t="s">
        <v>31</v>
      </c>
      <c r="C18">
        <f>'Incarceration Total'!G31/Demographics!B17</f>
        <v>3.3237149798317264E-3</v>
      </c>
      <c r="D18" s="26">
        <f>'Incarceration by State'!H31</f>
        <v>322</v>
      </c>
      <c r="E18" s="9">
        <f>GDPPC!Z17</f>
        <v>49397</v>
      </c>
      <c r="F18">
        <f>'Gini Index'!D18</f>
        <v>0.4597</v>
      </c>
      <c r="G18" s="14">
        <f>'HS Diploma'!O18</f>
        <v>0.9</v>
      </c>
      <c r="H18">
        <f>'Health Index'!C18</f>
        <v>0.08</v>
      </c>
      <c r="I18" s="14">
        <f>'Poverty HCR'!G21/100</f>
        <v>0.13500000000000001</v>
      </c>
      <c r="J18" s="20">
        <f>'Labor Force'!Q21</f>
        <v>0.64600000000000002</v>
      </c>
      <c r="K18">
        <f>'Unemployment Rate'!B20/100</f>
        <v>4.4999999999999998E-2</v>
      </c>
      <c r="L18" s="12">
        <f>'Voter Turnout'!C20</f>
        <v>0.433</v>
      </c>
      <c r="M18" s="14">
        <f>'Gender Wage Gap'!D17</f>
        <v>0.78886310904872392</v>
      </c>
      <c r="N18">
        <f>'Drug Control Dummy'!F22</f>
        <v>1</v>
      </c>
      <c r="O18">
        <f>'Gun control Dummy'!E17</f>
        <v>1</v>
      </c>
      <c r="P18">
        <v>0.11799999999999999</v>
      </c>
      <c r="Q18">
        <f>Conservatism!N22</f>
        <v>0.18</v>
      </c>
      <c r="R18" s="9">
        <f>Religiousity!K21</f>
        <v>0.33</v>
      </c>
      <c r="S18">
        <f>ROUND(('Crime Rate'!C26/'Crime Rate'!B26)*100000,3)</f>
        <v>348.58600000000001</v>
      </c>
      <c r="T18">
        <f>ROUND(('Crime Rate'!I26/'Crime Rate'!B26)*100000,3)</f>
        <v>2735.2069999999999</v>
      </c>
      <c r="U18">
        <f>ROUND((('Crime Rate'!C26+'Crime Rate'!I26)/'Crime Rate'!B26)*100000,3)</f>
        <v>3083.7930000000001</v>
      </c>
      <c r="V18" s="17"/>
      <c r="W18" s="17"/>
      <c r="X18" s="17"/>
      <c r="Y18" s="17"/>
      <c r="Z18" s="17"/>
    </row>
    <row r="19" spans="2:26" x14ac:dyDescent="0.35">
      <c r="B19" t="s">
        <v>32</v>
      </c>
      <c r="C19">
        <f>'Incarceration Total'!G32/Demographics!B18</f>
        <v>4.8810292780620303E-3</v>
      </c>
      <c r="D19" s="26">
        <f>'Incarceration by State'!H32</f>
        <v>474</v>
      </c>
      <c r="E19" s="9">
        <f>GDPPC!Z18</f>
        <v>45570</v>
      </c>
      <c r="F19">
        <f>'Gini Index'!D19</f>
        <v>0.47039999999999998</v>
      </c>
      <c r="G19" s="14">
        <f>'HS Diploma'!O19</f>
        <v>0.84</v>
      </c>
      <c r="H19">
        <f>'Health Index'!C19</f>
        <v>-0.75</v>
      </c>
      <c r="I19" s="14">
        <f>'Poverty HCR'!G22/100</f>
        <v>0.19</v>
      </c>
      <c r="J19" s="20">
        <f>'Labor Force'!Q22</f>
        <v>0.55700000000000005</v>
      </c>
      <c r="K19">
        <f>'Unemployment Rate'!B21/100</f>
        <v>6.5000000000000002E-2</v>
      </c>
      <c r="L19" s="12">
        <f>'Voter Turnout'!C21</f>
        <v>0.44900000000000001</v>
      </c>
      <c r="M19" s="14">
        <f>'Gender Wage Gap'!D18</f>
        <v>0.76286072772898372</v>
      </c>
      <c r="N19">
        <f>'Drug Control Dummy'!F23</f>
        <v>1</v>
      </c>
      <c r="O19">
        <f>'Gun control Dummy'!E18</f>
        <v>1</v>
      </c>
      <c r="P19">
        <v>0.48</v>
      </c>
      <c r="Q19">
        <f>Conservatism!N23</f>
        <v>0.23600000000000002</v>
      </c>
      <c r="R19" s="9">
        <f>Religiousity!K22</f>
        <v>0.41</v>
      </c>
      <c r="S19">
        <f>ROUND(('Crime Rate'!C27/'Crime Rate'!B27)*100000,3)</f>
        <v>211.625</v>
      </c>
      <c r="T19">
        <f>ROUND(('Crime Rate'!I27/'Crime Rate'!B27)*100000,3)</f>
        <v>2246.9009999999998</v>
      </c>
      <c r="U19">
        <f>ROUND((('Crime Rate'!C27+'Crime Rate'!I27)/'Crime Rate'!B27)*100000,3)</f>
        <v>2458.5259999999998</v>
      </c>
      <c r="V19" s="17"/>
      <c r="W19" s="17"/>
      <c r="X19" s="17"/>
      <c r="Y19" s="17"/>
      <c r="Z19" s="17"/>
    </row>
    <row r="20" spans="2:26" x14ac:dyDescent="0.35">
      <c r="B20" t="s">
        <v>33</v>
      </c>
      <c r="C20">
        <f>'Incarceration Total'!G33/Demographics!B19</f>
        <v>8.1231766640337006E-3</v>
      </c>
      <c r="D20" s="26">
        <f>'Incarceration by State'!H33</f>
        <v>816</v>
      </c>
      <c r="E20" s="9">
        <f>GDPPC!Z19</f>
        <v>38860</v>
      </c>
      <c r="F20">
        <f>'Gini Index'!D20</f>
        <v>0.49020000000000002</v>
      </c>
      <c r="G20" s="14">
        <f>'HS Diploma'!O20</f>
        <v>0.82</v>
      </c>
      <c r="H20">
        <f>'Health Index'!C20</f>
        <v>-0.8</v>
      </c>
      <c r="I20" s="14">
        <f>'Poverty HCR'!G23/100</f>
        <v>0.19899999999999998</v>
      </c>
      <c r="J20" s="20">
        <f>'Labor Force'!Q23</f>
        <v>0.57399999999999995</v>
      </c>
      <c r="K20">
        <f>'Unemployment Rate'!B22/100</f>
        <v>6.4000000000000001E-2</v>
      </c>
      <c r="L20" s="12">
        <f>'Voter Turnout'!C22</f>
        <v>0.44900000000000001</v>
      </c>
      <c r="M20" s="14">
        <f>'Gender Wage Gap'!D19</f>
        <v>0.77487562189054726</v>
      </c>
      <c r="N20">
        <f>'Drug Control Dummy'!F24</f>
        <v>1</v>
      </c>
      <c r="O20">
        <f>'Gun control Dummy'!E19</f>
        <v>1</v>
      </c>
      <c r="P20">
        <v>0.83799999999999997</v>
      </c>
      <c r="Q20">
        <f>Conservatism!N24</f>
        <v>0.28300000000000003</v>
      </c>
      <c r="R20" s="9">
        <f>Religiousity!K23</f>
        <v>0.46</v>
      </c>
      <c r="S20">
        <f>ROUND(('Crime Rate'!C28/'Crime Rate'!B28)*100000,3)</f>
        <v>514.74599999999998</v>
      </c>
      <c r="T20">
        <f>ROUND(('Crime Rate'!I28/'Crime Rate'!B28)*100000,3)</f>
        <v>3458.8220000000001</v>
      </c>
      <c r="U20">
        <f>ROUND((('Crime Rate'!C28+'Crime Rate'!I28)/'Crime Rate'!B28)*100000,3)</f>
        <v>3973.567</v>
      </c>
      <c r="V20" s="17"/>
      <c r="W20" s="17"/>
      <c r="X20" s="17"/>
      <c r="Y20" s="17"/>
      <c r="Z20" s="17"/>
    </row>
    <row r="21" spans="2:26" x14ac:dyDescent="0.35">
      <c r="B21" t="s">
        <v>34</v>
      </c>
      <c r="C21">
        <f>'Incarceration Total'!G34/Demographics!B20</f>
        <v>1.6838418029875048E-3</v>
      </c>
      <c r="D21" s="26">
        <f>'Incarceration by State'!H34</f>
        <v>153</v>
      </c>
      <c r="E21" s="9">
        <f>GDPPC!Z20</f>
        <v>45067</v>
      </c>
      <c r="F21">
        <f>'Gini Index'!D21</f>
        <v>0.45929999999999999</v>
      </c>
      <c r="G21" s="14">
        <f>'HS Diploma'!O21</f>
        <v>0.91</v>
      </c>
      <c r="H21">
        <f>'Health Index'!C21</f>
        <v>0.3</v>
      </c>
      <c r="I21" s="14">
        <f>'Poverty HCR'!G24/100</f>
        <v>0.14000000000000001</v>
      </c>
      <c r="J21" s="20">
        <f>'Labor Force'!Q24</f>
        <v>0.62</v>
      </c>
      <c r="K21">
        <f>'Unemployment Rate'!B23/100</f>
        <v>5.5999999999999994E-2</v>
      </c>
      <c r="L21" s="12">
        <f>'Voter Turnout'!C23</f>
        <v>0.58699999999999997</v>
      </c>
      <c r="M21" s="14">
        <f>'Gender Wage Gap'!D20</f>
        <v>0.82439024390243898</v>
      </c>
      <c r="N21">
        <f>'Drug Control Dummy'!F25</f>
        <v>0</v>
      </c>
      <c r="O21">
        <f>'Gun control Dummy'!E20</f>
        <v>1</v>
      </c>
      <c r="P21">
        <v>-0.96399999999999997</v>
      </c>
      <c r="Q21">
        <f>Conservatism!N25</f>
        <v>9.4E-2</v>
      </c>
      <c r="R21" s="9">
        <f>Religiousity!K24</f>
        <v>0.2</v>
      </c>
      <c r="S21">
        <f>ROUND(('Crime Rate'!C29/'Crime Rate'!B29)*100000,3)</f>
        <v>127.81100000000001</v>
      </c>
      <c r="T21">
        <f>ROUND(('Crime Rate'!I29/'Crime Rate'!B29)*100000,3)</f>
        <v>1986.4079999999999</v>
      </c>
      <c r="U21">
        <f>ROUND((('Crime Rate'!C29+'Crime Rate'!I29)/'Crime Rate'!B29)*100000,3)</f>
        <v>2114.2190000000001</v>
      </c>
      <c r="V21" s="17"/>
      <c r="W21" s="17"/>
      <c r="X21" s="17"/>
      <c r="Y21" s="17"/>
      <c r="Z21" s="17"/>
    </row>
    <row r="22" spans="2:26" x14ac:dyDescent="0.35">
      <c r="B22" t="s">
        <v>35</v>
      </c>
      <c r="C22">
        <f>'Incarceration Total'!G35/Demographics!B21</f>
        <v>3.4922604653543862E-3</v>
      </c>
      <c r="D22" s="26">
        <f>'Incarceration by State'!H35</f>
        <v>346</v>
      </c>
      <c r="E22" s="9">
        <f>GDPPC!Z21</f>
        <v>37807</v>
      </c>
      <c r="F22">
        <f>'Gini Index'!D22</f>
        <v>0.4491</v>
      </c>
      <c r="G22" s="14">
        <f>'HS Diploma'!O22</f>
        <v>0.89</v>
      </c>
      <c r="H22">
        <f>'Health Index'!C22</f>
        <v>0.35</v>
      </c>
      <c r="I22" s="14">
        <f>'Poverty HCR'!G25/100</f>
        <v>0.10400000000000001</v>
      </c>
      <c r="J22" s="20">
        <f>'Labor Force'!Q25</f>
        <v>0.63800000000000001</v>
      </c>
      <c r="K22">
        <f>'Unemployment Rate'!B24/100</f>
        <v>5.7999999999999996E-2</v>
      </c>
      <c r="L22" s="12">
        <f>'Voter Turnout'!C24</f>
        <v>0.42</v>
      </c>
      <c r="M22" s="14">
        <f>'Gender Wage Gap'!D21</f>
        <v>0.86913086913086912</v>
      </c>
      <c r="N22">
        <f>'Drug Control Dummy'!F26</f>
        <v>1</v>
      </c>
      <c r="O22">
        <f>'Gun control Dummy'!E21</f>
        <v>0</v>
      </c>
      <c r="P22">
        <v>0.50700000000000001</v>
      </c>
      <c r="Q22">
        <f>Conservatism!N26</f>
        <v>4.4999999999999998E-2</v>
      </c>
      <c r="R22" s="9">
        <f>Religiousity!K25</f>
        <v>0.31</v>
      </c>
      <c r="S22">
        <f>ROUND(('Crime Rate'!C30/'Crime Rate'!B30)*100000,3)</f>
        <v>446.10399999999998</v>
      </c>
      <c r="T22">
        <f>ROUND(('Crime Rate'!I30/'Crime Rate'!B30)*100000,3)</f>
        <v>2507.5100000000002</v>
      </c>
      <c r="U22">
        <f>ROUND((('Crime Rate'!C30+'Crime Rate'!I30)/'Crime Rate'!B30)*100000,3)</f>
        <v>2953.614</v>
      </c>
      <c r="V22" s="17"/>
      <c r="W22" s="17"/>
      <c r="X22" s="17"/>
      <c r="Y22" s="17"/>
      <c r="Z22" s="17"/>
    </row>
    <row r="23" spans="2:26" x14ac:dyDescent="0.35">
      <c r="B23" t="s">
        <v>36</v>
      </c>
      <c r="C23">
        <f>'Incarceration Total'!G36/Demographics!B22</f>
        <v>1.5727169069930189E-3</v>
      </c>
      <c r="D23" s="26">
        <f>'Incarceration by State'!H36</f>
        <v>188</v>
      </c>
      <c r="E23" s="9">
        <f>GDPPC!Z22</f>
        <v>53879</v>
      </c>
      <c r="F23">
        <f>'Gini Index'!D23</f>
        <v>0.48630000000000001</v>
      </c>
      <c r="G23" s="14">
        <f>'HS Diploma'!O23</f>
        <v>0.89</v>
      </c>
      <c r="H23">
        <f>'Health Index'!C23</f>
        <v>0.74</v>
      </c>
      <c r="I23" s="14">
        <f>'Poverty HCR'!G26/100</f>
        <v>0.11699999999999999</v>
      </c>
      <c r="J23" s="20">
        <f>'Labor Force'!Q26</f>
        <v>0.627</v>
      </c>
      <c r="K23">
        <f>'Unemployment Rate'!B25/100</f>
        <v>5.7000000000000002E-2</v>
      </c>
      <c r="L23" s="12">
        <f>'Voter Turnout'!C25</f>
        <v>0.44700000000000001</v>
      </c>
      <c r="M23" s="14">
        <f>'Gender Wage Gap'!D22</f>
        <v>0.83778625954198471</v>
      </c>
      <c r="N23">
        <f>'Drug Control Dummy'!F27</f>
        <v>0</v>
      </c>
      <c r="O23">
        <f>'Gun control Dummy'!E22</f>
        <v>0</v>
      </c>
      <c r="P23">
        <v>1.7229999999999999E-3</v>
      </c>
      <c r="Q23">
        <f>Conservatism!N27</f>
        <v>-4.5999999999999999E-2</v>
      </c>
      <c r="R23" s="9">
        <f>Religiousity!K26</f>
        <v>0.22</v>
      </c>
      <c r="S23">
        <f>ROUND(('Crime Rate'!C31/'Crime Rate'!B31)*100000,3)</f>
        <v>391.363</v>
      </c>
      <c r="T23">
        <f>ROUND(('Crime Rate'!I31/'Crime Rate'!B31)*100000,3)</f>
        <v>1857.0709999999999</v>
      </c>
      <c r="U23">
        <f>ROUND((('Crime Rate'!C31+'Crime Rate'!I31)/'Crime Rate'!B31)*100000,3)</f>
        <v>2248.433</v>
      </c>
      <c r="V23" s="17"/>
      <c r="W23" s="17"/>
      <c r="X23" s="17"/>
      <c r="Y23" s="17"/>
      <c r="Z23" s="17"/>
    </row>
    <row r="24" spans="2:26" x14ac:dyDescent="0.35">
      <c r="B24" t="s">
        <v>37</v>
      </c>
      <c r="C24">
        <f>'Incarceration Total'!G37/Demographics!B23</f>
        <v>4.3703353041306169E-3</v>
      </c>
      <c r="D24" s="26">
        <f>'Incarceration by State'!H37</f>
        <v>437</v>
      </c>
      <c r="E24" s="9">
        <f>GDPPC!Z23</f>
        <v>62145</v>
      </c>
      <c r="F24">
        <f>'Gini Index'!D24</f>
        <v>0.45979999999999999</v>
      </c>
      <c r="G24" s="14">
        <f>'HS Diploma'!O24</f>
        <v>0.89</v>
      </c>
      <c r="H24">
        <f>'Health Index'!C24</f>
        <v>-0.21</v>
      </c>
      <c r="I24" s="14">
        <f>'Poverty HCR'!G27/100</f>
        <v>0.16200000000000001</v>
      </c>
      <c r="J24" s="20">
        <f>'Labor Force'!Q27</f>
        <v>0.58399999999999996</v>
      </c>
      <c r="K24">
        <f>'Unemployment Rate'!B26/100</f>
        <v>7.2000000000000008E-2</v>
      </c>
      <c r="L24" s="12">
        <f>'Voter Turnout'!C26</f>
        <v>0.432</v>
      </c>
      <c r="M24" s="14">
        <f>'Gender Wage Gap'!D23</f>
        <v>0.8039867109634552</v>
      </c>
      <c r="N24">
        <f>'Drug Control Dummy'!F28</f>
        <v>0</v>
      </c>
      <c r="O24">
        <f>'Gun control Dummy'!E23</f>
        <v>0</v>
      </c>
      <c r="P24">
        <v>-0.254</v>
      </c>
      <c r="Q24">
        <f>Conservatism!N28</f>
        <v>0.13900000000000001</v>
      </c>
      <c r="R24" s="9">
        <f>Religiousity!K27</f>
        <v>0.32</v>
      </c>
      <c r="S24">
        <f>ROUND(('Crime Rate'!C32/'Crime Rate'!B32)*100000,3)</f>
        <v>427.33100000000002</v>
      </c>
      <c r="T24">
        <f>ROUND(('Crime Rate'!I32/'Crime Rate'!B32)*100000,3)</f>
        <v>2043.89</v>
      </c>
      <c r="U24">
        <f>ROUND((('Crime Rate'!C32+'Crime Rate'!I32)/'Crime Rate'!B32)*100000,3)</f>
        <v>2471.221</v>
      </c>
      <c r="V24" s="17"/>
      <c r="W24" s="17"/>
      <c r="X24" s="17"/>
      <c r="Y24" s="17"/>
      <c r="Z24" s="17"/>
    </row>
    <row r="25" spans="2:26" x14ac:dyDescent="0.35">
      <c r="B25" t="s">
        <v>38</v>
      </c>
      <c r="C25">
        <f>'Incarceration Total'!G38/Demographics!B24</f>
        <v>1.9270095102276253E-3</v>
      </c>
      <c r="D25" s="26">
        <f>'Incarceration by State'!H38</f>
        <v>194</v>
      </c>
      <c r="E25" s="9">
        <f>GDPPC!Z24</f>
        <v>41695</v>
      </c>
      <c r="F25">
        <f>'Gini Index'!D25</f>
        <v>0.45390000000000003</v>
      </c>
      <c r="G25" s="14">
        <f>'HS Diploma'!O25</f>
        <v>0.92</v>
      </c>
      <c r="H25">
        <f>'Health Index'!C25</f>
        <v>0.73</v>
      </c>
      <c r="I25" s="14">
        <f>'Poverty HCR'!G28/100</f>
        <v>0.114</v>
      </c>
      <c r="J25" s="20">
        <f>'Labor Force'!Q28</f>
        <v>0.66900000000000004</v>
      </c>
      <c r="K25">
        <f>'Unemployment Rate'!B27/100</f>
        <v>4.2000000000000003E-2</v>
      </c>
      <c r="L25" s="12">
        <f>'Voter Turnout'!C27</f>
        <v>0.50600000000000001</v>
      </c>
      <c r="M25" s="14">
        <f>'Gender Wage Gap'!D24</f>
        <v>0.8422712933753943</v>
      </c>
      <c r="N25">
        <f>'Drug Control Dummy'!F29</f>
        <v>1</v>
      </c>
      <c r="O25">
        <f>'Gun control Dummy'!E24</f>
        <v>0</v>
      </c>
      <c r="P25">
        <v>-0.57099999999999995</v>
      </c>
      <c r="Q25">
        <f>Conservatism!N29</f>
        <v>0.10300000000000001</v>
      </c>
      <c r="R25" s="9">
        <f>Religiousity!K28</f>
        <v>0.31</v>
      </c>
      <c r="S25">
        <f>ROUND(('Crime Rate'!C33/'Crime Rate'!B33)*100000,3)</f>
        <v>229.148</v>
      </c>
      <c r="T25">
        <f>ROUND(('Crime Rate'!I33/'Crime Rate'!B33)*100000,3)</f>
        <v>2297.4720000000002</v>
      </c>
      <c r="U25">
        <f>ROUND((('Crime Rate'!C33+'Crime Rate'!I33)/'Crime Rate'!B33)*100000,3)</f>
        <v>2526.62</v>
      </c>
      <c r="V25" s="17"/>
      <c r="W25" s="17"/>
      <c r="X25" s="17"/>
      <c r="Y25" s="17"/>
      <c r="Z25" s="17"/>
    </row>
    <row r="26" spans="2:26" x14ac:dyDescent="0.35">
      <c r="B26" t="s">
        <v>39</v>
      </c>
      <c r="C26">
        <f>'Incarceration Total'!G39/Demographics!B25</f>
        <v>6.2879635001669605E-3</v>
      </c>
      <c r="D26" s="26">
        <f>'Incarceration by State'!H39</f>
        <v>597</v>
      </c>
      <c r="E26" s="9">
        <f>GDPPC!Z25</f>
        <v>53499</v>
      </c>
      <c r="F26">
        <f>'Gini Index'!D26</f>
        <v>0.47599999999999998</v>
      </c>
      <c r="G26" s="14">
        <f>'HS Diploma'!O26</f>
        <v>0.82</v>
      </c>
      <c r="H26">
        <f>'Health Index'!C26</f>
        <v>-1</v>
      </c>
      <c r="I26" s="14">
        <f>'Poverty HCR'!G29/100</f>
        <v>0.21899999999999997</v>
      </c>
      <c r="J26" s="20">
        <f>'Labor Force'!Q29</f>
        <v>0.52300000000000002</v>
      </c>
      <c r="K26">
        <f>'Unemployment Rate'!B28/100</f>
        <v>7.4999999999999997E-2</v>
      </c>
      <c r="L26" s="12">
        <f>'Voter Turnout'!C28</f>
        <v>0.28999999999999998</v>
      </c>
      <c r="M26" s="14">
        <f>'Gender Wage Gap'!D25</f>
        <v>0.79710144927536231</v>
      </c>
      <c r="N26">
        <f>'Drug Control Dummy'!F30</f>
        <v>1</v>
      </c>
      <c r="O26">
        <f>'Gun control Dummy'!E25</f>
        <v>1</v>
      </c>
      <c r="P26">
        <v>0.63200000000000001</v>
      </c>
      <c r="Q26">
        <f>Conservatism!N30</f>
        <v>0.36</v>
      </c>
      <c r="R26" s="9">
        <f>Religiousity!K29</f>
        <v>0.47</v>
      </c>
      <c r="S26">
        <f>ROUND(('Crime Rate'!C34/'Crime Rate'!B34)*100000,3)</f>
        <v>278.483</v>
      </c>
      <c r="T26">
        <f>ROUND(('Crime Rate'!I34/'Crime Rate'!B34)*100000,3)</f>
        <v>2921.165</v>
      </c>
      <c r="U26">
        <f>ROUND((('Crime Rate'!C34+'Crime Rate'!I34)/'Crime Rate'!B34)*100000,3)</f>
        <v>3199.6480000000001</v>
      </c>
      <c r="V26" s="17"/>
      <c r="W26" s="17"/>
      <c r="X26" s="17"/>
      <c r="Y26" s="17"/>
      <c r="Z26" s="17"/>
    </row>
    <row r="27" spans="2:26" x14ac:dyDescent="0.35">
      <c r="B27" t="s">
        <v>40</v>
      </c>
      <c r="C27">
        <f>'Incarceration Total'!G40/Demographics!B26</f>
        <v>5.2424093221729853E-3</v>
      </c>
      <c r="D27" s="26">
        <f>'Incarceration by State'!H40</f>
        <v>526</v>
      </c>
      <c r="E27" s="9">
        <f>GDPPC!Z26</f>
        <v>31651</v>
      </c>
      <c r="F27">
        <f>'Gini Index'!D27</f>
        <v>0.46279999999999999</v>
      </c>
      <c r="G27" s="14">
        <f>'HS Diploma'!O27</f>
        <v>0.88</v>
      </c>
      <c r="H27">
        <f>'Health Index'!C27</f>
        <v>-0.28000000000000003</v>
      </c>
      <c r="I27" s="14">
        <f>'Poverty HCR'!G30/100</f>
        <v>0.155</v>
      </c>
      <c r="J27" s="20">
        <f>'Labor Force'!Q30</f>
        <v>0.61699999999999999</v>
      </c>
      <c r="K27">
        <f>'Unemployment Rate'!B29/100</f>
        <v>6.0999999999999999E-2</v>
      </c>
      <c r="L27" s="12">
        <f>'Voter Turnout'!C29</f>
        <v>0.33600000000000002</v>
      </c>
      <c r="M27" s="14">
        <f>'Gender Wage Gap'!D26</f>
        <v>0.77863436123348018</v>
      </c>
      <c r="N27">
        <f>'Drug Control Dummy'!F31</f>
        <v>1</v>
      </c>
      <c r="O27">
        <f>'Gun control Dummy'!E26</f>
        <v>1</v>
      </c>
      <c r="P27">
        <v>0.30199999999999999</v>
      </c>
      <c r="Q27">
        <f>Conservatism!N31</f>
        <v>0.214</v>
      </c>
      <c r="R27" s="9">
        <f>Religiousity!K30</f>
        <v>0.35</v>
      </c>
      <c r="S27">
        <f>ROUND(('Crime Rate'!C35/'Crime Rate'!B35)*100000,3)</f>
        <v>442.90600000000001</v>
      </c>
      <c r="T27">
        <f>ROUND(('Crime Rate'!I35/'Crime Rate'!B35)*100000,3)</f>
        <v>2906.48</v>
      </c>
      <c r="U27">
        <f>ROUND((('Crime Rate'!C35+'Crime Rate'!I35)/'Crime Rate'!B35)*100000,3)</f>
        <v>3349.386</v>
      </c>
      <c r="V27" s="17"/>
      <c r="W27" s="17"/>
      <c r="X27" s="17"/>
      <c r="Y27" s="17"/>
      <c r="Z27" s="17"/>
    </row>
    <row r="28" spans="2:26" x14ac:dyDescent="0.35">
      <c r="B28" t="s">
        <v>41</v>
      </c>
      <c r="C28">
        <f>'Incarceration Total'!G41/Demographics!B27</f>
        <v>3.5481333691439972E-3</v>
      </c>
      <c r="D28" s="26">
        <f>'Incarceration by State'!H41</f>
        <v>360</v>
      </c>
      <c r="E28" s="9">
        <f>GDPPC!Z27</f>
        <v>42582</v>
      </c>
      <c r="F28">
        <f>'Gini Index'!D28</f>
        <v>0.45440000000000003</v>
      </c>
      <c r="G28" s="14">
        <f>'HS Diploma'!O28</f>
        <v>0.92</v>
      </c>
      <c r="H28">
        <f>'Health Index'!C28</f>
        <v>0.28000000000000003</v>
      </c>
      <c r="I28" s="14">
        <f>'Poverty HCR'!G31/100</f>
        <v>0.152</v>
      </c>
      <c r="J28" s="20">
        <f>'Labor Force'!Q31</f>
        <v>0.60099999999999998</v>
      </c>
      <c r="K28">
        <f>'Unemployment Rate'!B30/100</f>
        <v>4.7E-2</v>
      </c>
      <c r="L28" s="12">
        <f>'Voter Turnout'!C30</f>
        <v>0.47499999999999998</v>
      </c>
      <c r="M28" s="14">
        <f>'Gender Wage Gap'!D27</f>
        <v>0.73886138613861385</v>
      </c>
      <c r="N28">
        <f>'Drug Control Dummy'!F32</f>
        <v>0</v>
      </c>
      <c r="O28">
        <f>'Gun control Dummy'!E27</f>
        <v>1</v>
      </c>
      <c r="P28">
        <v>-0.193</v>
      </c>
      <c r="Q28">
        <f>Conservatism!N32</f>
        <v>0.22</v>
      </c>
      <c r="R28" s="9">
        <f>Religiousity!K31</f>
        <v>0.27</v>
      </c>
      <c r="S28">
        <f>ROUND(('Crime Rate'!C36/'Crime Rate'!B36)*100000,3)</f>
        <v>323.66800000000001</v>
      </c>
      <c r="T28">
        <f>ROUND(('Crime Rate'!I36/'Crime Rate'!B36)*100000,3)</f>
        <v>2472.8919999999998</v>
      </c>
      <c r="U28">
        <f>ROUND((('Crime Rate'!C36+'Crime Rate'!I36)/'Crime Rate'!B36)*100000,3)</f>
        <v>2796.56</v>
      </c>
      <c r="V28" s="17"/>
      <c r="W28" s="17"/>
      <c r="X28" s="17"/>
      <c r="Y28" s="17"/>
      <c r="Z28" s="17"/>
    </row>
    <row r="29" spans="2:26" x14ac:dyDescent="0.35">
      <c r="B29" t="s">
        <v>42</v>
      </c>
      <c r="C29">
        <f>'Incarceration Total'!G42/Demographics!B28</f>
        <v>2.8529989785623946E-3</v>
      </c>
      <c r="D29" s="26">
        <f>'Incarceration by State'!H42</f>
        <v>283</v>
      </c>
      <c r="E29" s="9">
        <f>GDPPC!Z28</f>
        <v>38820</v>
      </c>
      <c r="F29">
        <f>'Gini Index'!D29</f>
        <v>0.43519999999999998</v>
      </c>
      <c r="G29" s="14">
        <f>'HS Diploma'!O29</f>
        <v>0.9</v>
      </c>
      <c r="H29">
        <f>'Health Index'!C29</f>
        <v>0.5</v>
      </c>
      <c r="I29" s="14">
        <f>'Poverty HCR'!G32/100</f>
        <v>0.12300000000000001</v>
      </c>
      <c r="J29" s="20">
        <f>'Labor Force'!Q32</f>
        <v>0.67100000000000004</v>
      </c>
      <c r="K29">
        <f>'Unemployment Rate'!B31/100</f>
        <v>3.3000000000000002E-2</v>
      </c>
      <c r="L29" s="12">
        <f>'Voter Turnout'!C31</f>
        <v>0.41399999999999998</v>
      </c>
      <c r="M29" s="14">
        <f>'Gender Wage Gap'!D28</f>
        <v>0.80940594059405946</v>
      </c>
      <c r="N29">
        <f>'Drug Control Dummy'!F33</f>
        <v>1</v>
      </c>
      <c r="O29">
        <f>'Gun control Dummy'!E28</f>
        <v>1</v>
      </c>
      <c r="P29">
        <v>-0.105</v>
      </c>
      <c r="Q29">
        <f>Conservatism!N33</f>
        <v>0.22500000000000001</v>
      </c>
      <c r="R29" s="9">
        <f>Religiousity!K32</f>
        <v>0.35</v>
      </c>
      <c r="S29">
        <f>ROUND(('Crime Rate'!C37/'Crime Rate'!B37)*100000,3)</f>
        <v>280.36099999999999</v>
      </c>
      <c r="T29">
        <f>ROUND(('Crime Rate'!I37/'Crime Rate'!B37)*100000,3)</f>
        <v>2523.4609999999998</v>
      </c>
      <c r="U29">
        <f>ROUND((('Crime Rate'!C37+'Crime Rate'!I37)/'Crime Rate'!B37)*100000,3)</f>
        <v>2803.8220000000001</v>
      </c>
      <c r="V29" s="17"/>
      <c r="W29" s="17"/>
      <c r="X29" s="17"/>
      <c r="Y29" s="17"/>
      <c r="Z29" s="17"/>
    </row>
    <row r="30" spans="2:26" x14ac:dyDescent="0.35">
      <c r="B30" t="s">
        <v>43</v>
      </c>
      <c r="C30">
        <f>'Incarceration Total'!G43/Demographics!B29</f>
        <v>4.2642015905808659E-3</v>
      </c>
      <c r="D30" s="26">
        <f>'Incarceration by State'!H43</f>
        <v>434</v>
      </c>
      <c r="E30" s="9">
        <f>GDPPC!Z29</f>
        <v>52317</v>
      </c>
      <c r="F30">
        <f>'Gini Index'!D30</f>
        <v>0.44269999999999998</v>
      </c>
      <c r="G30" s="14">
        <f>'HS Diploma'!O30</f>
        <v>0.84</v>
      </c>
      <c r="H30">
        <f>'Health Index'!C30</f>
        <v>-0.33</v>
      </c>
      <c r="I30" s="14">
        <f>'Poverty HCR'!G33/100</f>
        <v>0.154</v>
      </c>
      <c r="J30" s="20">
        <f>'Labor Force'!Q33</f>
        <v>0.58599999999999997</v>
      </c>
      <c r="K30">
        <f>'Unemployment Rate'!B32/100</f>
        <v>7.9000000000000001E-2</v>
      </c>
      <c r="L30" s="12">
        <f>'Voter Turnout'!C32</f>
        <v>0.29599999999999999</v>
      </c>
      <c r="M30" s="14">
        <f>'Gender Wage Gap'!D29</f>
        <v>0.85849056603773588</v>
      </c>
      <c r="N30">
        <f>'Drug Control Dummy'!F34</f>
        <v>0</v>
      </c>
      <c r="O30">
        <f>'Gun control Dummy'!E29</f>
        <v>1</v>
      </c>
      <c r="P30">
        <v>-0.34599999999999997</v>
      </c>
      <c r="Q30">
        <f>Conservatism!N34</f>
        <v>0.13500000000000001</v>
      </c>
      <c r="R30" s="9">
        <f>Religiousity!K33</f>
        <v>0.27</v>
      </c>
      <c r="S30">
        <f>ROUND(('Crime Rate'!C38/'Crime Rate'!B38)*100000,3)</f>
        <v>635.58900000000006</v>
      </c>
      <c r="T30">
        <f>ROUND(('Crime Rate'!I38/'Crime Rate'!B38)*100000,3)</f>
        <v>2625.41</v>
      </c>
      <c r="U30">
        <f>ROUND((('Crime Rate'!C38+'Crime Rate'!I38)/'Crime Rate'!B38)*100000,3)</f>
        <v>3260.9989999999998</v>
      </c>
      <c r="V30" s="17"/>
      <c r="W30" s="17"/>
      <c r="X30" s="17"/>
      <c r="Y30" s="17"/>
      <c r="Z30" s="17"/>
    </row>
    <row r="31" spans="2:26" x14ac:dyDescent="0.35">
      <c r="B31" t="s">
        <v>44</v>
      </c>
      <c r="C31">
        <f>'Incarceration Total'!G44/Demographics!B30</f>
        <v>2.2198165261332263E-3</v>
      </c>
      <c r="D31" s="26">
        <f>'Incarceration by State'!H44</f>
        <v>219</v>
      </c>
      <c r="E31" s="9">
        <f>GDPPC!Z30</f>
        <v>43216</v>
      </c>
      <c r="F31">
        <f>'Gini Index'!D31</f>
        <v>0.441</v>
      </c>
      <c r="G31" s="14">
        <f>'HS Diploma'!O31</f>
        <v>0.92</v>
      </c>
      <c r="H31">
        <f>'Health Index'!C31</f>
        <v>0.68</v>
      </c>
      <c r="I31" s="14">
        <f>'Poverty HCR'!G34/100</f>
        <v>9.1999999999999998E-2</v>
      </c>
      <c r="J31" s="20">
        <f>'Labor Force'!Q34</f>
        <v>0.65900000000000003</v>
      </c>
      <c r="K31">
        <f>'Unemployment Rate'!B33/100</f>
        <v>4.2999999999999997E-2</v>
      </c>
      <c r="L31" s="12">
        <f>'Voter Turnout'!C33</f>
        <v>0.48299999999999998</v>
      </c>
      <c r="M31" s="14">
        <f>'Gender Wage Gap'!D30</f>
        <v>0.81210855949895611</v>
      </c>
      <c r="N31">
        <f>'Drug Control Dummy'!F35</f>
        <v>0</v>
      </c>
      <c r="O31">
        <f>'Gun control Dummy'!E30</f>
        <v>1</v>
      </c>
      <c r="P31">
        <v>1.7229999999999999E-3</v>
      </c>
      <c r="Q31">
        <f>Conservatism!N35</f>
        <v>0.16699999999999998</v>
      </c>
      <c r="R31" s="9">
        <f>Religiousity!K34</f>
        <v>0.2</v>
      </c>
      <c r="S31">
        <f>ROUND(('Crime Rate'!C39/'Crime Rate'!B39)*100000,3)</f>
        <v>196.10900000000001</v>
      </c>
      <c r="T31">
        <f>ROUND(('Crime Rate'!I39/'Crime Rate'!B39)*100000,3)</f>
        <v>1962.673</v>
      </c>
      <c r="U31">
        <f>ROUND((('Crime Rate'!C39+'Crime Rate'!I39)/'Crime Rate'!B39)*100000,3)</f>
        <v>2158.7820000000002</v>
      </c>
      <c r="V31" s="17"/>
      <c r="W31" s="17"/>
      <c r="X31" s="17"/>
      <c r="Y31" s="17"/>
      <c r="Z31" s="17"/>
    </row>
    <row r="32" spans="2:26" x14ac:dyDescent="0.35">
      <c r="B32" t="s">
        <v>45</v>
      </c>
      <c r="C32">
        <f>'Incarceration Total'!G45/Demographics!B31</f>
        <v>2.413782193219072E-3</v>
      </c>
      <c r="D32" s="26">
        <f>'Incarceration by State'!H45</f>
        <v>241</v>
      </c>
      <c r="E32" s="9">
        <f>GDPPC!Z31</f>
        <v>48982</v>
      </c>
      <c r="F32">
        <f>'Gini Index'!D32</f>
        <v>0.47570000000000001</v>
      </c>
      <c r="G32" s="14">
        <f>'HS Diploma'!O32</f>
        <v>0.88</v>
      </c>
      <c r="H32">
        <f>'Health Index'!C32</f>
        <v>0.47</v>
      </c>
      <c r="I32" s="14">
        <f>'Poverty HCR'!G35/100</f>
        <v>0.111</v>
      </c>
      <c r="J32" s="20">
        <f>'Labor Force'!Q35</f>
        <v>0.62</v>
      </c>
      <c r="K32">
        <f>'Unemployment Rate'!B34/100</f>
        <v>6.8000000000000005E-2</v>
      </c>
      <c r="L32" s="12">
        <f>'Voter Turnout'!C34</f>
        <v>0.32500000000000001</v>
      </c>
      <c r="M32" s="14">
        <f>'Gender Wage Gap'!D31</f>
        <v>0.76824457593688367</v>
      </c>
      <c r="N32">
        <f>'Drug Control Dummy'!F36</f>
        <v>0</v>
      </c>
      <c r="O32">
        <f>'Gun control Dummy'!E31</f>
        <v>0</v>
      </c>
      <c r="P32">
        <v>1.7229999999999999E-3</v>
      </c>
      <c r="Q32">
        <f>Conservatism!N36</f>
        <v>4.4000000000000004E-2</v>
      </c>
      <c r="R32" s="9">
        <f>Religiousity!K35</f>
        <v>0.3</v>
      </c>
      <c r="S32">
        <f>ROUND(('Crime Rate'!C40/'Crime Rate'!B40)*100000,3)</f>
        <v>261.19400000000002</v>
      </c>
      <c r="T32">
        <f>ROUND(('Crime Rate'!I40/'Crime Rate'!B40)*100000,3)</f>
        <v>1734.056</v>
      </c>
      <c r="U32">
        <f>ROUND((('Crime Rate'!C40+'Crime Rate'!I40)/'Crime Rate'!B40)*100000,3)</f>
        <v>1995.251</v>
      </c>
      <c r="V32" s="17"/>
      <c r="W32" s="17"/>
      <c r="X32" s="17"/>
      <c r="Y32" s="17"/>
      <c r="Z32" s="17"/>
    </row>
    <row r="33" spans="2:26" x14ac:dyDescent="0.35">
      <c r="B33" t="s">
        <v>46</v>
      </c>
      <c r="C33">
        <f>'Incarceration Total'!G46/Demographics!B32</f>
        <v>3.3738344029235734E-3</v>
      </c>
      <c r="D33" s="26">
        <f>'Incarceration by State'!H46</f>
        <v>329</v>
      </c>
      <c r="E33" s="9">
        <f>GDPPC!Z32</f>
        <v>55841</v>
      </c>
      <c r="F33">
        <f>'Gini Index'!D33</f>
        <v>0.47699999999999998</v>
      </c>
      <c r="G33" s="14">
        <f>'HS Diploma'!O33</f>
        <v>0.83</v>
      </c>
      <c r="H33">
        <f>'Health Index'!C33</f>
        <v>-0.18</v>
      </c>
      <c r="I33" s="14">
        <f>'Poverty HCR'!G36/100</f>
        <v>0.20600000000000002</v>
      </c>
      <c r="J33" s="20">
        <f>'Labor Force'!Q36</f>
        <v>0.55300000000000005</v>
      </c>
      <c r="K33">
        <f>'Unemployment Rate'!B35/100</f>
        <v>6.7000000000000004E-2</v>
      </c>
      <c r="L33" s="12">
        <f>'Voter Turnout'!C35</f>
        <v>0.35399999999999998</v>
      </c>
      <c r="M33" s="14">
        <f>'Gender Wage Gap'!D32</f>
        <v>0.77586206896551724</v>
      </c>
      <c r="N33">
        <f>'Drug Control Dummy'!F37</f>
        <v>0</v>
      </c>
      <c r="O33">
        <f>'Gun control Dummy'!E32</f>
        <v>1</v>
      </c>
      <c r="P33">
        <v>1.611</v>
      </c>
      <c r="Q33">
        <f>Conservatism!N37</f>
        <v>0.13400000000000001</v>
      </c>
      <c r="R33" s="9">
        <f>Religiousity!K36</f>
        <v>0.36</v>
      </c>
      <c r="S33">
        <f>ROUND(('Crime Rate'!C41/'Crime Rate'!B41)*100000,3)</f>
        <v>597.39</v>
      </c>
      <c r="T33">
        <f>ROUND(('Crime Rate'!I41/'Crime Rate'!B41)*100000,3)</f>
        <v>3542.29</v>
      </c>
      <c r="U33">
        <f>ROUND((('Crime Rate'!C41+'Crime Rate'!I41)/'Crime Rate'!B41)*100000,3)</f>
        <v>4139.68</v>
      </c>
      <c r="V33" s="17"/>
      <c r="W33" s="17"/>
      <c r="X33" s="17"/>
      <c r="Y33" s="17"/>
      <c r="Z33" s="17"/>
    </row>
    <row r="34" spans="2:26" x14ac:dyDescent="0.35">
      <c r="B34" t="s">
        <v>47</v>
      </c>
      <c r="C34">
        <f>'Incarceration Total'!G47/Demographics!B33</f>
        <v>2.659773680699229E-3</v>
      </c>
      <c r="D34" s="26">
        <f>'Incarceration by State'!H47</f>
        <v>265</v>
      </c>
      <c r="E34" s="9">
        <f>GDPPC!Z33</f>
        <v>40866</v>
      </c>
      <c r="F34">
        <f>'Gini Index'!D34</f>
        <v>0.5111</v>
      </c>
      <c r="G34" s="14">
        <f>'HS Diploma'!O34</f>
        <v>0.85</v>
      </c>
      <c r="H34">
        <f>'Health Index'!C34</f>
        <v>0.39</v>
      </c>
      <c r="I34" s="14">
        <f>'Poverty HCR'!G37/100</f>
        <v>0.16</v>
      </c>
      <c r="J34" s="20">
        <f>'Labor Force'!Q37</f>
        <v>0.58899999999999997</v>
      </c>
      <c r="K34">
        <f>'Unemployment Rate'!B36/100</f>
        <v>6.3E-2</v>
      </c>
      <c r="L34" s="12">
        <f>'Voter Turnout'!C36</f>
        <v>0.28999999999999998</v>
      </c>
      <c r="M34" s="14">
        <f>'Gender Wage Gap'!D33</f>
        <v>0.84607329842931933</v>
      </c>
      <c r="N34">
        <f>'Drug Control Dummy'!F38</f>
        <v>1</v>
      </c>
      <c r="O34">
        <f>'Gun control Dummy'!E33</f>
        <v>0</v>
      </c>
      <c r="P34">
        <v>2.9000000000000001E-2</v>
      </c>
      <c r="Q34">
        <f>Conservatism!N38</f>
        <v>1.8000000000000002E-2</v>
      </c>
      <c r="R34" s="9">
        <f>Religiousity!K37</f>
        <v>0.27</v>
      </c>
      <c r="S34">
        <f>ROUND(('Crime Rate'!C42/'Crime Rate'!B42)*100000,3)</f>
        <v>381.83499999999998</v>
      </c>
      <c r="T34">
        <f>ROUND(('Crime Rate'!I42/'Crime Rate'!B42)*100000,3)</f>
        <v>1718.212</v>
      </c>
      <c r="U34">
        <f>ROUND((('Crime Rate'!C42+'Crime Rate'!I42)/'Crime Rate'!B42)*100000,3)</f>
        <v>2100.047</v>
      </c>
      <c r="V34" s="17"/>
      <c r="W34" s="17"/>
      <c r="X34" s="17"/>
      <c r="Y34" s="17"/>
      <c r="Z34" s="17"/>
    </row>
    <row r="35" spans="2:26" x14ac:dyDescent="0.35">
      <c r="B35" t="s">
        <v>48</v>
      </c>
      <c r="C35">
        <f>'Incarceration Total'!G48/Demographics!B34</f>
        <v>3.6559352575415982E-3</v>
      </c>
      <c r="D35" s="26">
        <f>'Incarceration by State'!H48</f>
        <v>358</v>
      </c>
      <c r="E35" s="9">
        <f>GDPPC!Z34</f>
        <v>63217</v>
      </c>
      <c r="F35">
        <f>'Gini Index'!D35</f>
        <v>0.4748</v>
      </c>
      <c r="G35" s="14">
        <f>'HS Diploma'!O35</f>
        <v>0.85</v>
      </c>
      <c r="H35">
        <f>'Health Index'!C35</f>
        <v>-0.28999999999999998</v>
      </c>
      <c r="I35" s="14">
        <f>'Poverty HCR'!G38/100</f>
        <v>0.17199999999999999</v>
      </c>
      <c r="J35" s="20">
        <f>'Labor Force'!Q38</f>
        <v>0.56999999999999995</v>
      </c>
      <c r="K35">
        <f>'Unemployment Rate'!B37/100</f>
        <v>6.3E-2</v>
      </c>
      <c r="L35" s="12">
        <f>'Voter Turnout'!C37</f>
        <v>0.41199999999999998</v>
      </c>
      <c r="M35" s="14">
        <f>'Gender Wage Gap'!D34</f>
        <v>0.86107470511140238</v>
      </c>
      <c r="N35">
        <f>'Drug Control Dummy'!F39</f>
        <v>1</v>
      </c>
      <c r="O35">
        <f>'Gun control Dummy'!E34</f>
        <v>1</v>
      </c>
      <c r="P35">
        <v>-5.3999999999999999E-2</v>
      </c>
      <c r="Q35">
        <f>Conservatism!N39</f>
        <v>0.17399999999999999</v>
      </c>
      <c r="R35" s="9">
        <f>Religiousity!K38</f>
        <v>0.4</v>
      </c>
      <c r="S35">
        <f>ROUND(('Crime Rate'!C43/'Crime Rate'!B43)*100000,3)</f>
        <v>329.51600000000002</v>
      </c>
      <c r="T35">
        <f>ROUND(('Crime Rate'!I43/'Crime Rate'!B43)*100000,3)</f>
        <v>2873.07</v>
      </c>
      <c r="U35">
        <f>ROUND((('Crime Rate'!C43+'Crime Rate'!I43)/'Crime Rate'!B43)*100000,3)</f>
        <v>3202.5859999999998</v>
      </c>
      <c r="V35" s="17"/>
      <c r="W35" s="17"/>
      <c r="X35" s="17"/>
      <c r="Y35" s="17"/>
      <c r="Z35" s="17"/>
    </row>
    <row r="36" spans="2:26" x14ac:dyDescent="0.35">
      <c r="B36" t="s">
        <v>49</v>
      </c>
      <c r="C36">
        <f>'Incarceration Total'!G49/Demographics!B35</f>
        <v>2.2666313082737319E-3</v>
      </c>
      <c r="D36" s="26">
        <f>'Incarceration by State'!H49</f>
        <v>214</v>
      </c>
      <c r="E36" s="9">
        <f>GDPPC!Z35</f>
        <v>43332</v>
      </c>
      <c r="F36">
        <f>'Gini Index'!D36</f>
        <v>0.46639999999999998</v>
      </c>
      <c r="G36" s="14">
        <f>'HS Diploma'!O36</f>
        <v>0.91</v>
      </c>
      <c r="H36">
        <f>'Health Index'!C36</f>
        <v>0.55000000000000004</v>
      </c>
      <c r="I36" s="14">
        <f>'Poverty HCR'!G39/100</f>
        <v>0.111</v>
      </c>
      <c r="J36" s="20">
        <f>'Labor Force'!Q39</f>
        <v>0.68100000000000005</v>
      </c>
      <c r="K36">
        <f>'Unemployment Rate'!B38/100</f>
        <v>2.7000000000000003E-2</v>
      </c>
      <c r="L36" s="12">
        <f>'Voter Turnout'!C38</f>
        <v>0.45</v>
      </c>
      <c r="M36" s="14">
        <f>'Gender Wage Gap'!D35</f>
        <v>0.77514124293785314</v>
      </c>
      <c r="N36">
        <f>'Drug Control Dummy'!F40</f>
        <v>1</v>
      </c>
      <c r="O36">
        <f>'Gun control Dummy'!E35</f>
        <v>1</v>
      </c>
      <c r="P36">
        <v>-1.0820000000000001</v>
      </c>
      <c r="Q36">
        <f>Conservatism!N40</f>
        <v>0.27500000000000002</v>
      </c>
      <c r="R36" s="9">
        <f>Religiousity!K39</f>
        <v>0.32</v>
      </c>
      <c r="S36">
        <f>ROUND(('Crime Rate'!C44/'Crime Rate'!B44)*100000,3)</f>
        <v>265.05</v>
      </c>
      <c r="T36">
        <f>ROUND(('Crime Rate'!I44/'Crime Rate'!B44)*100000,3)</f>
        <v>2110.261</v>
      </c>
      <c r="U36">
        <f>ROUND((('Crime Rate'!C44+'Crime Rate'!I44)/'Crime Rate'!B44)*100000,3)</f>
        <v>2375.3110000000001</v>
      </c>
      <c r="V36" s="17"/>
      <c r="W36" s="17"/>
      <c r="X36" s="17"/>
      <c r="Y36" s="17"/>
      <c r="Z36" s="17"/>
    </row>
    <row r="37" spans="2:26" x14ac:dyDescent="0.35">
      <c r="B37" t="s">
        <v>50</v>
      </c>
      <c r="C37">
        <f>'Incarceration Total'!G50/Demographics!B36</f>
        <v>4.4357969216246114E-3</v>
      </c>
      <c r="D37" s="26">
        <f>'Incarceration by State'!H50</f>
        <v>444</v>
      </c>
      <c r="E37" s="9">
        <f>GDPPC!Z36</f>
        <v>69550</v>
      </c>
      <c r="F37">
        <f>'Gini Index'!D37</f>
        <v>0.4637</v>
      </c>
      <c r="G37" s="14">
        <f>'HS Diploma'!O37</f>
        <v>0.88</v>
      </c>
      <c r="H37">
        <f>'Health Index'!C37</f>
        <v>-0.36</v>
      </c>
      <c r="I37" s="14">
        <f>'Poverty HCR'!G40/100</f>
        <v>0.158</v>
      </c>
      <c r="J37" s="20">
        <f>'Labor Force'!Q40</f>
        <v>0.60199999999999998</v>
      </c>
      <c r="K37">
        <f>'Unemployment Rate'!B39/100</f>
        <v>5.7999999999999996E-2</v>
      </c>
      <c r="L37" s="12">
        <f>'Voter Turnout'!C39</f>
        <v>0.36199999999999999</v>
      </c>
      <c r="M37" s="14">
        <f>'Gender Wage Gap'!D36</f>
        <v>0.78368794326241131</v>
      </c>
      <c r="N37">
        <f>'Drug Control Dummy'!F41</f>
        <v>1</v>
      </c>
      <c r="O37">
        <f>'Gun control Dummy'!E36</f>
        <v>1</v>
      </c>
      <c r="P37">
        <v>0.72099999999999997</v>
      </c>
      <c r="Q37">
        <f>Conservatism!N41</f>
        <v>0.161</v>
      </c>
      <c r="R37" s="9">
        <f>Religiousity!K40</f>
        <v>0.32</v>
      </c>
      <c r="S37">
        <f>ROUND(('Crime Rate'!C45/'Crime Rate'!B45)*100000,3)</f>
        <v>284.88499999999999</v>
      </c>
      <c r="T37">
        <f>ROUND(('Crime Rate'!I45/'Crime Rate'!B45)*100000,3)</f>
        <v>2799.0639999999999</v>
      </c>
      <c r="U37">
        <f>ROUND((('Crime Rate'!C45+'Crime Rate'!I45)/'Crime Rate'!B45)*100000,3)</f>
        <v>3083.9479999999999</v>
      </c>
      <c r="V37" s="17"/>
      <c r="W37" s="17"/>
      <c r="X37" s="17"/>
      <c r="Y37" s="17"/>
      <c r="Z37" s="17"/>
    </row>
    <row r="38" spans="2:26" x14ac:dyDescent="0.35">
      <c r="B38" t="s">
        <v>51</v>
      </c>
      <c r="C38">
        <f>'Incarceration Total'!G51/Demographics!B37</f>
        <v>7.0471696502233559E-3</v>
      </c>
      <c r="D38" s="26">
        <f>'Incarceration by State'!H51</f>
        <v>700</v>
      </c>
      <c r="E38" s="9">
        <f>GDPPC!Z37</f>
        <v>46137</v>
      </c>
      <c r="F38">
        <f>'Gini Index'!D38</f>
        <v>0.46600000000000003</v>
      </c>
      <c r="G38" s="14">
        <f>'HS Diploma'!O38</f>
        <v>0.86</v>
      </c>
      <c r="H38">
        <f>'Health Index'!C38</f>
        <v>-0.74</v>
      </c>
      <c r="I38" s="14">
        <f>'Poverty HCR'!G41/100</f>
        <v>0.16600000000000001</v>
      </c>
      <c r="J38" s="20">
        <f>'Labor Force'!Q41</f>
        <v>0.57599999999999996</v>
      </c>
      <c r="K38">
        <f>'Unemployment Rate'!B40/100</f>
        <v>4.4999999999999998E-2</v>
      </c>
      <c r="L38" s="12">
        <f>'Voter Turnout'!C40</f>
        <v>0.3</v>
      </c>
      <c r="M38" s="14">
        <f>'Gender Wage Gap'!D37</f>
        <v>0.78271918678526053</v>
      </c>
      <c r="N38">
        <f>'Drug Control Dummy'!F42</f>
        <v>1</v>
      </c>
      <c r="O38">
        <f>'Gun control Dummy'!E37</f>
        <v>1</v>
      </c>
      <c r="P38">
        <v>0.31</v>
      </c>
      <c r="Q38">
        <f>Conservatism!N42</f>
        <v>0.248</v>
      </c>
      <c r="R38" s="9">
        <f>Religiousity!K41</f>
        <v>0.39</v>
      </c>
      <c r="S38">
        <f>ROUND(('Crime Rate'!C46/'Crime Rate'!B46)*100000,3)</f>
        <v>405.97699999999998</v>
      </c>
      <c r="T38">
        <f>ROUND(('Crime Rate'!I46/'Crime Rate'!B46)*100000,3)</f>
        <v>2990.7289999999998</v>
      </c>
      <c r="U38">
        <f>ROUND((('Crime Rate'!C46+'Crime Rate'!I46)/'Crime Rate'!B46)*100000,3)</f>
        <v>3396.7060000000001</v>
      </c>
      <c r="V38" s="17"/>
      <c r="W38" s="17"/>
      <c r="X38" s="17"/>
      <c r="Y38" s="17"/>
      <c r="Z38" s="17"/>
    </row>
    <row r="39" spans="2:26" x14ac:dyDescent="0.35">
      <c r="B39" t="s">
        <v>52</v>
      </c>
      <c r="C39">
        <f>'Incarceration Total'!G52/Demographics!B38</f>
        <v>3.6826991314204468E-3</v>
      </c>
      <c r="D39" s="26">
        <f>'Incarceration by State'!H52</f>
        <v>378</v>
      </c>
      <c r="E39" s="9">
        <f>GDPPC!Z38</f>
        <v>43588</v>
      </c>
      <c r="F39">
        <f>'Gini Index'!D39</f>
        <v>0.46239999999999998</v>
      </c>
      <c r="G39" s="14">
        <f>'HS Diploma'!O39</f>
        <v>0.89</v>
      </c>
      <c r="H39">
        <f>'Health Index'!C39</f>
        <v>0.41</v>
      </c>
      <c r="I39" s="14">
        <f>'Poverty HCR'!G42/100</f>
        <v>0.16399999999999998</v>
      </c>
      <c r="J39" s="20">
        <f>'Labor Force'!Q42</f>
        <v>0.57299999999999995</v>
      </c>
      <c r="K39">
        <f>'Unemployment Rate'!B41/100</f>
        <v>6.8000000000000005E-2</v>
      </c>
      <c r="L39" s="12">
        <f>'Voter Turnout'!C41</f>
        <v>0.53400000000000003</v>
      </c>
      <c r="M39" s="14">
        <f>'Gender Wage Gap'!D38</f>
        <v>0.82241953385127631</v>
      </c>
      <c r="N39">
        <f>'Drug Control Dummy'!F43</f>
        <v>0</v>
      </c>
      <c r="O39">
        <f>'Gun control Dummy'!E38</f>
        <v>1</v>
      </c>
      <c r="P39">
        <v>-0.66500000000000004</v>
      </c>
      <c r="Q39">
        <f>Conservatism!N43</f>
        <v>6.3E-2</v>
      </c>
      <c r="R39" s="9">
        <f>Religiousity!K42</f>
        <v>0.24</v>
      </c>
      <c r="S39">
        <f>ROUND(('Crime Rate'!C47/'Crime Rate'!B47)*100000,3)</f>
        <v>232.32900000000001</v>
      </c>
      <c r="T39">
        <f>ROUND(('Crime Rate'!I47/'Crime Rate'!B47)*100000,3)</f>
        <v>2879.0459999999998</v>
      </c>
      <c r="U39">
        <f>ROUND((('Crime Rate'!C47+'Crime Rate'!I47)/'Crime Rate'!B47)*100000,3)</f>
        <v>3111.3739999999998</v>
      </c>
      <c r="V39" s="17"/>
      <c r="W39" s="17"/>
      <c r="X39" s="17"/>
      <c r="Y39" s="17"/>
      <c r="Z39" s="17"/>
    </row>
    <row r="40" spans="2:26" x14ac:dyDescent="0.35">
      <c r="B40" t="s">
        <v>53</v>
      </c>
      <c r="C40">
        <f>'Incarceration Total'!G53/Demographics!B39</f>
        <v>3.9653551208062871E-3</v>
      </c>
      <c r="D40" s="26">
        <f>'Incarceration by State'!H53</f>
        <v>394</v>
      </c>
      <c r="E40" s="9">
        <f>GDPPC!Z39</f>
        <v>48264</v>
      </c>
      <c r="F40">
        <f>'Gini Index'!D40</f>
        <v>0.46860000000000002</v>
      </c>
      <c r="G40" s="14">
        <f>'HS Diploma'!O40</f>
        <v>0.89</v>
      </c>
      <c r="H40">
        <f>'Health Index'!C40</f>
        <v>0.01</v>
      </c>
      <c r="I40" s="14">
        <f>'Poverty HCR'!G43/100</f>
        <v>0.13600000000000001</v>
      </c>
      <c r="J40" s="20">
        <f>'Labor Force'!Q43</f>
        <v>0.60399999999999998</v>
      </c>
      <c r="K40">
        <f>'Unemployment Rate'!B42/100</f>
        <v>5.9000000000000004E-2</v>
      </c>
      <c r="L40" s="12">
        <f>'Voter Turnout'!C42</f>
        <v>0.36499999999999999</v>
      </c>
      <c r="M40" s="14">
        <f>'Gender Wage Gap'!D39</f>
        <v>0.7876787678767877</v>
      </c>
      <c r="N40">
        <f>'Drug Control Dummy'!F44</f>
        <v>1</v>
      </c>
      <c r="O40">
        <f>'Gun control Dummy'!E39</f>
        <v>0</v>
      </c>
      <c r="P40">
        <v>0.36399999999999999</v>
      </c>
      <c r="Q40">
        <f>Conservatism!N44</f>
        <v>0.12</v>
      </c>
      <c r="R40" s="9">
        <f>Religiousity!K43</f>
        <v>0.32</v>
      </c>
      <c r="S40">
        <f>ROUND(('Crime Rate'!C48/'Crime Rate'!B48)*100000,3)</f>
        <v>314.09500000000003</v>
      </c>
      <c r="T40">
        <f>ROUND(('Crime Rate'!I48/'Crime Rate'!B48)*100000,3)</f>
        <v>1931.7429999999999</v>
      </c>
      <c r="U40">
        <f>ROUND((('Crime Rate'!C48+'Crime Rate'!I48)/'Crime Rate'!B48)*100000,3)</f>
        <v>2245.8380000000002</v>
      </c>
      <c r="V40" s="17"/>
      <c r="W40" s="17"/>
      <c r="X40" s="17"/>
      <c r="Y40" s="17"/>
      <c r="Z40" s="17"/>
    </row>
    <row r="41" spans="2:26" x14ac:dyDescent="0.35">
      <c r="B41" t="s">
        <v>54</v>
      </c>
      <c r="C41">
        <f>'Incarceration Total'!G54/Demographics!B40</f>
        <v>3.1795885371999552E-3</v>
      </c>
      <c r="D41" s="26">
        <f>'Incarceration by State'!H54</f>
        <v>178</v>
      </c>
      <c r="E41" s="9">
        <f>GDPPC!Z40</f>
        <v>48203</v>
      </c>
      <c r="F41">
        <f>'Gini Index'!D41</f>
        <v>0.48270000000000002</v>
      </c>
      <c r="G41" s="14">
        <f>'HS Diploma'!O41</f>
        <v>0.86</v>
      </c>
      <c r="H41">
        <f>'Health Index'!C41</f>
        <v>0.37</v>
      </c>
      <c r="I41" s="14">
        <f>'Poverty HCR'!G44/100</f>
        <v>0.14800000000000002</v>
      </c>
      <c r="J41" s="20">
        <f>'Labor Force'!Q44</f>
        <v>0.627</v>
      </c>
      <c r="K41">
        <f>'Unemployment Rate'!B43/100</f>
        <v>7.6999999999999999E-2</v>
      </c>
      <c r="L41" s="12">
        <f>'Voter Turnout'!C43</f>
        <v>0.42399999999999999</v>
      </c>
      <c r="M41" s="14">
        <f>'Gender Wage Gap'!D40</f>
        <v>0.78355879292403741</v>
      </c>
      <c r="N41">
        <f>'Drug Control Dummy'!F45</f>
        <v>0</v>
      </c>
      <c r="O41">
        <f>'Gun control Dummy'!E40</f>
        <v>0</v>
      </c>
      <c r="P41">
        <v>1.36</v>
      </c>
      <c r="Q41">
        <f>Conservatism!N45</f>
        <v>3.9E-2</v>
      </c>
      <c r="R41" s="9">
        <f>Religiousity!K44</f>
        <v>0.28000000000000003</v>
      </c>
      <c r="S41">
        <f>ROUND(('Crime Rate'!C49/'Crime Rate'!B49)*100000,3)</f>
        <v>219.20599999999999</v>
      </c>
      <c r="T41">
        <f>ROUND(('Crime Rate'!I49/'Crime Rate'!B49)*100000,3)</f>
        <v>2173.5770000000002</v>
      </c>
      <c r="U41">
        <f>ROUND((('Crime Rate'!C49+'Crime Rate'!I49)/'Crime Rate'!B49)*100000,3)</f>
        <v>2392.7829999999999</v>
      </c>
      <c r="V41" s="17"/>
      <c r="W41" s="17"/>
      <c r="X41" s="17"/>
      <c r="Y41" s="17"/>
      <c r="Z41" s="17"/>
    </row>
    <row r="42" spans="2:26" x14ac:dyDescent="0.35">
      <c r="B42" t="s">
        <v>55</v>
      </c>
      <c r="C42">
        <f>'Incarceration Total'!G55/Demographics!B41</f>
        <v>4.313744540294236E-3</v>
      </c>
      <c r="D42" s="26">
        <f>'Incarceration by State'!H55</f>
        <v>429</v>
      </c>
      <c r="E42" s="9">
        <f>GDPPC!Z41</f>
        <v>47852</v>
      </c>
      <c r="F42">
        <f>'Gini Index'!D42</f>
        <v>0.46870000000000001</v>
      </c>
      <c r="G42" s="14">
        <f>'HS Diploma'!O42</f>
        <v>0.85</v>
      </c>
      <c r="H42">
        <f>'Health Index'!C42</f>
        <v>-0.64</v>
      </c>
      <c r="I42" s="14">
        <f>'Poverty HCR'!G45/100</f>
        <v>0.17899999999999999</v>
      </c>
      <c r="J42" s="20">
        <f>'Labor Force'!Q45</f>
        <v>0.54800000000000004</v>
      </c>
      <c r="K42">
        <f>'Unemployment Rate'!B44/100</f>
        <v>6.5000000000000002E-2</v>
      </c>
      <c r="L42" s="12">
        <f>'Voter Turnout'!C44</f>
        <v>0.35199999999999998</v>
      </c>
      <c r="M42" s="14">
        <f>'Gender Wage Gap'!D41</f>
        <v>0.7946428571428571</v>
      </c>
      <c r="N42">
        <f>'Drug Control Dummy'!F46</f>
        <v>1</v>
      </c>
      <c r="O42">
        <f>'Gun control Dummy'!E41</f>
        <v>1</v>
      </c>
      <c r="P42">
        <v>-0.41799999999999998</v>
      </c>
      <c r="Q42">
        <f>Conservatism!N46</f>
        <v>0.24600000000000002</v>
      </c>
      <c r="R42" s="9">
        <f>Religiousity!K45</f>
        <v>0.42</v>
      </c>
      <c r="S42">
        <f>ROUND(('Crime Rate'!C50/'Crime Rate'!B50)*100000,3)</f>
        <v>497.71499999999997</v>
      </c>
      <c r="T42">
        <f>ROUND(('Crime Rate'!I50/'Crime Rate'!B50)*100000,3)</f>
        <v>3460.2719999999999</v>
      </c>
      <c r="U42">
        <f>ROUND((('Crime Rate'!C50+'Crime Rate'!I50)/'Crime Rate'!B50)*100000,3)</f>
        <v>3957.9870000000001</v>
      </c>
      <c r="V42" s="17"/>
      <c r="W42" s="17"/>
      <c r="X42" s="17"/>
      <c r="Y42" s="17"/>
      <c r="Z42" s="17"/>
    </row>
    <row r="43" spans="2:26" x14ac:dyDescent="0.35">
      <c r="B43" t="s">
        <v>56</v>
      </c>
      <c r="C43">
        <f>'Incarceration Total'!G56/Demographics!B42</f>
        <v>4.1689101904896159E-3</v>
      </c>
      <c r="D43" s="26">
        <f>'Incarceration by State'!H56</f>
        <v>421</v>
      </c>
      <c r="E43" s="9">
        <f>GDPPC!Z42</f>
        <v>35962</v>
      </c>
      <c r="F43">
        <f>'Gini Index'!D43</f>
        <v>0.44679999999999997</v>
      </c>
      <c r="G43" s="14">
        <f>'HS Diploma'!O43</f>
        <v>0.9</v>
      </c>
      <c r="H43">
        <f>'Health Index'!C43</f>
        <v>0.34</v>
      </c>
      <c r="I43" s="14">
        <f>'Poverty HCR'!G46/100</f>
        <v>0.14099999999999999</v>
      </c>
      <c r="J43" s="20">
        <f>'Labor Force'!Q46</f>
        <v>0.65100000000000002</v>
      </c>
      <c r="K43">
        <f>'Unemployment Rate'!B45/100</f>
        <v>3.4000000000000002E-2</v>
      </c>
      <c r="L43" s="12">
        <f>'Voter Turnout'!C45</f>
        <v>0.44700000000000001</v>
      </c>
      <c r="M43" s="14">
        <f>'Gender Wage Gap'!D42</f>
        <v>0.78671775223499363</v>
      </c>
      <c r="N43">
        <f>'Drug Control Dummy'!F47</f>
        <v>1</v>
      </c>
      <c r="O43">
        <f>'Gun control Dummy'!E42</f>
        <v>1</v>
      </c>
      <c r="P43">
        <v>-1.897</v>
      </c>
      <c r="Q43">
        <f>Conservatism!N47</f>
        <v>0.23300000000000001</v>
      </c>
      <c r="R43" s="9">
        <f>Religiousity!K46</f>
        <v>0.31</v>
      </c>
      <c r="S43">
        <f>ROUND(('Crime Rate'!C51/'Crime Rate'!B51)*100000,3)</f>
        <v>326.54500000000002</v>
      </c>
      <c r="T43">
        <f>ROUND(('Crime Rate'!I51/'Crime Rate'!B51)*100000,3)</f>
        <v>1863.8610000000001</v>
      </c>
      <c r="U43">
        <f>ROUND((('Crime Rate'!C51+'Crime Rate'!I51)/'Crime Rate'!B51)*100000,3)</f>
        <v>2190.4059999999999</v>
      </c>
      <c r="V43" s="17"/>
      <c r="W43" s="17"/>
      <c r="X43" s="17"/>
      <c r="Y43" s="17"/>
      <c r="Z43" s="17"/>
    </row>
    <row r="44" spans="2:26" x14ac:dyDescent="0.35">
      <c r="B44" t="s">
        <v>57</v>
      </c>
      <c r="C44">
        <f>'Incarceration Total'!G57/Demographics!B43</f>
        <v>4.3253887948539764E-3</v>
      </c>
      <c r="D44" s="26">
        <f>'Incarceration by State'!H57</f>
        <v>437</v>
      </c>
      <c r="E44" s="9">
        <f>GDPPC!Z43</f>
        <v>46917</v>
      </c>
      <c r="F44">
        <f>'Gini Index'!D44</f>
        <v>0.48110000000000003</v>
      </c>
      <c r="G44" s="14">
        <f>'HS Diploma'!O44</f>
        <v>0.85</v>
      </c>
      <c r="H44">
        <f>'Health Index'!C44</f>
        <v>-0.71</v>
      </c>
      <c r="I44" s="14">
        <f>'Poverty HCR'!G47/100</f>
        <v>0.182</v>
      </c>
      <c r="J44" s="20">
        <f>'Labor Force'!Q47</f>
        <v>0.55900000000000005</v>
      </c>
      <c r="K44">
        <f>'Unemployment Rate'!B46/100</f>
        <v>6.6000000000000003E-2</v>
      </c>
      <c r="L44" s="12">
        <f>'Voter Turnout'!C46</f>
        <v>0.29799999999999999</v>
      </c>
      <c r="M44" s="14">
        <f>'Gender Wage Gap'!D43</f>
        <v>0.90247252747252749</v>
      </c>
      <c r="N44">
        <f>'Drug Control Dummy'!F48</f>
        <v>1</v>
      </c>
      <c r="O44">
        <f>'Gun control Dummy'!E43</f>
        <v>1</v>
      </c>
      <c r="P44">
        <v>-0.48699999999999999</v>
      </c>
      <c r="Q44">
        <f>Conservatism!N48</f>
        <v>0.26400000000000001</v>
      </c>
      <c r="R44" s="9">
        <f>Religiousity!K47</f>
        <v>0.42</v>
      </c>
      <c r="S44">
        <f>ROUND(('Crime Rate'!C52/'Crime Rate'!B52)*100000,3)</f>
        <v>608.42700000000002</v>
      </c>
      <c r="T44">
        <f>ROUND(('Crime Rate'!I52/'Crime Rate'!B52)*100000,3)</f>
        <v>3060.5619999999999</v>
      </c>
      <c r="U44">
        <f>ROUND((('Crime Rate'!C52+'Crime Rate'!I52)/'Crime Rate'!B52)*100000,3)</f>
        <v>3668.989</v>
      </c>
      <c r="V44" s="17"/>
      <c r="W44" s="17"/>
      <c r="X44" s="17"/>
      <c r="Y44" s="17"/>
      <c r="Z44" s="17"/>
    </row>
    <row r="45" spans="2:26" x14ac:dyDescent="0.35">
      <c r="B45" t="s">
        <v>58</v>
      </c>
      <c r="C45">
        <f>'Incarceration Total'!G58/Demographics!B44</f>
        <v>5.95935138276419E-3</v>
      </c>
      <c r="D45" s="26">
        <f>'Incarceration by State'!H58</f>
        <v>584</v>
      </c>
      <c r="E45" s="9">
        <f>GDPPC!Z44</f>
        <v>41955</v>
      </c>
      <c r="F45">
        <f>'Gini Index'!D45</f>
        <v>0.48270000000000002</v>
      </c>
      <c r="G45" s="14">
        <f>'HS Diploma'!O45</f>
        <v>0.82</v>
      </c>
      <c r="H45">
        <f>'Health Index'!C45</f>
        <v>-0.11</v>
      </c>
      <c r="I45" s="14">
        <f>'Poverty HCR'!G48/100</f>
        <v>0.17199999999999999</v>
      </c>
      <c r="J45" s="20">
        <f>'Labor Force'!Q48</f>
        <v>0.59899999999999998</v>
      </c>
      <c r="K45">
        <f>'Unemployment Rate'!B47/100</f>
        <v>5.0999999999999997E-2</v>
      </c>
      <c r="L45" s="12">
        <f>'Voter Turnout'!C47</f>
        <v>0.28299999999999997</v>
      </c>
      <c r="M45" s="14">
        <f>'Gender Wage Gap'!D44</f>
        <v>0.81829268292682922</v>
      </c>
      <c r="N45">
        <f>'Drug Control Dummy'!F49</f>
        <v>1</v>
      </c>
      <c r="O45">
        <f>'Gun control Dummy'!E44</f>
        <v>1</v>
      </c>
      <c r="P45">
        <v>-0.13</v>
      </c>
      <c r="Q45">
        <f>Conservatism!N49</f>
        <v>0.20899999999999999</v>
      </c>
      <c r="R45" s="9">
        <f>Religiousity!K48</f>
        <v>0.39</v>
      </c>
      <c r="S45">
        <f>ROUND(('Crime Rate'!C53/'Crime Rate'!B53)*100000,3)</f>
        <v>405.88400000000001</v>
      </c>
      <c r="T45">
        <f>ROUND(('Crime Rate'!I53/'Crime Rate'!B53)*100000,3)</f>
        <v>3019.384</v>
      </c>
      <c r="U45">
        <f>ROUND((('Crime Rate'!C53+'Crime Rate'!I53)/'Crime Rate'!B53)*100000,3)</f>
        <v>3425.268</v>
      </c>
      <c r="V45" s="17"/>
      <c r="W45" s="17"/>
      <c r="X45" s="17"/>
      <c r="Y45" s="17"/>
      <c r="Z45" s="17"/>
    </row>
    <row r="46" spans="2:26" x14ac:dyDescent="0.35">
      <c r="B46" t="s">
        <v>59</v>
      </c>
      <c r="C46">
        <f>'Incarceration Total'!G59/Demographics!B45</f>
        <v>2.3026877472169301E-3</v>
      </c>
      <c r="D46" s="26">
        <f>'Incarceration by State'!H59</f>
        <v>237</v>
      </c>
      <c r="E46" s="9">
        <f>GDPPC!Z45</f>
        <v>52742</v>
      </c>
      <c r="F46">
        <f>'Gini Index'!D46</f>
        <v>0.42830000000000001</v>
      </c>
      <c r="G46" s="14">
        <f>'HS Diploma'!O46</f>
        <v>0.9</v>
      </c>
      <c r="H46">
        <f>'Health Index'!C46</f>
        <v>0.73</v>
      </c>
      <c r="I46" s="14">
        <f>'Poverty HCR'!G49/100</f>
        <v>0.11800000000000001</v>
      </c>
      <c r="J46" s="20">
        <f>'Labor Force'!Q49</f>
        <v>0.627</v>
      </c>
      <c r="K46">
        <f>'Unemployment Rate'!B48/100</f>
        <v>3.7999999999999999E-2</v>
      </c>
      <c r="L46" s="12">
        <f>'Voter Turnout'!C48</f>
        <v>0.30299999999999999</v>
      </c>
      <c r="M46" s="14">
        <f>'Gender Wage Gap'!D45</f>
        <v>0.73242630385487528</v>
      </c>
      <c r="N46">
        <f>'Drug Control Dummy'!F50</f>
        <v>1</v>
      </c>
      <c r="O46">
        <f>'Gun control Dummy'!E45</f>
        <v>1</v>
      </c>
      <c r="P46">
        <v>0.05</v>
      </c>
      <c r="Q46">
        <f>Conservatism!N50</f>
        <v>0.27200000000000002</v>
      </c>
      <c r="R46" s="9">
        <f>Religiousity!K49</f>
        <v>0.51</v>
      </c>
      <c r="S46">
        <f>ROUND(('Crime Rate'!C54/'Crime Rate'!B54)*100000,3)</f>
        <v>215.637</v>
      </c>
      <c r="T46">
        <f>ROUND(('Crime Rate'!I54/'Crime Rate'!B54)*100000,3)</f>
        <v>2878.4850000000001</v>
      </c>
      <c r="U46">
        <f>ROUND((('Crime Rate'!C54+'Crime Rate'!I54)/'Crime Rate'!B54)*100000,3)</f>
        <v>3094.123</v>
      </c>
      <c r="V46" s="17"/>
      <c r="W46" s="17"/>
      <c r="X46" s="17"/>
      <c r="Y46" s="17"/>
      <c r="Z46" s="17"/>
    </row>
    <row r="47" spans="2:26" x14ac:dyDescent="0.35">
      <c r="B47" t="s">
        <v>60</v>
      </c>
      <c r="C47">
        <f>'Incarceration Total'!G60/Demographics!B46</f>
        <v>3.1684582304665112E-3</v>
      </c>
      <c r="D47" s="26">
        <f>'Incarceration by State'!H60</f>
        <v>241</v>
      </c>
      <c r="E47" s="9">
        <f>GDPPC!Z46</f>
        <v>43154</v>
      </c>
      <c r="F47">
        <f>'Gini Index'!D47</f>
        <v>0.44059999999999999</v>
      </c>
      <c r="G47" s="14">
        <f>'HS Diploma'!O47</f>
        <v>0.91</v>
      </c>
      <c r="H47">
        <f>'Health Index'!C47</f>
        <v>0.85</v>
      </c>
      <c r="I47" s="14">
        <f>'Poverty HCR'!G50/100</f>
        <v>0.12</v>
      </c>
      <c r="J47" s="20">
        <f>'Labor Force'!Q50</f>
        <v>0.65900000000000003</v>
      </c>
      <c r="K47">
        <f>'Unemployment Rate'!B49/100</f>
        <v>0.04</v>
      </c>
      <c r="L47" s="12">
        <f>'Voter Turnout'!C49</f>
        <v>0.40799999999999997</v>
      </c>
      <c r="M47" s="14">
        <f>'Gender Wage Gap'!D46</f>
        <v>0.89227166276346603</v>
      </c>
      <c r="N47">
        <f>'Drug Control Dummy'!F51</f>
        <v>0</v>
      </c>
      <c r="O47">
        <f>'Gun control Dummy'!E46</f>
        <v>1</v>
      </c>
      <c r="P47">
        <v>-1.4139999999999999</v>
      </c>
      <c r="Q47">
        <f>Conservatism!N51</f>
        <v>-3.2000000000000001E-2</v>
      </c>
      <c r="R47" s="9">
        <f>Religiousity!K50</f>
        <v>0.17</v>
      </c>
      <c r="S47">
        <f>ROUND(('Crime Rate'!C55/'Crime Rate'!B55)*100000,3)</f>
        <v>99.272000000000006</v>
      </c>
      <c r="T47">
        <f>ROUND(('Crime Rate'!I55/'Crime Rate'!B55)*100000,3)</f>
        <v>1524.35</v>
      </c>
      <c r="U47">
        <f>ROUND((('Crime Rate'!C55+'Crime Rate'!I55)/'Crime Rate'!B55)*100000,3)</f>
        <v>1623.6220000000001</v>
      </c>
      <c r="V47" s="17"/>
      <c r="W47" s="17"/>
      <c r="X47" s="17"/>
      <c r="Y47" s="17"/>
      <c r="Z47" s="17"/>
    </row>
    <row r="48" spans="2:26" x14ac:dyDescent="0.35">
      <c r="B48" t="s">
        <v>61</v>
      </c>
      <c r="C48">
        <f>'Incarceration Total'!G61/Demographics!B47</f>
        <v>4.4632497555816778E-3</v>
      </c>
      <c r="D48" s="26">
        <f>'Incarceration by State'!H61</f>
        <v>449</v>
      </c>
      <c r="E48" s="9">
        <f>GDPPC!Z47</f>
        <v>43435</v>
      </c>
      <c r="F48">
        <f>'Gini Index'!D48</f>
        <v>0.46579999999999999</v>
      </c>
      <c r="G48" s="14">
        <f>'HS Diploma'!O48</f>
        <v>0.88</v>
      </c>
      <c r="H48">
        <f>'Health Index'!C48</f>
        <v>0.3</v>
      </c>
      <c r="I48" s="14">
        <f>'Poverty HCR'!G51/100</f>
        <v>0.11800000000000001</v>
      </c>
      <c r="J48" s="20">
        <f>'Labor Force'!Q51</f>
        <v>0.61799999999999999</v>
      </c>
      <c r="K48">
        <f>'Unemployment Rate'!B50/100</f>
        <v>5.2000000000000005E-2</v>
      </c>
      <c r="L48" s="12">
        <f>'Voter Turnout'!C50</f>
        <v>0.36799999999999999</v>
      </c>
      <c r="M48" s="14">
        <f>'Gender Wage Gap'!D47</f>
        <v>0.83603238866396756</v>
      </c>
      <c r="N48">
        <f>'Drug Control Dummy'!F52</f>
        <v>1</v>
      </c>
      <c r="O48">
        <f>'Gun control Dummy'!E47</f>
        <v>1</v>
      </c>
      <c r="P48">
        <v>-0.40699999999999997</v>
      </c>
      <c r="Q48">
        <f>Conservatism!N52</f>
        <v>0.154</v>
      </c>
      <c r="R48" s="9">
        <f>Religiousity!K51</f>
        <v>0.35</v>
      </c>
      <c r="S48">
        <f>ROUND(('Crime Rate'!C56/'Crime Rate'!B56)*100000,3)</f>
        <v>196.24600000000001</v>
      </c>
      <c r="T48">
        <f>ROUND(('Crime Rate'!I56/'Crime Rate'!B56)*100000,3)</f>
        <v>1930.2719999999999</v>
      </c>
      <c r="U48">
        <f>ROUND((('Crime Rate'!C56+'Crime Rate'!I56)/'Crime Rate'!B56)*100000,3)</f>
        <v>2126.518</v>
      </c>
      <c r="V48" s="17"/>
      <c r="W48" s="17"/>
      <c r="X48" s="17"/>
      <c r="Y48" s="17"/>
      <c r="Z48" s="17"/>
    </row>
    <row r="49" spans="2:26" x14ac:dyDescent="0.35">
      <c r="B49" t="s">
        <v>62</v>
      </c>
      <c r="C49">
        <f>'Incarceration Total'!G62/Demographics!B48</f>
        <v>2.4862788144895719E-3</v>
      </c>
      <c r="D49" s="26">
        <f>'Incarceration by State'!H62</f>
        <v>254</v>
      </c>
      <c r="E49" s="9">
        <f>GDPPC!Z48</f>
        <v>51101</v>
      </c>
      <c r="F49">
        <f>'Gini Index'!D49</f>
        <v>0.45419999999999999</v>
      </c>
      <c r="G49" s="14">
        <f>'HS Diploma'!O49</f>
        <v>0.89</v>
      </c>
      <c r="H49">
        <f>'Health Index'!C49</f>
        <v>0.4</v>
      </c>
      <c r="I49" s="14">
        <f>'Poverty HCR'!G52/100</f>
        <v>0.13200000000000001</v>
      </c>
      <c r="J49" s="20">
        <f>'Labor Force'!Q52</f>
        <v>0.58899999999999997</v>
      </c>
      <c r="K49">
        <f>'Unemployment Rate'!B51/100</f>
        <v>6.0999999999999999E-2</v>
      </c>
      <c r="L49" s="12">
        <f>'Voter Turnout'!C51</f>
        <v>0.43099999999999999</v>
      </c>
      <c r="M49" s="14">
        <f>'Gender Wage Gap'!D48</f>
        <v>0.81024096385542166</v>
      </c>
      <c r="N49">
        <f>'Drug Control Dummy'!F53</f>
        <v>0</v>
      </c>
      <c r="O49">
        <f>'Gun control Dummy'!E48</f>
        <v>0</v>
      </c>
      <c r="P49">
        <v>0.19700000000000001</v>
      </c>
      <c r="Q49">
        <f>Conservatism!N53</f>
        <v>4.7E-2</v>
      </c>
      <c r="R49" s="9">
        <f>Religiousity!K52</f>
        <v>0.24</v>
      </c>
      <c r="S49">
        <f>ROUND(('Crime Rate'!C57/'Crime Rate'!B57)*100000,3)</f>
        <v>285.15100000000001</v>
      </c>
      <c r="T49">
        <f>ROUND(('Crime Rate'!I57/'Crime Rate'!B57)*100000,3)</f>
        <v>3706.0810000000001</v>
      </c>
      <c r="U49">
        <f>ROUND((('Crime Rate'!C57+'Crime Rate'!I57)/'Crime Rate'!B57)*100000,3)</f>
        <v>3991.2310000000002</v>
      </c>
      <c r="V49" s="17"/>
      <c r="W49" s="17"/>
      <c r="X49" s="17"/>
      <c r="Y49" s="17"/>
      <c r="Z49" s="17"/>
    </row>
    <row r="50" spans="2:26" x14ac:dyDescent="0.35">
      <c r="B50" t="s">
        <v>63</v>
      </c>
      <c r="C50">
        <f>'Incarceration Total'!G63/Demographics!B49</f>
        <v>3.7660381562578163E-3</v>
      </c>
      <c r="D50" s="26">
        <f>'Incarceration by State'!H63</f>
        <v>372</v>
      </c>
      <c r="E50" s="9">
        <f>GDPPC!Z49</f>
        <v>54662</v>
      </c>
      <c r="F50">
        <f>'Gini Index'!D50</f>
        <v>0.4546</v>
      </c>
      <c r="G50" s="14">
        <f>'HS Diploma'!O50</f>
        <v>0.85</v>
      </c>
      <c r="H50">
        <f>'Health Index'!C50</f>
        <v>-0.71</v>
      </c>
      <c r="I50" s="14">
        <f>'Poverty HCR'!G53/100</f>
        <v>0.183</v>
      </c>
      <c r="J50" s="20">
        <f>'Labor Force'!Q53</f>
        <v>0.51800000000000002</v>
      </c>
      <c r="K50">
        <f>'Unemployment Rate'!B52/100</f>
        <v>6.6000000000000003E-2</v>
      </c>
      <c r="L50" s="12">
        <f>'Voter Turnout'!C52</f>
        <v>0.32</v>
      </c>
      <c r="M50" s="14">
        <f>'Gender Wage Gap'!D49</f>
        <v>0.77283653846153844</v>
      </c>
      <c r="N50">
        <f>'Drug Control Dummy'!F54</f>
        <v>1</v>
      </c>
      <c r="O50">
        <f>'Gun control Dummy'!E49</f>
        <v>1</v>
      </c>
      <c r="P50">
        <v>0.26300000000000001</v>
      </c>
      <c r="Q50">
        <f>Conservatism!N54</f>
        <v>0.217</v>
      </c>
      <c r="R50" s="9">
        <f>Religiousity!K53</f>
        <v>0.34</v>
      </c>
      <c r="S50">
        <f>ROUND(('Crime Rate'!C58/'Crime Rate'!B58)*100000,3)</f>
        <v>302.00099999999998</v>
      </c>
      <c r="T50">
        <f>ROUND(('Crime Rate'!I58/'Crime Rate'!B58)*100000,3)</f>
        <v>2034.6679999999999</v>
      </c>
      <c r="U50">
        <f>ROUND((('Crime Rate'!C58+'Crime Rate'!I58)/'Crime Rate'!B58)*100000,3)</f>
        <v>2336.6689999999999</v>
      </c>
      <c r="V50" s="17"/>
      <c r="W50" s="17"/>
      <c r="X50" s="17"/>
      <c r="Y50" s="17"/>
      <c r="Z50" s="17"/>
    </row>
    <row r="51" spans="2:26" x14ac:dyDescent="0.35">
      <c r="B51" t="s">
        <v>64</v>
      </c>
      <c r="C51">
        <f>'Incarceration Total'!G64/Demographics!B50</f>
        <v>3.9103889813451413E-3</v>
      </c>
      <c r="D51" s="26">
        <f>'Incarceration by State'!H64</f>
        <v>371</v>
      </c>
      <c r="E51" s="9">
        <f>GDPPC!Z50</f>
        <v>36337</v>
      </c>
      <c r="F51">
        <f>'Gini Index'!D51</f>
        <v>0.43969999999999998</v>
      </c>
      <c r="G51" s="14">
        <f>'HS Diploma'!O51</f>
        <v>0.9</v>
      </c>
      <c r="H51">
        <f>'Health Index'!C51</f>
        <v>0.23</v>
      </c>
      <c r="I51" s="14">
        <f>'Poverty HCR'!G54/100</f>
        <v>0.13200000000000001</v>
      </c>
      <c r="J51" s="20">
        <f>'Labor Force'!Q54</f>
        <v>0.65300000000000002</v>
      </c>
      <c r="K51">
        <f>'Unemployment Rate'!B53/100</f>
        <v>5.4000000000000006E-2</v>
      </c>
      <c r="L51" s="12">
        <f>'Voter Turnout'!C53</f>
        <v>0.56899999999999995</v>
      </c>
      <c r="M51" s="14">
        <f>'Gender Wage Gap'!D50</f>
        <v>0.81447963800904977</v>
      </c>
      <c r="N51">
        <f>'Drug Control Dummy'!F55</f>
        <v>1</v>
      </c>
      <c r="O51">
        <f>'Gun control Dummy'!E50</f>
        <v>0</v>
      </c>
      <c r="P51">
        <v>-0.39200000000000002</v>
      </c>
      <c r="Q51">
        <f>Conservatism!N55</f>
        <v>0.14899999999999999</v>
      </c>
      <c r="R51" s="9">
        <f>Religiousity!K54</f>
        <v>0.28999999999999998</v>
      </c>
      <c r="S51">
        <f>ROUND(('Crime Rate'!C59/'Crime Rate'!B59)*100000,3)</f>
        <v>290.29599999999999</v>
      </c>
      <c r="T51">
        <f>ROUND(('Crime Rate'!I59/'Crime Rate'!B59)*100000,3)</f>
        <v>2088.348</v>
      </c>
      <c r="U51">
        <f>ROUND((('Crime Rate'!C59+'Crime Rate'!I59)/'Crime Rate'!B59)*100000,3)</f>
        <v>2378.645</v>
      </c>
      <c r="V51" s="17"/>
      <c r="W51" s="17"/>
      <c r="X51" s="17"/>
      <c r="Y51" s="17"/>
      <c r="Z51" s="17"/>
    </row>
    <row r="52" spans="2:26" x14ac:dyDescent="0.35">
      <c r="B52" t="s">
        <v>65</v>
      </c>
      <c r="C52">
        <f>'Incarceration Total'!G65/Demographics!B51</f>
        <v>4.0700186677734111E-3</v>
      </c>
      <c r="D52" s="26">
        <f>'Incarceration by State'!H65</f>
        <v>408</v>
      </c>
      <c r="E52" s="9">
        <f>GDPPC!Z51</f>
        <v>46676</v>
      </c>
      <c r="F52">
        <f>'Gini Index'!D52</f>
        <v>0.42699999999999999</v>
      </c>
      <c r="G52" s="14">
        <f>'HS Diploma'!O52</f>
        <v>0.92</v>
      </c>
      <c r="H52">
        <f>'Health Index'!C52</f>
        <v>0.21</v>
      </c>
      <c r="I52" s="14">
        <f>'Poverty HCR'!G55/100</f>
        <v>0.11199999999999999</v>
      </c>
      <c r="J52" s="20">
        <f>'Labor Force'!Q55</f>
        <v>0.65700000000000003</v>
      </c>
      <c r="K52">
        <f>'Unemployment Rate'!B54/100</f>
        <v>4.0999999999999995E-2</v>
      </c>
      <c r="L52" s="12">
        <f>'Voter Turnout'!C54</f>
        <v>0.39700000000000002</v>
      </c>
      <c r="M52" s="14">
        <f>'Gender Wage Gap'!D51</f>
        <v>0.67664670658682635</v>
      </c>
      <c r="N52">
        <f>'Drug Control Dummy'!F56</f>
        <v>1</v>
      </c>
      <c r="O52">
        <f>'Gun control Dummy'!E51</f>
        <v>1</v>
      </c>
      <c r="P52">
        <v>-0.14799999999999999</v>
      </c>
      <c r="Q52">
        <f>Conservatism!N56</f>
        <v>0.28800000000000003</v>
      </c>
      <c r="R52" s="9">
        <f>Religiousity!K55</f>
        <v>0.28000000000000003</v>
      </c>
      <c r="S52">
        <f>ROUND(('Crime Rate'!C60/'Crime Rate'!B60)*100000,3)</f>
        <v>195.49700000000001</v>
      </c>
      <c r="T52">
        <f>ROUND(('Crime Rate'!I60/'Crime Rate'!B60)*100000,3)</f>
        <v>1964.7249999999999</v>
      </c>
      <c r="U52">
        <f>ROUND((('Crime Rate'!C60+'Crime Rate'!I60)/'Crime Rate'!B60)*100000,3)</f>
        <v>2160.2220000000002</v>
      </c>
      <c r="V52" s="17"/>
      <c r="W52" s="17"/>
      <c r="X52" s="17"/>
      <c r="Y52" s="17"/>
      <c r="Z52" s="17"/>
    </row>
    <row r="53" spans="2:26" x14ac:dyDescent="0.35">
      <c r="D53" s="13"/>
      <c r="E53" s="9"/>
      <c r="G53" s="14"/>
      <c r="L53" s="12"/>
      <c r="M53" s="8"/>
      <c r="V53" s="17"/>
      <c r="W53" s="17"/>
      <c r="X53" s="17"/>
      <c r="Y53" s="17"/>
      <c r="Z53" s="17"/>
    </row>
    <row r="54" spans="2:26" x14ac:dyDescent="0.35">
      <c r="D54" s="18"/>
      <c r="E54" s="18"/>
      <c r="F54" s="18"/>
      <c r="G54" s="18"/>
      <c r="H54" s="18"/>
      <c r="I54" s="18"/>
      <c r="J54" s="18"/>
      <c r="K54" s="18"/>
      <c r="L54" s="18"/>
      <c r="M54" s="18"/>
      <c r="N54" s="18"/>
      <c r="O54" s="18"/>
      <c r="P54" s="18"/>
      <c r="Q54" s="18"/>
      <c r="R54" s="18"/>
      <c r="S54" s="18"/>
      <c r="T54" s="18"/>
      <c r="U54" s="18"/>
      <c r="V54" s="18"/>
      <c r="W54" s="18"/>
      <c r="X54" s="18"/>
      <c r="Y54" s="18"/>
      <c r="Z54" s="18"/>
    </row>
    <row r="55" spans="2:26" x14ac:dyDescent="0.35">
      <c r="D55" s="18"/>
      <c r="E55" s="18"/>
      <c r="F55" s="18"/>
      <c r="G55" s="18"/>
      <c r="H55" s="18"/>
      <c r="I55" s="18"/>
      <c r="J55" s="18"/>
      <c r="K55" s="18"/>
      <c r="L55" s="18"/>
      <c r="M55" s="18"/>
      <c r="N55" s="18"/>
      <c r="O55" s="18"/>
      <c r="P55" s="18"/>
      <c r="Q55" s="18"/>
      <c r="R55" s="18"/>
      <c r="S55" s="18"/>
      <c r="T55" s="18"/>
      <c r="U55" s="18"/>
      <c r="V55" s="18"/>
      <c r="W55" s="18"/>
      <c r="X55" s="18"/>
      <c r="Y55" s="18"/>
      <c r="Z55" s="18"/>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2B7BD-CCA3-4631-8434-E38CFA5835DA}">
  <dimension ref="A1:AD55"/>
  <sheetViews>
    <sheetView topLeftCell="A35" workbookViewId="0">
      <selection activeCell="C6" sqref="C6:C55"/>
    </sheetView>
  </sheetViews>
  <sheetFormatPr defaultRowHeight="14.5" x14ac:dyDescent="0.35"/>
  <cols>
    <col min="4" max="4" width="22.36328125" bestFit="1" customWidth="1"/>
    <col min="5" max="5" width="17.453125" customWidth="1"/>
    <col min="6" max="6" width="15.453125" customWidth="1"/>
    <col min="7" max="7" width="23.81640625" bestFit="1" customWidth="1"/>
    <col min="8" max="8" width="23.81640625" customWidth="1"/>
    <col min="11" max="11" width="20.54296875" customWidth="1"/>
    <col min="12" max="12" width="18" customWidth="1"/>
    <col min="13" max="13" width="13.7265625" customWidth="1"/>
    <col min="17" max="17" width="15.453125" customWidth="1"/>
    <col min="18" max="19" width="13.453125" customWidth="1"/>
  </cols>
  <sheetData>
    <row r="1" spans="1:30" x14ac:dyDescent="0.35">
      <c r="A1" t="s">
        <v>570</v>
      </c>
    </row>
    <row r="2" spans="1:30" x14ac:dyDescent="0.35">
      <c r="A2" t="s">
        <v>571</v>
      </c>
    </row>
    <row r="3" spans="1:30" x14ac:dyDescent="0.35">
      <c r="A3" t="s">
        <v>572</v>
      </c>
      <c r="D3" s="3"/>
      <c r="E3" s="3"/>
      <c r="F3" s="3"/>
      <c r="K3" s="3"/>
      <c r="L3" s="3"/>
      <c r="M3" s="3"/>
      <c r="Q3" s="3"/>
      <c r="R3" s="3"/>
      <c r="S3" s="3"/>
      <c r="W3" s="3"/>
      <c r="X3" s="3"/>
      <c r="Y3" s="3"/>
      <c r="Z3" s="3"/>
      <c r="AA3" s="3"/>
      <c r="AB3" s="3"/>
    </row>
    <row r="4" spans="1:30" x14ac:dyDescent="0.35">
      <c r="A4" t="s">
        <v>255</v>
      </c>
      <c r="D4" s="3" t="s">
        <v>256</v>
      </c>
      <c r="E4" s="3"/>
      <c r="F4" s="3"/>
      <c r="J4" t="s">
        <v>257</v>
      </c>
      <c r="K4" s="3"/>
      <c r="L4" s="3"/>
      <c r="M4" s="3"/>
      <c r="P4" t="s">
        <v>258</v>
      </c>
      <c r="Q4" s="3"/>
      <c r="R4" s="3"/>
      <c r="S4" s="3"/>
      <c r="V4" t="s">
        <v>259</v>
      </c>
      <c r="W4" s="3"/>
      <c r="X4" s="3"/>
      <c r="Y4" s="3" t="s">
        <v>260</v>
      </c>
      <c r="Z4" s="3"/>
      <c r="AA4" s="3"/>
      <c r="AB4" s="3"/>
    </row>
    <row r="5" spans="1:30" x14ac:dyDescent="0.35">
      <c r="A5" t="s">
        <v>261</v>
      </c>
      <c r="B5" t="s">
        <v>262</v>
      </c>
      <c r="C5" t="s">
        <v>263</v>
      </c>
      <c r="D5" s="3" t="s">
        <v>264</v>
      </c>
      <c r="E5" s="3" t="s">
        <v>265</v>
      </c>
      <c r="F5" s="3" t="s">
        <v>266</v>
      </c>
      <c r="G5" t="s">
        <v>267</v>
      </c>
      <c r="H5" t="s">
        <v>265</v>
      </c>
      <c r="I5" t="s">
        <v>266</v>
      </c>
      <c r="J5" t="s">
        <v>268</v>
      </c>
      <c r="K5" s="3" t="s">
        <v>265</v>
      </c>
      <c r="L5" s="3" t="s">
        <v>266</v>
      </c>
      <c r="M5" s="3" t="s">
        <v>269</v>
      </c>
      <c r="N5" t="s">
        <v>265</v>
      </c>
      <c r="O5" t="s">
        <v>266</v>
      </c>
      <c r="P5" t="s">
        <v>270</v>
      </c>
      <c r="Q5" s="3" t="s">
        <v>265</v>
      </c>
      <c r="R5" s="3" t="s">
        <v>266</v>
      </c>
      <c r="S5" s="3" t="s">
        <v>271</v>
      </c>
      <c r="T5" t="s">
        <v>265</v>
      </c>
      <c r="U5" t="s">
        <v>266</v>
      </c>
      <c r="V5" t="s">
        <v>259</v>
      </c>
      <c r="W5" s="3" t="s">
        <v>265</v>
      </c>
      <c r="X5" s="3" t="s">
        <v>266</v>
      </c>
      <c r="Y5" s="3" t="s">
        <v>272</v>
      </c>
      <c r="Z5" s="3" t="s">
        <v>265</v>
      </c>
      <c r="AA5" s="3" t="s">
        <v>266</v>
      </c>
      <c r="AB5" s="3" t="s">
        <v>273</v>
      </c>
      <c r="AC5" t="s">
        <v>265</v>
      </c>
      <c r="AD5" t="s">
        <v>266</v>
      </c>
    </row>
    <row r="6" spans="1:30" x14ac:dyDescent="0.35">
      <c r="A6">
        <v>1</v>
      </c>
      <c r="B6" t="s">
        <v>275</v>
      </c>
      <c r="C6" t="s">
        <v>16</v>
      </c>
      <c r="D6" s="3">
        <v>905682</v>
      </c>
      <c r="E6" s="3">
        <v>888317</v>
      </c>
      <c r="F6" s="3">
        <v>923047</v>
      </c>
      <c r="G6">
        <v>19.2</v>
      </c>
      <c r="H6">
        <v>18.8</v>
      </c>
      <c r="I6">
        <v>19.600000000000001</v>
      </c>
      <c r="J6">
        <v>298682</v>
      </c>
      <c r="K6" s="3">
        <v>290188</v>
      </c>
      <c r="L6" s="3">
        <v>307176</v>
      </c>
      <c r="M6" s="3">
        <v>27.4</v>
      </c>
      <c r="N6">
        <v>26.6</v>
      </c>
      <c r="O6">
        <v>28.2</v>
      </c>
      <c r="P6">
        <v>207154</v>
      </c>
      <c r="Q6" s="3">
        <v>199920</v>
      </c>
      <c r="R6" s="3">
        <v>214388</v>
      </c>
      <c r="S6" s="3">
        <v>25.9</v>
      </c>
      <c r="T6">
        <v>25</v>
      </c>
      <c r="U6">
        <v>26.8</v>
      </c>
      <c r="V6">
        <v>42917</v>
      </c>
      <c r="W6" s="3">
        <v>42335</v>
      </c>
      <c r="X6" s="3">
        <v>43499</v>
      </c>
      <c r="Y6" s="3">
        <v>88203</v>
      </c>
      <c r="Z6" s="3">
        <v>83938</v>
      </c>
      <c r="AA6" s="3">
        <v>92468</v>
      </c>
      <c r="AB6" s="3">
        <v>30.6</v>
      </c>
      <c r="AC6">
        <v>29.1</v>
      </c>
      <c r="AD6">
        <v>32.1</v>
      </c>
    </row>
    <row r="7" spans="1:30" x14ac:dyDescent="0.35">
      <c r="A7">
        <v>2</v>
      </c>
      <c r="B7" t="s">
        <v>276</v>
      </c>
      <c r="C7" t="s">
        <v>17</v>
      </c>
      <c r="D7" s="3">
        <v>81622</v>
      </c>
      <c r="E7" s="3">
        <v>77611</v>
      </c>
      <c r="F7" s="3">
        <v>85633</v>
      </c>
      <c r="G7">
        <v>11.4</v>
      </c>
      <c r="H7">
        <v>10.8</v>
      </c>
      <c r="I7">
        <v>12</v>
      </c>
      <c r="J7">
        <v>28273</v>
      </c>
      <c r="K7" s="3">
        <v>26300</v>
      </c>
      <c r="L7" s="3">
        <v>30246</v>
      </c>
      <c r="M7" s="3">
        <v>15.5</v>
      </c>
      <c r="N7">
        <v>14.4</v>
      </c>
      <c r="O7">
        <v>16.600000000000001</v>
      </c>
      <c r="P7">
        <v>18113</v>
      </c>
      <c r="Q7" s="3">
        <v>16500</v>
      </c>
      <c r="R7" s="3">
        <v>19726</v>
      </c>
      <c r="S7" s="3">
        <v>14.1</v>
      </c>
      <c r="T7">
        <v>12.8</v>
      </c>
      <c r="U7">
        <v>15.4</v>
      </c>
      <c r="V7">
        <v>70898</v>
      </c>
      <c r="W7" s="3">
        <v>69423</v>
      </c>
      <c r="X7" s="3">
        <v>72373</v>
      </c>
      <c r="Y7" s="3">
        <v>9170</v>
      </c>
      <c r="Z7" s="3">
        <v>8090</v>
      </c>
      <c r="AA7" s="3">
        <v>10250</v>
      </c>
      <c r="AB7" s="3">
        <v>17.399999999999999</v>
      </c>
      <c r="AC7">
        <v>15.3</v>
      </c>
      <c r="AD7">
        <v>19.5</v>
      </c>
    </row>
    <row r="8" spans="1:30" x14ac:dyDescent="0.35">
      <c r="A8">
        <v>4</v>
      </c>
      <c r="B8" t="s">
        <v>277</v>
      </c>
      <c r="C8" t="s">
        <v>18</v>
      </c>
      <c r="D8" s="3">
        <v>1195889</v>
      </c>
      <c r="E8" s="3">
        <v>1175667</v>
      </c>
      <c r="F8" s="3">
        <v>1216111</v>
      </c>
      <c r="G8">
        <v>18.2</v>
      </c>
      <c r="H8">
        <v>17.899999999999999</v>
      </c>
      <c r="I8">
        <v>18.5</v>
      </c>
      <c r="J8">
        <v>406457</v>
      </c>
      <c r="K8" s="3">
        <v>396052</v>
      </c>
      <c r="L8" s="3">
        <v>416862</v>
      </c>
      <c r="M8" s="3">
        <v>25.6</v>
      </c>
      <c r="N8">
        <v>24.9</v>
      </c>
      <c r="O8">
        <v>26.3</v>
      </c>
      <c r="P8">
        <v>278735</v>
      </c>
      <c r="Q8" s="3">
        <v>269805</v>
      </c>
      <c r="R8" s="3">
        <v>287665</v>
      </c>
      <c r="S8" s="3">
        <v>24</v>
      </c>
      <c r="T8">
        <v>23.2</v>
      </c>
      <c r="U8">
        <v>24.8</v>
      </c>
      <c r="V8">
        <v>50036</v>
      </c>
      <c r="W8" s="3">
        <v>49561</v>
      </c>
      <c r="X8" s="3">
        <v>50511</v>
      </c>
      <c r="Y8" s="3">
        <v>118958</v>
      </c>
      <c r="Z8" s="3">
        <v>113468</v>
      </c>
      <c r="AA8" s="3">
        <v>124448</v>
      </c>
      <c r="AB8" s="3">
        <v>28.4</v>
      </c>
      <c r="AC8">
        <v>27.1</v>
      </c>
      <c r="AD8">
        <v>29.7</v>
      </c>
    </row>
    <row r="9" spans="1:30" x14ac:dyDescent="0.35">
      <c r="A9">
        <v>5</v>
      </c>
      <c r="B9" t="s">
        <v>278</v>
      </c>
      <c r="C9" t="s">
        <v>19</v>
      </c>
      <c r="D9" s="3">
        <v>539999</v>
      </c>
      <c r="E9" s="3">
        <v>528604</v>
      </c>
      <c r="F9" s="3">
        <v>551394</v>
      </c>
      <c r="G9">
        <v>18.7</v>
      </c>
      <c r="H9">
        <v>18.3</v>
      </c>
      <c r="I9">
        <v>19.100000000000001</v>
      </c>
      <c r="J9">
        <v>183334</v>
      </c>
      <c r="K9" s="3">
        <v>177391</v>
      </c>
      <c r="L9" s="3">
        <v>189277</v>
      </c>
      <c r="M9" s="3">
        <v>26.3</v>
      </c>
      <c r="N9">
        <v>25.4</v>
      </c>
      <c r="O9">
        <v>27.2</v>
      </c>
      <c r="P9">
        <v>123704</v>
      </c>
      <c r="Q9" s="3">
        <v>118685</v>
      </c>
      <c r="R9" s="3">
        <v>128723</v>
      </c>
      <c r="S9" s="3">
        <v>24.5</v>
      </c>
      <c r="T9">
        <v>23.5</v>
      </c>
      <c r="U9">
        <v>25.5</v>
      </c>
      <c r="V9">
        <v>41335</v>
      </c>
      <c r="W9" s="3">
        <v>40702</v>
      </c>
      <c r="X9" s="3">
        <v>41968</v>
      </c>
      <c r="Y9" s="3">
        <v>55833</v>
      </c>
      <c r="Z9" s="3">
        <v>52857</v>
      </c>
      <c r="AA9" s="3">
        <v>58809</v>
      </c>
      <c r="AB9" s="3">
        <v>29.7</v>
      </c>
      <c r="AC9">
        <v>28.1</v>
      </c>
      <c r="AD9">
        <v>31.3</v>
      </c>
    </row>
    <row r="10" spans="1:30" x14ac:dyDescent="0.35">
      <c r="A10">
        <v>6</v>
      </c>
      <c r="B10" t="s">
        <v>279</v>
      </c>
      <c r="C10" t="s">
        <v>20</v>
      </c>
      <c r="D10" s="3">
        <v>6253423</v>
      </c>
      <c r="E10" s="3">
        <v>6203456</v>
      </c>
      <c r="F10" s="3">
        <v>6303390</v>
      </c>
      <c r="G10">
        <v>16.399999999999999</v>
      </c>
      <c r="H10">
        <v>16.3</v>
      </c>
      <c r="I10">
        <v>16.5</v>
      </c>
      <c r="J10">
        <v>2040811</v>
      </c>
      <c r="K10" s="3">
        <v>2011678</v>
      </c>
      <c r="L10" s="3">
        <v>2069944</v>
      </c>
      <c r="M10" s="3">
        <v>22.6</v>
      </c>
      <c r="N10">
        <v>22.3</v>
      </c>
      <c r="O10">
        <v>22.9</v>
      </c>
      <c r="P10">
        <v>1424469</v>
      </c>
      <c r="Q10" s="3">
        <v>1398503</v>
      </c>
      <c r="R10" s="3">
        <v>1450435</v>
      </c>
      <c r="S10" s="3">
        <v>21.9</v>
      </c>
      <c r="T10">
        <v>21.5</v>
      </c>
      <c r="U10">
        <v>22.3</v>
      </c>
      <c r="V10">
        <v>61927</v>
      </c>
      <c r="W10" s="3">
        <v>61689</v>
      </c>
      <c r="X10" s="3">
        <v>62165</v>
      </c>
      <c r="Y10" s="3">
        <v>575759</v>
      </c>
      <c r="Z10" s="3">
        <v>562058</v>
      </c>
      <c r="AA10" s="3">
        <v>589460</v>
      </c>
      <c r="AB10" s="3">
        <v>23.4</v>
      </c>
      <c r="AC10">
        <v>22.8</v>
      </c>
      <c r="AD10">
        <v>24</v>
      </c>
    </row>
    <row r="11" spans="1:30" x14ac:dyDescent="0.35">
      <c r="A11">
        <v>8</v>
      </c>
      <c r="B11" t="s">
        <v>280</v>
      </c>
      <c r="C11" t="s">
        <v>21</v>
      </c>
      <c r="D11" s="3">
        <v>632987</v>
      </c>
      <c r="E11" s="3">
        <v>617871</v>
      </c>
      <c r="F11" s="3">
        <v>648103</v>
      </c>
      <c r="G11">
        <v>12.1</v>
      </c>
      <c r="H11">
        <v>11.8</v>
      </c>
      <c r="I11">
        <v>12.4</v>
      </c>
      <c r="J11">
        <v>191679</v>
      </c>
      <c r="K11" s="3">
        <v>183332</v>
      </c>
      <c r="L11" s="3">
        <v>200026</v>
      </c>
      <c r="M11" s="3">
        <v>15.6</v>
      </c>
      <c r="N11">
        <v>14.9</v>
      </c>
      <c r="O11">
        <v>16.3</v>
      </c>
      <c r="P11">
        <v>133066</v>
      </c>
      <c r="Q11" s="3">
        <v>125733</v>
      </c>
      <c r="R11" s="3">
        <v>140399</v>
      </c>
      <c r="S11" s="3">
        <v>14.9</v>
      </c>
      <c r="T11">
        <v>14.1</v>
      </c>
      <c r="U11">
        <v>15.7</v>
      </c>
      <c r="V11">
        <v>61324</v>
      </c>
      <c r="W11" s="3">
        <v>60846</v>
      </c>
      <c r="X11" s="3">
        <v>61802</v>
      </c>
      <c r="Y11" s="3">
        <v>53751</v>
      </c>
      <c r="Z11" s="3">
        <v>49938</v>
      </c>
      <c r="AA11" s="3">
        <v>57564</v>
      </c>
      <c r="AB11" s="3">
        <v>16.3</v>
      </c>
      <c r="AC11">
        <v>15.1</v>
      </c>
      <c r="AD11">
        <v>17.5</v>
      </c>
    </row>
    <row r="12" spans="1:30" x14ac:dyDescent="0.35">
      <c r="A12">
        <v>9</v>
      </c>
      <c r="B12" t="s">
        <v>281</v>
      </c>
      <c r="C12" t="s">
        <v>22</v>
      </c>
      <c r="D12" s="3">
        <v>375281</v>
      </c>
      <c r="E12" s="3">
        <v>364395</v>
      </c>
      <c r="F12" s="3">
        <v>386167</v>
      </c>
      <c r="G12">
        <v>10.8</v>
      </c>
      <c r="H12">
        <v>10.5</v>
      </c>
      <c r="I12">
        <v>11.1</v>
      </c>
      <c r="J12">
        <v>113733</v>
      </c>
      <c r="K12" s="3">
        <v>107953</v>
      </c>
      <c r="L12" s="3">
        <v>119513</v>
      </c>
      <c r="M12" s="3">
        <v>14.9</v>
      </c>
      <c r="N12">
        <v>14.1</v>
      </c>
      <c r="O12">
        <v>15.7</v>
      </c>
      <c r="P12">
        <v>78909</v>
      </c>
      <c r="Q12" s="3">
        <v>73844</v>
      </c>
      <c r="R12" s="3">
        <v>83974</v>
      </c>
      <c r="S12" s="3">
        <v>13.7</v>
      </c>
      <c r="T12">
        <v>12.8</v>
      </c>
      <c r="U12">
        <v>14.6</v>
      </c>
      <c r="V12">
        <v>70007</v>
      </c>
      <c r="W12" s="3">
        <v>69219</v>
      </c>
      <c r="X12" s="3">
        <v>70795</v>
      </c>
      <c r="Y12" s="3">
        <v>31176</v>
      </c>
      <c r="Z12" s="3">
        <v>28561</v>
      </c>
      <c r="AA12" s="3">
        <v>33791</v>
      </c>
      <c r="AB12" s="3">
        <v>16.8</v>
      </c>
      <c r="AC12">
        <v>15.4</v>
      </c>
      <c r="AD12">
        <v>18.2</v>
      </c>
    </row>
    <row r="13" spans="1:30" x14ac:dyDescent="0.35">
      <c r="A13">
        <v>10</v>
      </c>
      <c r="B13" t="s">
        <v>282</v>
      </c>
      <c r="C13" t="s">
        <v>23</v>
      </c>
      <c r="D13" s="3">
        <v>118032</v>
      </c>
      <c r="E13" s="3">
        <v>113079</v>
      </c>
      <c r="F13" s="3">
        <v>122985</v>
      </c>
      <c r="G13">
        <v>13</v>
      </c>
      <c r="H13">
        <v>12.5</v>
      </c>
      <c r="I13">
        <v>13.5</v>
      </c>
      <c r="J13">
        <v>38543</v>
      </c>
      <c r="K13" s="3">
        <v>36281</v>
      </c>
      <c r="L13" s="3">
        <v>40805</v>
      </c>
      <c r="M13" s="3">
        <v>19.2</v>
      </c>
      <c r="N13">
        <v>18.100000000000001</v>
      </c>
      <c r="O13">
        <v>20.3</v>
      </c>
      <c r="P13">
        <v>25833</v>
      </c>
      <c r="Q13" s="3">
        <v>23961</v>
      </c>
      <c r="R13" s="3">
        <v>27705</v>
      </c>
      <c r="S13" s="3">
        <v>17.8</v>
      </c>
      <c r="T13">
        <v>16.5</v>
      </c>
      <c r="U13">
        <v>19.100000000000001</v>
      </c>
      <c r="V13">
        <v>59853</v>
      </c>
      <c r="W13" s="3">
        <v>58463</v>
      </c>
      <c r="X13" s="3">
        <v>61243</v>
      </c>
      <c r="Y13" s="3">
        <v>11983</v>
      </c>
      <c r="Z13" s="3">
        <v>10803</v>
      </c>
      <c r="AA13" s="3">
        <v>13163</v>
      </c>
      <c r="AB13" s="3">
        <v>21.8</v>
      </c>
      <c r="AC13">
        <v>19.7</v>
      </c>
      <c r="AD13">
        <v>23.9</v>
      </c>
    </row>
    <row r="14" spans="1:30" x14ac:dyDescent="0.35">
      <c r="A14">
        <v>12</v>
      </c>
      <c r="B14" t="s">
        <v>283</v>
      </c>
      <c r="C14" t="s">
        <v>24</v>
      </c>
      <c r="D14" s="3">
        <v>3231142</v>
      </c>
      <c r="E14" s="3">
        <v>3187670</v>
      </c>
      <c r="F14" s="3">
        <v>3274614</v>
      </c>
      <c r="G14">
        <v>16.600000000000001</v>
      </c>
      <c r="H14">
        <v>16.399999999999999</v>
      </c>
      <c r="I14">
        <v>16.8</v>
      </c>
      <c r="J14">
        <v>962857</v>
      </c>
      <c r="K14" s="3">
        <v>940621</v>
      </c>
      <c r="L14" s="3">
        <v>985093</v>
      </c>
      <c r="M14" s="3">
        <v>24.2</v>
      </c>
      <c r="N14">
        <v>23.6</v>
      </c>
      <c r="O14">
        <v>24.8</v>
      </c>
      <c r="P14">
        <v>666307</v>
      </c>
      <c r="Q14" s="3">
        <v>647128</v>
      </c>
      <c r="R14" s="3">
        <v>685486</v>
      </c>
      <c r="S14" s="3">
        <v>22.9</v>
      </c>
      <c r="T14">
        <v>22.2</v>
      </c>
      <c r="U14">
        <v>23.6</v>
      </c>
      <c r="V14">
        <v>47439</v>
      </c>
      <c r="W14" s="3">
        <v>47113</v>
      </c>
      <c r="X14" s="3">
        <v>47765</v>
      </c>
      <c r="Y14" s="3">
        <v>280898</v>
      </c>
      <c r="Z14" s="3">
        <v>270364</v>
      </c>
      <c r="AA14" s="3">
        <v>291432</v>
      </c>
      <c r="AB14" s="3">
        <v>26.5</v>
      </c>
      <c r="AC14">
        <v>25.5</v>
      </c>
      <c r="AD14">
        <v>27.5</v>
      </c>
    </row>
    <row r="15" spans="1:30" x14ac:dyDescent="0.35">
      <c r="A15">
        <v>13</v>
      </c>
      <c r="B15" t="s">
        <v>284</v>
      </c>
      <c r="C15" t="s">
        <v>25</v>
      </c>
      <c r="D15" s="3">
        <v>1802783</v>
      </c>
      <c r="E15" s="3">
        <v>1775584</v>
      </c>
      <c r="F15" s="3">
        <v>1829982</v>
      </c>
      <c r="G15">
        <v>18.399999999999999</v>
      </c>
      <c r="H15">
        <v>18.100000000000001</v>
      </c>
      <c r="I15">
        <v>18.7</v>
      </c>
      <c r="J15">
        <v>646960</v>
      </c>
      <c r="K15" s="3">
        <v>631217</v>
      </c>
      <c r="L15" s="3">
        <v>662703</v>
      </c>
      <c r="M15" s="3">
        <v>26.3</v>
      </c>
      <c r="N15">
        <v>25.7</v>
      </c>
      <c r="O15">
        <v>26.9</v>
      </c>
      <c r="P15">
        <v>447407</v>
      </c>
      <c r="Q15" s="3">
        <v>433676</v>
      </c>
      <c r="R15" s="3">
        <v>461138</v>
      </c>
      <c r="S15" s="3">
        <v>24.8</v>
      </c>
      <c r="T15">
        <v>24</v>
      </c>
      <c r="U15">
        <v>25.6</v>
      </c>
      <c r="V15">
        <v>49240</v>
      </c>
      <c r="W15" s="3">
        <v>48708</v>
      </c>
      <c r="X15" s="3">
        <v>49772</v>
      </c>
      <c r="Y15" s="3">
        <v>191807</v>
      </c>
      <c r="Z15" s="3">
        <v>184192</v>
      </c>
      <c r="AA15" s="3">
        <v>199422</v>
      </c>
      <c r="AB15" s="3">
        <v>29.6</v>
      </c>
      <c r="AC15">
        <v>28.4</v>
      </c>
      <c r="AD15">
        <v>30.8</v>
      </c>
    </row>
    <row r="16" spans="1:30" x14ac:dyDescent="0.35">
      <c r="A16">
        <v>15</v>
      </c>
      <c r="B16" t="s">
        <v>285</v>
      </c>
      <c r="C16" t="s">
        <v>26</v>
      </c>
      <c r="D16" s="3">
        <v>158266</v>
      </c>
      <c r="E16" s="3">
        <v>151850</v>
      </c>
      <c r="F16" s="3">
        <v>164682</v>
      </c>
      <c r="G16">
        <v>11.5</v>
      </c>
      <c r="H16">
        <v>11</v>
      </c>
      <c r="I16">
        <v>12</v>
      </c>
      <c r="J16">
        <v>45637</v>
      </c>
      <c r="K16" s="3">
        <v>42587</v>
      </c>
      <c r="L16" s="3">
        <v>48687</v>
      </c>
      <c r="M16" s="3">
        <v>15.2</v>
      </c>
      <c r="N16">
        <v>14.2</v>
      </c>
      <c r="O16">
        <v>16.2</v>
      </c>
      <c r="P16">
        <v>31378</v>
      </c>
      <c r="Q16" s="3">
        <v>28808</v>
      </c>
      <c r="R16" s="3">
        <v>33948</v>
      </c>
      <c r="S16" s="3">
        <v>14.9</v>
      </c>
      <c r="T16">
        <v>13.7</v>
      </c>
      <c r="U16">
        <v>16.100000000000001</v>
      </c>
      <c r="V16">
        <v>69549</v>
      </c>
      <c r="W16" s="3">
        <v>68236</v>
      </c>
      <c r="X16" s="3">
        <v>70862</v>
      </c>
      <c r="Y16" s="3">
        <v>12875</v>
      </c>
      <c r="Z16" s="3">
        <v>11340</v>
      </c>
      <c r="AA16" s="3">
        <v>14410</v>
      </c>
      <c r="AB16" s="3">
        <v>14.6</v>
      </c>
      <c r="AC16">
        <v>12.9</v>
      </c>
      <c r="AD16">
        <v>16.3</v>
      </c>
    </row>
    <row r="17" spans="1:30" x14ac:dyDescent="0.35">
      <c r="A17">
        <v>16</v>
      </c>
      <c r="B17" t="s">
        <v>286</v>
      </c>
      <c r="C17" t="s">
        <v>27</v>
      </c>
      <c r="D17" s="3">
        <v>237604</v>
      </c>
      <c r="E17" s="3">
        <v>230083</v>
      </c>
      <c r="F17" s="3">
        <v>245125</v>
      </c>
      <c r="G17">
        <v>14.8</v>
      </c>
      <c r="H17">
        <v>14.3</v>
      </c>
      <c r="I17">
        <v>15.3</v>
      </c>
      <c r="J17">
        <v>80668</v>
      </c>
      <c r="K17" s="3">
        <v>76639</v>
      </c>
      <c r="L17" s="3">
        <v>84697</v>
      </c>
      <c r="M17" s="3">
        <v>19</v>
      </c>
      <c r="N17">
        <v>18.100000000000001</v>
      </c>
      <c r="O17">
        <v>19.899999999999999</v>
      </c>
      <c r="P17">
        <v>54061</v>
      </c>
      <c r="Q17" s="3">
        <v>50551</v>
      </c>
      <c r="R17" s="3">
        <v>57571</v>
      </c>
      <c r="S17" s="3">
        <v>17.3</v>
      </c>
      <c r="T17">
        <v>16.2</v>
      </c>
      <c r="U17">
        <v>18.399999999999999</v>
      </c>
      <c r="V17">
        <v>47572</v>
      </c>
      <c r="W17" s="3">
        <v>46434</v>
      </c>
      <c r="X17" s="3">
        <v>48710</v>
      </c>
      <c r="Y17" s="3">
        <v>24774</v>
      </c>
      <c r="Z17" s="3">
        <v>22973</v>
      </c>
      <c r="AA17" s="3">
        <v>26575</v>
      </c>
      <c r="AB17" s="3">
        <v>22.4</v>
      </c>
      <c r="AC17">
        <v>20.8</v>
      </c>
      <c r="AD17">
        <v>24</v>
      </c>
    </row>
    <row r="18" spans="1:30" x14ac:dyDescent="0.35">
      <c r="A18">
        <v>17</v>
      </c>
      <c r="B18" t="s">
        <v>287</v>
      </c>
      <c r="C18" t="s">
        <v>28</v>
      </c>
      <c r="D18" s="3">
        <v>1802337</v>
      </c>
      <c r="E18" s="3">
        <v>1778953</v>
      </c>
      <c r="F18" s="3">
        <v>1825721</v>
      </c>
      <c r="G18">
        <v>14.3</v>
      </c>
      <c r="H18">
        <v>14.1</v>
      </c>
      <c r="I18">
        <v>14.5</v>
      </c>
      <c r="J18">
        <v>591750</v>
      </c>
      <c r="K18" s="3">
        <v>577617</v>
      </c>
      <c r="L18" s="3">
        <v>605883</v>
      </c>
      <c r="M18" s="3">
        <v>20.100000000000001</v>
      </c>
      <c r="N18">
        <v>19.600000000000001</v>
      </c>
      <c r="O18">
        <v>20.6</v>
      </c>
      <c r="P18">
        <v>404950</v>
      </c>
      <c r="Q18" s="3">
        <v>392935</v>
      </c>
      <c r="R18" s="3">
        <v>416965</v>
      </c>
      <c r="S18" s="3">
        <v>18.8</v>
      </c>
      <c r="T18">
        <v>18.2</v>
      </c>
      <c r="U18">
        <v>19.399999999999999</v>
      </c>
      <c r="V18">
        <v>57458</v>
      </c>
      <c r="W18" s="3">
        <v>57035</v>
      </c>
      <c r="X18" s="3">
        <v>57881</v>
      </c>
      <c r="Y18" s="3">
        <v>175611</v>
      </c>
      <c r="Z18" s="3">
        <v>168354</v>
      </c>
      <c r="AA18" s="3">
        <v>182868</v>
      </c>
      <c r="AB18" s="3">
        <v>22.7</v>
      </c>
      <c r="AC18">
        <v>21.8</v>
      </c>
      <c r="AD18">
        <v>23.6</v>
      </c>
    </row>
    <row r="19" spans="1:30" x14ac:dyDescent="0.35">
      <c r="A19">
        <v>18</v>
      </c>
      <c r="B19" t="s">
        <v>288</v>
      </c>
      <c r="C19" t="s">
        <v>29</v>
      </c>
      <c r="D19" s="3">
        <v>968437</v>
      </c>
      <c r="E19" s="3">
        <v>950798</v>
      </c>
      <c r="F19" s="3">
        <v>986076</v>
      </c>
      <c r="G19">
        <v>15.2</v>
      </c>
      <c r="H19">
        <v>14.9</v>
      </c>
      <c r="I19">
        <v>15.5</v>
      </c>
      <c r="J19">
        <v>328349</v>
      </c>
      <c r="K19" s="3">
        <v>318378</v>
      </c>
      <c r="L19" s="3">
        <v>338320</v>
      </c>
      <c r="M19" s="3">
        <v>21.2</v>
      </c>
      <c r="N19">
        <v>20.6</v>
      </c>
      <c r="O19">
        <v>21.8</v>
      </c>
      <c r="P19">
        <v>217465</v>
      </c>
      <c r="Q19" s="3">
        <v>209291</v>
      </c>
      <c r="R19" s="3">
        <v>225639</v>
      </c>
      <c r="S19" s="3">
        <v>19.3</v>
      </c>
      <c r="T19">
        <v>18.600000000000001</v>
      </c>
      <c r="U19">
        <v>20</v>
      </c>
      <c r="V19">
        <v>49384</v>
      </c>
      <c r="W19" s="3">
        <v>48906</v>
      </c>
      <c r="X19" s="3">
        <v>49862</v>
      </c>
      <c r="Y19" s="3">
        <v>103837</v>
      </c>
      <c r="Z19" s="3">
        <v>98555</v>
      </c>
      <c r="AA19" s="3">
        <v>109119</v>
      </c>
      <c r="AB19" s="3">
        <v>25.4</v>
      </c>
      <c r="AC19">
        <v>24.1</v>
      </c>
      <c r="AD19">
        <v>26.7</v>
      </c>
    </row>
    <row r="20" spans="1:30" x14ac:dyDescent="0.35">
      <c r="A20">
        <v>19</v>
      </c>
      <c r="B20" t="s">
        <v>289</v>
      </c>
      <c r="C20" t="s">
        <v>30</v>
      </c>
      <c r="D20" s="3">
        <v>368678</v>
      </c>
      <c r="E20" s="3">
        <v>358553</v>
      </c>
      <c r="F20" s="3">
        <v>378803</v>
      </c>
      <c r="G20">
        <v>12.3</v>
      </c>
      <c r="H20">
        <v>12</v>
      </c>
      <c r="I20">
        <v>12.6</v>
      </c>
      <c r="J20">
        <v>110382</v>
      </c>
      <c r="K20" s="3">
        <v>104929</v>
      </c>
      <c r="L20" s="3">
        <v>115835</v>
      </c>
      <c r="M20" s="3">
        <v>15.5</v>
      </c>
      <c r="N20">
        <v>14.7</v>
      </c>
      <c r="O20">
        <v>16.3</v>
      </c>
      <c r="P20">
        <v>74948</v>
      </c>
      <c r="Q20" s="3">
        <v>69961</v>
      </c>
      <c r="R20" s="3">
        <v>79935</v>
      </c>
      <c r="S20" s="3">
        <v>14.5</v>
      </c>
      <c r="T20">
        <v>13.5</v>
      </c>
      <c r="U20">
        <v>15.5</v>
      </c>
      <c r="V20">
        <v>53816</v>
      </c>
      <c r="W20" s="3">
        <v>53087</v>
      </c>
      <c r="X20" s="3">
        <v>54545</v>
      </c>
      <c r="Y20" s="3">
        <v>31946</v>
      </c>
      <c r="Z20" s="3">
        <v>29841</v>
      </c>
      <c r="AA20" s="3">
        <v>34051</v>
      </c>
      <c r="AB20" s="3">
        <v>16.7</v>
      </c>
      <c r="AC20">
        <v>15.6</v>
      </c>
      <c r="AD20">
        <v>17.8</v>
      </c>
    </row>
    <row r="21" spans="1:30" x14ac:dyDescent="0.35">
      <c r="A21">
        <v>20</v>
      </c>
      <c r="B21" t="s">
        <v>290</v>
      </c>
      <c r="C21" t="s">
        <v>31</v>
      </c>
      <c r="D21" s="3">
        <v>381506</v>
      </c>
      <c r="E21" s="3">
        <v>371806</v>
      </c>
      <c r="F21" s="3">
        <v>391206</v>
      </c>
      <c r="G21">
        <v>13.5</v>
      </c>
      <c r="H21">
        <v>13.2</v>
      </c>
      <c r="I21">
        <v>13.8</v>
      </c>
      <c r="J21">
        <v>125562</v>
      </c>
      <c r="K21" s="3">
        <v>120243</v>
      </c>
      <c r="L21" s="3">
        <v>130881</v>
      </c>
      <c r="M21" s="3">
        <v>17.600000000000001</v>
      </c>
      <c r="N21">
        <v>16.899999999999999</v>
      </c>
      <c r="O21">
        <v>18.3</v>
      </c>
      <c r="P21">
        <v>83873</v>
      </c>
      <c r="Q21" s="3">
        <v>79397</v>
      </c>
      <c r="R21" s="3">
        <v>88349</v>
      </c>
      <c r="S21" s="3">
        <v>16.399999999999999</v>
      </c>
      <c r="T21">
        <v>15.5</v>
      </c>
      <c r="U21">
        <v>17.3</v>
      </c>
      <c r="V21">
        <v>52392</v>
      </c>
      <c r="W21" s="3">
        <v>51712</v>
      </c>
      <c r="X21" s="3">
        <v>53072</v>
      </c>
      <c r="Y21" s="3">
        <v>38604</v>
      </c>
      <c r="Z21" s="3">
        <v>35853</v>
      </c>
      <c r="AA21" s="3">
        <v>41355</v>
      </c>
      <c r="AB21" s="3">
        <v>19.600000000000001</v>
      </c>
      <c r="AC21">
        <v>18.2</v>
      </c>
      <c r="AD21">
        <v>21</v>
      </c>
    </row>
    <row r="22" spans="1:30" x14ac:dyDescent="0.35">
      <c r="A22">
        <v>21</v>
      </c>
      <c r="B22" t="s">
        <v>291</v>
      </c>
      <c r="C22" t="s">
        <v>32</v>
      </c>
      <c r="D22" s="3">
        <v>812803</v>
      </c>
      <c r="E22" s="3">
        <v>797212</v>
      </c>
      <c r="F22" s="3">
        <v>828394</v>
      </c>
      <c r="G22">
        <v>19</v>
      </c>
      <c r="H22">
        <v>18.600000000000001</v>
      </c>
      <c r="I22">
        <v>19.399999999999999</v>
      </c>
      <c r="J22">
        <v>256368</v>
      </c>
      <c r="K22" s="3">
        <v>249013</v>
      </c>
      <c r="L22" s="3">
        <v>263723</v>
      </c>
      <c r="M22" s="3">
        <v>25.9</v>
      </c>
      <c r="N22">
        <v>25.2</v>
      </c>
      <c r="O22">
        <v>26.6</v>
      </c>
      <c r="P22">
        <v>171281</v>
      </c>
      <c r="Q22" s="3">
        <v>165044</v>
      </c>
      <c r="R22" s="3">
        <v>177518</v>
      </c>
      <c r="S22" s="3">
        <v>24</v>
      </c>
      <c r="T22">
        <v>23.1</v>
      </c>
      <c r="U22">
        <v>24.9</v>
      </c>
      <c r="V22">
        <v>42914</v>
      </c>
      <c r="W22" s="3">
        <v>42243</v>
      </c>
      <c r="X22" s="3">
        <v>43585</v>
      </c>
      <c r="Y22" s="3">
        <v>79636</v>
      </c>
      <c r="Z22" s="3">
        <v>75937</v>
      </c>
      <c r="AA22" s="3">
        <v>83335</v>
      </c>
      <c r="AB22" s="3">
        <v>29.7</v>
      </c>
      <c r="AC22">
        <v>28.3</v>
      </c>
      <c r="AD22">
        <v>31.1</v>
      </c>
    </row>
    <row r="23" spans="1:30" x14ac:dyDescent="0.35">
      <c r="A23">
        <v>22</v>
      </c>
      <c r="B23" t="s">
        <v>292</v>
      </c>
      <c r="C23" t="s">
        <v>33</v>
      </c>
      <c r="D23" s="3">
        <v>898902</v>
      </c>
      <c r="E23" s="3">
        <v>882243</v>
      </c>
      <c r="F23" s="3">
        <v>915561</v>
      </c>
      <c r="G23">
        <v>19.899999999999999</v>
      </c>
      <c r="H23">
        <v>19.5</v>
      </c>
      <c r="I23">
        <v>20.3</v>
      </c>
      <c r="J23">
        <v>307469</v>
      </c>
      <c r="K23" s="3">
        <v>298623</v>
      </c>
      <c r="L23" s="3">
        <v>316315</v>
      </c>
      <c r="M23" s="3">
        <v>28</v>
      </c>
      <c r="N23">
        <v>27.2</v>
      </c>
      <c r="O23">
        <v>28.8</v>
      </c>
      <c r="P23">
        <v>207577</v>
      </c>
      <c r="Q23" s="3">
        <v>200114</v>
      </c>
      <c r="R23" s="3">
        <v>215040</v>
      </c>
      <c r="S23" s="3">
        <v>26.3</v>
      </c>
      <c r="T23">
        <v>25.4</v>
      </c>
      <c r="U23">
        <v>27.2</v>
      </c>
      <c r="V23">
        <v>44680</v>
      </c>
      <c r="W23" s="3">
        <v>43971</v>
      </c>
      <c r="X23" s="3">
        <v>45389</v>
      </c>
      <c r="Y23" s="3">
        <v>95627</v>
      </c>
      <c r="Z23" s="3">
        <v>91157</v>
      </c>
      <c r="AA23" s="3">
        <v>100097</v>
      </c>
      <c r="AB23" s="3">
        <v>31.6</v>
      </c>
      <c r="AC23">
        <v>30.1</v>
      </c>
      <c r="AD23">
        <v>33.1</v>
      </c>
    </row>
    <row r="24" spans="1:30" x14ac:dyDescent="0.35">
      <c r="A24">
        <v>23</v>
      </c>
      <c r="B24" t="s">
        <v>293</v>
      </c>
      <c r="C24" t="s">
        <v>34</v>
      </c>
      <c r="D24" s="3">
        <v>181737</v>
      </c>
      <c r="E24" s="3">
        <v>175900</v>
      </c>
      <c r="F24" s="3">
        <v>187574</v>
      </c>
      <c r="G24">
        <v>14</v>
      </c>
      <c r="H24">
        <v>13.5</v>
      </c>
      <c r="I24">
        <v>14.5</v>
      </c>
      <c r="J24">
        <v>47862</v>
      </c>
      <c r="K24" s="3">
        <v>45193</v>
      </c>
      <c r="L24" s="3">
        <v>50531</v>
      </c>
      <c r="M24" s="3">
        <v>19</v>
      </c>
      <c r="N24">
        <v>17.899999999999999</v>
      </c>
      <c r="O24">
        <v>20.100000000000001</v>
      </c>
      <c r="P24">
        <v>31873</v>
      </c>
      <c r="Q24" s="3">
        <v>29590</v>
      </c>
      <c r="R24" s="3">
        <v>34156</v>
      </c>
      <c r="S24" s="3">
        <v>17</v>
      </c>
      <c r="T24">
        <v>15.8</v>
      </c>
      <c r="U24">
        <v>18.2</v>
      </c>
      <c r="V24">
        <v>49381</v>
      </c>
      <c r="W24" s="3">
        <v>48366</v>
      </c>
      <c r="X24" s="3">
        <v>50396</v>
      </c>
      <c r="Y24" s="3">
        <v>14555</v>
      </c>
      <c r="Z24" s="3">
        <v>13226</v>
      </c>
      <c r="AA24" s="3">
        <v>15884</v>
      </c>
      <c r="AB24" s="3">
        <v>23</v>
      </c>
      <c r="AC24">
        <v>20.9</v>
      </c>
      <c r="AD24">
        <v>25.1</v>
      </c>
    </row>
    <row r="25" spans="1:30" x14ac:dyDescent="0.35">
      <c r="A25">
        <v>24</v>
      </c>
      <c r="B25" t="s">
        <v>294</v>
      </c>
      <c r="C25" t="s">
        <v>35</v>
      </c>
      <c r="D25" s="3">
        <v>604762</v>
      </c>
      <c r="E25" s="3">
        <v>588802</v>
      </c>
      <c r="F25" s="3">
        <v>620722</v>
      </c>
      <c r="G25">
        <v>10.4</v>
      </c>
      <c r="H25">
        <v>10.1</v>
      </c>
      <c r="I25">
        <v>10.7</v>
      </c>
      <c r="J25">
        <v>183531</v>
      </c>
      <c r="K25" s="3">
        <v>174546</v>
      </c>
      <c r="L25" s="3">
        <v>192516</v>
      </c>
      <c r="M25" s="3">
        <v>13.8</v>
      </c>
      <c r="N25">
        <v>13.1</v>
      </c>
      <c r="O25">
        <v>14.5</v>
      </c>
      <c r="P25">
        <v>126829</v>
      </c>
      <c r="Q25" s="3">
        <v>119057</v>
      </c>
      <c r="R25" s="3">
        <v>134601</v>
      </c>
      <c r="S25" s="3">
        <v>13.2</v>
      </c>
      <c r="T25">
        <v>12.4</v>
      </c>
      <c r="U25">
        <v>14</v>
      </c>
      <c r="V25">
        <v>73851</v>
      </c>
      <c r="W25" s="3">
        <v>73027</v>
      </c>
      <c r="X25" s="3">
        <v>74675</v>
      </c>
      <c r="Y25" s="3">
        <v>51742</v>
      </c>
      <c r="Z25" s="3">
        <v>47493</v>
      </c>
      <c r="AA25" s="3">
        <v>55991</v>
      </c>
      <c r="AB25" s="3">
        <v>14.3</v>
      </c>
      <c r="AC25">
        <v>13.1</v>
      </c>
      <c r="AD25">
        <v>15.5</v>
      </c>
    </row>
    <row r="26" spans="1:30" x14ac:dyDescent="0.35">
      <c r="A26">
        <v>25</v>
      </c>
      <c r="B26" t="s">
        <v>295</v>
      </c>
      <c r="C26" t="s">
        <v>36</v>
      </c>
      <c r="D26" s="3">
        <v>760211</v>
      </c>
      <c r="E26" s="3">
        <v>743843</v>
      </c>
      <c r="F26" s="3">
        <v>776579</v>
      </c>
      <c r="G26">
        <v>11.7</v>
      </c>
      <c r="H26">
        <v>11.4</v>
      </c>
      <c r="I26">
        <v>12</v>
      </c>
      <c r="J26">
        <v>209291</v>
      </c>
      <c r="K26" s="3">
        <v>200777</v>
      </c>
      <c r="L26" s="3">
        <v>217805</v>
      </c>
      <c r="M26" s="3">
        <v>15.3</v>
      </c>
      <c r="N26">
        <v>14.7</v>
      </c>
      <c r="O26">
        <v>15.9</v>
      </c>
      <c r="P26">
        <v>143026</v>
      </c>
      <c r="Q26" s="3">
        <v>135555</v>
      </c>
      <c r="R26" s="3">
        <v>150497</v>
      </c>
      <c r="S26" s="3">
        <v>14.2</v>
      </c>
      <c r="T26">
        <v>13.5</v>
      </c>
      <c r="U26">
        <v>14.9</v>
      </c>
      <c r="V26">
        <v>69200</v>
      </c>
      <c r="W26" s="3">
        <v>68303</v>
      </c>
      <c r="X26" s="3">
        <v>70097</v>
      </c>
      <c r="Y26" s="3">
        <v>61154</v>
      </c>
      <c r="Z26" s="3">
        <v>57232</v>
      </c>
      <c r="AA26" s="3">
        <v>65076</v>
      </c>
      <c r="AB26" s="3">
        <v>17.100000000000001</v>
      </c>
      <c r="AC26">
        <v>16</v>
      </c>
      <c r="AD26">
        <v>18.2</v>
      </c>
    </row>
    <row r="27" spans="1:30" x14ac:dyDescent="0.35">
      <c r="A27">
        <v>26</v>
      </c>
      <c r="B27" t="s">
        <v>296</v>
      </c>
      <c r="C27" t="s">
        <v>37</v>
      </c>
      <c r="D27" s="3">
        <v>1567465</v>
      </c>
      <c r="E27" s="3">
        <v>1544878</v>
      </c>
      <c r="F27" s="3">
        <v>1590052</v>
      </c>
      <c r="G27">
        <v>16.2</v>
      </c>
      <c r="H27">
        <v>16</v>
      </c>
      <c r="I27">
        <v>16.399999999999999</v>
      </c>
      <c r="J27">
        <v>492257</v>
      </c>
      <c r="K27" s="3">
        <v>482045</v>
      </c>
      <c r="L27" s="3">
        <v>502469</v>
      </c>
      <c r="M27" s="3">
        <v>22.6</v>
      </c>
      <c r="N27">
        <v>22.1</v>
      </c>
      <c r="O27">
        <v>23.1</v>
      </c>
      <c r="P27">
        <v>336070</v>
      </c>
      <c r="Q27" s="3">
        <v>327094</v>
      </c>
      <c r="R27" s="3">
        <v>345046</v>
      </c>
      <c r="S27" s="3">
        <v>20.8</v>
      </c>
      <c r="T27">
        <v>20.2</v>
      </c>
      <c r="U27">
        <v>21.4</v>
      </c>
      <c r="V27">
        <v>49755</v>
      </c>
      <c r="W27" s="3">
        <v>49373</v>
      </c>
      <c r="X27" s="3">
        <v>50137</v>
      </c>
      <c r="Y27" s="3">
        <v>144887</v>
      </c>
      <c r="Z27" s="3">
        <v>140024</v>
      </c>
      <c r="AA27" s="3">
        <v>149750</v>
      </c>
      <c r="AB27" s="3">
        <v>26</v>
      </c>
      <c r="AC27">
        <v>25.1</v>
      </c>
      <c r="AD27">
        <v>26.9</v>
      </c>
    </row>
    <row r="28" spans="1:30" x14ac:dyDescent="0.35">
      <c r="A28">
        <v>27</v>
      </c>
      <c r="B28" t="s">
        <v>297</v>
      </c>
      <c r="C28" t="s">
        <v>38</v>
      </c>
      <c r="D28" s="3">
        <v>607870</v>
      </c>
      <c r="E28" s="3">
        <v>594503</v>
      </c>
      <c r="F28" s="3">
        <v>621237</v>
      </c>
      <c r="G28">
        <v>11.4</v>
      </c>
      <c r="H28">
        <v>11.1</v>
      </c>
      <c r="I28">
        <v>11.7</v>
      </c>
      <c r="J28">
        <v>186025</v>
      </c>
      <c r="K28" s="3">
        <v>178092</v>
      </c>
      <c r="L28" s="3">
        <v>193958</v>
      </c>
      <c r="M28" s="3">
        <v>14.8</v>
      </c>
      <c r="N28">
        <v>14.2</v>
      </c>
      <c r="O28">
        <v>15.4</v>
      </c>
      <c r="P28">
        <v>123053</v>
      </c>
      <c r="Q28" s="3">
        <v>116214</v>
      </c>
      <c r="R28" s="3">
        <v>129892</v>
      </c>
      <c r="S28" s="3">
        <v>13.5</v>
      </c>
      <c r="T28">
        <v>12.8</v>
      </c>
      <c r="U28">
        <v>14.2</v>
      </c>
      <c r="V28">
        <v>61473</v>
      </c>
      <c r="W28" s="3">
        <v>61010</v>
      </c>
      <c r="X28" s="3">
        <v>61936</v>
      </c>
      <c r="Y28" s="3">
        <v>57480</v>
      </c>
      <c r="Z28" s="3">
        <v>53738</v>
      </c>
      <c r="AA28" s="3">
        <v>61222</v>
      </c>
      <c r="AB28" s="3">
        <v>16.8</v>
      </c>
      <c r="AC28">
        <v>15.7</v>
      </c>
      <c r="AD28">
        <v>17.899999999999999</v>
      </c>
    </row>
    <row r="29" spans="1:30" x14ac:dyDescent="0.35">
      <c r="A29">
        <v>28</v>
      </c>
      <c r="B29" t="s">
        <v>298</v>
      </c>
      <c r="C29" t="s">
        <v>39</v>
      </c>
      <c r="D29" s="3">
        <v>634960</v>
      </c>
      <c r="E29" s="3">
        <v>621876</v>
      </c>
      <c r="F29" s="3">
        <v>648044</v>
      </c>
      <c r="G29">
        <v>21.9</v>
      </c>
      <c r="H29">
        <v>21.4</v>
      </c>
      <c r="I29">
        <v>22.4</v>
      </c>
      <c r="J29">
        <v>220885</v>
      </c>
      <c r="K29" s="3">
        <v>213417</v>
      </c>
      <c r="L29" s="3">
        <v>228353</v>
      </c>
      <c r="M29" s="3">
        <v>30.7</v>
      </c>
      <c r="N29">
        <v>29.7</v>
      </c>
      <c r="O29">
        <v>31.7</v>
      </c>
      <c r="P29">
        <v>154129</v>
      </c>
      <c r="Q29" s="3">
        <v>147643</v>
      </c>
      <c r="R29" s="3">
        <v>160615</v>
      </c>
      <c r="S29" s="3">
        <v>29.4</v>
      </c>
      <c r="T29">
        <v>28.2</v>
      </c>
      <c r="U29">
        <v>30.6</v>
      </c>
      <c r="V29">
        <v>39738</v>
      </c>
      <c r="W29" s="3">
        <v>38998</v>
      </c>
      <c r="X29" s="3">
        <v>40478</v>
      </c>
      <c r="Y29" s="3">
        <v>63695</v>
      </c>
      <c r="Z29" s="3">
        <v>60086</v>
      </c>
      <c r="AA29" s="3">
        <v>67304</v>
      </c>
      <c r="AB29" s="3">
        <v>33.299999999999997</v>
      </c>
      <c r="AC29">
        <v>31.4</v>
      </c>
      <c r="AD29">
        <v>35.200000000000003</v>
      </c>
    </row>
    <row r="30" spans="1:30" x14ac:dyDescent="0.35">
      <c r="A30">
        <v>29</v>
      </c>
      <c r="B30" t="s">
        <v>299</v>
      </c>
      <c r="C30" t="s">
        <v>40</v>
      </c>
      <c r="D30" s="3">
        <v>908394</v>
      </c>
      <c r="E30" s="3">
        <v>890929</v>
      </c>
      <c r="F30" s="3">
        <v>925859</v>
      </c>
      <c r="G30">
        <v>15.5</v>
      </c>
      <c r="H30">
        <v>15.2</v>
      </c>
      <c r="I30">
        <v>15.8</v>
      </c>
      <c r="J30">
        <v>289287</v>
      </c>
      <c r="K30" s="3">
        <v>279932</v>
      </c>
      <c r="L30" s="3">
        <v>298642</v>
      </c>
      <c r="M30" s="3">
        <v>21.3</v>
      </c>
      <c r="N30">
        <v>20.6</v>
      </c>
      <c r="O30">
        <v>22</v>
      </c>
      <c r="P30">
        <v>192099</v>
      </c>
      <c r="Q30" s="3">
        <v>184094</v>
      </c>
      <c r="R30" s="3">
        <v>200104</v>
      </c>
      <c r="S30" s="3">
        <v>19.5</v>
      </c>
      <c r="T30">
        <v>18.7</v>
      </c>
      <c r="U30">
        <v>20.3</v>
      </c>
      <c r="V30">
        <v>48288</v>
      </c>
      <c r="W30" s="3">
        <v>47734</v>
      </c>
      <c r="X30" s="3">
        <v>48842</v>
      </c>
      <c r="Y30" s="3">
        <v>89931</v>
      </c>
      <c r="Z30" s="3">
        <v>85139</v>
      </c>
      <c r="AA30" s="3">
        <v>94723</v>
      </c>
      <c r="AB30" s="3">
        <v>24.7</v>
      </c>
      <c r="AC30">
        <v>23.4</v>
      </c>
      <c r="AD30">
        <v>26</v>
      </c>
    </row>
    <row r="31" spans="1:30" x14ac:dyDescent="0.35">
      <c r="A31">
        <v>30</v>
      </c>
      <c r="B31" t="s">
        <v>300</v>
      </c>
      <c r="C31" t="s">
        <v>41</v>
      </c>
      <c r="D31" s="3">
        <v>151915</v>
      </c>
      <c r="E31" s="3">
        <v>146451</v>
      </c>
      <c r="F31" s="3">
        <v>157379</v>
      </c>
      <c r="G31">
        <v>15.2</v>
      </c>
      <c r="H31">
        <v>14.7</v>
      </c>
      <c r="I31">
        <v>15.7</v>
      </c>
      <c r="J31">
        <v>42150</v>
      </c>
      <c r="K31" s="3">
        <v>39999</v>
      </c>
      <c r="L31" s="3">
        <v>44301</v>
      </c>
      <c r="M31" s="3">
        <v>19.2</v>
      </c>
      <c r="N31">
        <v>18.2</v>
      </c>
      <c r="O31">
        <v>20.2</v>
      </c>
      <c r="P31">
        <v>28508</v>
      </c>
      <c r="Q31" s="3">
        <v>26711</v>
      </c>
      <c r="R31" s="3">
        <v>30305</v>
      </c>
      <c r="S31" s="3">
        <v>18</v>
      </c>
      <c r="T31">
        <v>16.899999999999999</v>
      </c>
      <c r="U31">
        <v>19.100000000000001</v>
      </c>
      <c r="V31">
        <v>46608</v>
      </c>
      <c r="W31" s="3">
        <v>45512</v>
      </c>
      <c r="X31" s="3">
        <v>47704</v>
      </c>
      <c r="Y31" s="3">
        <v>12452</v>
      </c>
      <c r="Z31" s="3">
        <v>11325</v>
      </c>
      <c r="AA31" s="3">
        <v>13579</v>
      </c>
      <c r="AB31" s="3">
        <v>20.8</v>
      </c>
      <c r="AC31">
        <v>18.899999999999999</v>
      </c>
      <c r="AD31">
        <v>22.7</v>
      </c>
    </row>
    <row r="32" spans="1:30" x14ac:dyDescent="0.35">
      <c r="A32">
        <v>31</v>
      </c>
      <c r="B32" t="s">
        <v>301</v>
      </c>
      <c r="C32" t="s">
        <v>42</v>
      </c>
      <c r="D32" s="3">
        <v>225054</v>
      </c>
      <c r="E32" s="3">
        <v>218509</v>
      </c>
      <c r="F32" s="3">
        <v>231599</v>
      </c>
      <c r="G32">
        <v>12.3</v>
      </c>
      <c r="H32">
        <v>11.9</v>
      </c>
      <c r="I32">
        <v>12.7</v>
      </c>
      <c r="J32">
        <v>73270</v>
      </c>
      <c r="K32" s="3">
        <v>69375</v>
      </c>
      <c r="L32" s="3">
        <v>77165</v>
      </c>
      <c r="M32" s="3">
        <v>16</v>
      </c>
      <c r="N32">
        <v>15.2</v>
      </c>
      <c r="O32">
        <v>16.8</v>
      </c>
      <c r="P32">
        <v>48249</v>
      </c>
      <c r="Q32" s="3">
        <v>45075</v>
      </c>
      <c r="R32" s="3">
        <v>51423</v>
      </c>
      <c r="S32" s="3">
        <v>14.7</v>
      </c>
      <c r="T32">
        <v>13.7</v>
      </c>
      <c r="U32">
        <v>15.7</v>
      </c>
      <c r="V32">
        <v>52803</v>
      </c>
      <c r="W32" s="3">
        <v>52139</v>
      </c>
      <c r="X32" s="3">
        <v>53467</v>
      </c>
      <c r="Y32" s="3">
        <v>23075</v>
      </c>
      <c r="Z32" s="3">
        <v>20914</v>
      </c>
      <c r="AA32" s="3">
        <v>25236</v>
      </c>
      <c r="AB32" s="3">
        <v>18</v>
      </c>
      <c r="AC32">
        <v>16.3</v>
      </c>
      <c r="AD32">
        <v>19.7</v>
      </c>
    </row>
    <row r="33" spans="1:30" x14ac:dyDescent="0.35">
      <c r="A33">
        <v>32</v>
      </c>
      <c r="B33" t="s">
        <v>302</v>
      </c>
      <c r="C33" t="s">
        <v>43</v>
      </c>
      <c r="D33" s="3">
        <v>430447</v>
      </c>
      <c r="E33" s="3">
        <v>418251</v>
      </c>
      <c r="F33" s="3">
        <v>442643</v>
      </c>
      <c r="G33">
        <v>15.4</v>
      </c>
      <c r="H33">
        <v>15</v>
      </c>
      <c r="I33">
        <v>15.8</v>
      </c>
      <c r="J33">
        <v>144947</v>
      </c>
      <c r="K33" s="3">
        <v>138676</v>
      </c>
      <c r="L33" s="3">
        <v>151218</v>
      </c>
      <c r="M33" s="3">
        <v>22.2</v>
      </c>
      <c r="N33">
        <v>21.2</v>
      </c>
      <c r="O33">
        <v>23.2</v>
      </c>
      <c r="P33">
        <v>96913</v>
      </c>
      <c r="Q33" s="3">
        <v>91607</v>
      </c>
      <c r="R33" s="3">
        <v>102219</v>
      </c>
      <c r="S33" s="3">
        <v>20.2</v>
      </c>
      <c r="T33">
        <v>19.100000000000001</v>
      </c>
      <c r="U33">
        <v>21.3</v>
      </c>
      <c r="V33">
        <v>51487</v>
      </c>
      <c r="W33" s="3">
        <v>50828</v>
      </c>
      <c r="X33" s="3">
        <v>52146</v>
      </c>
      <c r="Y33" s="3">
        <v>45395</v>
      </c>
      <c r="Z33" s="3">
        <v>42193</v>
      </c>
      <c r="AA33" s="3">
        <v>48597</v>
      </c>
      <c r="AB33" s="3">
        <v>26.3</v>
      </c>
      <c r="AC33">
        <v>24.4</v>
      </c>
      <c r="AD33">
        <v>28.2</v>
      </c>
    </row>
    <row r="34" spans="1:30" x14ac:dyDescent="0.35">
      <c r="A34">
        <v>33</v>
      </c>
      <c r="B34" t="s">
        <v>303</v>
      </c>
      <c r="C34" t="s">
        <v>44</v>
      </c>
      <c r="D34" s="3">
        <v>117822</v>
      </c>
      <c r="E34" s="3">
        <v>112610</v>
      </c>
      <c r="F34" s="3">
        <v>123034</v>
      </c>
      <c r="G34">
        <v>9.1999999999999993</v>
      </c>
      <c r="H34">
        <v>8.8000000000000007</v>
      </c>
      <c r="I34">
        <v>9.6</v>
      </c>
      <c r="J34">
        <v>33155</v>
      </c>
      <c r="K34" s="3">
        <v>30479</v>
      </c>
      <c r="L34" s="3">
        <v>35831</v>
      </c>
      <c r="M34" s="3">
        <v>12.6</v>
      </c>
      <c r="N34">
        <v>11.6</v>
      </c>
      <c r="O34">
        <v>13.6</v>
      </c>
      <c r="P34">
        <v>22097</v>
      </c>
      <c r="Q34" s="3">
        <v>19783</v>
      </c>
      <c r="R34" s="3">
        <v>24411</v>
      </c>
      <c r="S34" s="3">
        <v>11.1</v>
      </c>
      <c r="T34">
        <v>9.9</v>
      </c>
      <c r="U34">
        <v>12.3</v>
      </c>
      <c r="V34">
        <v>66469</v>
      </c>
      <c r="W34" s="3">
        <v>65316</v>
      </c>
      <c r="X34" s="3">
        <v>67622</v>
      </c>
      <c r="Y34" s="3">
        <v>9641</v>
      </c>
      <c r="Z34" s="3">
        <v>8415</v>
      </c>
      <c r="AA34" s="3">
        <v>10867</v>
      </c>
      <c r="AB34" s="3">
        <v>15.2</v>
      </c>
      <c r="AC34">
        <v>13.3</v>
      </c>
      <c r="AD34">
        <v>17.100000000000001</v>
      </c>
    </row>
    <row r="35" spans="1:30" x14ac:dyDescent="0.35">
      <c r="A35">
        <v>34</v>
      </c>
      <c r="B35" t="s">
        <v>304</v>
      </c>
      <c r="C35" t="s">
        <v>45</v>
      </c>
      <c r="D35" s="3">
        <v>972441</v>
      </c>
      <c r="E35" s="3">
        <v>954252</v>
      </c>
      <c r="F35" s="3">
        <v>990630</v>
      </c>
      <c r="G35">
        <v>11.1</v>
      </c>
      <c r="H35">
        <v>10.9</v>
      </c>
      <c r="I35">
        <v>11.3</v>
      </c>
      <c r="J35">
        <v>314073</v>
      </c>
      <c r="K35" s="3">
        <v>303483</v>
      </c>
      <c r="L35" s="3">
        <v>324663</v>
      </c>
      <c r="M35" s="3">
        <v>15.8</v>
      </c>
      <c r="N35">
        <v>15.3</v>
      </c>
      <c r="O35">
        <v>16.3</v>
      </c>
      <c r="P35">
        <v>216685</v>
      </c>
      <c r="Q35" s="3">
        <v>207290</v>
      </c>
      <c r="R35" s="3">
        <v>226080</v>
      </c>
      <c r="S35" s="3">
        <v>14.8</v>
      </c>
      <c r="T35">
        <v>14.2</v>
      </c>
      <c r="U35">
        <v>15.4</v>
      </c>
      <c r="V35">
        <v>71968</v>
      </c>
      <c r="W35" s="3">
        <v>71536</v>
      </c>
      <c r="X35" s="3">
        <v>72400</v>
      </c>
      <c r="Y35" s="3">
        <v>91945</v>
      </c>
      <c r="Z35" s="3">
        <v>86798</v>
      </c>
      <c r="AA35" s="3">
        <v>97092</v>
      </c>
      <c r="AB35" s="3">
        <v>17.600000000000001</v>
      </c>
      <c r="AC35">
        <v>16.600000000000001</v>
      </c>
      <c r="AD35">
        <v>18.600000000000001</v>
      </c>
    </row>
    <row r="36" spans="1:30" x14ac:dyDescent="0.35">
      <c r="A36">
        <v>35</v>
      </c>
      <c r="B36" t="s">
        <v>305</v>
      </c>
      <c r="C36" t="s">
        <v>46</v>
      </c>
      <c r="D36" s="3">
        <v>420388</v>
      </c>
      <c r="E36" s="3">
        <v>409771</v>
      </c>
      <c r="F36" s="3">
        <v>431005</v>
      </c>
      <c r="G36">
        <v>20.6</v>
      </c>
      <c r="H36">
        <v>20.100000000000001</v>
      </c>
      <c r="I36">
        <v>21.1</v>
      </c>
      <c r="J36">
        <v>138918</v>
      </c>
      <c r="K36" s="3">
        <v>133752</v>
      </c>
      <c r="L36" s="3">
        <v>144084</v>
      </c>
      <c r="M36" s="3">
        <v>28</v>
      </c>
      <c r="N36">
        <v>27</v>
      </c>
      <c r="O36">
        <v>29</v>
      </c>
      <c r="P36">
        <v>93819</v>
      </c>
      <c r="Q36" s="3">
        <v>89538</v>
      </c>
      <c r="R36" s="3">
        <v>98100</v>
      </c>
      <c r="S36" s="3">
        <v>26.2</v>
      </c>
      <c r="T36">
        <v>25</v>
      </c>
      <c r="U36">
        <v>27.4</v>
      </c>
      <c r="V36">
        <v>44905</v>
      </c>
      <c r="W36" s="3">
        <v>44100</v>
      </c>
      <c r="X36" s="3">
        <v>45710</v>
      </c>
      <c r="Y36" s="3">
        <v>42581</v>
      </c>
      <c r="Z36" s="3">
        <v>39913</v>
      </c>
      <c r="AA36" s="3">
        <v>45249</v>
      </c>
      <c r="AB36" s="3">
        <v>31.5</v>
      </c>
      <c r="AC36">
        <v>29.5</v>
      </c>
      <c r="AD36">
        <v>33.5</v>
      </c>
    </row>
    <row r="37" spans="1:30" x14ac:dyDescent="0.35">
      <c r="A37">
        <v>36</v>
      </c>
      <c r="B37" t="s">
        <v>306</v>
      </c>
      <c r="C37" t="s">
        <v>47</v>
      </c>
      <c r="D37" s="3">
        <v>3082613</v>
      </c>
      <c r="E37" s="3">
        <v>3046367</v>
      </c>
      <c r="F37" s="3">
        <v>3118859</v>
      </c>
      <c r="G37">
        <v>16</v>
      </c>
      <c r="H37">
        <v>15.8</v>
      </c>
      <c r="I37">
        <v>16.2</v>
      </c>
      <c r="J37">
        <v>949253</v>
      </c>
      <c r="K37" s="3">
        <v>930163</v>
      </c>
      <c r="L37" s="3">
        <v>968343</v>
      </c>
      <c r="M37" s="3">
        <v>22.9</v>
      </c>
      <c r="N37">
        <v>22.4</v>
      </c>
      <c r="O37">
        <v>23.4</v>
      </c>
      <c r="P37">
        <v>646557</v>
      </c>
      <c r="Q37" s="3">
        <v>631790</v>
      </c>
      <c r="R37" s="3">
        <v>661324</v>
      </c>
      <c r="S37" s="3">
        <v>21.7</v>
      </c>
      <c r="T37">
        <v>21.2</v>
      </c>
      <c r="U37">
        <v>22.2</v>
      </c>
      <c r="V37">
        <v>58771</v>
      </c>
      <c r="W37" s="3">
        <v>58381</v>
      </c>
      <c r="X37" s="3">
        <v>59161</v>
      </c>
      <c r="Y37" s="3">
        <v>284767</v>
      </c>
      <c r="Z37" s="3">
        <v>272691</v>
      </c>
      <c r="AA37" s="3">
        <v>296843</v>
      </c>
      <c r="AB37" s="3">
        <v>24.6</v>
      </c>
      <c r="AC37">
        <v>23.6</v>
      </c>
      <c r="AD37">
        <v>25.6</v>
      </c>
    </row>
    <row r="38" spans="1:30" x14ac:dyDescent="0.35">
      <c r="A38">
        <v>37</v>
      </c>
      <c r="B38" t="s">
        <v>307</v>
      </c>
      <c r="C38" t="s">
        <v>48</v>
      </c>
      <c r="D38" s="3">
        <v>1663954</v>
      </c>
      <c r="E38" s="3">
        <v>1640565</v>
      </c>
      <c r="F38" s="3">
        <v>1687343</v>
      </c>
      <c r="G38">
        <v>17.2</v>
      </c>
      <c r="H38">
        <v>17</v>
      </c>
      <c r="I38">
        <v>17.399999999999999</v>
      </c>
      <c r="J38">
        <v>544149</v>
      </c>
      <c r="K38" s="3">
        <v>530093</v>
      </c>
      <c r="L38" s="3">
        <v>558205</v>
      </c>
      <c r="M38" s="3">
        <v>24.1</v>
      </c>
      <c r="N38">
        <v>23.5</v>
      </c>
      <c r="O38">
        <v>24.7</v>
      </c>
      <c r="P38">
        <v>373438</v>
      </c>
      <c r="Q38" s="3">
        <v>361052</v>
      </c>
      <c r="R38" s="3">
        <v>385824</v>
      </c>
      <c r="S38" s="3">
        <v>22.6</v>
      </c>
      <c r="T38">
        <v>21.8</v>
      </c>
      <c r="U38">
        <v>23.4</v>
      </c>
      <c r="V38">
        <v>46596</v>
      </c>
      <c r="W38" s="3">
        <v>46219</v>
      </c>
      <c r="X38" s="3">
        <v>46973</v>
      </c>
      <c r="Y38" s="3">
        <v>161245</v>
      </c>
      <c r="Z38" s="3">
        <v>154616</v>
      </c>
      <c r="AA38" s="3">
        <v>167874</v>
      </c>
      <c r="AB38" s="3">
        <v>27.1</v>
      </c>
      <c r="AC38">
        <v>26</v>
      </c>
      <c r="AD38">
        <v>28.2</v>
      </c>
    </row>
    <row r="39" spans="1:30" x14ac:dyDescent="0.35">
      <c r="A39">
        <v>38</v>
      </c>
      <c r="B39" t="s">
        <v>308</v>
      </c>
      <c r="C39" t="s">
        <v>49</v>
      </c>
      <c r="D39" s="3">
        <v>79203</v>
      </c>
      <c r="E39" s="3">
        <v>75164</v>
      </c>
      <c r="F39" s="3">
        <v>83242</v>
      </c>
      <c r="G39">
        <v>11.1</v>
      </c>
      <c r="H39">
        <v>10.5</v>
      </c>
      <c r="I39">
        <v>11.7</v>
      </c>
      <c r="J39">
        <v>22572</v>
      </c>
      <c r="K39" s="3">
        <v>20816</v>
      </c>
      <c r="L39" s="3">
        <v>24328</v>
      </c>
      <c r="M39" s="3">
        <v>13.7</v>
      </c>
      <c r="N39">
        <v>12.6</v>
      </c>
      <c r="O39">
        <v>14.8</v>
      </c>
      <c r="P39">
        <v>14011</v>
      </c>
      <c r="Q39" s="3">
        <v>12593</v>
      </c>
      <c r="R39" s="3">
        <v>15429</v>
      </c>
      <c r="S39" s="3">
        <v>12.3</v>
      </c>
      <c r="T39">
        <v>11.1</v>
      </c>
      <c r="U39">
        <v>13.5</v>
      </c>
      <c r="V39">
        <v>60227</v>
      </c>
      <c r="W39" s="3">
        <v>58786</v>
      </c>
      <c r="X39" s="3">
        <v>61668</v>
      </c>
      <c r="Y39" s="3">
        <v>7779</v>
      </c>
      <c r="Z39" s="3">
        <v>6781</v>
      </c>
      <c r="AA39" s="3">
        <v>8777</v>
      </c>
      <c r="AB39" s="3">
        <v>15.7</v>
      </c>
      <c r="AC39">
        <v>13.7</v>
      </c>
      <c r="AD39">
        <v>17.7</v>
      </c>
    </row>
    <row r="40" spans="1:30" x14ac:dyDescent="0.35">
      <c r="A40">
        <v>39</v>
      </c>
      <c r="B40" t="s">
        <v>309</v>
      </c>
      <c r="C40" t="s">
        <v>50</v>
      </c>
      <c r="D40" s="3">
        <v>1778288</v>
      </c>
      <c r="E40" s="3">
        <v>1755728</v>
      </c>
      <c r="F40" s="3">
        <v>1800848</v>
      </c>
      <c r="G40">
        <v>15.8</v>
      </c>
      <c r="H40">
        <v>15.6</v>
      </c>
      <c r="I40">
        <v>16</v>
      </c>
      <c r="J40">
        <v>588618</v>
      </c>
      <c r="K40" s="3">
        <v>574885</v>
      </c>
      <c r="L40" s="3">
        <v>602351</v>
      </c>
      <c r="M40" s="3">
        <v>22.7</v>
      </c>
      <c r="N40">
        <v>22.2</v>
      </c>
      <c r="O40">
        <v>23.2</v>
      </c>
      <c r="P40">
        <v>395792</v>
      </c>
      <c r="Q40" s="3">
        <v>383745</v>
      </c>
      <c r="R40" s="3">
        <v>407839</v>
      </c>
      <c r="S40" s="3">
        <v>20.8</v>
      </c>
      <c r="T40">
        <v>20.2</v>
      </c>
      <c r="U40">
        <v>21.4</v>
      </c>
      <c r="V40">
        <v>49349</v>
      </c>
      <c r="W40" s="3">
        <v>48991</v>
      </c>
      <c r="X40" s="3">
        <v>49707</v>
      </c>
      <c r="Y40" s="3">
        <v>180249</v>
      </c>
      <c r="Z40" s="3">
        <v>174013</v>
      </c>
      <c r="AA40" s="3">
        <v>186485</v>
      </c>
      <c r="AB40" s="3">
        <v>26.7</v>
      </c>
      <c r="AC40">
        <v>25.8</v>
      </c>
      <c r="AD40">
        <v>27.6</v>
      </c>
    </row>
    <row r="41" spans="1:30" x14ac:dyDescent="0.35">
      <c r="A41">
        <v>40</v>
      </c>
      <c r="B41" t="s">
        <v>310</v>
      </c>
      <c r="C41" t="s">
        <v>51</v>
      </c>
      <c r="D41" s="3">
        <v>623162</v>
      </c>
      <c r="E41" s="3">
        <v>611984</v>
      </c>
      <c r="F41" s="3">
        <v>634340</v>
      </c>
      <c r="G41">
        <v>16.600000000000001</v>
      </c>
      <c r="H41">
        <v>16.3</v>
      </c>
      <c r="I41">
        <v>16.899999999999999</v>
      </c>
      <c r="J41">
        <v>209022</v>
      </c>
      <c r="K41" s="3">
        <v>202988</v>
      </c>
      <c r="L41" s="3">
        <v>215056</v>
      </c>
      <c r="M41" s="3">
        <v>22.4</v>
      </c>
      <c r="N41">
        <v>21.8</v>
      </c>
      <c r="O41">
        <v>23</v>
      </c>
      <c r="P41">
        <v>141065</v>
      </c>
      <c r="Q41" s="3">
        <v>135957</v>
      </c>
      <c r="R41" s="3">
        <v>146173</v>
      </c>
      <c r="S41" s="3">
        <v>21.1</v>
      </c>
      <c r="T41">
        <v>20.3</v>
      </c>
      <c r="U41">
        <v>21.9</v>
      </c>
      <c r="V41">
        <v>47524</v>
      </c>
      <c r="W41" s="3">
        <v>47077</v>
      </c>
      <c r="X41" s="3">
        <v>47971</v>
      </c>
      <c r="Y41" s="3">
        <v>63940</v>
      </c>
      <c r="Z41" s="3">
        <v>60806</v>
      </c>
      <c r="AA41" s="3">
        <v>67074</v>
      </c>
      <c r="AB41" s="3">
        <v>24.8</v>
      </c>
      <c r="AC41">
        <v>23.6</v>
      </c>
      <c r="AD41">
        <v>26</v>
      </c>
    </row>
    <row r="42" spans="1:30" x14ac:dyDescent="0.35">
      <c r="A42">
        <v>41</v>
      </c>
      <c r="B42" t="s">
        <v>311</v>
      </c>
      <c r="C42" t="s">
        <v>52</v>
      </c>
      <c r="D42" s="3">
        <v>637156</v>
      </c>
      <c r="E42" s="3">
        <v>621361</v>
      </c>
      <c r="F42" s="3">
        <v>652951</v>
      </c>
      <c r="G42">
        <v>16.399999999999999</v>
      </c>
      <c r="H42">
        <v>16</v>
      </c>
      <c r="I42">
        <v>16.8</v>
      </c>
      <c r="J42">
        <v>179110</v>
      </c>
      <c r="K42" s="3">
        <v>171930</v>
      </c>
      <c r="L42" s="3">
        <v>186290</v>
      </c>
      <c r="M42" s="3">
        <v>21.3</v>
      </c>
      <c r="N42">
        <v>20.399999999999999</v>
      </c>
      <c r="O42">
        <v>22.2</v>
      </c>
      <c r="P42">
        <v>117394</v>
      </c>
      <c r="Q42" s="3">
        <v>111176</v>
      </c>
      <c r="R42" s="3">
        <v>123612</v>
      </c>
      <c r="S42" s="3">
        <v>19.3</v>
      </c>
      <c r="T42">
        <v>18.3</v>
      </c>
      <c r="U42">
        <v>20.3</v>
      </c>
      <c r="V42">
        <v>51088</v>
      </c>
      <c r="W42" s="3">
        <v>50607</v>
      </c>
      <c r="X42" s="3">
        <v>51569</v>
      </c>
      <c r="Y42" s="3">
        <v>56119</v>
      </c>
      <c r="Z42" s="3">
        <v>52798</v>
      </c>
      <c r="AA42" s="3">
        <v>59440</v>
      </c>
      <c r="AB42" s="3">
        <v>25</v>
      </c>
      <c r="AC42">
        <v>23.5</v>
      </c>
      <c r="AD42">
        <v>26.5</v>
      </c>
    </row>
    <row r="43" spans="1:30" x14ac:dyDescent="0.35">
      <c r="A43">
        <v>42</v>
      </c>
      <c r="B43" t="s">
        <v>312</v>
      </c>
      <c r="C43" t="s">
        <v>53</v>
      </c>
      <c r="D43" s="3">
        <v>1679008</v>
      </c>
      <c r="E43" s="3">
        <v>1656324</v>
      </c>
      <c r="F43" s="3">
        <v>1701692</v>
      </c>
      <c r="G43">
        <v>13.6</v>
      </c>
      <c r="H43">
        <v>13.4</v>
      </c>
      <c r="I43">
        <v>13.8</v>
      </c>
      <c r="J43">
        <v>510371</v>
      </c>
      <c r="K43" s="3">
        <v>497968</v>
      </c>
      <c r="L43" s="3">
        <v>522774</v>
      </c>
      <c r="M43" s="3">
        <v>19.2</v>
      </c>
      <c r="N43">
        <v>18.7</v>
      </c>
      <c r="O43">
        <v>19.7</v>
      </c>
      <c r="P43">
        <v>345676</v>
      </c>
      <c r="Q43" s="3">
        <v>334721</v>
      </c>
      <c r="R43" s="3">
        <v>356631</v>
      </c>
      <c r="S43" s="3">
        <v>17.8</v>
      </c>
      <c r="T43">
        <v>17.2</v>
      </c>
      <c r="U43">
        <v>18.399999999999999</v>
      </c>
      <c r="V43">
        <v>53224</v>
      </c>
      <c r="W43" s="3">
        <v>52810</v>
      </c>
      <c r="X43" s="3">
        <v>53638</v>
      </c>
      <c r="Y43" s="3">
        <v>152168</v>
      </c>
      <c r="Z43" s="3">
        <v>146131</v>
      </c>
      <c r="AA43" s="3">
        <v>158205</v>
      </c>
      <c r="AB43" s="3">
        <v>21.7</v>
      </c>
      <c r="AC43">
        <v>20.8</v>
      </c>
      <c r="AD43">
        <v>22.6</v>
      </c>
    </row>
    <row r="44" spans="1:30" x14ac:dyDescent="0.35">
      <c r="A44">
        <v>44</v>
      </c>
      <c r="B44" t="s">
        <v>313</v>
      </c>
      <c r="C44" t="s">
        <v>54</v>
      </c>
      <c r="D44" s="3">
        <v>149825</v>
      </c>
      <c r="E44" s="3">
        <v>144246</v>
      </c>
      <c r="F44" s="3">
        <v>155404</v>
      </c>
      <c r="G44">
        <v>14.8</v>
      </c>
      <c r="H44">
        <v>14.3</v>
      </c>
      <c r="I44">
        <v>15.3</v>
      </c>
      <c r="J44">
        <v>44563</v>
      </c>
      <c r="K44" s="3">
        <v>42149</v>
      </c>
      <c r="L44" s="3">
        <v>46977</v>
      </c>
      <c r="M44" s="3">
        <v>21.2</v>
      </c>
      <c r="N44">
        <v>20.100000000000001</v>
      </c>
      <c r="O44">
        <v>22.3</v>
      </c>
      <c r="P44">
        <v>29926</v>
      </c>
      <c r="Q44" s="3">
        <v>27885</v>
      </c>
      <c r="R44" s="3">
        <v>31967</v>
      </c>
      <c r="S44" s="3">
        <v>19.2</v>
      </c>
      <c r="T44">
        <v>17.899999999999999</v>
      </c>
      <c r="U44">
        <v>20.5</v>
      </c>
      <c r="V44">
        <v>54797</v>
      </c>
      <c r="W44" s="3">
        <v>53523</v>
      </c>
      <c r="X44" s="3">
        <v>56071</v>
      </c>
      <c r="Y44" s="3">
        <v>13747</v>
      </c>
      <c r="Z44" s="3">
        <v>12527</v>
      </c>
      <c r="AA44" s="3">
        <v>14967</v>
      </c>
      <c r="AB44" s="3">
        <v>25.6</v>
      </c>
      <c r="AC44">
        <v>23.3</v>
      </c>
      <c r="AD44">
        <v>27.9</v>
      </c>
    </row>
    <row r="45" spans="1:30" x14ac:dyDescent="0.35">
      <c r="A45">
        <v>45</v>
      </c>
      <c r="B45" t="s">
        <v>314</v>
      </c>
      <c r="C45" t="s">
        <v>55</v>
      </c>
      <c r="D45" s="3">
        <v>838065</v>
      </c>
      <c r="E45" s="3">
        <v>822623</v>
      </c>
      <c r="F45" s="3">
        <v>853507</v>
      </c>
      <c r="G45">
        <v>17.899999999999999</v>
      </c>
      <c r="H45">
        <v>17.600000000000001</v>
      </c>
      <c r="I45">
        <v>18.2</v>
      </c>
      <c r="J45">
        <v>281738</v>
      </c>
      <c r="K45" s="3">
        <v>272769</v>
      </c>
      <c r="L45" s="3">
        <v>290707</v>
      </c>
      <c r="M45" s="3">
        <v>26.4</v>
      </c>
      <c r="N45">
        <v>25.6</v>
      </c>
      <c r="O45">
        <v>27.2</v>
      </c>
      <c r="P45">
        <v>195415</v>
      </c>
      <c r="Q45" s="3">
        <v>187815</v>
      </c>
      <c r="R45" s="3">
        <v>203015</v>
      </c>
      <c r="S45" s="3">
        <v>25.1</v>
      </c>
      <c r="T45">
        <v>24.1</v>
      </c>
      <c r="U45">
        <v>26.1</v>
      </c>
      <c r="V45">
        <v>45337</v>
      </c>
      <c r="W45" s="3">
        <v>44839</v>
      </c>
      <c r="X45" s="3">
        <v>45835</v>
      </c>
      <c r="Y45" s="3">
        <v>81681</v>
      </c>
      <c r="Z45" s="3">
        <v>77091</v>
      </c>
      <c r="AA45" s="3">
        <v>86271</v>
      </c>
      <c r="AB45" s="3">
        <v>28.7</v>
      </c>
      <c r="AC45">
        <v>27.1</v>
      </c>
      <c r="AD45">
        <v>30.3</v>
      </c>
    </row>
    <row r="46" spans="1:30" x14ac:dyDescent="0.35">
      <c r="A46">
        <v>46</v>
      </c>
      <c r="B46" t="s">
        <v>315</v>
      </c>
      <c r="C46" t="s">
        <v>56</v>
      </c>
      <c r="D46" s="3">
        <v>115906</v>
      </c>
      <c r="E46" s="3">
        <v>111520</v>
      </c>
      <c r="F46" s="3">
        <v>120292</v>
      </c>
      <c r="G46">
        <v>14.1</v>
      </c>
      <c r="H46">
        <v>13.6</v>
      </c>
      <c r="I46">
        <v>14.6</v>
      </c>
      <c r="J46">
        <v>37836</v>
      </c>
      <c r="K46" s="3">
        <v>35834</v>
      </c>
      <c r="L46" s="3">
        <v>39838</v>
      </c>
      <c r="M46" s="3">
        <v>18.399999999999999</v>
      </c>
      <c r="N46">
        <v>17.399999999999999</v>
      </c>
      <c r="O46">
        <v>19.399999999999999</v>
      </c>
      <c r="P46">
        <v>23496</v>
      </c>
      <c r="Q46" s="3">
        <v>21935</v>
      </c>
      <c r="R46" s="3">
        <v>25057</v>
      </c>
      <c r="S46" s="3">
        <v>16.100000000000001</v>
      </c>
      <c r="T46">
        <v>15</v>
      </c>
      <c r="U46">
        <v>17.2</v>
      </c>
      <c r="V46">
        <v>51059</v>
      </c>
      <c r="W46" s="3">
        <v>50111</v>
      </c>
      <c r="X46" s="3">
        <v>52007</v>
      </c>
      <c r="Y46" s="3">
        <v>13429</v>
      </c>
      <c r="Z46" s="3">
        <v>12229</v>
      </c>
      <c r="AA46" s="3">
        <v>14629</v>
      </c>
      <c r="AB46" s="3">
        <v>22.7</v>
      </c>
      <c r="AC46">
        <v>20.7</v>
      </c>
      <c r="AD46">
        <v>24.7</v>
      </c>
    </row>
    <row r="47" spans="1:30" x14ac:dyDescent="0.35">
      <c r="A47">
        <v>47</v>
      </c>
      <c r="B47" t="s">
        <v>316</v>
      </c>
      <c r="C47" t="s">
        <v>57</v>
      </c>
      <c r="D47" s="3">
        <v>1165245</v>
      </c>
      <c r="E47" s="3">
        <v>1145236</v>
      </c>
      <c r="F47" s="3">
        <v>1185254</v>
      </c>
      <c r="G47">
        <v>18.2</v>
      </c>
      <c r="H47">
        <v>17.899999999999999</v>
      </c>
      <c r="I47">
        <v>18.5</v>
      </c>
      <c r="J47">
        <v>380159</v>
      </c>
      <c r="K47" s="3">
        <v>369180</v>
      </c>
      <c r="L47" s="3">
        <v>391138</v>
      </c>
      <c r="M47" s="3">
        <v>25.9</v>
      </c>
      <c r="N47">
        <v>25.2</v>
      </c>
      <c r="O47">
        <v>26.6</v>
      </c>
      <c r="P47">
        <v>260262</v>
      </c>
      <c r="Q47" s="3">
        <v>250713</v>
      </c>
      <c r="R47" s="3">
        <v>269811</v>
      </c>
      <c r="S47" s="3">
        <v>24.3</v>
      </c>
      <c r="T47">
        <v>23.4</v>
      </c>
      <c r="U47">
        <v>25.2</v>
      </c>
      <c r="V47">
        <v>44357</v>
      </c>
      <c r="W47" s="3">
        <v>43810</v>
      </c>
      <c r="X47" s="3">
        <v>44904</v>
      </c>
      <c r="Y47" s="3">
        <v>113943</v>
      </c>
      <c r="Z47" s="3">
        <v>108558</v>
      </c>
      <c r="AA47" s="3">
        <v>119328</v>
      </c>
      <c r="AB47" s="3">
        <v>29.2</v>
      </c>
      <c r="AC47">
        <v>27.8</v>
      </c>
      <c r="AD47">
        <v>30.6</v>
      </c>
    </row>
    <row r="48" spans="1:30" x14ac:dyDescent="0.35">
      <c r="A48">
        <v>48</v>
      </c>
      <c r="B48" t="s">
        <v>317</v>
      </c>
      <c r="C48" t="s">
        <v>58</v>
      </c>
      <c r="D48" s="3">
        <v>4519548</v>
      </c>
      <c r="E48" s="3">
        <v>4474578</v>
      </c>
      <c r="F48" s="3">
        <v>4564518</v>
      </c>
      <c r="G48">
        <v>17.2</v>
      </c>
      <c r="H48">
        <v>17</v>
      </c>
      <c r="I48">
        <v>17.399999999999999</v>
      </c>
      <c r="J48">
        <v>1721843</v>
      </c>
      <c r="K48" s="3">
        <v>1695196</v>
      </c>
      <c r="L48" s="3">
        <v>1748490</v>
      </c>
      <c r="M48" s="3">
        <v>24.5</v>
      </c>
      <c r="N48">
        <v>24.1</v>
      </c>
      <c r="O48">
        <v>24.9</v>
      </c>
      <c r="P48">
        <v>1185167</v>
      </c>
      <c r="Q48" s="3">
        <v>1162199</v>
      </c>
      <c r="R48" s="3">
        <v>1208135</v>
      </c>
      <c r="S48" s="3">
        <v>23.3</v>
      </c>
      <c r="T48">
        <v>22.8</v>
      </c>
      <c r="U48">
        <v>23.8</v>
      </c>
      <c r="V48">
        <v>53067</v>
      </c>
      <c r="W48" s="3">
        <v>52694</v>
      </c>
      <c r="X48" s="3">
        <v>53440</v>
      </c>
      <c r="Y48" s="3">
        <v>510649</v>
      </c>
      <c r="Z48" s="3">
        <v>498392</v>
      </c>
      <c r="AA48" s="3">
        <v>522906</v>
      </c>
      <c r="AB48" s="3">
        <v>26.5</v>
      </c>
      <c r="AC48">
        <v>25.9</v>
      </c>
      <c r="AD48">
        <v>27.1</v>
      </c>
    </row>
    <row r="49" spans="1:30" x14ac:dyDescent="0.35">
      <c r="A49">
        <v>49</v>
      </c>
      <c r="B49" t="s">
        <v>318</v>
      </c>
      <c r="C49" t="s">
        <v>59</v>
      </c>
      <c r="D49" s="3">
        <v>341587</v>
      </c>
      <c r="E49" s="3">
        <v>330845</v>
      </c>
      <c r="F49" s="3">
        <v>352329</v>
      </c>
      <c r="G49">
        <v>11.8</v>
      </c>
      <c r="H49">
        <v>11.4</v>
      </c>
      <c r="I49">
        <v>12.2</v>
      </c>
      <c r="J49">
        <v>120155</v>
      </c>
      <c r="K49" s="3">
        <v>113195</v>
      </c>
      <c r="L49" s="3">
        <v>127115</v>
      </c>
      <c r="M49" s="3">
        <v>13.4</v>
      </c>
      <c r="N49">
        <v>12.6</v>
      </c>
      <c r="O49">
        <v>14.2</v>
      </c>
      <c r="P49">
        <v>81347</v>
      </c>
      <c r="Q49" s="3">
        <v>75358</v>
      </c>
      <c r="R49" s="3">
        <v>87336</v>
      </c>
      <c r="S49" s="3">
        <v>12.7</v>
      </c>
      <c r="T49">
        <v>11.8</v>
      </c>
      <c r="U49">
        <v>13.6</v>
      </c>
      <c r="V49">
        <v>60943</v>
      </c>
      <c r="W49" s="3">
        <v>60307</v>
      </c>
      <c r="X49" s="3">
        <v>61579</v>
      </c>
      <c r="Y49" s="3">
        <v>35687</v>
      </c>
      <c r="Z49" s="3">
        <v>32291</v>
      </c>
      <c r="AA49" s="3">
        <v>39083</v>
      </c>
      <c r="AB49" s="3">
        <v>14.4</v>
      </c>
      <c r="AC49">
        <v>13</v>
      </c>
      <c r="AD49">
        <v>15.8</v>
      </c>
    </row>
    <row r="50" spans="1:30" x14ac:dyDescent="0.35">
      <c r="A50">
        <v>50</v>
      </c>
      <c r="B50" t="s">
        <v>319</v>
      </c>
      <c r="C50" t="s">
        <v>60</v>
      </c>
      <c r="D50" s="3">
        <v>72294</v>
      </c>
      <c r="E50" s="3">
        <v>68859</v>
      </c>
      <c r="F50" s="3">
        <v>75729</v>
      </c>
      <c r="G50">
        <v>12</v>
      </c>
      <c r="H50">
        <v>11.4</v>
      </c>
      <c r="I50">
        <v>12.6</v>
      </c>
      <c r="J50">
        <v>18374</v>
      </c>
      <c r="K50" s="3">
        <v>16966</v>
      </c>
      <c r="L50" s="3">
        <v>19782</v>
      </c>
      <c r="M50" s="3">
        <v>15.4</v>
      </c>
      <c r="N50">
        <v>14.2</v>
      </c>
      <c r="O50">
        <v>16.600000000000001</v>
      </c>
      <c r="P50">
        <v>12473</v>
      </c>
      <c r="Q50" s="3">
        <v>11267</v>
      </c>
      <c r="R50" s="3">
        <v>13679</v>
      </c>
      <c r="S50" s="3">
        <v>14.1</v>
      </c>
      <c r="T50">
        <v>12.7</v>
      </c>
      <c r="U50">
        <v>15.5</v>
      </c>
      <c r="V50">
        <v>54153</v>
      </c>
      <c r="W50" s="3">
        <v>52739</v>
      </c>
      <c r="X50" s="3">
        <v>55567</v>
      </c>
      <c r="Y50" s="3">
        <v>5157</v>
      </c>
      <c r="Z50" s="3">
        <v>4469</v>
      </c>
      <c r="AA50" s="3">
        <v>5845</v>
      </c>
      <c r="AB50" s="3">
        <v>17.399999999999999</v>
      </c>
      <c r="AC50">
        <v>15.1</v>
      </c>
      <c r="AD50">
        <v>19.7</v>
      </c>
    </row>
    <row r="51" spans="1:30" x14ac:dyDescent="0.35">
      <c r="A51">
        <v>51</v>
      </c>
      <c r="B51" t="s">
        <v>320</v>
      </c>
      <c r="C51" t="s">
        <v>61</v>
      </c>
      <c r="D51" s="3">
        <v>955541</v>
      </c>
      <c r="E51" s="3">
        <v>936889</v>
      </c>
      <c r="F51" s="3">
        <v>974193</v>
      </c>
      <c r="G51">
        <v>11.8</v>
      </c>
      <c r="H51">
        <v>11.6</v>
      </c>
      <c r="I51">
        <v>12</v>
      </c>
      <c r="J51">
        <v>292525</v>
      </c>
      <c r="K51" s="3">
        <v>282366</v>
      </c>
      <c r="L51" s="3">
        <v>302684</v>
      </c>
      <c r="M51" s="3">
        <v>15.9</v>
      </c>
      <c r="N51">
        <v>15.3</v>
      </c>
      <c r="O51">
        <v>16.5</v>
      </c>
      <c r="P51">
        <v>199966</v>
      </c>
      <c r="Q51" s="3">
        <v>191248</v>
      </c>
      <c r="R51" s="3">
        <v>208684</v>
      </c>
      <c r="S51" s="3">
        <v>15</v>
      </c>
      <c r="T51">
        <v>14.3</v>
      </c>
      <c r="U51">
        <v>15.7</v>
      </c>
      <c r="V51">
        <v>64923</v>
      </c>
      <c r="W51" s="3">
        <v>64318</v>
      </c>
      <c r="X51" s="3">
        <v>65528</v>
      </c>
      <c r="Y51" s="3">
        <v>85189</v>
      </c>
      <c r="Z51" s="3">
        <v>80025</v>
      </c>
      <c r="AA51" s="3">
        <v>90353</v>
      </c>
      <c r="AB51" s="3">
        <v>16.899999999999999</v>
      </c>
      <c r="AC51">
        <v>15.9</v>
      </c>
      <c r="AD51">
        <v>17.899999999999999</v>
      </c>
    </row>
    <row r="52" spans="1:30" x14ac:dyDescent="0.35">
      <c r="A52">
        <v>53</v>
      </c>
      <c r="B52" t="s">
        <v>321</v>
      </c>
      <c r="C52" t="s">
        <v>62</v>
      </c>
      <c r="D52">
        <v>913463</v>
      </c>
      <c r="E52">
        <v>895355</v>
      </c>
      <c r="F52">
        <v>931571</v>
      </c>
      <c r="G52">
        <v>13.2</v>
      </c>
      <c r="H52">
        <v>12.9</v>
      </c>
      <c r="I52">
        <v>13.5</v>
      </c>
      <c r="J52">
        <v>275662</v>
      </c>
      <c r="K52">
        <v>265882</v>
      </c>
      <c r="L52">
        <v>285442</v>
      </c>
      <c r="M52">
        <v>17.5</v>
      </c>
      <c r="N52">
        <v>16.899999999999999</v>
      </c>
      <c r="O52">
        <v>18.100000000000001</v>
      </c>
      <c r="P52">
        <v>180464</v>
      </c>
      <c r="Q52">
        <v>171990</v>
      </c>
      <c r="R52">
        <v>188938</v>
      </c>
      <c r="S52">
        <v>16</v>
      </c>
      <c r="T52">
        <v>15.2</v>
      </c>
      <c r="U52">
        <v>16.8</v>
      </c>
      <c r="V52">
        <v>61358</v>
      </c>
      <c r="W52">
        <v>60882</v>
      </c>
      <c r="X52">
        <v>61834</v>
      </c>
      <c r="Y52">
        <v>85453</v>
      </c>
      <c r="Z52">
        <v>80800</v>
      </c>
      <c r="AA52">
        <v>90106</v>
      </c>
      <c r="AB52">
        <v>19.600000000000001</v>
      </c>
      <c r="AC52">
        <v>18.5</v>
      </c>
      <c r="AD52">
        <v>20.7</v>
      </c>
    </row>
    <row r="53" spans="1:30" x14ac:dyDescent="0.35">
      <c r="A53">
        <v>54</v>
      </c>
      <c r="B53" t="s">
        <v>322</v>
      </c>
      <c r="C53" t="s">
        <v>63</v>
      </c>
      <c r="D53">
        <v>328734</v>
      </c>
      <c r="E53">
        <v>320351</v>
      </c>
      <c r="F53">
        <v>337117</v>
      </c>
      <c r="G53">
        <v>18.3</v>
      </c>
      <c r="H53">
        <v>17.8</v>
      </c>
      <c r="I53">
        <v>18.8</v>
      </c>
      <c r="J53">
        <v>91659</v>
      </c>
      <c r="K53">
        <v>88030</v>
      </c>
      <c r="L53">
        <v>95288</v>
      </c>
      <c r="M53">
        <v>25</v>
      </c>
      <c r="N53">
        <v>24</v>
      </c>
      <c r="O53">
        <v>26</v>
      </c>
      <c r="P53">
        <v>61365</v>
      </c>
      <c r="Q53">
        <v>58228</v>
      </c>
      <c r="R53">
        <v>64502</v>
      </c>
      <c r="S53">
        <v>23.1</v>
      </c>
      <c r="T53">
        <v>21.9</v>
      </c>
      <c r="U53">
        <v>24.3</v>
      </c>
      <c r="V53">
        <v>41030</v>
      </c>
      <c r="W53">
        <v>40399</v>
      </c>
      <c r="X53">
        <v>41661</v>
      </c>
      <c r="Y53">
        <v>28483</v>
      </c>
      <c r="Z53">
        <v>26640</v>
      </c>
      <c r="AA53">
        <v>30326</v>
      </c>
      <c r="AB53">
        <v>28.7</v>
      </c>
      <c r="AC53">
        <v>26.8</v>
      </c>
      <c r="AD53">
        <v>30.6</v>
      </c>
    </row>
    <row r="54" spans="1:30" x14ac:dyDescent="0.35">
      <c r="A54">
        <v>55</v>
      </c>
      <c r="B54" t="s">
        <v>323</v>
      </c>
      <c r="C54" t="s">
        <v>64</v>
      </c>
      <c r="D54">
        <v>737307</v>
      </c>
      <c r="E54">
        <v>723342</v>
      </c>
      <c r="F54">
        <v>751272</v>
      </c>
      <c r="G54">
        <v>13.2</v>
      </c>
      <c r="H54">
        <v>13</v>
      </c>
      <c r="I54">
        <v>13.4</v>
      </c>
      <c r="J54">
        <v>233850</v>
      </c>
      <c r="K54">
        <v>226399</v>
      </c>
      <c r="L54">
        <v>241301</v>
      </c>
      <c r="M54">
        <v>18.399999999999999</v>
      </c>
      <c r="N54">
        <v>17.8</v>
      </c>
      <c r="O54">
        <v>19</v>
      </c>
      <c r="P54">
        <v>155813</v>
      </c>
      <c r="Q54">
        <v>149525</v>
      </c>
      <c r="R54">
        <v>162101</v>
      </c>
      <c r="S54">
        <v>16.7</v>
      </c>
      <c r="T54">
        <v>16</v>
      </c>
      <c r="U54">
        <v>17.399999999999999</v>
      </c>
      <c r="V54">
        <v>52632</v>
      </c>
      <c r="W54">
        <v>52206</v>
      </c>
      <c r="X54">
        <v>53058</v>
      </c>
      <c r="Y54">
        <v>71850</v>
      </c>
      <c r="Z54">
        <v>67945</v>
      </c>
      <c r="AA54">
        <v>75755</v>
      </c>
      <c r="AB54">
        <v>21.5</v>
      </c>
      <c r="AC54">
        <v>20.3</v>
      </c>
      <c r="AD54">
        <v>22.7</v>
      </c>
    </row>
    <row r="55" spans="1:30" x14ac:dyDescent="0.35">
      <c r="A55">
        <v>56</v>
      </c>
      <c r="B55" t="s">
        <v>324</v>
      </c>
      <c r="C55" t="s">
        <v>65</v>
      </c>
      <c r="D55">
        <v>63860</v>
      </c>
      <c r="E55">
        <v>60264</v>
      </c>
      <c r="F55">
        <v>67456</v>
      </c>
      <c r="G55">
        <v>11.2</v>
      </c>
      <c r="H55">
        <v>10.6</v>
      </c>
      <c r="I55">
        <v>11.8</v>
      </c>
      <c r="J55">
        <v>18580</v>
      </c>
      <c r="K55">
        <v>17090</v>
      </c>
      <c r="L55">
        <v>20070</v>
      </c>
      <c r="M55">
        <v>13.7</v>
      </c>
      <c r="N55">
        <v>12.6</v>
      </c>
      <c r="O55">
        <v>14.8</v>
      </c>
      <c r="P55">
        <v>11933</v>
      </c>
      <c r="Q55">
        <v>10692</v>
      </c>
      <c r="R55">
        <v>13174</v>
      </c>
      <c r="S55">
        <v>12.2</v>
      </c>
      <c r="T55">
        <v>10.9</v>
      </c>
      <c r="U55">
        <v>13.5</v>
      </c>
      <c r="V55">
        <v>58291</v>
      </c>
      <c r="W55">
        <v>56701</v>
      </c>
      <c r="X55">
        <v>59881</v>
      </c>
      <c r="Y55">
        <v>5794</v>
      </c>
      <c r="Z55">
        <v>5043</v>
      </c>
      <c r="AA55">
        <v>6545</v>
      </c>
      <c r="AB55">
        <v>15.5</v>
      </c>
      <c r="AC55">
        <v>13.5</v>
      </c>
      <c r="AD55">
        <v>17.5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5ECB5-6873-4D4B-A3A2-E159D64C7012}">
  <dimension ref="A1:Q3228"/>
  <sheetViews>
    <sheetView topLeftCell="G36" workbookViewId="0">
      <selection activeCell="N6" sqref="N6:N55"/>
    </sheetView>
  </sheetViews>
  <sheetFormatPr defaultRowHeight="14.5" x14ac:dyDescent="0.35"/>
  <cols>
    <col min="1" max="1" width="18.26953125" customWidth="1"/>
    <col min="2" max="2" width="13.1796875" customWidth="1"/>
    <col min="3" max="3" width="18.54296875" customWidth="1"/>
    <col min="4" max="4" width="26.7265625" bestFit="1" customWidth="1"/>
    <col min="5" max="5" width="18.54296875" customWidth="1"/>
    <col min="6" max="6" width="19.81640625" customWidth="1"/>
    <col min="7" max="7" width="11.26953125" style="11" customWidth="1"/>
    <col min="14" max="14" width="14.1796875" bestFit="1" customWidth="1"/>
    <col min="15" max="15" width="28.6328125" bestFit="1" customWidth="1"/>
    <col min="16" max="16" width="12" bestFit="1" customWidth="1"/>
  </cols>
  <sheetData>
    <row r="1" spans="1:17" s="10" customFormat="1" ht="15.5" x14ac:dyDescent="0.35">
      <c r="A1" s="40" t="s">
        <v>576</v>
      </c>
      <c r="B1" s="41"/>
      <c r="C1" s="42"/>
      <c r="D1" s="42"/>
      <c r="E1" s="42"/>
      <c r="F1" s="42"/>
      <c r="G1" s="43"/>
      <c r="H1" s="43"/>
      <c r="I1" s="43"/>
      <c r="J1" s="44"/>
    </row>
    <row r="3" spans="1:17" x14ac:dyDescent="0.35">
      <c r="A3" s="45"/>
      <c r="B3" s="46" t="s">
        <v>0</v>
      </c>
      <c r="C3" s="47" t="s">
        <v>577</v>
      </c>
      <c r="D3" s="45"/>
      <c r="E3" s="47"/>
      <c r="F3" s="47"/>
      <c r="G3" s="48"/>
      <c r="H3" s="48"/>
      <c r="I3" s="49"/>
      <c r="J3" s="50" t="s">
        <v>578</v>
      </c>
    </row>
    <row r="4" spans="1:17" x14ac:dyDescent="0.35">
      <c r="A4" s="47" t="s">
        <v>579</v>
      </c>
      <c r="B4" s="46" t="s">
        <v>580</v>
      </c>
      <c r="C4" s="46" t="s">
        <v>580</v>
      </c>
      <c r="D4" s="45"/>
      <c r="E4" s="47"/>
      <c r="F4" s="47"/>
      <c r="G4" s="49" t="s">
        <v>581</v>
      </c>
      <c r="H4" s="48"/>
      <c r="I4" s="49"/>
      <c r="J4" s="51" t="s">
        <v>582</v>
      </c>
    </row>
    <row r="5" spans="1:17" x14ac:dyDescent="0.35">
      <c r="A5" s="52" t="s">
        <v>583</v>
      </c>
      <c r="B5" s="51" t="s">
        <v>583</v>
      </c>
      <c r="C5" s="51" t="s">
        <v>583</v>
      </c>
      <c r="D5" s="53" t="s">
        <v>584</v>
      </c>
      <c r="E5" s="52" t="s">
        <v>585</v>
      </c>
      <c r="F5" s="54"/>
      <c r="G5" s="52" t="s">
        <v>586</v>
      </c>
      <c r="H5" s="52" t="s">
        <v>587</v>
      </c>
      <c r="I5" s="51" t="s">
        <v>588</v>
      </c>
      <c r="J5" s="50" t="s">
        <v>589</v>
      </c>
      <c r="N5" t="s">
        <v>356</v>
      </c>
      <c r="O5" t="s">
        <v>7407</v>
      </c>
      <c r="P5" t="s">
        <v>7408</v>
      </c>
      <c r="Q5" t="s">
        <v>7</v>
      </c>
    </row>
    <row r="6" spans="1:17" x14ac:dyDescent="0.35">
      <c r="A6" s="31"/>
      <c r="B6" s="32"/>
      <c r="C6" s="32"/>
      <c r="D6" s="33"/>
      <c r="E6" s="31"/>
      <c r="F6" s="31"/>
      <c r="G6" s="34"/>
      <c r="H6" s="34"/>
      <c r="I6" s="32"/>
      <c r="J6" s="32"/>
      <c r="N6" t="s">
        <v>16</v>
      </c>
      <c r="O6" s="19">
        <f>(1 - ((Demographics!H2+Demographics!J2+Demographics!L2)/100))*Demographics!B2</f>
        <v>3963589.4999999995</v>
      </c>
      <c r="P6" s="56">
        <f>SUM(G7:G73)</f>
        <v>2161623</v>
      </c>
      <c r="Q6">
        <f>ROUND((P6/O6),3)</f>
        <v>0.54500000000000004</v>
      </c>
    </row>
    <row r="7" spans="1:17" x14ac:dyDescent="0.35">
      <c r="A7" s="31" t="s">
        <v>590</v>
      </c>
      <c r="B7" s="36" t="s">
        <v>591</v>
      </c>
      <c r="C7" s="31" t="s">
        <v>592</v>
      </c>
      <c r="D7" s="35" t="s">
        <v>593</v>
      </c>
      <c r="E7" s="31" t="s">
        <v>594</v>
      </c>
      <c r="F7" s="31"/>
      <c r="G7" s="37">
        <v>25602</v>
      </c>
      <c r="H7" s="37">
        <v>24107</v>
      </c>
      <c r="I7" s="38">
        <v>1495</v>
      </c>
      <c r="J7" s="39">
        <v>5.8</v>
      </c>
      <c r="N7" t="s">
        <v>17</v>
      </c>
      <c r="O7" s="19">
        <f>(1 - ((Demographics!H3+Demographics!J3+Demographics!L3)/100))*Demographics!B3</f>
        <v>584612.47200000007</v>
      </c>
      <c r="P7" s="56">
        <f>SUM('Labor Force'!G74:G102)</f>
        <v>365706</v>
      </c>
      <c r="Q7">
        <f t="shared" ref="Q7:Q55" si="0">ROUND((P7/O7),3)</f>
        <v>0.626</v>
      </c>
    </row>
    <row r="8" spans="1:17" x14ac:dyDescent="0.35">
      <c r="A8" s="31" t="s">
        <v>595</v>
      </c>
      <c r="B8" s="36" t="s">
        <v>591</v>
      </c>
      <c r="C8" s="31" t="s">
        <v>596</v>
      </c>
      <c r="D8" s="35" t="s">
        <v>597</v>
      </c>
      <c r="E8" s="31" t="s">
        <v>594</v>
      </c>
      <c r="F8" s="31"/>
      <c r="G8" s="37">
        <v>86415</v>
      </c>
      <c r="H8" s="37">
        <v>81115</v>
      </c>
      <c r="I8" s="38">
        <v>5300</v>
      </c>
      <c r="J8" s="39">
        <v>6.1</v>
      </c>
      <c r="N8" t="s">
        <v>18</v>
      </c>
      <c r="O8" s="19">
        <f>(1 - ((Demographics!H4+Demographics!J4+Demographics!L4)/100))*Demographics!B4</f>
        <v>5579512.1549999993</v>
      </c>
      <c r="P8" s="56">
        <f>SUM('Labor Force'!G103:G117)</f>
        <v>3087943</v>
      </c>
      <c r="Q8">
        <f t="shared" si="0"/>
        <v>0.55300000000000005</v>
      </c>
    </row>
    <row r="9" spans="1:17" x14ac:dyDescent="0.35">
      <c r="A9" s="31" t="s">
        <v>598</v>
      </c>
      <c r="B9" s="36" t="s">
        <v>591</v>
      </c>
      <c r="C9" s="31" t="s">
        <v>599</v>
      </c>
      <c r="D9" s="35" t="s">
        <v>600</v>
      </c>
      <c r="E9" s="31" t="s">
        <v>594</v>
      </c>
      <c r="F9" s="31"/>
      <c r="G9" s="37">
        <v>8848</v>
      </c>
      <c r="H9" s="37">
        <v>7916</v>
      </c>
      <c r="I9" s="38">
        <v>932</v>
      </c>
      <c r="J9" s="39">
        <v>10.5</v>
      </c>
      <c r="N9" t="s">
        <v>19</v>
      </c>
      <c r="O9" s="19">
        <f>(1 - ((Demographics!H5+Demographics!J5+Demographics!L5)/100))*Demographics!B5</f>
        <v>2402551.392</v>
      </c>
      <c r="P9" s="56">
        <f>SUM(G118:G192)</f>
        <v>1316600</v>
      </c>
      <c r="Q9">
        <f t="shared" si="0"/>
        <v>0.54800000000000004</v>
      </c>
    </row>
    <row r="10" spans="1:17" x14ac:dyDescent="0.35">
      <c r="A10" s="31" t="s">
        <v>601</v>
      </c>
      <c r="B10" s="36" t="s">
        <v>591</v>
      </c>
      <c r="C10" s="31" t="s">
        <v>602</v>
      </c>
      <c r="D10" s="35" t="s">
        <v>603</v>
      </c>
      <c r="E10" s="31">
        <v>2014</v>
      </c>
      <c r="F10" s="31"/>
      <c r="G10" s="37">
        <v>8562</v>
      </c>
      <c r="H10" s="37">
        <v>7945</v>
      </c>
      <c r="I10" s="38">
        <v>617</v>
      </c>
      <c r="J10" s="39">
        <v>7.2</v>
      </c>
      <c r="N10" t="s">
        <v>20</v>
      </c>
      <c r="O10" s="19">
        <f>(1 - ((Demographics!H6+Demographics!J6+Demographics!L6)/100))*Demographics!B6</f>
        <v>31714013.736000001</v>
      </c>
      <c r="P10" s="56">
        <f>SUM(G193:G250)</f>
        <v>18758409</v>
      </c>
      <c r="Q10">
        <f t="shared" si="0"/>
        <v>0.59099999999999997</v>
      </c>
    </row>
    <row r="11" spans="1:17" x14ac:dyDescent="0.35">
      <c r="A11" s="31" t="s">
        <v>604</v>
      </c>
      <c r="B11" s="36" t="s">
        <v>591</v>
      </c>
      <c r="C11" s="31" t="s">
        <v>605</v>
      </c>
      <c r="D11" s="35" t="s">
        <v>606</v>
      </c>
      <c r="E11" s="31" t="s">
        <v>594</v>
      </c>
      <c r="F11" s="31"/>
      <c r="G11" s="37">
        <v>24535</v>
      </c>
      <c r="H11" s="37">
        <v>23032</v>
      </c>
      <c r="I11" s="38">
        <v>1503</v>
      </c>
      <c r="J11" s="39">
        <v>6.1</v>
      </c>
      <c r="N11" t="s">
        <v>21</v>
      </c>
      <c r="O11" s="19">
        <f>(1 - ((Demographics!H7+Demographics!J7+Demographics!L7)/100))*Demographics!B7</f>
        <v>4493381.9950000001</v>
      </c>
      <c r="P11" s="56">
        <f>SUM(G251:G314)</f>
        <v>2799500</v>
      </c>
      <c r="Q11">
        <f t="shared" si="0"/>
        <v>0.623</v>
      </c>
    </row>
    <row r="12" spans="1:17" x14ac:dyDescent="0.35">
      <c r="A12" s="31" t="s">
        <v>607</v>
      </c>
      <c r="B12" s="36" t="s">
        <v>591</v>
      </c>
      <c r="C12" s="31" t="s">
        <v>608</v>
      </c>
      <c r="D12" s="35" t="s">
        <v>609</v>
      </c>
      <c r="E12" s="31" t="s">
        <v>594</v>
      </c>
      <c r="F12" s="31"/>
      <c r="G12" s="37">
        <v>4733</v>
      </c>
      <c r="H12" s="37">
        <v>4315</v>
      </c>
      <c r="I12" s="38">
        <v>418</v>
      </c>
      <c r="J12" s="39">
        <v>8.8000000000000007</v>
      </c>
      <c r="N12" t="s">
        <v>22</v>
      </c>
      <c r="O12" s="19">
        <f>(1 - ((Demographics!H8+Demographics!J8+Demographics!L8)/100))*Demographics!B8</f>
        <v>2964878.7079999996</v>
      </c>
      <c r="P12" s="56">
        <f>SUM(G315:G322)</f>
        <v>1892450</v>
      </c>
      <c r="Q12">
        <f t="shared" si="0"/>
        <v>0.63800000000000001</v>
      </c>
    </row>
    <row r="13" spans="1:17" x14ac:dyDescent="0.35">
      <c r="A13" s="31" t="s">
        <v>610</v>
      </c>
      <c r="B13" s="36" t="s">
        <v>591</v>
      </c>
      <c r="C13" s="31" t="s">
        <v>611</v>
      </c>
      <c r="D13" s="35" t="s">
        <v>612</v>
      </c>
      <c r="E13" s="31" t="s">
        <v>594</v>
      </c>
      <c r="F13" s="31"/>
      <c r="G13" s="37">
        <v>9272</v>
      </c>
      <c r="H13" s="37">
        <v>8480</v>
      </c>
      <c r="I13" s="38">
        <v>792</v>
      </c>
      <c r="J13" s="39">
        <v>8.5</v>
      </c>
      <c r="N13" t="s">
        <v>23</v>
      </c>
      <c r="O13" s="19">
        <f>(1 - ((Demographics!H9+Demographics!J9+Demographics!L9)/100))*Demographics!B9</f>
        <v>783549.495</v>
      </c>
      <c r="P13" s="56">
        <f>SUM(G323:G325)</f>
        <v>453314</v>
      </c>
      <c r="Q13">
        <f t="shared" si="0"/>
        <v>0.57899999999999996</v>
      </c>
    </row>
    <row r="14" spans="1:17" x14ac:dyDescent="0.35">
      <c r="A14" s="31" t="s">
        <v>613</v>
      </c>
      <c r="B14" s="36" t="s">
        <v>591</v>
      </c>
      <c r="C14" s="31" t="s">
        <v>614</v>
      </c>
      <c r="D14" s="35" t="s">
        <v>615</v>
      </c>
      <c r="E14" s="31" t="s">
        <v>594</v>
      </c>
      <c r="F14" s="31"/>
      <c r="G14" s="37">
        <v>47257</v>
      </c>
      <c r="H14" s="37">
        <v>43484</v>
      </c>
      <c r="I14" s="38">
        <v>3773</v>
      </c>
      <c r="J14" s="39">
        <v>8</v>
      </c>
      <c r="N14" t="s">
        <v>24</v>
      </c>
      <c r="O14" s="19">
        <f>(1 - ((Demographics!H10+Demographics!J10+Demographics!L10)/100))*Demographics!B10</f>
        <v>17190774.125999998</v>
      </c>
      <c r="P14" s="56">
        <f>SUM(G327:G393)</f>
        <v>9581091</v>
      </c>
      <c r="Q14">
        <f t="shared" si="0"/>
        <v>0.55700000000000005</v>
      </c>
    </row>
    <row r="15" spans="1:17" x14ac:dyDescent="0.35">
      <c r="A15" s="31" t="s">
        <v>616</v>
      </c>
      <c r="B15" s="36" t="s">
        <v>591</v>
      </c>
      <c r="C15" s="31" t="s">
        <v>617</v>
      </c>
      <c r="D15" s="35" t="s">
        <v>618</v>
      </c>
      <c r="E15" s="31" t="s">
        <v>594</v>
      </c>
      <c r="F15" s="31"/>
      <c r="G15" s="37">
        <v>15307</v>
      </c>
      <c r="H15" s="37">
        <v>14282</v>
      </c>
      <c r="I15" s="38">
        <v>1025</v>
      </c>
      <c r="J15" s="39">
        <v>6.7</v>
      </c>
      <c r="N15" t="s">
        <v>25</v>
      </c>
      <c r="O15" s="19">
        <f>(1 - ((Demographics!H11+Demographics!J11+Demographics!L11)/100))*Demographics!B11</f>
        <v>8227676.0580000002</v>
      </c>
      <c r="P15" s="56">
        <f>SUM(G394:G552)</f>
        <v>4752653</v>
      </c>
      <c r="Q15">
        <f t="shared" si="0"/>
        <v>0.57799999999999996</v>
      </c>
    </row>
    <row r="16" spans="1:17" x14ac:dyDescent="0.35">
      <c r="A16" s="31" t="s">
        <v>619</v>
      </c>
      <c r="B16" s="36" t="s">
        <v>591</v>
      </c>
      <c r="C16" s="31" t="s">
        <v>620</v>
      </c>
      <c r="D16" s="35" t="s">
        <v>621</v>
      </c>
      <c r="E16" s="31" t="s">
        <v>594</v>
      </c>
      <c r="F16" s="31"/>
      <c r="G16" s="37">
        <v>11390</v>
      </c>
      <c r="H16" s="37">
        <v>10729</v>
      </c>
      <c r="I16" s="38">
        <v>661</v>
      </c>
      <c r="J16" s="39">
        <v>5.8</v>
      </c>
      <c r="N16" t="s">
        <v>26</v>
      </c>
      <c r="O16" s="19">
        <f>(1 - ((Demographics!H12+Demographics!J12+Demographics!L12)/100))*Demographics!B12</f>
        <v>1168559.6260000002</v>
      </c>
      <c r="P16" s="56">
        <f>SUM(G553:G556)</f>
        <v>666674</v>
      </c>
      <c r="Q16">
        <f t="shared" si="0"/>
        <v>0.57099999999999995</v>
      </c>
    </row>
    <row r="17" spans="1:17" x14ac:dyDescent="0.35">
      <c r="A17" s="31" t="s">
        <v>622</v>
      </c>
      <c r="B17" s="36" t="s">
        <v>591</v>
      </c>
      <c r="C17" s="31" t="s">
        <v>623</v>
      </c>
      <c r="D17" s="35" t="s">
        <v>624</v>
      </c>
      <c r="E17" s="31" t="s">
        <v>594</v>
      </c>
      <c r="F17" s="31"/>
      <c r="G17" s="37">
        <v>19102</v>
      </c>
      <c r="H17" s="37">
        <v>17906</v>
      </c>
      <c r="I17" s="38">
        <v>1196</v>
      </c>
      <c r="J17" s="39">
        <v>6.3</v>
      </c>
      <c r="N17" t="s">
        <v>27</v>
      </c>
      <c r="O17" s="19">
        <f>(1 - ((Demographics!H13+Demographics!J13+Demographics!L13)/100))*Demographics!B13</f>
        <v>1321264.9000000001</v>
      </c>
      <c r="P17" s="56">
        <f>SUM(G557:G600)</f>
        <v>779635</v>
      </c>
      <c r="Q17">
        <f t="shared" si="0"/>
        <v>0.59</v>
      </c>
    </row>
    <row r="18" spans="1:17" x14ac:dyDescent="0.35">
      <c r="A18" s="31" t="s">
        <v>625</v>
      </c>
      <c r="B18" s="36" t="s">
        <v>591</v>
      </c>
      <c r="C18" s="31" t="s">
        <v>626</v>
      </c>
      <c r="D18" s="35" t="s">
        <v>627</v>
      </c>
      <c r="E18" s="31" t="s">
        <v>594</v>
      </c>
      <c r="F18" s="31"/>
      <c r="G18" s="37">
        <v>4495</v>
      </c>
      <c r="H18" s="37">
        <v>4090</v>
      </c>
      <c r="I18" s="38">
        <v>405</v>
      </c>
      <c r="J18" s="39">
        <v>9</v>
      </c>
      <c r="N18" t="s">
        <v>28</v>
      </c>
      <c r="O18" s="19">
        <f>(1 - ((Demographics!H14+Demographics!J14+Demographics!L14)/100))*Demographics!B14</f>
        <v>10394849.668000001</v>
      </c>
      <c r="P18" s="56">
        <f>SUM(G601:G702)</f>
        <v>6508366</v>
      </c>
      <c r="Q18">
        <f t="shared" si="0"/>
        <v>0.626</v>
      </c>
    </row>
    <row r="19" spans="1:17" x14ac:dyDescent="0.35">
      <c r="A19" s="31" t="s">
        <v>628</v>
      </c>
      <c r="B19" s="36" t="s">
        <v>591</v>
      </c>
      <c r="C19" s="31" t="s">
        <v>629</v>
      </c>
      <c r="D19" s="35" t="s">
        <v>630</v>
      </c>
      <c r="E19" s="31" t="s">
        <v>594</v>
      </c>
      <c r="F19" s="31"/>
      <c r="G19" s="37">
        <v>8157</v>
      </c>
      <c r="H19" s="37">
        <v>7164</v>
      </c>
      <c r="I19" s="38">
        <v>993</v>
      </c>
      <c r="J19" s="39">
        <v>12.2</v>
      </c>
      <c r="N19" t="s">
        <v>29</v>
      </c>
      <c r="O19" s="19">
        <f>(1 - ((Demographics!H15+Demographics!J15+Demographics!L15)/100))*Demographics!B15</f>
        <v>5332974.6120000007</v>
      </c>
      <c r="P19" s="56">
        <f>SUM('Labor Force'!G703:G794)</f>
        <v>3224881</v>
      </c>
      <c r="Q19">
        <f t="shared" si="0"/>
        <v>0.60499999999999998</v>
      </c>
    </row>
    <row r="20" spans="1:17" x14ac:dyDescent="0.35">
      <c r="A20" s="31" t="s">
        <v>631</v>
      </c>
      <c r="B20" s="36" t="s">
        <v>591</v>
      </c>
      <c r="C20" s="31" t="s">
        <v>632</v>
      </c>
      <c r="D20" s="35" t="s">
        <v>633</v>
      </c>
      <c r="E20" s="31" t="s">
        <v>594</v>
      </c>
      <c r="F20" s="31"/>
      <c r="G20" s="37">
        <v>5513</v>
      </c>
      <c r="H20" s="37">
        <v>5119</v>
      </c>
      <c r="I20" s="38">
        <v>394</v>
      </c>
      <c r="J20" s="39">
        <v>7.1</v>
      </c>
      <c r="N20" t="s">
        <v>30</v>
      </c>
      <c r="O20" s="19">
        <f>(1 - ((Demographics!H16+Demographics!J16+Demographics!L16)/100))*Demographics!B16</f>
        <v>2529697.2509999997</v>
      </c>
      <c r="P20" s="56">
        <f>SUM(G795:G893)</f>
        <v>1700770</v>
      </c>
      <c r="Q20">
        <f t="shared" si="0"/>
        <v>0.67200000000000004</v>
      </c>
    </row>
    <row r="21" spans="1:17" x14ac:dyDescent="0.35">
      <c r="A21" s="31" t="s">
        <v>634</v>
      </c>
      <c r="B21" s="36" t="s">
        <v>591</v>
      </c>
      <c r="C21" s="31" t="s">
        <v>635</v>
      </c>
      <c r="D21" s="35" t="s">
        <v>636</v>
      </c>
      <c r="E21" s="31" t="s">
        <v>594</v>
      </c>
      <c r="F21" s="31"/>
      <c r="G21" s="37">
        <v>5855</v>
      </c>
      <c r="H21" s="37">
        <v>5469</v>
      </c>
      <c r="I21" s="38">
        <v>386</v>
      </c>
      <c r="J21" s="39">
        <v>6.6</v>
      </c>
      <c r="N21" t="s">
        <v>31</v>
      </c>
      <c r="O21" s="19">
        <f>(1 - ((Demographics!H17+Demographics!J17+Demographics!L17)/100))*Demographics!B17</f>
        <v>2308387.466</v>
      </c>
      <c r="P21" s="56">
        <f>SUM(G894:G998)</f>
        <v>1491713</v>
      </c>
      <c r="Q21">
        <f t="shared" si="0"/>
        <v>0.64600000000000002</v>
      </c>
    </row>
    <row r="22" spans="1:17" x14ac:dyDescent="0.35">
      <c r="A22" s="31" t="s">
        <v>637</v>
      </c>
      <c r="B22" s="36" t="s">
        <v>591</v>
      </c>
      <c r="C22" s="31" t="s">
        <v>638</v>
      </c>
      <c r="D22" s="35" t="s">
        <v>639</v>
      </c>
      <c r="E22" s="31" t="s">
        <v>594</v>
      </c>
      <c r="F22" s="31"/>
      <c r="G22" s="37">
        <v>20235</v>
      </c>
      <c r="H22" s="37">
        <v>18892</v>
      </c>
      <c r="I22" s="38">
        <v>1343</v>
      </c>
      <c r="J22" s="39">
        <v>6.6</v>
      </c>
      <c r="N22" t="s">
        <v>32</v>
      </c>
      <c r="O22" s="19">
        <f>(1 - ((Demographics!H18+Demographics!J18+Demographics!L18)/100))*Demographics!B18</f>
        <v>3598385.9140000003</v>
      </c>
      <c r="P22" s="56">
        <f>SUM('Labor Force'!G999:G1118)</f>
        <v>2003853</v>
      </c>
      <c r="Q22">
        <f t="shared" si="0"/>
        <v>0.55700000000000005</v>
      </c>
    </row>
    <row r="23" spans="1:17" x14ac:dyDescent="0.35">
      <c r="A23" s="31" t="s">
        <v>640</v>
      </c>
      <c r="B23" s="36" t="s">
        <v>591</v>
      </c>
      <c r="C23" s="31" t="s">
        <v>641</v>
      </c>
      <c r="D23" s="35" t="s">
        <v>642</v>
      </c>
      <c r="E23" s="31" t="s">
        <v>594</v>
      </c>
      <c r="F23" s="31"/>
      <c r="G23" s="37">
        <v>24036</v>
      </c>
      <c r="H23" s="37">
        <v>22043</v>
      </c>
      <c r="I23" s="38">
        <v>1993</v>
      </c>
      <c r="J23" s="39">
        <v>8.3000000000000007</v>
      </c>
      <c r="N23" t="s">
        <v>33</v>
      </c>
      <c r="O23" s="19">
        <f>(1 - ((Demographics!H19+Demographics!J19+Demographics!L19)/100))*Demographics!B19</f>
        <v>3750014.466</v>
      </c>
      <c r="P23" s="56">
        <f>SUM(G1119:G1182)</f>
        <v>2153621</v>
      </c>
      <c r="Q23">
        <f t="shared" si="0"/>
        <v>0.57399999999999995</v>
      </c>
    </row>
    <row r="24" spans="1:17" x14ac:dyDescent="0.35">
      <c r="A24" s="31" t="s">
        <v>643</v>
      </c>
      <c r="B24" s="36" t="s">
        <v>591</v>
      </c>
      <c r="C24" s="31" t="s">
        <v>644</v>
      </c>
      <c r="D24" s="35" t="s">
        <v>645</v>
      </c>
      <c r="E24" s="31" t="s">
        <v>594</v>
      </c>
      <c r="F24" s="31"/>
      <c r="G24" s="37">
        <v>4718</v>
      </c>
      <c r="H24" s="37">
        <v>4231</v>
      </c>
      <c r="I24" s="38">
        <v>487</v>
      </c>
      <c r="J24" s="39">
        <v>10.3</v>
      </c>
      <c r="N24" t="s">
        <v>34</v>
      </c>
      <c r="O24" s="19">
        <f>(1 - ((Demographics!H20+Demographics!J20+Demographics!L20)/100))*Demographics!B20</f>
        <v>1123768.2760000001</v>
      </c>
      <c r="P24" s="56">
        <f>SUM(G1183:G1198)</f>
        <v>696308</v>
      </c>
      <c r="Q24">
        <f t="shared" si="0"/>
        <v>0.62</v>
      </c>
    </row>
    <row r="25" spans="1:17" x14ac:dyDescent="0.35">
      <c r="A25" s="31" t="s">
        <v>646</v>
      </c>
      <c r="B25" s="36" t="s">
        <v>591</v>
      </c>
      <c r="C25" s="31" t="s">
        <v>647</v>
      </c>
      <c r="D25" s="35" t="s">
        <v>648</v>
      </c>
      <c r="E25" s="31" t="s">
        <v>594</v>
      </c>
      <c r="F25" s="31"/>
      <c r="G25" s="37">
        <v>4469</v>
      </c>
      <c r="H25" s="37">
        <v>4075</v>
      </c>
      <c r="I25" s="38">
        <v>394</v>
      </c>
      <c r="J25" s="39">
        <v>8.8000000000000007</v>
      </c>
      <c r="N25" t="s">
        <v>35</v>
      </c>
      <c r="O25" s="19">
        <f>(1 - ((Demographics!H21+Demographics!J21+Demographics!L21)/100))*Demographics!B21</f>
        <v>4903404.3049999997</v>
      </c>
      <c r="P25" s="56">
        <f>SUM(G1199:G1222)</f>
        <v>3129936</v>
      </c>
      <c r="Q25">
        <f t="shared" si="0"/>
        <v>0.63800000000000001</v>
      </c>
    </row>
    <row r="26" spans="1:17" x14ac:dyDescent="0.35">
      <c r="A26" s="31" t="s">
        <v>649</v>
      </c>
      <c r="B26" s="36" t="s">
        <v>591</v>
      </c>
      <c r="C26" s="31" t="s">
        <v>650</v>
      </c>
      <c r="D26" s="35" t="s">
        <v>651</v>
      </c>
      <c r="E26" s="31" t="s">
        <v>594</v>
      </c>
      <c r="F26" s="31"/>
      <c r="G26" s="37">
        <v>15915</v>
      </c>
      <c r="H26" s="37">
        <v>14679</v>
      </c>
      <c r="I26" s="38">
        <v>1236</v>
      </c>
      <c r="J26" s="39">
        <v>7.8</v>
      </c>
      <c r="N26" t="s">
        <v>36</v>
      </c>
      <c r="O26" s="19">
        <f>(1 - ((Demographics!H22+Demographics!J22+Demographics!L22)/100))*Demographics!B22</f>
        <v>5687835.4649999999</v>
      </c>
      <c r="P26" s="56">
        <f>SUM(G1223:G1236)</f>
        <v>3566242</v>
      </c>
      <c r="Q26">
        <f t="shared" si="0"/>
        <v>0.627</v>
      </c>
    </row>
    <row r="27" spans="1:17" x14ac:dyDescent="0.35">
      <c r="A27" s="31" t="s">
        <v>652</v>
      </c>
      <c r="B27" s="36" t="s">
        <v>591</v>
      </c>
      <c r="C27" s="31" t="s">
        <v>653</v>
      </c>
      <c r="D27" s="35" t="s">
        <v>654</v>
      </c>
      <c r="E27" s="31" t="s">
        <v>594</v>
      </c>
      <c r="F27" s="31"/>
      <c r="G27" s="37">
        <v>6301</v>
      </c>
      <c r="H27" s="37">
        <v>5864</v>
      </c>
      <c r="I27" s="38">
        <v>437</v>
      </c>
      <c r="J27" s="39">
        <v>6.9</v>
      </c>
      <c r="N27" t="s">
        <v>37</v>
      </c>
      <c r="O27" s="19">
        <f>(1 - ((Demographics!H23+Demographics!J23+Demographics!L23)/100))*Demographics!B23</f>
        <v>8141206.0000000009</v>
      </c>
      <c r="P27" s="56">
        <f>SUM(G1237:G1319)</f>
        <v>4753638</v>
      </c>
      <c r="Q27">
        <f t="shared" si="0"/>
        <v>0.58399999999999996</v>
      </c>
    </row>
    <row r="28" spans="1:17" x14ac:dyDescent="0.35">
      <c r="A28" s="31" t="s">
        <v>655</v>
      </c>
      <c r="B28" s="36" t="s">
        <v>591</v>
      </c>
      <c r="C28" s="31" t="s">
        <v>656</v>
      </c>
      <c r="D28" s="35" t="s">
        <v>657</v>
      </c>
      <c r="E28" s="31" t="s">
        <v>594</v>
      </c>
      <c r="F28" s="31"/>
      <c r="G28" s="37">
        <v>35929</v>
      </c>
      <c r="H28" s="37">
        <v>33751</v>
      </c>
      <c r="I28" s="38">
        <v>2178</v>
      </c>
      <c r="J28" s="39">
        <v>6.1</v>
      </c>
      <c r="N28" t="s">
        <v>38</v>
      </c>
      <c r="O28" s="19">
        <f>(1 - ((Demographics!H24+Demographics!J24+Demographics!L24)/100))*Demographics!B24</f>
        <v>4443561.3599999994</v>
      </c>
      <c r="P28" s="56">
        <f>SUM(G1320:G1406)</f>
        <v>2973082</v>
      </c>
      <c r="Q28">
        <f t="shared" si="0"/>
        <v>0.66900000000000004</v>
      </c>
    </row>
    <row r="29" spans="1:17" x14ac:dyDescent="0.35">
      <c r="A29" s="31" t="s">
        <v>658</v>
      </c>
      <c r="B29" s="36" t="s">
        <v>591</v>
      </c>
      <c r="C29" s="31" t="s">
        <v>659</v>
      </c>
      <c r="D29" s="35" t="s">
        <v>660</v>
      </c>
      <c r="E29" s="31" t="s">
        <v>594</v>
      </c>
      <c r="F29" s="31"/>
      <c r="G29" s="37">
        <v>20323</v>
      </c>
      <c r="H29" s="37">
        <v>18885</v>
      </c>
      <c r="I29" s="38">
        <v>1438</v>
      </c>
      <c r="J29" s="39">
        <v>7.1</v>
      </c>
      <c r="N29" t="s">
        <v>39</v>
      </c>
      <c r="O29" s="19">
        <f>(1 - ((Demographics!H25+Demographics!J25+Demographics!L25)/100))*Demographics!B25</f>
        <v>2385003.3480000002</v>
      </c>
      <c r="P29" s="56">
        <f>SUM(G1407:G1488)</f>
        <v>1248017</v>
      </c>
      <c r="Q29">
        <f t="shared" si="0"/>
        <v>0.52300000000000002</v>
      </c>
    </row>
    <row r="30" spans="1:17" x14ac:dyDescent="0.35">
      <c r="A30" s="31" t="s">
        <v>661</v>
      </c>
      <c r="B30" s="36" t="s">
        <v>591</v>
      </c>
      <c r="C30" s="31" t="s">
        <v>662</v>
      </c>
      <c r="D30" s="35" t="s">
        <v>663</v>
      </c>
      <c r="E30" s="31" t="s">
        <v>594</v>
      </c>
      <c r="F30" s="31"/>
      <c r="G30" s="37">
        <v>16008</v>
      </c>
      <c r="H30" s="37">
        <v>14209</v>
      </c>
      <c r="I30" s="38">
        <v>1799</v>
      </c>
      <c r="J30" s="39">
        <v>11.2</v>
      </c>
      <c r="N30" t="s">
        <v>40</v>
      </c>
      <c r="O30" s="19">
        <f>(1 - ((Demographics!H26+Demographics!J26+Demographics!L26)/100))*Demographics!B26</f>
        <v>4941423</v>
      </c>
      <c r="P30" s="56">
        <f>SUM(G1489:G1603)</f>
        <v>3048583</v>
      </c>
      <c r="Q30">
        <f t="shared" si="0"/>
        <v>0.61699999999999999</v>
      </c>
    </row>
    <row r="31" spans="1:17" x14ac:dyDescent="0.35">
      <c r="A31" s="31" t="s">
        <v>664</v>
      </c>
      <c r="B31" s="36" t="s">
        <v>591</v>
      </c>
      <c r="C31" s="31" t="s">
        <v>665</v>
      </c>
      <c r="D31" s="35" t="s">
        <v>666</v>
      </c>
      <c r="E31" s="31" t="s">
        <v>594</v>
      </c>
      <c r="F31" s="31"/>
      <c r="G31" s="37">
        <v>28954</v>
      </c>
      <c r="H31" s="37">
        <v>26965</v>
      </c>
      <c r="I31" s="38">
        <v>1989</v>
      </c>
      <c r="J31" s="39">
        <v>6.9</v>
      </c>
      <c r="N31" t="s">
        <v>41</v>
      </c>
      <c r="O31" s="19">
        <f>(1 - ((Demographics!H27+Demographics!J27+Demographics!L27)/100))*Demographics!B27</f>
        <v>851738.84</v>
      </c>
      <c r="P31" s="56">
        <f>SUM(G1604:G1659)</f>
        <v>511509</v>
      </c>
      <c r="Q31">
        <f t="shared" si="0"/>
        <v>0.60099999999999998</v>
      </c>
    </row>
    <row r="32" spans="1:17" x14ac:dyDescent="0.35">
      <c r="A32" s="31" t="s">
        <v>667</v>
      </c>
      <c r="B32" s="36" t="s">
        <v>591</v>
      </c>
      <c r="C32" s="31" t="s">
        <v>668</v>
      </c>
      <c r="D32" s="35" t="s">
        <v>669</v>
      </c>
      <c r="E32" s="31" t="s">
        <v>594</v>
      </c>
      <c r="F32" s="31"/>
      <c r="G32" s="37">
        <v>36557</v>
      </c>
      <c r="H32" s="37">
        <v>34469</v>
      </c>
      <c r="I32" s="38">
        <v>2088</v>
      </c>
      <c r="J32" s="39">
        <v>5.7</v>
      </c>
      <c r="N32" t="s">
        <v>42</v>
      </c>
      <c r="O32" s="19">
        <f>(1 - ((Demographics!H28+Demographics!J28+Demographics!L28)/100))*Demographics!B28</f>
        <v>1508528.7560000001</v>
      </c>
      <c r="P32" s="56">
        <f>SUM(G1660:G1752)</f>
        <v>1011560</v>
      </c>
      <c r="Q32">
        <f t="shared" si="0"/>
        <v>0.67100000000000004</v>
      </c>
    </row>
    <row r="33" spans="1:17" x14ac:dyDescent="0.35">
      <c r="A33" s="31" t="s">
        <v>670</v>
      </c>
      <c r="B33" s="36" t="s">
        <v>591</v>
      </c>
      <c r="C33" s="31" t="s">
        <v>671</v>
      </c>
      <c r="D33" s="35" t="s">
        <v>672</v>
      </c>
      <c r="E33" s="31" t="s">
        <v>594</v>
      </c>
      <c r="F33" s="31"/>
      <c r="G33" s="37">
        <v>14369</v>
      </c>
      <c r="H33" s="37">
        <v>13220</v>
      </c>
      <c r="I33" s="38">
        <v>1149</v>
      </c>
      <c r="J33" s="39">
        <v>8</v>
      </c>
      <c r="N33" t="s">
        <v>43</v>
      </c>
      <c r="O33" s="19">
        <f>(1 - ((Demographics!H29+Demographics!J29+Demographics!L29)/100))*Demographics!B29</f>
        <v>2378506.9219999998</v>
      </c>
      <c r="P33" s="56">
        <f>SUM(G1753:G1769)</f>
        <v>1394760</v>
      </c>
      <c r="Q33">
        <f t="shared" si="0"/>
        <v>0.58599999999999997</v>
      </c>
    </row>
    <row r="34" spans="1:17" x14ac:dyDescent="0.35">
      <c r="A34" s="31" t="s">
        <v>673</v>
      </c>
      <c r="B34" s="36" t="s">
        <v>591</v>
      </c>
      <c r="C34" s="31" t="s">
        <v>674</v>
      </c>
      <c r="D34" s="35" t="s">
        <v>675</v>
      </c>
      <c r="E34" s="31" t="s">
        <v>594</v>
      </c>
      <c r="F34" s="31"/>
      <c r="G34" s="37">
        <v>43735</v>
      </c>
      <c r="H34" s="37">
        <v>40655</v>
      </c>
      <c r="I34" s="38">
        <v>3080</v>
      </c>
      <c r="J34" s="39">
        <v>7</v>
      </c>
      <c r="N34" t="s">
        <v>44</v>
      </c>
      <c r="O34" s="19">
        <f>(1 - ((Demographics!H30+Demographics!J30+Demographics!L30)/100))*Demographics!B30</f>
        <v>1123897.3899999999</v>
      </c>
      <c r="P34" s="56">
        <f>SUM(G1770:G1779)</f>
        <v>740667</v>
      </c>
      <c r="Q34">
        <f t="shared" si="0"/>
        <v>0.65900000000000003</v>
      </c>
    </row>
    <row r="35" spans="1:17" x14ac:dyDescent="0.35">
      <c r="A35" s="31" t="s">
        <v>676</v>
      </c>
      <c r="B35" s="36" t="s">
        <v>591</v>
      </c>
      <c r="C35" s="31" t="s">
        <v>677</v>
      </c>
      <c r="D35" s="35" t="s">
        <v>678</v>
      </c>
      <c r="E35" s="31" t="s">
        <v>594</v>
      </c>
      <c r="F35" s="31"/>
      <c r="G35" s="37">
        <v>6351</v>
      </c>
      <c r="H35" s="37">
        <v>5853</v>
      </c>
      <c r="I35" s="38">
        <v>498</v>
      </c>
      <c r="J35" s="39">
        <v>7.8</v>
      </c>
      <c r="N35" t="s">
        <v>45</v>
      </c>
      <c r="O35" s="19">
        <f>(1 - ((Demographics!H31+Demographics!J31+Demographics!L31)/100))*Demographics!B31</f>
        <v>7307631.1729999995</v>
      </c>
      <c r="P35" s="56">
        <f>SUM(G1780:G1800)</f>
        <v>4527179</v>
      </c>
      <c r="Q35">
        <f t="shared" si="0"/>
        <v>0.62</v>
      </c>
    </row>
    <row r="36" spans="1:17" x14ac:dyDescent="0.35">
      <c r="A36" s="31" t="s">
        <v>679</v>
      </c>
      <c r="B36" s="36" t="s">
        <v>591</v>
      </c>
      <c r="C36" s="31" t="s">
        <v>680</v>
      </c>
      <c r="D36" s="35" t="s">
        <v>681</v>
      </c>
      <c r="E36" s="31" t="s">
        <v>594</v>
      </c>
      <c r="F36" s="31"/>
      <c r="G36" s="37">
        <v>13718</v>
      </c>
      <c r="H36" s="37">
        <v>12658</v>
      </c>
      <c r="I36" s="38">
        <v>1060</v>
      </c>
      <c r="J36" s="39">
        <v>7.7</v>
      </c>
      <c r="N36" t="s">
        <v>46</v>
      </c>
      <c r="O36" s="19">
        <f>(1 - ((Demographics!H32+Demographics!J32+Demographics!L32)/100))*Demographics!B32</f>
        <v>1677298.09</v>
      </c>
      <c r="P36" s="56">
        <f>SUM(G1801:G1833)</f>
        <v>927145</v>
      </c>
      <c r="Q36">
        <f t="shared" si="0"/>
        <v>0.55300000000000005</v>
      </c>
    </row>
    <row r="37" spans="1:17" x14ac:dyDescent="0.35">
      <c r="A37" s="31" t="s">
        <v>682</v>
      </c>
      <c r="B37" s="36" t="s">
        <v>591</v>
      </c>
      <c r="C37" s="31" t="s">
        <v>683</v>
      </c>
      <c r="D37" s="35" t="s">
        <v>684</v>
      </c>
      <c r="E37" s="31" t="s">
        <v>594</v>
      </c>
      <c r="F37" s="31"/>
      <c r="G37" s="37">
        <v>10796</v>
      </c>
      <c r="H37" s="37">
        <v>10075</v>
      </c>
      <c r="I37" s="38">
        <v>721</v>
      </c>
      <c r="J37" s="39">
        <v>6.7</v>
      </c>
      <c r="N37" t="s">
        <v>47</v>
      </c>
      <c r="O37" s="19">
        <f>(1 - ((Demographics!H33+Demographics!J33+Demographics!L33)/100))*Demographics!B33</f>
        <v>16289863.424999999</v>
      </c>
      <c r="P37" s="56">
        <f>SUM(G1834:G1895)</f>
        <v>9591313</v>
      </c>
      <c r="Q37">
        <f t="shared" si="0"/>
        <v>0.58899999999999997</v>
      </c>
    </row>
    <row r="38" spans="1:17" x14ac:dyDescent="0.35">
      <c r="A38" s="31" t="s">
        <v>685</v>
      </c>
      <c r="B38" s="36" t="s">
        <v>591</v>
      </c>
      <c r="C38" s="31" t="s">
        <v>686</v>
      </c>
      <c r="D38" s="35" t="s">
        <v>687</v>
      </c>
      <c r="E38" s="31" t="s">
        <v>594</v>
      </c>
      <c r="F38" s="31"/>
      <c r="G38" s="37">
        <v>2986</v>
      </c>
      <c r="H38" s="37">
        <v>2614</v>
      </c>
      <c r="I38" s="38">
        <v>372</v>
      </c>
      <c r="J38" s="39">
        <v>12.5</v>
      </c>
      <c r="N38" t="s">
        <v>48</v>
      </c>
      <c r="O38" s="19">
        <f>(1 - ((Demographics!H34+Demographics!J34+Demographics!L34)/100))*Demographics!B34</f>
        <v>8239191.8560000006</v>
      </c>
      <c r="P38" s="56">
        <f>SUM(G1896:G1995)</f>
        <v>4699065</v>
      </c>
      <c r="Q38">
        <f t="shared" si="0"/>
        <v>0.56999999999999995</v>
      </c>
    </row>
    <row r="39" spans="1:17" x14ac:dyDescent="0.35">
      <c r="A39" s="31" t="s">
        <v>688</v>
      </c>
      <c r="B39" s="36" t="s">
        <v>591</v>
      </c>
      <c r="C39" s="31" t="s">
        <v>689</v>
      </c>
      <c r="D39" s="35" t="s">
        <v>690</v>
      </c>
      <c r="E39" s="31" t="s">
        <v>594</v>
      </c>
      <c r="F39" s="31"/>
      <c r="G39" s="37">
        <v>6034</v>
      </c>
      <c r="H39" s="37">
        <v>5438</v>
      </c>
      <c r="I39" s="38">
        <v>596</v>
      </c>
      <c r="J39" s="39">
        <v>9.9</v>
      </c>
      <c r="N39" t="s">
        <v>49</v>
      </c>
      <c r="O39" s="19">
        <f>(1 - ((Demographics!H35+Demographics!J35+Demographics!L35)/100))*Demographics!B35</f>
        <v>608636.25899999996</v>
      </c>
      <c r="P39" s="56">
        <f>SUM(G1996:G2048)</f>
        <v>414420</v>
      </c>
      <c r="Q39">
        <f t="shared" si="0"/>
        <v>0.68100000000000005</v>
      </c>
    </row>
    <row r="40" spans="1:17" x14ac:dyDescent="0.35">
      <c r="A40" s="31" t="s">
        <v>691</v>
      </c>
      <c r="B40" s="36" t="s">
        <v>591</v>
      </c>
      <c r="C40" s="31" t="s">
        <v>692</v>
      </c>
      <c r="D40" s="35" t="s">
        <v>693</v>
      </c>
      <c r="E40" s="31" t="s">
        <v>594</v>
      </c>
      <c r="F40" s="31"/>
      <c r="G40" s="37">
        <v>6778</v>
      </c>
      <c r="H40" s="37">
        <v>6270</v>
      </c>
      <c r="I40" s="38">
        <v>508</v>
      </c>
      <c r="J40" s="39">
        <v>7.5</v>
      </c>
      <c r="N40" t="s">
        <v>50</v>
      </c>
      <c r="O40" s="19">
        <f>(1 - ((Demographics!H36+Demographics!J36+Demographics!L36)/100))*Demographics!B36</f>
        <v>9465713.9949999992</v>
      </c>
      <c r="P40" s="56">
        <f>SUM(G2049:G2136)</f>
        <v>5701484</v>
      </c>
      <c r="Q40">
        <f t="shared" si="0"/>
        <v>0.60199999999999998</v>
      </c>
    </row>
    <row r="41" spans="1:17" x14ac:dyDescent="0.35">
      <c r="A41" s="31" t="s">
        <v>694</v>
      </c>
      <c r="B41" s="36" t="s">
        <v>591</v>
      </c>
      <c r="C41" s="31" t="s">
        <v>695</v>
      </c>
      <c r="D41" s="35" t="s">
        <v>696</v>
      </c>
      <c r="E41" s="31" t="s">
        <v>594</v>
      </c>
      <c r="F41" s="31"/>
      <c r="G41" s="37">
        <v>45159</v>
      </c>
      <c r="H41" s="37">
        <v>42097</v>
      </c>
      <c r="I41" s="38">
        <v>3062</v>
      </c>
      <c r="J41" s="39">
        <v>6.8</v>
      </c>
      <c r="N41" t="s">
        <v>51</v>
      </c>
      <c r="O41" s="19">
        <f>(1 - ((Demographics!H37+Demographics!J37+Demographics!L37)/100))*Demographics!B37</f>
        <v>3119230.9950000001</v>
      </c>
      <c r="P41" s="56">
        <f>SUM(G2137:G2213)</f>
        <v>1796196</v>
      </c>
      <c r="Q41">
        <f t="shared" si="0"/>
        <v>0.57599999999999996</v>
      </c>
    </row>
    <row r="42" spans="1:17" x14ac:dyDescent="0.35">
      <c r="A42" s="31" t="s">
        <v>697</v>
      </c>
      <c r="B42" s="36" t="s">
        <v>591</v>
      </c>
      <c r="C42" s="31" t="s">
        <v>698</v>
      </c>
      <c r="D42" s="35" t="s">
        <v>699</v>
      </c>
      <c r="E42" s="31" t="s">
        <v>594</v>
      </c>
      <c r="F42" s="31"/>
      <c r="G42" s="37">
        <v>23454</v>
      </c>
      <c r="H42" s="37">
        <v>21752</v>
      </c>
      <c r="I42" s="38">
        <v>1702</v>
      </c>
      <c r="J42" s="39">
        <v>7.3</v>
      </c>
      <c r="N42" t="s">
        <v>52</v>
      </c>
      <c r="O42" s="19">
        <f>(1 - ((Demographics!H38+Demographics!J38+Demographics!L38)/100))*Demographics!B38</f>
        <v>3377108.625</v>
      </c>
      <c r="P42" s="56">
        <f>SUM(G2214:G2249)</f>
        <v>1935885</v>
      </c>
      <c r="Q42">
        <f t="shared" si="0"/>
        <v>0.57299999999999995</v>
      </c>
    </row>
    <row r="43" spans="1:17" x14ac:dyDescent="0.35">
      <c r="A43" s="31" t="s">
        <v>700</v>
      </c>
      <c r="B43" s="36" t="s">
        <v>591</v>
      </c>
      <c r="C43" s="31" t="s">
        <v>701</v>
      </c>
      <c r="D43" s="35" t="s">
        <v>702</v>
      </c>
      <c r="E43" s="31" t="s">
        <v>594</v>
      </c>
      <c r="F43" s="31"/>
      <c r="G43" s="37">
        <v>312247</v>
      </c>
      <c r="H43" s="37">
        <v>292621</v>
      </c>
      <c r="I43" s="38">
        <v>19626</v>
      </c>
      <c r="J43" s="39">
        <v>6.3</v>
      </c>
      <c r="N43" t="s">
        <v>53</v>
      </c>
      <c r="O43" s="19">
        <f>(1 - ((Demographics!H39+Demographics!J39+Demographics!L39)/100))*Demographics!B39</f>
        <v>10585339.956</v>
      </c>
      <c r="P43" s="56">
        <f>SUM(G2250:G2316)</f>
        <v>6396045</v>
      </c>
      <c r="Q43">
        <f t="shared" si="0"/>
        <v>0.60399999999999998</v>
      </c>
    </row>
    <row r="44" spans="1:17" x14ac:dyDescent="0.35">
      <c r="A44" s="31" t="s">
        <v>703</v>
      </c>
      <c r="B44" s="36" t="s">
        <v>591</v>
      </c>
      <c r="C44" s="31" t="s">
        <v>704</v>
      </c>
      <c r="D44" s="35" t="s">
        <v>705</v>
      </c>
      <c r="E44" s="31" t="s">
        <v>594</v>
      </c>
      <c r="F44" s="31"/>
      <c r="G44" s="37">
        <v>5626</v>
      </c>
      <c r="H44" s="37">
        <v>5234</v>
      </c>
      <c r="I44" s="38">
        <v>392</v>
      </c>
      <c r="J44" s="39">
        <v>7</v>
      </c>
      <c r="N44" t="s">
        <v>54</v>
      </c>
      <c r="O44" s="19">
        <f>(1 - ((Demographics!H40+Demographics!J40+Demographics!L40)/100))*Demographics!B40</f>
        <v>886341.41399999999</v>
      </c>
      <c r="P44" s="56">
        <f>SUM(G2317:G2321)</f>
        <v>555912</v>
      </c>
      <c r="Q44">
        <f t="shared" si="0"/>
        <v>0.627</v>
      </c>
    </row>
    <row r="45" spans="1:17" x14ac:dyDescent="0.35">
      <c r="A45" s="31" t="s">
        <v>706</v>
      </c>
      <c r="B45" s="36" t="s">
        <v>591</v>
      </c>
      <c r="C45" s="31" t="s">
        <v>707</v>
      </c>
      <c r="D45" s="35" t="s">
        <v>708</v>
      </c>
      <c r="E45" s="31" t="s">
        <v>594</v>
      </c>
      <c r="F45" s="31"/>
      <c r="G45" s="37">
        <v>43489</v>
      </c>
      <c r="H45" s="37">
        <v>40362</v>
      </c>
      <c r="I45" s="38">
        <v>3127</v>
      </c>
      <c r="J45" s="39">
        <v>7.2</v>
      </c>
      <c r="N45" t="s">
        <v>55</v>
      </c>
      <c r="O45" s="19">
        <f>(1 - ((Demographics!H41+Demographics!J41+Demographics!L41)/100))*Demographics!B41</f>
        <v>4053234.2229999998</v>
      </c>
      <c r="P45" s="56">
        <f>SUM(G2322:G2367)</f>
        <v>2222977</v>
      </c>
      <c r="Q45">
        <f t="shared" si="0"/>
        <v>0.54800000000000004</v>
      </c>
    </row>
    <row r="46" spans="1:17" x14ac:dyDescent="0.35">
      <c r="A46" s="31" t="s">
        <v>709</v>
      </c>
      <c r="B46" s="36" t="s">
        <v>591</v>
      </c>
      <c r="C46" s="31" t="s">
        <v>710</v>
      </c>
      <c r="D46" s="35" t="s">
        <v>711</v>
      </c>
      <c r="E46" s="31" t="s">
        <v>594</v>
      </c>
      <c r="F46" s="31"/>
      <c r="G46" s="37">
        <v>14026</v>
      </c>
      <c r="H46" s="37">
        <v>12873</v>
      </c>
      <c r="I46" s="38">
        <v>1153</v>
      </c>
      <c r="J46" s="39">
        <v>8.1999999999999993</v>
      </c>
      <c r="N46" t="s">
        <v>56</v>
      </c>
      <c r="O46" s="19">
        <f>(1 - ((Demographics!H42+Demographics!J42+Demographics!L42)/100))*Demographics!B42</f>
        <v>685439.56800000009</v>
      </c>
      <c r="P46" s="56">
        <f>SUM(G2368:G2433)</f>
        <v>446473</v>
      </c>
      <c r="Q46">
        <f t="shared" si="0"/>
        <v>0.65100000000000002</v>
      </c>
    </row>
    <row r="47" spans="1:17" x14ac:dyDescent="0.35">
      <c r="A47" s="31" t="s">
        <v>712</v>
      </c>
      <c r="B47" s="36" t="s">
        <v>591</v>
      </c>
      <c r="C47" s="31" t="s">
        <v>713</v>
      </c>
      <c r="D47" s="35" t="s">
        <v>714</v>
      </c>
      <c r="E47" s="31" t="s">
        <v>594</v>
      </c>
      <c r="F47" s="31"/>
      <c r="G47" s="37">
        <v>71372</v>
      </c>
      <c r="H47" s="37">
        <v>67385</v>
      </c>
      <c r="I47" s="38">
        <v>3987</v>
      </c>
      <c r="J47" s="39">
        <v>5.6</v>
      </c>
      <c r="N47" t="s">
        <v>57</v>
      </c>
      <c r="O47" s="19">
        <f>(1 - ((Demographics!H43+Demographics!J43+Demographics!L43)/100))*Demographics!B43</f>
        <v>5407420.7220000001</v>
      </c>
      <c r="P47" s="56">
        <f>SUM(G2434:G2528)</f>
        <v>3022931</v>
      </c>
      <c r="Q47">
        <f t="shared" si="0"/>
        <v>0.55900000000000005</v>
      </c>
    </row>
    <row r="48" spans="1:17" x14ac:dyDescent="0.35">
      <c r="A48" s="31" t="s">
        <v>715</v>
      </c>
      <c r="B48" s="36" t="s">
        <v>591</v>
      </c>
      <c r="C48" s="31" t="s">
        <v>716</v>
      </c>
      <c r="D48" s="35" t="s">
        <v>717</v>
      </c>
      <c r="E48" s="31" t="s">
        <v>594</v>
      </c>
      <c r="F48" s="31"/>
      <c r="G48" s="37">
        <v>39591</v>
      </c>
      <c r="H48" s="37">
        <v>37177</v>
      </c>
      <c r="I48" s="38">
        <v>2414</v>
      </c>
      <c r="J48" s="39">
        <v>6.1</v>
      </c>
      <c r="N48" t="s">
        <v>58</v>
      </c>
      <c r="O48" s="19">
        <f>(1 - ((Demographics!H44+Demographics!J44+Demographics!L44)/100))*Demographics!B44</f>
        <v>21760687.476</v>
      </c>
      <c r="P48" s="56">
        <f>SUM(G2529:G2782)</f>
        <v>13024717</v>
      </c>
      <c r="Q48">
        <f t="shared" si="0"/>
        <v>0.59899999999999998</v>
      </c>
    </row>
    <row r="49" spans="1:17" x14ac:dyDescent="0.35">
      <c r="A49" s="31" t="s">
        <v>718</v>
      </c>
      <c r="B49" s="36" t="s">
        <v>591</v>
      </c>
      <c r="C49" s="31" t="s">
        <v>719</v>
      </c>
      <c r="D49" s="35" t="s">
        <v>720</v>
      </c>
      <c r="E49" s="31" t="s">
        <v>594</v>
      </c>
      <c r="F49" s="31"/>
      <c r="G49" s="37">
        <v>3874</v>
      </c>
      <c r="H49" s="37">
        <v>3378</v>
      </c>
      <c r="I49" s="38">
        <v>496</v>
      </c>
      <c r="J49" s="39">
        <v>12.8</v>
      </c>
      <c r="N49" t="s">
        <v>59</v>
      </c>
      <c r="O49" s="19">
        <f>(1 - ((Demographics!H45+Demographics!J45+Demographics!L45)/100))*Demographics!B45</f>
        <v>2276207.8820000002</v>
      </c>
      <c r="P49" s="56">
        <f>SUM(G2783:G2811)</f>
        <v>1428298</v>
      </c>
      <c r="Q49">
        <f t="shared" si="0"/>
        <v>0.627</v>
      </c>
    </row>
    <row r="50" spans="1:17" x14ac:dyDescent="0.35">
      <c r="A50" s="31" t="s">
        <v>721</v>
      </c>
      <c r="B50" s="36" t="s">
        <v>591</v>
      </c>
      <c r="C50" s="31" t="s">
        <v>722</v>
      </c>
      <c r="D50" s="35" t="s">
        <v>723</v>
      </c>
      <c r="E50" s="31" t="s">
        <v>594</v>
      </c>
      <c r="F50" s="31"/>
      <c r="G50" s="37">
        <v>8239</v>
      </c>
      <c r="H50" s="37">
        <v>7489</v>
      </c>
      <c r="I50" s="38">
        <v>750</v>
      </c>
      <c r="J50" s="39">
        <v>9.1</v>
      </c>
      <c r="N50" t="s">
        <v>60</v>
      </c>
      <c r="O50" s="19">
        <f>(1 - ((Demographics!H46+Demographics!J46+Demographics!L46)/100))*Demographics!B46</f>
        <v>527157.33600000001</v>
      </c>
      <c r="P50" s="56">
        <f>SUM(G2812:G2825)</f>
        <v>347175</v>
      </c>
      <c r="Q50">
        <f t="shared" si="0"/>
        <v>0.65900000000000003</v>
      </c>
    </row>
    <row r="51" spans="1:17" x14ac:dyDescent="0.35">
      <c r="A51" s="31" t="s">
        <v>724</v>
      </c>
      <c r="B51" s="36" t="s">
        <v>591</v>
      </c>
      <c r="C51" s="31" t="s">
        <v>725</v>
      </c>
      <c r="D51" s="35" t="s">
        <v>726</v>
      </c>
      <c r="E51" s="31" t="s">
        <v>594</v>
      </c>
      <c r="F51" s="31"/>
      <c r="G51" s="37">
        <v>170131</v>
      </c>
      <c r="H51" s="37">
        <v>159637</v>
      </c>
      <c r="I51" s="38">
        <v>10494</v>
      </c>
      <c r="J51" s="39">
        <v>6.2</v>
      </c>
      <c r="N51" t="s">
        <v>61</v>
      </c>
      <c r="O51" s="19">
        <f>(1 - ((Demographics!H47+Demographics!J47+Demographics!L47)/100))*Demographics!B47</f>
        <v>6864035.3280000007</v>
      </c>
      <c r="P51" s="56">
        <f>SUM(G2826:G2958)</f>
        <v>4244126</v>
      </c>
      <c r="Q51">
        <f t="shared" si="0"/>
        <v>0.61799999999999999</v>
      </c>
    </row>
    <row r="52" spans="1:17" x14ac:dyDescent="0.35">
      <c r="A52" s="31" t="s">
        <v>727</v>
      </c>
      <c r="B52" s="36" t="s">
        <v>591</v>
      </c>
      <c r="C52" s="31" t="s">
        <v>728</v>
      </c>
      <c r="D52" s="35" t="s">
        <v>729</v>
      </c>
      <c r="E52" s="31" t="s">
        <v>594</v>
      </c>
      <c r="F52" s="31"/>
      <c r="G52" s="37">
        <v>7626</v>
      </c>
      <c r="H52" s="37">
        <v>7018</v>
      </c>
      <c r="I52" s="38">
        <v>608</v>
      </c>
      <c r="J52" s="39">
        <v>8</v>
      </c>
      <c r="N52" t="s">
        <v>62</v>
      </c>
      <c r="O52" s="19">
        <f>(1 - ((Demographics!H48+Demographics!J48+Demographics!L48)/100))*Demographics!B48</f>
        <v>5925144</v>
      </c>
      <c r="P52" s="56">
        <f>SUM(G2959:G2997)</f>
        <v>3489669</v>
      </c>
      <c r="Q52">
        <f t="shared" si="0"/>
        <v>0.58899999999999997</v>
      </c>
    </row>
    <row r="53" spans="1:17" x14ac:dyDescent="0.35">
      <c r="A53" s="31" t="s">
        <v>730</v>
      </c>
      <c r="B53" s="36" t="s">
        <v>591</v>
      </c>
      <c r="C53" s="31" t="s">
        <v>731</v>
      </c>
      <c r="D53" s="35" t="s">
        <v>732</v>
      </c>
      <c r="E53" s="31" t="s">
        <v>594</v>
      </c>
      <c r="F53" s="31"/>
      <c r="G53" s="37">
        <v>12293</v>
      </c>
      <c r="H53" s="37">
        <v>11322</v>
      </c>
      <c r="I53" s="38">
        <v>971</v>
      </c>
      <c r="J53" s="39">
        <v>7.9</v>
      </c>
      <c r="N53" t="s">
        <v>63</v>
      </c>
      <c r="O53" s="19">
        <f>(1 - ((Demographics!H49+Demographics!J49+Demographics!L49)/100))*Demographics!B49</f>
        <v>1519814.66</v>
      </c>
      <c r="P53" s="56">
        <f>SUM(G2998:G3052)</f>
        <v>787854</v>
      </c>
      <c r="Q53">
        <f t="shared" si="0"/>
        <v>0.51800000000000002</v>
      </c>
    </row>
    <row r="54" spans="1:17" x14ac:dyDescent="0.35">
      <c r="A54" s="31" t="s">
        <v>733</v>
      </c>
      <c r="B54" s="36" t="s">
        <v>591</v>
      </c>
      <c r="C54" s="31" t="s">
        <v>734</v>
      </c>
      <c r="D54" s="35" t="s">
        <v>735</v>
      </c>
      <c r="E54" s="31" t="s">
        <v>594</v>
      </c>
      <c r="F54" s="31"/>
      <c r="G54" s="37">
        <v>39915</v>
      </c>
      <c r="H54" s="37">
        <v>37254</v>
      </c>
      <c r="I54" s="38">
        <v>2661</v>
      </c>
      <c r="J54" s="39">
        <v>6.7</v>
      </c>
      <c r="N54" t="s">
        <v>64</v>
      </c>
      <c r="O54" s="19">
        <f>(1 - ((Demographics!H50+Demographics!J50+Demographics!L50)/100))*Demographics!B50</f>
        <v>4721205.2529999996</v>
      </c>
      <c r="P54" s="56">
        <f>SUM(G3053:G3124)</f>
        <v>3082573</v>
      </c>
      <c r="Q54">
        <f t="shared" si="0"/>
        <v>0.65300000000000002</v>
      </c>
    </row>
    <row r="55" spans="1:17" x14ac:dyDescent="0.35">
      <c r="A55" s="31" t="s">
        <v>736</v>
      </c>
      <c r="B55" s="36" t="s">
        <v>591</v>
      </c>
      <c r="C55" s="31" t="s">
        <v>737</v>
      </c>
      <c r="D55" s="35" t="s">
        <v>738</v>
      </c>
      <c r="E55" s="31" t="s">
        <v>594</v>
      </c>
      <c r="F55" s="31"/>
      <c r="G55" s="37">
        <v>185382</v>
      </c>
      <c r="H55" s="37">
        <v>171027</v>
      </c>
      <c r="I55" s="38">
        <v>14355</v>
      </c>
      <c r="J55" s="39">
        <v>7.7</v>
      </c>
      <c r="N55" t="s">
        <v>65</v>
      </c>
      <c r="O55" s="19">
        <f>(1 - ((Demographics!H51+Demographics!J51+Demographics!L51)/100))*Demographics!B51</f>
        <v>466058.79600000003</v>
      </c>
      <c r="P55" s="56">
        <f>SUM(G3125:G3147)</f>
        <v>306332</v>
      </c>
      <c r="Q55">
        <f t="shared" si="0"/>
        <v>0.65700000000000003</v>
      </c>
    </row>
    <row r="56" spans="1:17" x14ac:dyDescent="0.35">
      <c r="A56" s="31" t="s">
        <v>739</v>
      </c>
      <c r="B56" s="36" t="s">
        <v>591</v>
      </c>
      <c r="C56" s="31" t="s">
        <v>740</v>
      </c>
      <c r="D56" s="35" t="s">
        <v>741</v>
      </c>
      <c r="E56" s="31" t="s">
        <v>594</v>
      </c>
      <c r="F56" s="31"/>
      <c r="G56" s="37">
        <v>7617</v>
      </c>
      <c r="H56" s="37">
        <v>6775</v>
      </c>
      <c r="I56" s="38">
        <v>842</v>
      </c>
      <c r="J56" s="39">
        <v>11.1</v>
      </c>
    </row>
    <row r="57" spans="1:17" x14ac:dyDescent="0.35">
      <c r="A57" s="31" t="s">
        <v>742</v>
      </c>
      <c r="B57" s="36" t="s">
        <v>591</v>
      </c>
      <c r="C57" s="31" t="s">
        <v>743</v>
      </c>
      <c r="D57" s="35" t="s">
        <v>744</v>
      </c>
      <c r="E57" s="31" t="s">
        <v>594</v>
      </c>
      <c r="F57" s="31"/>
      <c r="G57" s="37">
        <v>105042</v>
      </c>
      <c r="H57" s="37">
        <v>97838</v>
      </c>
      <c r="I57" s="38">
        <v>7204</v>
      </c>
      <c r="J57" s="39">
        <v>6.9</v>
      </c>
    </row>
    <row r="58" spans="1:17" x14ac:dyDescent="0.35">
      <c r="A58" s="31" t="s">
        <v>745</v>
      </c>
      <c r="B58" s="36" t="s">
        <v>591</v>
      </c>
      <c r="C58" s="31" t="s">
        <v>746</v>
      </c>
      <c r="D58" s="35" t="s">
        <v>747</v>
      </c>
      <c r="E58" s="31" t="s">
        <v>594</v>
      </c>
      <c r="F58" s="31"/>
      <c r="G58" s="37">
        <v>56053</v>
      </c>
      <c r="H58" s="37">
        <v>52357</v>
      </c>
      <c r="I58" s="38">
        <v>3696</v>
      </c>
      <c r="J58" s="39">
        <v>6.6</v>
      </c>
    </row>
    <row r="59" spans="1:17" x14ac:dyDescent="0.35">
      <c r="A59" s="31" t="s">
        <v>748</v>
      </c>
      <c r="B59" s="36" t="s">
        <v>591</v>
      </c>
      <c r="C59" s="31" t="s">
        <v>749</v>
      </c>
      <c r="D59" s="35" t="s">
        <v>750</v>
      </c>
      <c r="E59" s="31" t="s">
        <v>594</v>
      </c>
      <c r="F59" s="31"/>
      <c r="G59" s="37">
        <v>3490</v>
      </c>
      <c r="H59" s="37">
        <v>3067</v>
      </c>
      <c r="I59" s="38">
        <v>423</v>
      </c>
      <c r="J59" s="39">
        <v>12.1</v>
      </c>
    </row>
    <row r="60" spans="1:17" x14ac:dyDescent="0.35">
      <c r="A60" s="31" t="s">
        <v>751</v>
      </c>
      <c r="B60" s="36" t="s">
        <v>591</v>
      </c>
      <c r="C60" s="31" t="s">
        <v>752</v>
      </c>
      <c r="D60" s="35" t="s">
        <v>753</v>
      </c>
      <c r="E60" s="31" t="s">
        <v>594</v>
      </c>
      <c r="F60" s="31"/>
      <c r="G60" s="37">
        <v>7762</v>
      </c>
      <c r="H60" s="37">
        <v>7126</v>
      </c>
      <c r="I60" s="38">
        <v>636</v>
      </c>
      <c r="J60" s="39">
        <v>8.1999999999999993</v>
      </c>
    </row>
    <row r="61" spans="1:17" x14ac:dyDescent="0.35">
      <c r="A61" s="31" t="s">
        <v>754</v>
      </c>
      <c r="B61" s="36" t="s">
        <v>591</v>
      </c>
      <c r="C61" s="31" t="s">
        <v>755</v>
      </c>
      <c r="D61" s="35" t="s">
        <v>756</v>
      </c>
      <c r="E61" s="31" t="s">
        <v>594</v>
      </c>
      <c r="F61" s="31"/>
      <c r="G61" s="37">
        <v>14953</v>
      </c>
      <c r="H61" s="37">
        <v>13852</v>
      </c>
      <c r="I61" s="38">
        <v>1101</v>
      </c>
      <c r="J61" s="39">
        <v>7.4</v>
      </c>
    </row>
    <row r="62" spans="1:17" x14ac:dyDescent="0.35">
      <c r="A62" s="31" t="s">
        <v>757</v>
      </c>
      <c r="B62" s="36" t="s">
        <v>591</v>
      </c>
      <c r="C62" s="31" t="s">
        <v>758</v>
      </c>
      <c r="D62" s="35" t="s">
        <v>759</v>
      </c>
      <c r="E62" s="31" t="s">
        <v>594</v>
      </c>
      <c r="F62" s="31"/>
      <c r="G62" s="37">
        <v>9277</v>
      </c>
      <c r="H62" s="37">
        <v>8653</v>
      </c>
      <c r="I62" s="38">
        <v>624</v>
      </c>
      <c r="J62" s="39">
        <v>6.7</v>
      </c>
    </row>
    <row r="63" spans="1:17" x14ac:dyDescent="0.35">
      <c r="A63" s="31" t="s">
        <v>760</v>
      </c>
      <c r="B63" s="36" t="s">
        <v>591</v>
      </c>
      <c r="C63" s="31" t="s">
        <v>761</v>
      </c>
      <c r="D63" s="35" t="s">
        <v>762</v>
      </c>
      <c r="E63" s="31" t="s">
        <v>594</v>
      </c>
      <c r="F63" s="31"/>
      <c r="G63" s="37">
        <v>24774</v>
      </c>
      <c r="H63" s="37">
        <v>23156</v>
      </c>
      <c r="I63" s="38">
        <v>1618</v>
      </c>
      <c r="J63" s="39">
        <v>6.5</v>
      </c>
    </row>
    <row r="64" spans="1:17" x14ac:dyDescent="0.35">
      <c r="A64" s="31" t="s">
        <v>763</v>
      </c>
      <c r="B64" s="36" t="s">
        <v>591</v>
      </c>
      <c r="C64" s="31" t="s">
        <v>764</v>
      </c>
      <c r="D64" s="35" t="s">
        <v>765</v>
      </c>
      <c r="E64" s="31" t="s">
        <v>594</v>
      </c>
      <c r="F64" s="31"/>
      <c r="G64" s="37">
        <v>38524</v>
      </c>
      <c r="H64" s="37">
        <v>36302</v>
      </c>
      <c r="I64" s="38">
        <v>2222</v>
      </c>
      <c r="J64" s="39">
        <v>5.8</v>
      </c>
    </row>
    <row r="65" spans="1:10" x14ac:dyDescent="0.35">
      <c r="A65" s="31" t="s">
        <v>766</v>
      </c>
      <c r="B65" s="36" t="s">
        <v>591</v>
      </c>
      <c r="C65" s="31" t="s">
        <v>767</v>
      </c>
      <c r="D65" s="35" t="s">
        <v>768</v>
      </c>
      <c r="E65" s="31" t="s">
        <v>594</v>
      </c>
      <c r="F65" s="31"/>
      <c r="G65" s="37">
        <v>107247</v>
      </c>
      <c r="H65" s="37">
        <v>102440</v>
      </c>
      <c r="I65" s="38">
        <v>4807</v>
      </c>
      <c r="J65" s="39">
        <v>4.5</v>
      </c>
    </row>
    <row r="66" spans="1:10" x14ac:dyDescent="0.35">
      <c r="A66" s="31" t="s">
        <v>769</v>
      </c>
      <c r="B66" s="36" t="s">
        <v>591</v>
      </c>
      <c r="C66" s="31" t="s">
        <v>770</v>
      </c>
      <c r="D66" s="35" t="s">
        <v>771</v>
      </c>
      <c r="E66" s="31" t="s">
        <v>594</v>
      </c>
      <c r="F66" s="31"/>
      <c r="G66" s="37">
        <v>5374</v>
      </c>
      <c r="H66" s="37">
        <v>4918</v>
      </c>
      <c r="I66" s="38">
        <v>456</v>
      </c>
      <c r="J66" s="39">
        <v>8.5</v>
      </c>
    </row>
    <row r="67" spans="1:10" x14ac:dyDescent="0.35">
      <c r="A67" s="31" t="s">
        <v>772</v>
      </c>
      <c r="B67" s="36" t="s">
        <v>591</v>
      </c>
      <c r="C67" s="31" t="s">
        <v>773</v>
      </c>
      <c r="D67" s="35" t="s">
        <v>774</v>
      </c>
      <c r="E67" s="31" t="s">
        <v>594</v>
      </c>
      <c r="F67" s="31"/>
      <c r="G67" s="37">
        <v>35399</v>
      </c>
      <c r="H67" s="37">
        <v>32651</v>
      </c>
      <c r="I67" s="38">
        <v>2748</v>
      </c>
      <c r="J67" s="39">
        <v>7.8</v>
      </c>
    </row>
    <row r="68" spans="1:10" x14ac:dyDescent="0.35">
      <c r="A68" s="31" t="s">
        <v>775</v>
      </c>
      <c r="B68" s="36" t="s">
        <v>591</v>
      </c>
      <c r="C68" s="31" t="s">
        <v>776</v>
      </c>
      <c r="D68" s="35" t="s">
        <v>777</v>
      </c>
      <c r="E68" s="31" t="s">
        <v>594</v>
      </c>
      <c r="F68" s="31"/>
      <c r="G68" s="37">
        <v>18424</v>
      </c>
      <c r="H68" s="37">
        <v>17041</v>
      </c>
      <c r="I68" s="38">
        <v>1383</v>
      </c>
      <c r="J68" s="39">
        <v>7.5</v>
      </c>
    </row>
    <row r="69" spans="1:10" x14ac:dyDescent="0.35">
      <c r="A69" s="31" t="s">
        <v>778</v>
      </c>
      <c r="B69" s="36" t="s">
        <v>591</v>
      </c>
      <c r="C69" s="31" t="s">
        <v>779</v>
      </c>
      <c r="D69" s="35" t="s">
        <v>780</v>
      </c>
      <c r="E69" s="31" t="s">
        <v>594</v>
      </c>
      <c r="F69" s="31"/>
      <c r="G69" s="37">
        <v>97092</v>
      </c>
      <c r="H69" s="37">
        <v>91359</v>
      </c>
      <c r="I69" s="38">
        <v>5733</v>
      </c>
      <c r="J69" s="39">
        <v>5.9</v>
      </c>
    </row>
    <row r="70" spans="1:10" x14ac:dyDescent="0.35">
      <c r="A70" s="31" t="s">
        <v>781</v>
      </c>
      <c r="B70" s="36" t="s">
        <v>591</v>
      </c>
      <c r="C70" s="31" t="s">
        <v>782</v>
      </c>
      <c r="D70" s="35" t="s">
        <v>783</v>
      </c>
      <c r="E70" s="31" t="s">
        <v>594</v>
      </c>
      <c r="F70" s="31"/>
      <c r="G70" s="37">
        <v>25761</v>
      </c>
      <c r="H70" s="37">
        <v>23724</v>
      </c>
      <c r="I70" s="38">
        <v>2037</v>
      </c>
      <c r="J70" s="39">
        <v>7.9</v>
      </c>
    </row>
    <row r="71" spans="1:10" x14ac:dyDescent="0.35">
      <c r="A71" s="31" t="s">
        <v>784</v>
      </c>
      <c r="B71" s="36" t="s">
        <v>591</v>
      </c>
      <c r="C71" s="31" t="s">
        <v>785</v>
      </c>
      <c r="D71" s="35" t="s">
        <v>786</v>
      </c>
      <c r="E71" s="31" t="s">
        <v>594</v>
      </c>
      <c r="F71" s="31"/>
      <c r="G71" s="37">
        <v>6656</v>
      </c>
      <c r="H71" s="37">
        <v>6017</v>
      </c>
      <c r="I71" s="38">
        <v>639</v>
      </c>
      <c r="J71" s="39">
        <v>9.6</v>
      </c>
    </row>
    <row r="72" spans="1:10" x14ac:dyDescent="0.35">
      <c r="A72" s="31" t="s">
        <v>787</v>
      </c>
      <c r="B72" s="36" t="s">
        <v>591</v>
      </c>
      <c r="C72" s="31" t="s">
        <v>788</v>
      </c>
      <c r="D72" s="35" t="s">
        <v>789</v>
      </c>
      <c r="E72" s="31" t="s">
        <v>594</v>
      </c>
      <c r="F72" s="31"/>
      <c r="G72" s="37">
        <v>2865</v>
      </c>
      <c r="H72" s="37">
        <v>2380</v>
      </c>
      <c r="I72" s="38">
        <v>485</v>
      </c>
      <c r="J72" s="39">
        <v>16.899999999999999</v>
      </c>
    </row>
    <row r="73" spans="1:10" x14ac:dyDescent="0.35">
      <c r="A73" s="31" t="s">
        <v>790</v>
      </c>
      <c r="B73" s="36" t="s">
        <v>591</v>
      </c>
      <c r="C73" s="31" t="s">
        <v>791</v>
      </c>
      <c r="D73" s="35" t="s">
        <v>792</v>
      </c>
      <c r="E73" s="31" t="s">
        <v>594</v>
      </c>
      <c r="F73" s="31"/>
      <c r="G73" s="37">
        <v>9634</v>
      </c>
      <c r="H73" s="37">
        <v>8806</v>
      </c>
      <c r="I73" s="38">
        <v>828</v>
      </c>
      <c r="J73" s="39">
        <v>8.6</v>
      </c>
    </row>
    <row r="74" spans="1:10" x14ac:dyDescent="0.35">
      <c r="A74" s="31" t="s">
        <v>793</v>
      </c>
      <c r="B74" s="36" t="s">
        <v>794</v>
      </c>
      <c r="C74" s="31" t="s">
        <v>611</v>
      </c>
      <c r="D74" s="35" t="s">
        <v>795</v>
      </c>
      <c r="E74" s="31" t="s">
        <v>594</v>
      </c>
      <c r="F74" s="31"/>
      <c r="G74" s="37">
        <v>2228</v>
      </c>
      <c r="H74" s="37">
        <v>2127</v>
      </c>
      <c r="I74" s="38">
        <v>101</v>
      </c>
      <c r="J74" s="39">
        <v>4.5</v>
      </c>
    </row>
    <row r="75" spans="1:10" x14ac:dyDescent="0.35">
      <c r="A75" s="31" t="s">
        <v>796</v>
      </c>
      <c r="B75" s="36" t="s">
        <v>794</v>
      </c>
      <c r="C75" s="31" t="s">
        <v>797</v>
      </c>
      <c r="D75" s="35" t="s">
        <v>798</v>
      </c>
      <c r="E75" s="31" t="s">
        <v>594</v>
      </c>
      <c r="F75" s="31"/>
      <c r="G75" s="37">
        <v>4480</v>
      </c>
      <c r="H75" s="37">
        <v>4264</v>
      </c>
      <c r="I75" s="38">
        <v>216</v>
      </c>
      <c r="J75" s="39">
        <v>4.8</v>
      </c>
    </row>
    <row r="76" spans="1:10" x14ac:dyDescent="0.35">
      <c r="A76" s="31" t="s">
        <v>799</v>
      </c>
      <c r="B76" s="36" t="s">
        <v>794</v>
      </c>
      <c r="C76" s="31" t="s">
        <v>800</v>
      </c>
      <c r="D76" s="35" t="s">
        <v>801</v>
      </c>
      <c r="E76" s="31" t="s">
        <v>594</v>
      </c>
      <c r="F76" s="31"/>
      <c r="G76" s="37">
        <v>158213</v>
      </c>
      <c r="H76" s="37">
        <v>149973</v>
      </c>
      <c r="I76" s="38">
        <v>8240</v>
      </c>
      <c r="J76" s="39">
        <v>5.2</v>
      </c>
    </row>
    <row r="77" spans="1:10" x14ac:dyDescent="0.35">
      <c r="A77" s="31" t="s">
        <v>802</v>
      </c>
      <c r="B77" s="36" t="s">
        <v>794</v>
      </c>
      <c r="C77" s="31" t="s">
        <v>803</v>
      </c>
      <c r="D77" s="35" t="s">
        <v>804</v>
      </c>
      <c r="E77" s="31" t="s">
        <v>594</v>
      </c>
      <c r="F77" s="31"/>
      <c r="G77" s="37">
        <v>7312</v>
      </c>
      <c r="H77" s="37">
        <v>6136</v>
      </c>
      <c r="I77" s="38">
        <v>1176</v>
      </c>
      <c r="J77" s="39">
        <v>16.100000000000001</v>
      </c>
    </row>
    <row r="78" spans="1:10" x14ac:dyDescent="0.35">
      <c r="A78" s="31" t="s">
        <v>805</v>
      </c>
      <c r="B78" s="36" t="s">
        <v>794</v>
      </c>
      <c r="C78" s="31" t="s">
        <v>806</v>
      </c>
      <c r="D78" s="35" t="s">
        <v>807</v>
      </c>
      <c r="E78" s="31" t="s">
        <v>594</v>
      </c>
      <c r="F78" s="31"/>
      <c r="G78" s="37">
        <v>497</v>
      </c>
      <c r="H78" s="37">
        <v>457</v>
      </c>
      <c r="I78" s="38">
        <v>40</v>
      </c>
      <c r="J78" s="39">
        <v>8</v>
      </c>
    </row>
    <row r="79" spans="1:10" x14ac:dyDescent="0.35">
      <c r="A79" s="31" t="s">
        <v>808</v>
      </c>
      <c r="B79" s="36" t="s">
        <v>794</v>
      </c>
      <c r="C79" s="31" t="s">
        <v>809</v>
      </c>
      <c r="D79" s="35" t="s">
        <v>810</v>
      </c>
      <c r="E79" s="31" t="s">
        <v>594</v>
      </c>
      <c r="F79" s="31"/>
      <c r="G79" s="37">
        <v>1073</v>
      </c>
      <c r="H79" s="37">
        <v>962</v>
      </c>
      <c r="I79" s="38">
        <v>111</v>
      </c>
      <c r="J79" s="39">
        <v>10.3</v>
      </c>
    </row>
    <row r="80" spans="1:10" x14ac:dyDescent="0.35">
      <c r="A80" s="31" t="s">
        <v>811</v>
      </c>
      <c r="B80" s="36" t="s">
        <v>794</v>
      </c>
      <c r="C80" s="31" t="s">
        <v>812</v>
      </c>
      <c r="D80" s="35" t="s">
        <v>813</v>
      </c>
      <c r="E80" s="31" t="s">
        <v>594</v>
      </c>
      <c r="F80" s="31"/>
      <c r="G80" s="37">
        <v>2121</v>
      </c>
      <c r="H80" s="37">
        <v>1908</v>
      </c>
      <c r="I80" s="38">
        <v>213</v>
      </c>
      <c r="J80" s="39">
        <v>10</v>
      </c>
    </row>
    <row r="81" spans="1:10" x14ac:dyDescent="0.35">
      <c r="A81" s="31" t="s">
        <v>814</v>
      </c>
      <c r="B81" s="36" t="s">
        <v>794</v>
      </c>
      <c r="C81" s="31" t="s">
        <v>815</v>
      </c>
      <c r="D81" s="35" t="s">
        <v>816</v>
      </c>
      <c r="E81" s="31" t="s">
        <v>594</v>
      </c>
      <c r="F81" s="31"/>
      <c r="G81" s="37">
        <v>46833</v>
      </c>
      <c r="H81" s="37">
        <v>44129</v>
      </c>
      <c r="I81" s="38">
        <v>2704</v>
      </c>
      <c r="J81" s="39">
        <v>5.8</v>
      </c>
    </row>
    <row r="82" spans="1:10" x14ac:dyDescent="0.35">
      <c r="A82" s="31" t="s">
        <v>817</v>
      </c>
      <c r="B82" s="36" t="s">
        <v>794</v>
      </c>
      <c r="C82" s="31" t="s">
        <v>818</v>
      </c>
      <c r="D82" s="35" t="s">
        <v>819</v>
      </c>
      <c r="E82" s="31" t="s">
        <v>594</v>
      </c>
      <c r="F82" s="31"/>
      <c r="G82" s="37">
        <v>1113</v>
      </c>
      <c r="H82" s="37">
        <v>994</v>
      </c>
      <c r="I82" s="38">
        <v>119</v>
      </c>
      <c r="J82" s="39">
        <v>10.7</v>
      </c>
    </row>
    <row r="83" spans="1:10" x14ac:dyDescent="0.35">
      <c r="A83" s="31" t="s">
        <v>820</v>
      </c>
      <c r="B83" s="36" t="s">
        <v>794</v>
      </c>
      <c r="C83" s="31" t="s">
        <v>749</v>
      </c>
      <c r="D83" s="35" t="s">
        <v>821</v>
      </c>
      <c r="E83" s="31" t="s">
        <v>594</v>
      </c>
      <c r="F83" s="31"/>
      <c r="G83" s="37">
        <v>1141</v>
      </c>
      <c r="H83" s="37">
        <v>968</v>
      </c>
      <c r="I83" s="38">
        <v>173</v>
      </c>
      <c r="J83" s="39">
        <v>15.2</v>
      </c>
    </row>
    <row r="84" spans="1:10" x14ac:dyDescent="0.35">
      <c r="A84" s="31" t="s">
        <v>822</v>
      </c>
      <c r="B84" s="36" t="s">
        <v>794</v>
      </c>
      <c r="C84" s="31" t="s">
        <v>823</v>
      </c>
      <c r="D84" s="35" t="s">
        <v>824</v>
      </c>
      <c r="E84" s="31" t="s">
        <v>594</v>
      </c>
      <c r="F84" s="31"/>
      <c r="G84" s="37">
        <v>17475</v>
      </c>
      <c r="H84" s="37">
        <v>16592</v>
      </c>
      <c r="I84" s="38">
        <v>883</v>
      </c>
      <c r="J84" s="39">
        <v>5.0999999999999996</v>
      </c>
    </row>
    <row r="85" spans="1:10" x14ac:dyDescent="0.35">
      <c r="A85" s="31" t="s">
        <v>825</v>
      </c>
      <c r="B85" s="36" t="s">
        <v>794</v>
      </c>
      <c r="C85" s="31" t="s">
        <v>826</v>
      </c>
      <c r="D85" s="35" t="s">
        <v>827</v>
      </c>
      <c r="E85" s="31" t="s">
        <v>594</v>
      </c>
      <c r="F85" s="31"/>
      <c r="G85" s="37">
        <v>27979</v>
      </c>
      <c r="H85" s="37">
        <v>25780</v>
      </c>
      <c r="I85" s="38">
        <v>2199</v>
      </c>
      <c r="J85" s="39">
        <v>7.9</v>
      </c>
    </row>
    <row r="86" spans="1:10" x14ac:dyDescent="0.35">
      <c r="A86" s="31" t="s">
        <v>828</v>
      </c>
      <c r="B86" s="36" t="s">
        <v>794</v>
      </c>
      <c r="C86" s="31" t="s">
        <v>829</v>
      </c>
      <c r="D86" s="35" t="s">
        <v>830</v>
      </c>
      <c r="E86" s="31" t="s">
        <v>594</v>
      </c>
      <c r="F86" s="31"/>
      <c r="G86" s="37">
        <v>7112</v>
      </c>
      <c r="H86" s="37">
        <v>6553</v>
      </c>
      <c r="I86" s="38">
        <v>559</v>
      </c>
      <c r="J86" s="39">
        <v>7.9</v>
      </c>
    </row>
    <row r="87" spans="1:10" x14ac:dyDescent="0.35">
      <c r="A87" s="31" t="s">
        <v>831</v>
      </c>
      <c r="B87" s="36" t="s">
        <v>794</v>
      </c>
      <c r="C87" s="31" t="s">
        <v>832</v>
      </c>
      <c r="D87" s="35" t="s">
        <v>833</v>
      </c>
      <c r="E87" s="31" t="s">
        <v>594</v>
      </c>
      <c r="F87" s="31"/>
      <c r="G87" s="37">
        <v>6587</v>
      </c>
      <c r="H87" s="37">
        <v>6213</v>
      </c>
      <c r="I87" s="38">
        <v>374</v>
      </c>
      <c r="J87" s="39">
        <v>5.7</v>
      </c>
    </row>
    <row r="88" spans="1:10" x14ac:dyDescent="0.35">
      <c r="A88" s="31" t="s">
        <v>834</v>
      </c>
      <c r="B88" s="36" t="s">
        <v>794</v>
      </c>
      <c r="C88" s="31" t="s">
        <v>835</v>
      </c>
      <c r="D88" s="35" t="s">
        <v>836</v>
      </c>
      <c r="E88" s="31" t="s">
        <v>594</v>
      </c>
      <c r="F88" s="31"/>
      <c r="G88" s="37">
        <v>2831</v>
      </c>
      <c r="H88" s="37">
        <v>2157</v>
      </c>
      <c r="I88" s="38">
        <v>674</v>
      </c>
      <c r="J88" s="39">
        <v>23.8</v>
      </c>
    </row>
    <row r="89" spans="1:10" x14ac:dyDescent="0.35">
      <c r="A89" s="31" t="s">
        <v>837</v>
      </c>
      <c r="B89" s="36" t="s">
        <v>794</v>
      </c>
      <c r="C89" s="31" t="s">
        <v>838</v>
      </c>
      <c r="D89" s="35" t="s">
        <v>839</v>
      </c>
      <c r="E89" s="31" t="s">
        <v>594</v>
      </c>
      <c r="F89" s="31"/>
      <c r="G89" s="37">
        <v>645</v>
      </c>
      <c r="H89" s="37">
        <v>540</v>
      </c>
      <c r="I89" s="38">
        <v>105</v>
      </c>
      <c r="J89" s="39">
        <v>16.3</v>
      </c>
    </row>
    <row r="90" spans="1:10" x14ac:dyDescent="0.35">
      <c r="A90" s="31" t="s">
        <v>840</v>
      </c>
      <c r="B90" s="36" t="s">
        <v>794</v>
      </c>
      <c r="C90" s="31" t="s">
        <v>841</v>
      </c>
      <c r="D90" s="35" t="s">
        <v>842</v>
      </c>
      <c r="E90" s="31" t="s">
        <v>594</v>
      </c>
      <c r="F90" s="31"/>
      <c r="G90" s="37">
        <v>44926</v>
      </c>
      <c r="H90" s="37">
        <v>41304</v>
      </c>
      <c r="I90" s="38">
        <v>3622</v>
      </c>
      <c r="J90" s="39">
        <v>8.1</v>
      </c>
    </row>
    <row r="91" spans="1:10" x14ac:dyDescent="0.35">
      <c r="A91" s="31" t="s">
        <v>843</v>
      </c>
      <c r="B91" s="36" t="s">
        <v>794</v>
      </c>
      <c r="C91" s="31" t="s">
        <v>844</v>
      </c>
      <c r="D91" s="35" t="s">
        <v>845</v>
      </c>
      <c r="E91" s="31" t="s">
        <v>594</v>
      </c>
      <c r="F91" s="31"/>
      <c r="G91" s="37">
        <v>4128</v>
      </c>
      <c r="H91" s="37">
        <v>3620</v>
      </c>
      <c r="I91" s="38">
        <v>508</v>
      </c>
      <c r="J91" s="39">
        <v>12.3</v>
      </c>
    </row>
    <row r="92" spans="1:10" x14ac:dyDescent="0.35">
      <c r="A92" s="31" t="s">
        <v>846</v>
      </c>
      <c r="B92" s="36" t="s">
        <v>794</v>
      </c>
      <c r="C92" s="31" t="s">
        <v>847</v>
      </c>
      <c r="D92" s="35" t="s">
        <v>848</v>
      </c>
      <c r="E92" s="31" t="s">
        <v>594</v>
      </c>
      <c r="F92" s="31"/>
      <c r="G92" s="37">
        <v>4354</v>
      </c>
      <c r="H92" s="37">
        <v>4094</v>
      </c>
      <c r="I92" s="38">
        <v>260</v>
      </c>
      <c r="J92" s="39">
        <v>6</v>
      </c>
    </row>
    <row r="93" spans="1:10" x14ac:dyDescent="0.35">
      <c r="A93" s="31" t="s">
        <v>849</v>
      </c>
      <c r="B93" s="36" t="s">
        <v>794</v>
      </c>
      <c r="C93" s="31" t="s">
        <v>850</v>
      </c>
      <c r="D93" s="35" t="s">
        <v>851</v>
      </c>
      <c r="E93" s="31" t="s">
        <v>594</v>
      </c>
      <c r="F93" s="31"/>
      <c r="G93" s="37">
        <v>3010</v>
      </c>
      <c r="H93" s="37">
        <v>2497</v>
      </c>
      <c r="I93" s="38">
        <v>513</v>
      </c>
      <c r="J93" s="39">
        <v>17</v>
      </c>
    </row>
    <row r="94" spans="1:10" x14ac:dyDescent="0.35">
      <c r="A94" s="31" t="s">
        <v>852</v>
      </c>
      <c r="B94" s="36" t="s">
        <v>794</v>
      </c>
      <c r="C94" s="31" t="s">
        <v>853</v>
      </c>
      <c r="D94" s="35" t="s">
        <v>854</v>
      </c>
      <c r="E94" s="31" t="s">
        <v>594</v>
      </c>
      <c r="F94" s="31"/>
      <c r="G94" s="37">
        <v>1584</v>
      </c>
      <c r="H94" s="37">
        <v>1434</v>
      </c>
      <c r="I94" s="38">
        <v>150</v>
      </c>
      <c r="J94" s="39">
        <v>9.5</v>
      </c>
    </row>
    <row r="95" spans="1:10" x14ac:dyDescent="0.35">
      <c r="A95" s="31" t="s">
        <v>855</v>
      </c>
      <c r="B95" s="36" t="s">
        <v>794</v>
      </c>
      <c r="C95" s="31" t="s">
        <v>856</v>
      </c>
      <c r="D95" s="35" t="s">
        <v>857</v>
      </c>
      <c r="E95" s="31" t="s">
        <v>594</v>
      </c>
      <c r="F95" s="31"/>
      <c r="G95" s="37">
        <v>2838</v>
      </c>
      <c r="H95" s="37">
        <v>2459</v>
      </c>
      <c r="I95" s="38">
        <v>379</v>
      </c>
      <c r="J95" s="39">
        <v>13.4</v>
      </c>
    </row>
    <row r="96" spans="1:10" x14ac:dyDescent="0.35">
      <c r="A96" s="31" t="s">
        <v>858</v>
      </c>
      <c r="B96" s="36" t="s">
        <v>794</v>
      </c>
      <c r="C96" s="31" t="s">
        <v>859</v>
      </c>
      <c r="D96" s="35" t="s">
        <v>860</v>
      </c>
      <c r="E96" s="31" t="s">
        <v>594</v>
      </c>
      <c r="F96" s="31"/>
      <c r="G96" s="37">
        <v>4686</v>
      </c>
      <c r="H96" s="37">
        <v>4447</v>
      </c>
      <c r="I96" s="38">
        <v>239</v>
      </c>
      <c r="J96" s="39">
        <v>5.0999999999999996</v>
      </c>
    </row>
    <row r="97" spans="1:10" x14ac:dyDescent="0.35">
      <c r="A97" s="31" t="s">
        <v>861</v>
      </c>
      <c r="B97" s="36" t="s">
        <v>794</v>
      </c>
      <c r="C97" s="31" t="s">
        <v>862</v>
      </c>
      <c r="D97" s="35" t="s">
        <v>863</v>
      </c>
      <c r="E97" s="31" t="s">
        <v>594</v>
      </c>
      <c r="F97" s="31"/>
      <c r="G97" s="37">
        <v>806</v>
      </c>
      <c r="H97" s="37">
        <v>710</v>
      </c>
      <c r="I97" s="38">
        <v>96</v>
      </c>
      <c r="J97" s="39">
        <v>11.9</v>
      </c>
    </row>
    <row r="98" spans="1:10" x14ac:dyDescent="0.35">
      <c r="A98" s="31" t="s">
        <v>864</v>
      </c>
      <c r="B98" s="36" t="s">
        <v>794</v>
      </c>
      <c r="C98" s="31" t="s">
        <v>865</v>
      </c>
      <c r="D98" s="35" t="s">
        <v>866</v>
      </c>
      <c r="E98" s="31" t="s">
        <v>594</v>
      </c>
      <c r="F98" s="31"/>
      <c r="G98" s="37">
        <v>2924</v>
      </c>
      <c r="H98" s="37">
        <v>2537</v>
      </c>
      <c r="I98" s="38">
        <v>387</v>
      </c>
      <c r="J98" s="39">
        <v>13.2</v>
      </c>
    </row>
    <row r="99" spans="1:10" x14ac:dyDescent="0.35">
      <c r="A99" s="31" t="s">
        <v>867</v>
      </c>
      <c r="B99" s="36" t="s">
        <v>794</v>
      </c>
      <c r="C99" s="31" t="s">
        <v>868</v>
      </c>
      <c r="D99" s="35" t="s">
        <v>869</v>
      </c>
      <c r="E99" s="31" t="s">
        <v>594</v>
      </c>
      <c r="F99" s="31"/>
      <c r="G99" s="37">
        <v>4888</v>
      </c>
      <c r="H99" s="37">
        <v>4416</v>
      </c>
      <c r="I99" s="38">
        <v>472</v>
      </c>
      <c r="J99" s="39">
        <v>9.6999999999999993</v>
      </c>
    </row>
    <row r="100" spans="1:10" x14ac:dyDescent="0.35">
      <c r="A100" s="31" t="s">
        <v>870</v>
      </c>
      <c r="B100" s="36" t="s">
        <v>794</v>
      </c>
      <c r="C100" s="31" t="s">
        <v>871</v>
      </c>
      <c r="D100" s="35" t="s">
        <v>872</v>
      </c>
      <c r="E100" s="31" t="s">
        <v>594</v>
      </c>
      <c r="F100" s="31"/>
      <c r="G100" s="37">
        <v>1061</v>
      </c>
      <c r="H100" s="37">
        <v>972</v>
      </c>
      <c r="I100" s="38">
        <v>89</v>
      </c>
      <c r="J100" s="39">
        <v>8.4</v>
      </c>
    </row>
    <row r="101" spans="1:10" x14ac:dyDescent="0.35">
      <c r="A101" s="31" t="s">
        <v>873</v>
      </c>
      <c r="B101" s="36" t="s">
        <v>794</v>
      </c>
      <c r="C101" s="31" t="s">
        <v>874</v>
      </c>
      <c r="D101" s="35" t="s">
        <v>875</v>
      </c>
      <c r="E101" s="31" t="s">
        <v>594</v>
      </c>
      <c r="F101" s="31"/>
      <c r="G101" s="37">
        <v>273</v>
      </c>
      <c r="H101" s="37">
        <v>246</v>
      </c>
      <c r="I101" s="38">
        <v>27</v>
      </c>
      <c r="J101" s="39">
        <v>9.9</v>
      </c>
    </row>
    <row r="102" spans="1:10" x14ac:dyDescent="0.35">
      <c r="A102" s="31" t="s">
        <v>876</v>
      </c>
      <c r="B102" s="36" t="s">
        <v>794</v>
      </c>
      <c r="C102" s="31" t="s">
        <v>877</v>
      </c>
      <c r="D102" s="35" t="s">
        <v>878</v>
      </c>
      <c r="E102" s="31" t="s">
        <v>594</v>
      </c>
      <c r="F102" s="31"/>
      <c r="G102" s="37">
        <v>2588</v>
      </c>
      <c r="H102" s="37">
        <v>2097</v>
      </c>
      <c r="I102" s="38">
        <v>491</v>
      </c>
      <c r="J102" s="39">
        <v>19</v>
      </c>
    </row>
    <row r="103" spans="1:10" x14ac:dyDescent="0.35">
      <c r="A103" s="31" t="s">
        <v>879</v>
      </c>
      <c r="B103" s="36" t="s">
        <v>880</v>
      </c>
      <c r="C103" s="31" t="s">
        <v>592</v>
      </c>
      <c r="D103" s="35" t="s">
        <v>881</v>
      </c>
      <c r="E103" s="31" t="s">
        <v>594</v>
      </c>
      <c r="F103" s="31"/>
      <c r="G103" s="37">
        <v>21129</v>
      </c>
      <c r="H103" s="37">
        <v>17823</v>
      </c>
      <c r="I103" s="38">
        <v>3306</v>
      </c>
      <c r="J103" s="39">
        <v>15.6</v>
      </c>
    </row>
    <row r="104" spans="1:10" x14ac:dyDescent="0.35">
      <c r="A104" s="31" t="s">
        <v>882</v>
      </c>
      <c r="B104" s="36" t="s">
        <v>880</v>
      </c>
      <c r="C104" s="31" t="s">
        <v>596</v>
      </c>
      <c r="D104" s="35" t="s">
        <v>883</v>
      </c>
      <c r="E104" s="31" t="s">
        <v>594</v>
      </c>
      <c r="F104" s="31"/>
      <c r="G104" s="37">
        <v>50772</v>
      </c>
      <c r="H104" s="37">
        <v>46508</v>
      </c>
      <c r="I104" s="38">
        <v>4264</v>
      </c>
      <c r="J104" s="39">
        <v>8.4</v>
      </c>
    </row>
    <row r="105" spans="1:10" x14ac:dyDescent="0.35">
      <c r="A105" s="31" t="s">
        <v>884</v>
      </c>
      <c r="B105" s="36" t="s">
        <v>880</v>
      </c>
      <c r="C105" s="31" t="s">
        <v>599</v>
      </c>
      <c r="D105" s="35" t="s">
        <v>885</v>
      </c>
      <c r="E105" s="31" t="s">
        <v>594</v>
      </c>
      <c r="F105" s="31"/>
      <c r="G105" s="37">
        <v>71960</v>
      </c>
      <c r="H105" s="37">
        <v>66866</v>
      </c>
      <c r="I105" s="38">
        <v>5094</v>
      </c>
      <c r="J105" s="39">
        <v>7.1</v>
      </c>
    </row>
    <row r="106" spans="1:10" x14ac:dyDescent="0.35">
      <c r="A106" s="31" t="s">
        <v>886</v>
      </c>
      <c r="B106" s="36" t="s">
        <v>880</v>
      </c>
      <c r="C106" s="31" t="s">
        <v>602</v>
      </c>
      <c r="D106" s="35" t="s">
        <v>887</v>
      </c>
      <c r="E106" s="31" t="s">
        <v>594</v>
      </c>
      <c r="F106" s="31"/>
      <c r="G106" s="37">
        <v>21332</v>
      </c>
      <c r="H106" s="37">
        <v>19562</v>
      </c>
      <c r="I106" s="38">
        <v>1770</v>
      </c>
      <c r="J106" s="39">
        <v>8.3000000000000007</v>
      </c>
    </row>
    <row r="107" spans="1:10" x14ac:dyDescent="0.35">
      <c r="A107" s="31" t="s">
        <v>888</v>
      </c>
      <c r="B107" s="36" t="s">
        <v>880</v>
      </c>
      <c r="C107" s="31" t="s">
        <v>605</v>
      </c>
      <c r="D107" s="35" t="s">
        <v>889</v>
      </c>
      <c r="E107" s="31" t="s">
        <v>594</v>
      </c>
      <c r="F107" s="31"/>
      <c r="G107" s="37">
        <v>14387</v>
      </c>
      <c r="H107" s="37">
        <v>13320</v>
      </c>
      <c r="I107" s="38">
        <v>1067</v>
      </c>
      <c r="J107" s="39">
        <v>7.4</v>
      </c>
    </row>
    <row r="108" spans="1:10" x14ac:dyDescent="0.35">
      <c r="A108" s="31" t="s">
        <v>890</v>
      </c>
      <c r="B108" s="36" t="s">
        <v>880</v>
      </c>
      <c r="C108" s="31" t="s">
        <v>608</v>
      </c>
      <c r="D108" s="35" t="s">
        <v>891</v>
      </c>
      <c r="E108" s="31" t="s">
        <v>594</v>
      </c>
      <c r="F108" s="31"/>
      <c r="G108" s="37">
        <v>4702</v>
      </c>
      <c r="H108" s="37">
        <v>4397</v>
      </c>
      <c r="I108" s="38">
        <v>305</v>
      </c>
      <c r="J108" s="39">
        <v>6.5</v>
      </c>
    </row>
    <row r="109" spans="1:10" x14ac:dyDescent="0.35">
      <c r="A109" s="31" t="s">
        <v>892</v>
      </c>
      <c r="B109" s="36" t="s">
        <v>880</v>
      </c>
      <c r="C109" s="31" t="s">
        <v>893</v>
      </c>
      <c r="D109" s="35" t="s">
        <v>894</v>
      </c>
      <c r="E109" s="31" t="s">
        <v>594</v>
      </c>
      <c r="F109" s="31"/>
      <c r="G109" s="37">
        <v>7924</v>
      </c>
      <c r="H109" s="37">
        <v>7324</v>
      </c>
      <c r="I109" s="38">
        <v>600</v>
      </c>
      <c r="J109" s="39">
        <v>7.6</v>
      </c>
    </row>
    <row r="110" spans="1:10" x14ac:dyDescent="0.35">
      <c r="A110" s="31" t="s">
        <v>895</v>
      </c>
      <c r="B110" s="36" t="s">
        <v>880</v>
      </c>
      <c r="C110" s="31" t="s">
        <v>611</v>
      </c>
      <c r="D110" s="35" t="s">
        <v>896</v>
      </c>
      <c r="E110" s="31" t="s">
        <v>594</v>
      </c>
      <c r="F110" s="31"/>
      <c r="G110" s="37">
        <v>1954459</v>
      </c>
      <c r="H110" s="37">
        <v>1841230</v>
      </c>
      <c r="I110" s="38">
        <v>113229</v>
      </c>
      <c r="J110" s="39">
        <v>5.8</v>
      </c>
    </row>
    <row r="111" spans="1:10" x14ac:dyDescent="0.35">
      <c r="A111" s="31" t="s">
        <v>897</v>
      </c>
      <c r="B111" s="36" t="s">
        <v>880</v>
      </c>
      <c r="C111" s="31" t="s">
        <v>614</v>
      </c>
      <c r="D111" s="35" t="s">
        <v>898</v>
      </c>
      <c r="E111" s="31" t="s">
        <v>594</v>
      </c>
      <c r="F111" s="31"/>
      <c r="G111" s="37">
        <v>78060</v>
      </c>
      <c r="H111" s="37">
        <v>71264</v>
      </c>
      <c r="I111" s="38">
        <v>6796</v>
      </c>
      <c r="J111" s="39">
        <v>8.6999999999999993</v>
      </c>
    </row>
    <row r="112" spans="1:10" x14ac:dyDescent="0.35">
      <c r="A112" s="31" t="s">
        <v>899</v>
      </c>
      <c r="B112" s="36" t="s">
        <v>880</v>
      </c>
      <c r="C112" s="31" t="s">
        <v>617</v>
      </c>
      <c r="D112" s="35" t="s">
        <v>900</v>
      </c>
      <c r="E112" s="31" t="s">
        <v>594</v>
      </c>
      <c r="F112" s="31"/>
      <c r="G112" s="37">
        <v>41527</v>
      </c>
      <c r="H112" s="37">
        <v>36937</v>
      </c>
      <c r="I112" s="38">
        <v>4590</v>
      </c>
      <c r="J112" s="39">
        <v>11.1</v>
      </c>
    </row>
    <row r="113" spans="1:10" x14ac:dyDescent="0.35">
      <c r="A113" s="31" t="s">
        <v>901</v>
      </c>
      <c r="B113" s="36" t="s">
        <v>880</v>
      </c>
      <c r="C113" s="31" t="s">
        <v>620</v>
      </c>
      <c r="D113" s="35" t="s">
        <v>902</v>
      </c>
      <c r="E113" s="31" t="s">
        <v>594</v>
      </c>
      <c r="F113" s="31"/>
      <c r="G113" s="37">
        <v>461348</v>
      </c>
      <c r="H113" s="37">
        <v>433561</v>
      </c>
      <c r="I113" s="38">
        <v>27787</v>
      </c>
      <c r="J113" s="39">
        <v>6</v>
      </c>
    </row>
    <row r="114" spans="1:10" x14ac:dyDescent="0.35">
      <c r="A114" s="31" t="s">
        <v>903</v>
      </c>
      <c r="B114" s="36" t="s">
        <v>880</v>
      </c>
      <c r="C114" s="31" t="s">
        <v>623</v>
      </c>
      <c r="D114" s="35" t="s">
        <v>904</v>
      </c>
      <c r="E114" s="31" t="s">
        <v>594</v>
      </c>
      <c r="F114" s="31"/>
      <c r="G114" s="37">
        <v>153156</v>
      </c>
      <c r="H114" s="37">
        <v>142463</v>
      </c>
      <c r="I114" s="38">
        <v>10693</v>
      </c>
      <c r="J114" s="39">
        <v>7</v>
      </c>
    </row>
    <row r="115" spans="1:10" x14ac:dyDescent="0.35">
      <c r="A115" s="31" t="s">
        <v>905</v>
      </c>
      <c r="B115" s="36" t="s">
        <v>880</v>
      </c>
      <c r="C115" s="31" t="s">
        <v>626</v>
      </c>
      <c r="D115" s="35" t="s">
        <v>906</v>
      </c>
      <c r="E115" s="31" t="s">
        <v>594</v>
      </c>
      <c r="F115" s="31"/>
      <c r="G115" s="37">
        <v>20217</v>
      </c>
      <c r="H115" s="37">
        <v>17608</v>
      </c>
      <c r="I115" s="38">
        <v>2609</v>
      </c>
      <c r="J115" s="39">
        <v>12.9</v>
      </c>
    </row>
    <row r="116" spans="1:10" x14ac:dyDescent="0.35">
      <c r="A116" s="31" t="s">
        <v>907</v>
      </c>
      <c r="B116" s="36" t="s">
        <v>880</v>
      </c>
      <c r="C116" s="31" t="s">
        <v>629</v>
      </c>
      <c r="D116" s="35" t="s">
        <v>908</v>
      </c>
      <c r="E116" s="31" t="s">
        <v>594</v>
      </c>
      <c r="F116" s="31"/>
      <c r="G116" s="37">
        <v>93950</v>
      </c>
      <c r="H116" s="37">
        <v>87992</v>
      </c>
      <c r="I116" s="38">
        <v>5958</v>
      </c>
      <c r="J116" s="39">
        <v>6.3</v>
      </c>
    </row>
    <row r="117" spans="1:10" x14ac:dyDescent="0.35">
      <c r="A117" s="31" t="s">
        <v>909</v>
      </c>
      <c r="B117" s="36" t="s">
        <v>880</v>
      </c>
      <c r="C117" s="31" t="s">
        <v>632</v>
      </c>
      <c r="D117" s="35" t="s">
        <v>910</v>
      </c>
      <c r="E117" s="31" t="s">
        <v>594</v>
      </c>
      <c r="F117" s="31"/>
      <c r="G117" s="37">
        <v>93020</v>
      </c>
      <c r="H117" s="37">
        <v>71756</v>
      </c>
      <c r="I117" s="38">
        <v>21264</v>
      </c>
      <c r="J117" s="39">
        <v>22.9</v>
      </c>
    </row>
    <row r="118" spans="1:10" x14ac:dyDescent="0.35">
      <c r="A118" s="31" t="s">
        <v>911</v>
      </c>
      <c r="B118" s="36" t="s">
        <v>912</v>
      </c>
      <c r="C118" s="31" t="s">
        <v>592</v>
      </c>
      <c r="D118" s="35" t="s">
        <v>913</v>
      </c>
      <c r="E118" s="31" t="s">
        <v>594</v>
      </c>
      <c r="F118" s="31"/>
      <c r="G118" s="37">
        <v>9466</v>
      </c>
      <c r="H118" s="37">
        <v>8958</v>
      </c>
      <c r="I118" s="38">
        <v>508</v>
      </c>
      <c r="J118" s="39">
        <v>5.4</v>
      </c>
    </row>
    <row r="119" spans="1:10" x14ac:dyDescent="0.35">
      <c r="A119" s="31" t="s">
        <v>914</v>
      </c>
      <c r="B119" s="36" t="s">
        <v>912</v>
      </c>
      <c r="C119" s="31" t="s">
        <v>596</v>
      </c>
      <c r="D119" s="35" t="s">
        <v>915</v>
      </c>
      <c r="E119" s="31" t="s">
        <v>594</v>
      </c>
      <c r="F119" s="31"/>
      <c r="G119" s="37">
        <v>8476</v>
      </c>
      <c r="H119" s="37">
        <v>7692</v>
      </c>
      <c r="I119" s="38">
        <v>784</v>
      </c>
      <c r="J119" s="39">
        <v>9.1999999999999993</v>
      </c>
    </row>
    <row r="120" spans="1:10" x14ac:dyDescent="0.35">
      <c r="A120" s="31" t="s">
        <v>916</v>
      </c>
      <c r="B120" s="36" t="s">
        <v>912</v>
      </c>
      <c r="C120" s="31" t="s">
        <v>599</v>
      </c>
      <c r="D120" s="35" t="s">
        <v>917</v>
      </c>
      <c r="E120" s="31" t="s">
        <v>594</v>
      </c>
      <c r="F120" s="31"/>
      <c r="G120" s="37">
        <v>15986</v>
      </c>
      <c r="H120" s="37">
        <v>14919</v>
      </c>
      <c r="I120" s="38">
        <v>1067</v>
      </c>
      <c r="J120" s="39">
        <v>6.7</v>
      </c>
    </row>
    <row r="121" spans="1:10" x14ac:dyDescent="0.35">
      <c r="A121" s="31" t="s">
        <v>918</v>
      </c>
      <c r="B121" s="36" t="s">
        <v>912</v>
      </c>
      <c r="C121" s="31" t="s">
        <v>602</v>
      </c>
      <c r="D121" s="35" t="s">
        <v>919</v>
      </c>
      <c r="E121" s="31" t="s">
        <v>594</v>
      </c>
      <c r="F121" s="31"/>
      <c r="G121" s="37">
        <v>115420</v>
      </c>
      <c r="H121" s="37">
        <v>110115</v>
      </c>
      <c r="I121" s="38">
        <v>5305</v>
      </c>
      <c r="J121" s="39">
        <v>4.5999999999999996</v>
      </c>
    </row>
    <row r="122" spans="1:10" x14ac:dyDescent="0.35">
      <c r="A122" s="31" t="s">
        <v>920</v>
      </c>
      <c r="B122" s="36" t="s">
        <v>912</v>
      </c>
      <c r="C122" s="31" t="s">
        <v>605</v>
      </c>
      <c r="D122" s="35" t="s">
        <v>921</v>
      </c>
      <c r="E122" s="31" t="s">
        <v>594</v>
      </c>
      <c r="F122" s="31"/>
      <c r="G122" s="37">
        <v>15664</v>
      </c>
      <c r="H122" s="37">
        <v>14727</v>
      </c>
      <c r="I122" s="38">
        <v>937</v>
      </c>
      <c r="J122" s="39">
        <v>6</v>
      </c>
    </row>
    <row r="123" spans="1:10" x14ac:dyDescent="0.35">
      <c r="A123" s="31" t="s">
        <v>922</v>
      </c>
      <c r="B123" s="36" t="s">
        <v>912</v>
      </c>
      <c r="C123" s="31" t="s">
        <v>608</v>
      </c>
      <c r="D123" s="35" t="s">
        <v>923</v>
      </c>
      <c r="E123" s="31" t="s">
        <v>594</v>
      </c>
      <c r="F123" s="31"/>
      <c r="G123" s="37">
        <v>4153</v>
      </c>
      <c r="H123" s="37">
        <v>3806</v>
      </c>
      <c r="I123" s="38">
        <v>347</v>
      </c>
      <c r="J123" s="39">
        <v>8.4</v>
      </c>
    </row>
    <row r="124" spans="1:10" x14ac:dyDescent="0.35">
      <c r="A124" s="31" t="s">
        <v>924</v>
      </c>
      <c r="B124" s="36" t="s">
        <v>912</v>
      </c>
      <c r="C124" s="31" t="s">
        <v>611</v>
      </c>
      <c r="D124" s="35" t="s">
        <v>925</v>
      </c>
      <c r="E124" s="31" t="s">
        <v>594</v>
      </c>
      <c r="F124" s="31"/>
      <c r="G124" s="37">
        <v>2367</v>
      </c>
      <c r="H124" s="37">
        <v>2211</v>
      </c>
      <c r="I124" s="38">
        <v>156</v>
      </c>
      <c r="J124" s="39">
        <v>6.6</v>
      </c>
    </row>
    <row r="125" spans="1:10" x14ac:dyDescent="0.35">
      <c r="A125" s="31" t="s">
        <v>926</v>
      </c>
      <c r="B125" s="36" t="s">
        <v>912</v>
      </c>
      <c r="C125" s="31" t="s">
        <v>614</v>
      </c>
      <c r="D125" s="35" t="s">
        <v>927</v>
      </c>
      <c r="E125" s="31" t="s">
        <v>594</v>
      </c>
      <c r="F125" s="31"/>
      <c r="G125" s="37">
        <v>12542</v>
      </c>
      <c r="H125" s="37">
        <v>11894</v>
      </c>
      <c r="I125" s="38">
        <v>648</v>
      </c>
      <c r="J125" s="39">
        <v>5.2</v>
      </c>
    </row>
    <row r="126" spans="1:10" x14ac:dyDescent="0.35">
      <c r="A126" s="31" t="s">
        <v>928</v>
      </c>
      <c r="B126" s="36" t="s">
        <v>912</v>
      </c>
      <c r="C126" s="31" t="s">
        <v>617</v>
      </c>
      <c r="D126" s="35" t="s">
        <v>929</v>
      </c>
      <c r="E126" s="31" t="s">
        <v>594</v>
      </c>
      <c r="F126" s="31"/>
      <c r="G126" s="37">
        <v>3850</v>
      </c>
      <c r="H126" s="37">
        <v>3448</v>
      </c>
      <c r="I126" s="38">
        <v>402</v>
      </c>
      <c r="J126" s="39">
        <v>10.4</v>
      </c>
    </row>
    <row r="127" spans="1:10" x14ac:dyDescent="0.35">
      <c r="A127" s="31" t="s">
        <v>930</v>
      </c>
      <c r="B127" s="36" t="s">
        <v>912</v>
      </c>
      <c r="C127" s="31" t="s">
        <v>620</v>
      </c>
      <c r="D127" s="35" t="s">
        <v>931</v>
      </c>
      <c r="E127" s="31" t="s">
        <v>594</v>
      </c>
      <c r="F127" s="31"/>
      <c r="G127" s="37">
        <v>9522</v>
      </c>
      <c r="H127" s="37">
        <v>8859</v>
      </c>
      <c r="I127" s="38">
        <v>663</v>
      </c>
      <c r="J127" s="39">
        <v>7</v>
      </c>
    </row>
    <row r="128" spans="1:10" x14ac:dyDescent="0.35">
      <c r="A128" s="31" t="s">
        <v>932</v>
      </c>
      <c r="B128" s="36" t="s">
        <v>912</v>
      </c>
      <c r="C128" s="31" t="s">
        <v>623</v>
      </c>
      <c r="D128" s="35" t="s">
        <v>933</v>
      </c>
      <c r="E128" s="31" t="s">
        <v>594</v>
      </c>
      <c r="F128" s="31"/>
      <c r="G128" s="37">
        <v>6414</v>
      </c>
      <c r="H128" s="37">
        <v>5913</v>
      </c>
      <c r="I128" s="38">
        <v>501</v>
      </c>
      <c r="J128" s="39">
        <v>7.8</v>
      </c>
    </row>
    <row r="129" spans="1:10" x14ac:dyDescent="0.35">
      <c r="A129" s="31" t="s">
        <v>934</v>
      </c>
      <c r="B129" s="36" t="s">
        <v>912</v>
      </c>
      <c r="C129" s="31" t="s">
        <v>626</v>
      </c>
      <c r="D129" s="35" t="s">
        <v>935</v>
      </c>
      <c r="E129" s="31" t="s">
        <v>594</v>
      </c>
      <c r="F129" s="31"/>
      <c r="G129" s="37">
        <v>9745</v>
      </c>
      <c r="H129" s="37">
        <v>8940</v>
      </c>
      <c r="I129" s="38">
        <v>805</v>
      </c>
      <c r="J129" s="39">
        <v>8.3000000000000007</v>
      </c>
    </row>
    <row r="130" spans="1:10" x14ac:dyDescent="0.35">
      <c r="A130" s="31" t="s">
        <v>936</v>
      </c>
      <c r="B130" s="36" t="s">
        <v>912</v>
      </c>
      <c r="C130" s="31" t="s">
        <v>629</v>
      </c>
      <c r="D130" s="35" t="s">
        <v>937</v>
      </c>
      <c r="E130" s="31" t="s">
        <v>594</v>
      </c>
      <c r="F130" s="31"/>
      <c r="G130" s="37">
        <v>3455</v>
      </c>
      <c r="H130" s="37">
        <v>3220</v>
      </c>
      <c r="I130" s="38">
        <v>235</v>
      </c>
      <c r="J130" s="39">
        <v>6.8</v>
      </c>
    </row>
    <row r="131" spans="1:10" x14ac:dyDescent="0.35">
      <c r="A131" s="31" t="s">
        <v>938</v>
      </c>
      <c r="B131" s="36" t="s">
        <v>912</v>
      </c>
      <c r="C131" s="31" t="s">
        <v>632</v>
      </c>
      <c r="D131" s="35" t="s">
        <v>939</v>
      </c>
      <c r="E131" s="31" t="s">
        <v>594</v>
      </c>
      <c r="F131" s="31"/>
      <c r="G131" s="37">
        <v>9538</v>
      </c>
      <c r="H131" s="37">
        <v>8857</v>
      </c>
      <c r="I131" s="38">
        <v>681</v>
      </c>
      <c r="J131" s="39">
        <v>7.1</v>
      </c>
    </row>
    <row r="132" spans="1:10" x14ac:dyDescent="0.35">
      <c r="A132" s="31" t="s">
        <v>940</v>
      </c>
      <c r="B132" s="36" t="s">
        <v>912</v>
      </c>
      <c r="C132" s="31" t="s">
        <v>635</v>
      </c>
      <c r="D132" s="35" t="s">
        <v>941</v>
      </c>
      <c r="E132" s="31" t="s">
        <v>594</v>
      </c>
      <c r="F132" s="31"/>
      <c r="G132" s="37">
        <v>8596</v>
      </c>
      <c r="H132" s="37">
        <v>7982</v>
      </c>
      <c r="I132" s="38">
        <v>614</v>
      </c>
      <c r="J132" s="39">
        <v>7.1</v>
      </c>
    </row>
    <row r="133" spans="1:10" x14ac:dyDescent="0.35">
      <c r="A133" s="31" t="s">
        <v>942</v>
      </c>
      <c r="B133" s="36" t="s">
        <v>912</v>
      </c>
      <c r="C133" s="31" t="s">
        <v>638</v>
      </c>
      <c r="D133" s="35" t="s">
        <v>943</v>
      </c>
      <c r="E133" s="31" t="s">
        <v>594</v>
      </c>
      <c r="F133" s="31"/>
      <c r="G133" s="37">
        <v>49477</v>
      </c>
      <c r="H133" s="37">
        <v>46789</v>
      </c>
      <c r="I133" s="38">
        <v>2688</v>
      </c>
      <c r="J133" s="39">
        <v>5.4</v>
      </c>
    </row>
    <row r="134" spans="1:10" x14ac:dyDescent="0.35">
      <c r="A134" s="31" t="s">
        <v>944</v>
      </c>
      <c r="B134" s="36" t="s">
        <v>912</v>
      </c>
      <c r="C134" s="31" t="s">
        <v>641</v>
      </c>
      <c r="D134" s="35" t="s">
        <v>945</v>
      </c>
      <c r="E134" s="31" t="s">
        <v>594</v>
      </c>
      <c r="F134" s="31"/>
      <c r="G134" s="37">
        <v>26803</v>
      </c>
      <c r="H134" s="37">
        <v>25200</v>
      </c>
      <c r="I134" s="38">
        <v>1603</v>
      </c>
      <c r="J134" s="39">
        <v>6</v>
      </c>
    </row>
    <row r="135" spans="1:10" x14ac:dyDescent="0.35">
      <c r="A135" s="31" t="s">
        <v>946</v>
      </c>
      <c r="B135" s="36" t="s">
        <v>912</v>
      </c>
      <c r="C135" s="31" t="s">
        <v>644</v>
      </c>
      <c r="D135" s="35" t="s">
        <v>947</v>
      </c>
      <c r="E135" s="31" t="s">
        <v>594</v>
      </c>
      <c r="F135" s="31"/>
      <c r="G135" s="37">
        <v>21433</v>
      </c>
      <c r="H135" s="37">
        <v>19853</v>
      </c>
      <c r="I135" s="38">
        <v>1580</v>
      </c>
      <c r="J135" s="39">
        <v>7.4</v>
      </c>
    </row>
    <row r="136" spans="1:10" x14ac:dyDescent="0.35">
      <c r="A136" s="31" t="s">
        <v>948</v>
      </c>
      <c r="B136" s="36" t="s">
        <v>912</v>
      </c>
      <c r="C136" s="31" t="s">
        <v>647</v>
      </c>
      <c r="D136" s="35" t="s">
        <v>949</v>
      </c>
      <c r="E136" s="31" t="s">
        <v>594</v>
      </c>
      <c r="F136" s="31"/>
      <c r="G136" s="37">
        <v>8098</v>
      </c>
      <c r="H136" s="37">
        <v>7584</v>
      </c>
      <c r="I136" s="38">
        <v>514</v>
      </c>
      <c r="J136" s="39">
        <v>6.3</v>
      </c>
    </row>
    <row r="137" spans="1:10" x14ac:dyDescent="0.35">
      <c r="A137" s="31" t="s">
        <v>950</v>
      </c>
      <c r="B137" s="36" t="s">
        <v>912</v>
      </c>
      <c r="C137" s="31" t="s">
        <v>650</v>
      </c>
      <c r="D137" s="35" t="s">
        <v>951</v>
      </c>
      <c r="E137" s="31" t="s">
        <v>594</v>
      </c>
      <c r="F137" s="31"/>
      <c r="G137" s="37">
        <v>2878</v>
      </c>
      <c r="H137" s="37">
        <v>2610</v>
      </c>
      <c r="I137" s="38">
        <v>268</v>
      </c>
      <c r="J137" s="39">
        <v>9.3000000000000007</v>
      </c>
    </row>
    <row r="138" spans="1:10" x14ac:dyDescent="0.35">
      <c r="A138" s="31" t="s">
        <v>952</v>
      </c>
      <c r="B138" s="36" t="s">
        <v>912</v>
      </c>
      <c r="C138" s="31" t="s">
        <v>653</v>
      </c>
      <c r="D138" s="35" t="s">
        <v>953</v>
      </c>
      <c r="E138" s="31" t="s">
        <v>594</v>
      </c>
      <c r="F138" s="31"/>
      <c r="G138" s="37">
        <v>5552</v>
      </c>
      <c r="H138" s="37">
        <v>5104</v>
      </c>
      <c r="I138" s="38">
        <v>448</v>
      </c>
      <c r="J138" s="39">
        <v>8.1</v>
      </c>
    </row>
    <row r="139" spans="1:10" x14ac:dyDescent="0.35">
      <c r="A139" s="31" t="s">
        <v>954</v>
      </c>
      <c r="B139" s="36" t="s">
        <v>912</v>
      </c>
      <c r="C139" s="31" t="s">
        <v>656</v>
      </c>
      <c r="D139" s="35" t="s">
        <v>955</v>
      </c>
      <c r="E139" s="31" t="s">
        <v>594</v>
      </c>
      <c r="F139" s="31"/>
      <c r="G139" s="37">
        <v>7985</v>
      </c>
      <c r="H139" s="37">
        <v>7313</v>
      </c>
      <c r="I139" s="38">
        <v>672</v>
      </c>
      <c r="J139" s="39">
        <v>8.4</v>
      </c>
    </row>
    <row r="140" spans="1:10" x14ac:dyDescent="0.35">
      <c r="A140" s="31" t="s">
        <v>956</v>
      </c>
      <c r="B140" s="36" t="s">
        <v>912</v>
      </c>
      <c r="C140" s="31" t="s">
        <v>659</v>
      </c>
      <c r="D140" s="35" t="s">
        <v>957</v>
      </c>
      <c r="E140" s="31" t="s">
        <v>594</v>
      </c>
      <c r="F140" s="31"/>
      <c r="G140" s="37">
        <v>59046</v>
      </c>
      <c r="H140" s="37">
        <v>55769</v>
      </c>
      <c r="I140" s="38">
        <v>3277</v>
      </c>
      <c r="J140" s="39">
        <v>5.5</v>
      </c>
    </row>
    <row r="141" spans="1:10" x14ac:dyDescent="0.35">
      <c r="A141" s="31" t="s">
        <v>958</v>
      </c>
      <c r="B141" s="36" t="s">
        <v>912</v>
      </c>
      <c r="C141" s="31" t="s">
        <v>662</v>
      </c>
      <c r="D141" s="35" t="s">
        <v>959</v>
      </c>
      <c r="E141" s="31" t="s">
        <v>594</v>
      </c>
      <c r="F141" s="31"/>
      <c r="G141" s="37">
        <v>7287</v>
      </c>
      <c r="H141" s="37">
        <v>6875</v>
      </c>
      <c r="I141" s="38">
        <v>412</v>
      </c>
      <c r="J141" s="39">
        <v>5.7</v>
      </c>
    </row>
    <row r="142" spans="1:10" x14ac:dyDescent="0.35">
      <c r="A142" s="31" t="s">
        <v>960</v>
      </c>
      <c r="B142" s="36" t="s">
        <v>912</v>
      </c>
      <c r="C142" s="31" t="s">
        <v>665</v>
      </c>
      <c r="D142" s="35" t="s">
        <v>961</v>
      </c>
      <c r="E142" s="31" t="s">
        <v>594</v>
      </c>
      <c r="F142" s="31"/>
      <c r="G142" s="37">
        <v>4801</v>
      </c>
      <c r="H142" s="37">
        <v>4524</v>
      </c>
      <c r="I142" s="38">
        <v>277</v>
      </c>
      <c r="J142" s="39">
        <v>5.8</v>
      </c>
    </row>
    <row r="143" spans="1:10" x14ac:dyDescent="0.35">
      <c r="A143" s="31" t="s">
        <v>962</v>
      </c>
      <c r="B143" s="36" t="s">
        <v>912</v>
      </c>
      <c r="C143" s="31" t="s">
        <v>668</v>
      </c>
      <c r="D143" s="35" t="s">
        <v>963</v>
      </c>
      <c r="E143" s="31" t="s">
        <v>594</v>
      </c>
      <c r="F143" s="31"/>
      <c r="G143" s="37">
        <v>40339</v>
      </c>
      <c r="H143" s="37">
        <v>37789</v>
      </c>
      <c r="I143" s="38">
        <v>2550</v>
      </c>
      <c r="J143" s="39">
        <v>6.3</v>
      </c>
    </row>
    <row r="144" spans="1:10" x14ac:dyDescent="0.35">
      <c r="A144" s="31" t="s">
        <v>964</v>
      </c>
      <c r="B144" s="36" t="s">
        <v>912</v>
      </c>
      <c r="C144" s="31" t="s">
        <v>671</v>
      </c>
      <c r="D144" s="35" t="s">
        <v>965</v>
      </c>
      <c r="E144" s="31" t="s">
        <v>594</v>
      </c>
      <c r="F144" s="31"/>
      <c r="G144" s="37">
        <v>8222</v>
      </c>
      <c r="H144" s="37">
        <v>7774</v>
      </c>
      <c r="I144" s="38">
        <v>448</v>
      </c>
      <c r="J144" s="39">
        <v>5.4</v>
      </c>
    </row>
    <row r="145" spans="1:10" x14ac:dyDescent="0.35">
      <c r="A145" s="31" t="s">
        <v>966</v>
      </c>
      <c r="B145" s="36" t="s">
        <v>912</v>
      </c>
      <c r="C145" s="31" t="s">
        <v>674</v>
      </c>
      <c r="D145" s="35" t="s">
        <v>967</v>
      </c>
      <c r="E145" s="31" t="s">
        <v>594</v>
      </c>
      <c r="F145" s="31"/>
      <c r="G145" s="37">
        <v>19627</v>
      </c>
      <c r="H145" s="37">
        <v>18387</v>
      </c>
      <c r="I145" s="38">
        <v>1240</v>
      </c>
      <c r="J145" s="39">
        <v>6.3</v>
      </c>
    </row>
    <row r="146" spans="1:10" x14ac:dyDescent="0.35">
      <c r="A146" s="31" t="s">
        <v>968</v>
      </c>
      <c r="B146" s="36" t="s">
        <v>912</v>
      </c>
      <c r="C146" s="31" t="s">
        <v>677</v>
      </c>
      <c r="D146" s="35" t="s">
        <v>969</v>
      </c>
      <c r="E146" s="31" t="s">
        <v>594</v>
      </c>
      <c r="F146" s="31"/>
      <c r="G146" s="37">
        <v>9927</v>
      </c>
      <c r="H146" s="37">
        <v>9335</v>
      </c>
      <c r="I146" s="38">
        <v>592</v>
      </c>
      <c r="J146" s="39">
        <v>6</v>
      </c>
    </row>
    <row r="147" spans="1:10" x14ac:dyDescent="0.35">
      <c r="A147" s="31" t="s">
        <v>970</v>
      </c>
      <c r="B147" s="36" t="s">
        <v>912</v>
      </c>
      <c r="C147" s="31" t="s">
        <v>680</v>
      </c>
      <c r="D147" s="35" t="s">
        <v>971</v>
      </c>
      <c r="E147" s="31" t="s">
        <v>594</v>
      </c>
      <c r="F147" s="31"/>
      <c r="G147" s="37">
        <v>13978</v>
      </c>
      <c r="H147" s="37">
        <v>13171</v>
      </c>
      <c r="I147" s="38">
        <v>807</v>
      </c>
      <c r="J147" s="39">
        <v>5.8</v>
      </c>
    </row>
    <row r="148" spans="1:10" x14ac:dyDescent="0.35">
      <c r="A148" s="31" t="s">
        <v>972</v>
      </c>
      <c r="B148" s="36" t="s">
        <v>912</v>
      </c>
      <c r="C148" s="31" t="s">
        <v>683</v>
      </c>
      <c r="D148" s="35" t="s">
        <v>973</v>
      </c>
      <c r="E148" s="31" t="s">
        <v>594</v>
      </c>
      <c r="F148" s="31"/>
      <c r="G148" s="37">
        <v>6196</v>
      </c>
      <c r="H148" s="37">
        <v>5837</v>
      </c>
      <c r="I148" s="38">
        <v>359</v>
      </c>
      <c r="J148" s="39">
        <v>5.8</v>
      </c>
    </row>
    <row r="149" spans="1:10" x14ac:dyDescent="0.35">
      <c r="A149" s="31" t="s">
        <v>974</v>
      </c>
      <c r="B149" s="36" t="s">
        <v>912</v>
      </c>
      <c r="C149" s="31" t="s">
        <v>686</v>
      </c>
      <c r="D149" s="35" t="s">
        <v>975</v>
      </c>
      <c r="E149" s="31" t="s">
        <v>594</v>
      </c>
      <c r="F149" s="31"/>
      <c r="G149" s="37">
        <v>15482</v>
      </c>
      <c r="H149" s="37">
        <v>14278</v>
      </c>
      <c r="I149" s="38">
        <v>1204</v>
      </c>
      <c r="J149" s="39">
        <v>7.8</v>
      </c>
    </row>
    <row r="150" spans="1:10" x14ac:dyDescent="0.35">
      <c r="A150" s="31" t="s">
        <v>976</v>
      </c>
      <c r="B150" s="36" t="s">
        <v>912</v>
      </c>
      <c r="C150" s="31" t="s">
        <v>689</v>
      </c>
      <c r="D150" s="35" t="s">
        <v>977</v>
      </c>
      <c r="E150" s="31" t="s">
        <v>594</v>
      </c>
      <c r="F150" s="31"/>
      <c r="G150" s="37">
        <v>4917</v>
      </c>
      <c r="H150" s="37">
        <v>4547</v>
      </c>
      <c r="I150" s="38">
        <v>370</v>
      </c>
      <c r="J150" s="39">
        <v>7.5</v>
      </c>
    </row>
    <row r="151" spans="1:10" x14ac:dyDescent="0.35">
      <c r="A151" s="31" t="s">
        <v>978</v>
      </c>
      <c r="B151" s="36" t="s">
        <v>912</v>
      </c>
      <c r="C151" s="31" t="s">
        <v>692</v>
      </c>
      <c r="D151" s="35" t="s">
        <v>979</v>
      </c>
      <c r="E151" s="31" t="s">
        <v>594</v>
      </c>
      <c r="F151" s="31"/>
      <c r="G151" s="37">
        <v>6191</v>
      </c>
      <c r="H151" s="37">
        <v>5621</v>
      </c>
      <c r="I151" s="38">
        <v>570</v>
      </c>
      <c r="J151" s="39">
        <v>9.1999999999999993</v>
      </c>
    </row>
    <row r="152" spans="1:10" x14ac:dyDescent="0.35">
      <c r="A152" s="31" t="s">
        <v>980</v>
      </c>
      <c r="B152" s="36" t="s">
        <v>912</v>
      </c>
      <c r="C152" s="31" t="s">
        <v>695</v>
      </c>
      <c r="D152" s="35" t="s">
        <v>981</v>
      </c>
      <c r="E152" s="31" t="s">
        <v>594</v>
      </c>
      <c r="F152" s="31"/>
      <c r="G152" s="37">
        <v>29502</v>
      </c>
      <c r="H152" s="37">
        <v>26928</v>
      </c>
      <c r="I152" s="38">
        <v>2574</v>
      </c>
      <c r="J152" s="39">
        <v>8.6999999999999993</v>
      </c>
    </row>
    <row r="153" spans="1:10" x14ac:dyDescent="0.35">
      <c r="A153" s="31" t="s">
        <v>982</v>
      </c>
      <c r="B153" s="36" t="s">
        <v>912</v>
      </c>
      <c r="C153" s="31" t="s">
        <v>698</v>
      </c>
      <c r="D153" s="35" t="s">
        <v>983</v>
      </c>
      <c r="E153" s="31" t="s">
        <v>594</v>
      </c>
      <c r="F153" s="31"/>
      <c r="G153" s="37">
        <v>10297</v>
      </c>
      <c r="H153" s="37">
        <v>9624</v>
      </c>
      <c r="I153" s="38">
        <v>673</v>
      </c>
      <c r="J153" s="39">
        <v>6.5</v>
      </c>
    </row>
    <row r="154" spans="1:10" x14ac:dyDescent="0.35">
      <c r="A154" s="31" t="s">
        <v>984</v>
      </c>
      <c r="B154" s="36" t="s">
        <v>912</v>
      </c>
      <c r="C154" s="31" t="s">
        <v>701</v>
      </c>
      <c r="D154" s="35" t="s">
        <v>985</v>
      </c>
      <c r="E154" s="31" t="s">
        <v>594</v>
      </c>
      <c r="F154" s="31"/>
      <c r="G154" s="37">
        <v>2663</v>
      </c>
      <c r="H154" s="37">
        <v>2455</v>
      </c>
      <c r="I154" s="38">
        <v>208</v>
      </c>
      <c r="J154" s="39">
        <v>7.8</v>
      </c>
    </row>
    <row r="155" spans="1:10" x14ac:dyDescent="0.35">
      <c r="A155" s="31" t="s">
        <v>986</v>
      </c>
      <c r="B155" s="36" t="s">
        <v>912</v>
      </c>
      <c r="C155" s="31" t="s">
        <v>704</v>
      </c>
      <c r="D155" s="35" t="s">
        <v>987</v>
      </c>
      <c r="E155" s="31" t="s">
        <v>594</v>
      </c>
      <c r="F155" s="31"/>
      <c r="G155" s="37">
        <v>7085</v>
      </c>
      <c r="H155" s="37">
        <v>6573</v>
      </c>
      <c r="I155" s="38">
        <v>512</v>
      </c>
      <c r="J155" s="39">
        <v>7.2</v>
      </c>
    </row>
    <row r="156" spans="1:10" x14ac:dyDescent="0.35">
      <c r="A156" s="31" t="s">
        <v>988</v>
      </c>
      <c r="B156" s="36" t="s">
        <v>912</v>
      </c>
      <c r="C156" s="31" t="s">
        <v>707</v>
      </c>
      <c r="D156" s="35" t="s">
        <v>989</v>
      </c>
      <c r="E156" s="31" t="s">
        <v>594</v>
      </c>
      <c r="F156" s="31"/>
      <c r="G156" s="37">
        <v>3252</v>
      </c>
      <c r="H156" s="37">
        <v>3006</v>
      </c>
      <c r="I156" s="38">
        <v>246</v>
      </c>
      <c r="J156" s="39">
        <v>7.6</v>
      </c>
    </row>
    <row r="157" spans="1:10" x14ac:dyDescent="0.35">
      <c r="A157" s="31" t="s">
        <v>990</v>
      </c>
      <c r="B157" s="36" t="s">
        <v>912</v>
      </c>
      <c r="C157" s="31" t="s">
        <v>710</v>
      </c>
      <c r="D157" s="35" t="s">
        <v>991</v>
      </c>
      <c r="E157" s="31" t="s">
        <v>594</v>
      </c>
      <c r="F157" s="31"/>
      <c r="G157" s="37">
        <v>4214</v>
      </c>
      <c r="H157" s="37">
        <v>3916</v>
      </c>
      <c r="I157" s="38">
        <v>298</v>
      </c>
      <c r="J157" s="39">
        <v>7.1</v>
      </c>
    </row>
    <row r="158" spans="1:10" x14ac:dyDescent="0.35">
      <c r="A158" s="31" t="s">
        <v>992</v>
      </c>
      <c r="B158" s="36" t="s">
        <v>912</v>
      </c>
      <c r="C158" s="31" t="s">
        <v>713</v>
      </c>
      <c r="D158" s="35" t="s">
        <v>993</v>
      </c>
      <c r="E158" s="31" t="s">
        <v>594</v>
      </c>
      <c r="F158" s="31"/>
      <c r="G158" s="37">
        <v>5543</v>
      </c>
      <c r="H158" s="37">
        <v>5181</v>
      </c>
      <c r="I158" s="38">
        <v>362</v>
      </c>
      <c r="J158" s="39">
        <v>6.5</v>
      </c>
    </row>
    <row r="159" spans="1:10" x14ac:dyDescent="0.35">
      <c r="A159" s="31" t="s">
        <v>994</v>
      </c>
      <c r="B159" s="36" t="s">
        <v>912</v>
      </c>
      <c r="C159" s="31" t="s">
        <v>716</v>
      </c>
      <c r="D159" s="35" t="s">
        <v>995</v>
      </c>
      <c r="E159" s="31" t="s">
        <v>594</v>
      </c>
      <c r="F159" s="31"/>
      <c r="G159" s="37">
        <v>9079</v>
      </c>
      <c r="H159" s="37">
        <v>8537</v>
      </c>
      <c r="I159" s="38">
        <v>542</v>
      </c>
      <c r="J159" s="39">
        <v>6</v>
      </c>
    </row>
    <row r="160" spans="1:10" x14ac:dyDescent="0.35">
      <c r="A160" s="31" t="s">
        <v>996</v>
      </c>
      <c r="B160" s="36" t="s">
        <v>912</v>
      </c>
      <c r="C160" s="31" t="s">
        <v>719</v>
      </c>
      <c r="D160" s="35" t="s">
        <v>997</v>
      </c>
      <c r="E160" s="31" t="s">
        <v>594</v>
      </c>
      <c r="F160" s="31"/>
      <c r="G160" s="37">
        <v>32747</v>
      </c>
      <c r="H160" s="37">
        <v>31077</v>
      </c>
      <c r="I160" s="38">
        <v>1670</v>
      </c>
      <c r="J160" s="39">
        <v>5.0999999999999996</v>
      </c>
    </row>
    <row r="161" spans="1:10" x14ac:dyDescent="0.35">
      <c r="A161" s="31" t="s">
        <v>998</v>
      </c>
      <c r="B161" s="36" t="s">
        <v>912</v>
      </c>
      <c r="C161" s="31" t="s">
        <v>722</v>
      </c>
      <c r="D161" s="35" t="s">
        <v>999</v>
      </c>
      <c r="E161" s="31" t="s">
        <v>594</v>
      </c>
      <c r="F161" s="31"/>
      <c r="G161" s="37">
        <v>6967</v>
      </c>
      <c r="H161" s="37">
        <v>6631</v>
      </c>
      <c r="I161" s="38">
        <v>336</v>
      </c>
      <c r="J161" s="39">
        <v>4.8</v>
      </c>
    </row>
    <row r="162" spans="1:10" x14ac:dyDescent="0.35">
      <c r="A162" s="31" t="s">
        <v>1000</v>
      </c>
      <c r="B162" s="36" t="s">
        <v>912</v>
      </c>
      <c r="C162" s="31" t="s">
        <v>725</v>
      </c>
      <c r="D162" s="35" t="s">
        <v>1001</v>
      </c>
      <c r="E162" s="31" t="s">
        <v>594</v>
      </c>
      <c r="F162" s="31"/>
      <c r="G162" s="37">
        <v>6536</v>
      </c>
      <c r="H162" s="37">
        <v>6126</v>
      </c>
      <c r="I162" s="38">
        <v>410</v>
      </c>
      <c r="J162" s="39">
        <v>6.3</v>
      </c>
    </row>
    <row r="163" spans="1:10" x14ac:dyDescent="0.35">
      <c r="A163" s="31" t="s">
        <v>1002</v>
      </c>
      <c r="B163" s="36" t="s">
        <v>912</v>
      </c>
      <c r="C163" s="31" t="s">
        <v>728</v>
      </c>
      <c r="D163" s="35" t="s">
        <v>1003</v>
      </c>
      <c r="E163" s="31" t="s">
        <v>594</v>
      </c>
      <c r="F163" s="31"/>
      <c r="G163" s="37">
        <v>19372</v>
      </c>
      <c r="H163" s="37">
        <v>18247</v>
      </c>
      <c r="I163" s="38">
        <v>1125</v>
      </c>
      <c r="J163" s="39">
        <v>5.8</v>
      </c>
    </row>
    <row r="164" spans="1:10" x14ac:dyDescent="0.35">
      <c r="A164" s="31" t="s">
        <v>1004</v>
      </c>
      <c r="B164" s="36" t="s">
        <v>912</v>
      </c>
      <c r="C164" s="31" t="s">
        <v>731</v>
      </c>
      <c r="D164" s="35" t="s">
        <v>1005</v>
      </c>
      <c r="E164" s="31" t="s">
        <v>594</v>
      </c>
      <c r="F164" s="31"/>
      <c r="G164" s="37">
        <v>19075</v>
      </c>
      <c r="H164" s="37">
        <v>17320</v>
      </c>
      <c r="I164" s="38">
        <v>1755</v>
      </c>
      <c r="J164" s="39">
        <v>9.1999999999999993</v>
      </c>
    </row>
    <row r="165" spans="1:10" x14ac:dyDescent="0.35">
      <c r="A165" s="31" t="s">
        <v>1006</v>
      </c>
      <c r="B165" s="36" t="s">
        <v>912</v>
      </c>
      <c r="C165" s="31" t="s">
        <v>734</v>
      </c>
      <c r="D165" s="35" t="s">
        <v>1007</v>
      </c>
      <c r="E165" s="31" t="s">
        <v>594</v>
      </c>
      <c r="F165" s="31"/>
      <c r="G165" s="37">
        <v>3093</v>
      </c>
      <c r="H165" s="37">
        <v>2885</v>
      </c>
      <c r="I165" s="38">
        <v>208</v>
      </c>
      <c r="J165" s="39">
        <v>6.7</v>
      </c>
    </row>
    <row r="166" spans="1:10" x14ac:dyDescent="0.35">
      <c r="A166" s="31" t="s">
        <v>1008</v>
      </c>
      <c r="B166" s="36" t="s">
        <v>912</v>
      </c>
      <c r="C166" s="31" t="s">
        <v>737</v>
      </c>
      <c r="D166" s="35" t="s">
        <v>1009</v>
      </c>
      <c r="E166" s="31" t="s">
        <v>594</v>
      </c>
      <c r="F166" s="31"/>
      <c r="G166" s="37">
        <v>3349</v>
      </c>
      <c r="H166" s="37">
        <v>3082</v>
      </c>
      <c r="I166" s="38">
        <v>267</v>
      </c>
      <c r="J166" s="39">
        <v>8</v>
      </c>
    </row>
    <row r="167" spans="1:10" x14ac:dyDescent="0.35">
      <c r="A167" s="31" t="s">
        <v>1010</v>
      </c>
      <c r="B167" s="36" t="s">
        <v>912</v>
      </c>
      <c r="C167" s="31" t="s">
        <v>740</v>
      </c>
      <c r="D167" s="35" t="s">
        <v>1011</v>
      </c>
      <c r="E167" s="31" t="s">
        <v>594</v>
      </c>
      <c r="F167" s="31"/>
      <c r="G167" s="37">
        <v>3684</v>
      </c>
      <c r="H167" s="37">
        <v>3461</v>
      </c>
      <c r="I167" s="38">
        <v>223</v>
      </c>
      <c r="J167" s="39">
        <v>6.1</v>
      </c>
    </row>
    <row r="168" spans="1:10" x14ac:dyDescent="0.35">
      <c r="A168" s="31" t="s">
        <v>1012</v>
      </c>
      <c r="B168" s="36" t="s">
        <v>912</v>
      </c>
      <c r="C168" s="31" t="s">
        <v>743</v>
      </c>
      <c r="D168" s="35" t="s">
        <v>1013</v>
      </c>
      <c r="E168" s="31" t="s">
        <v>594</v>
      </c>
      <c r="F168" s="31"/>
      <c r="G168" s="37">
        <v>3363</v>
      </c>
      <c r="H168" s="37">
        <v>3167</v>
      </c>
      <c r="I168" s="38">
        <v>196</v>
      </c>
      <c r="J168" s="39">
        <v>5.8</v>
      </c>
    </row>
    <row r="169" spans="1:10" x14ac:dyDescent="0.35">
      <c r="A169" s="31" t="s">
        <v>1014</v>
      </c>
      <c r="B169" s="36" t="s">
        <v>912</v>
      </c>
      <c r="C169" s="31" t="s">
        <v>746</v>
      </c>
      <c r="D169" s="35" t="s">
        <v>1015</v>
      </c>
      <c r="E169" s="31" t="s">
        <v>594</v>
      </c>
      <c r="F169" s="31"/>
      <c r="G169" s="37">
        <v>9954</v>
      </c>
      <c r="H169" s="37">
        <v>9160</v>
      </c>
      <c r="I169" s="38">
        <v>794</v>
      </c>
      <c r="J169" s="39">
        <v>8</v>
      </c>
    </row>
    <row r="170" spans="1:10" x14ac:dyDescent="0.35">
      <c r="A170" s="31" t="s">
        <v>1016</v>
      </c>
      <c r="B170" s="36" t="s">
        <v>912</v>
      </c>
      <c r="C170" s="31" t="s">
        <v>749</v>
      </c>
      <c r="D170" s="35" t="s">
        <v>1017</v>
      </c>
      <c r="E170" s="31" t="s">
        <v>594</v>
      </c>
      <c r="F170" s="31"/>
      <c r="G170" s="37">
        <v>4231</v>
      </c>
      <c r="H170" s="37">
        <v>3905</v>
      </c>
      <c r="I170" s="38">
        <v>326</v>
      </c>
      <c r="J170" s="39">
        <v>7.7</v>
      </c>
    </row>
    <row r="171" spans="1:10" x14ac:dyDescent="0.35">
      <c r="A171" s="31" t="s">
        <v>1018</v>
      </c>
      <c r="B171" s="36" t="s">
        <v>912</v>
      </c>
      <c r="C171" s="31" t="s">
        <v>752</v>
      </c>
      <c r="D171" s="35" t="s">
        <v>1019</v>
      </c>
      <c r="E171" s="31" t="s">
        <v>594</v>
      </c>
      <c r="F171" s="31"/>
      <c r="G171" s="37">
        <v>7228</v>
      </c>
      <c r="H171" s="37">
        <v>6535</v>
      </c>
      <c r="I171" s="38">
        <v>693</v>
      </c>
      <c r="J171" s="39">
        <v>9.6</v>
      </c>
    </row>
    <row r="172" spans="1:10" x14ac:dyDescent="0.35">
      <c r="A172" s="31" t="s">
        <v>1020</v>
      </c>
      <c r="B172" s="36" t="s">
        <v>912</v>
      </c>
      <c r="C172" s="31" t="s">
        <v>755</v>
      </c>
      <c r="D172" s="35" t="s">
        <v>1021</v>
      </c>
      <c r="E172" s="31" t="s">
        <v>594</v>
      </c>
      <c r="F172" s="31"/>
      <c r="G172" s="37">
        <v>4207</v>
      </c>
      <c r="H172" s="37">
        <v>3898</v>
      </c>
      <c r="I172" s="38">
        <v>309</v>
      </c>
      <c r="J172" s="39">
        <v>7.3</v>
      </c>
    </row>
    <row r="173" spans="1:10" x14ac:dyDescent="0.35">
      <c r="A173" s="31" t="s">
        <v>1022</v>
      </c>
      <c r="B173" s="36" t="s">
        <v>912</v>
      </c>
      <c r="C173" s="31" t="s">
        <v>758</v>
      </c>
      <c r="D173" s="35" t="s">
        <v>1023</v>
      </c>
      <c r="E173" s="31" t="s">
        <v>594</v>
      </c>
      <c r="F173" s="31"/>
      <c r="G173" s="37">
        <v>10103</v>
      </c>
      <c r="H173" s="37">
        <v>9404</v>
      </c>
      <c r="I173" s="38">
        <v>699</v>
      </c>
      <c r="J173" s="39">
        <v>6.9</v>
      </c>
    </row>
    <row r="174" spans="1:10" x14ac:dyDescent="0.35">
      <c r="A174" s="31" t="s">
        <v>1024</v>
      </c>
      <c r="B174" s="36" t="s">
        <v>912</v>
      </c>
      <c r="C174" s="31" t="s">
        <v>761</v>
      </c>
      <c r="D174" s="35" t="s">
        <v>1025</v>
      </c>
      <c r="E174" s="31" t="s">
        <v>594</v>
      </c>
      <c r="F174" s="31"/>
      <c r="G174" s="37">
        <v>8457</v>
      </c>
      <c r="H174" s="37">
        <v>7928</v>
      </c>
      <c r="I174" s="38">
        <v>529</v>
      </c>
      <c r="J174" s="39">
        <v>6.3</v>
      </c>
    </row>
    <row r="175" spans="1:10" x14ac:dyDescent="0.35">
      <c r="A175" s="31" t="s">
        <v>1026</v>
      </c>
      <c r="B175" s="36" t="s">
        <v>912</v>
      </c>
      <c r="C175" s="31" t="s">
        <v>764</v>
      </c>
      <c r="D175" s="35" t="s">
        <v>1027</v>
      </c>
      <c r="E175" s="31" t="s">
        <v>594</v>
      </c>
      <c r="F175" s="31"/>
      <c r="G175" s="37">
        <v>29615</v>
      </c>
      <c r="H175" s="37">
        <v>27764</v>
      </c>
      <c r="I175" s="38">
        <v>1851</v>
      </c>
      <c r="J175" s="39">
        <v>6.3</v>
      </c>
    </row>
    <row r="176" spans="1:10" x14ac:dyDescent="0.35">
      <c r="A176" s="31" t="s">
        <v>1028</v>
      </c>
      <c r="B176" s="36" t="s">
        <v>912</v>
      </c>
      <c r="C176" s="31" t="s">
        <v>767</v>
      </c>
      <c r="D176" s="35" t="s">
        <v>1029</v>
      </c>
      <c r="E176" s="31" t="s">
        <v>594</v>
      </c>
      <c r="F176" s="31"/>
      <c r="G176" s="37">
        <v>3813</v>
      </c>
      <c r="H176" s="37">
        <v>3593</v>
      </c>
      <c r="I176" s="38">
        <v>220</v>
      </c>
      <c r="J176" s="39">
        <v>5.8</v>
      </c>
    </row>
    <row r="177" spans="1:10" x14ac:dyDescent="0.35">
      <c r="A177" s="31" t="s">
        <v>1030</v>
      </c>
      <c r="B177" s="36" t="s">
        <v>912</v>
      </c>
      <c r="C177" s="31" t="s">
        <v>770</v>
      </c>
      <c r="D177" s="35" t="s">
        <v>1031</v>
      </c>
      <c r="E177" s="31" t="s">
        <v>594</v>
      </c>
      <c r="F177" s="31"/>
      <c r="G177" s="37">
        <v>184549</v>
      </c>
      <c r="H177" s="37">
        <v>174401</v>
      </c>
      <c r="I177" s="38">
        <v>10148</v>
      </c>
      <c r="J177" s="39">
        <v>5.5</v>
      </c>
    </row>
    <row r="178" spans="1:10" x14ac:dyDescent="0.35">
      <c r="A178" s="31" t="s">
        <v>1032</v>
      </c>
      <c r="B178" s="36" t="s">
        <v>912</v>
      </c>
      <c r="C178" s="31" t="s">
        <v>773</v>
      </c>
      <c r="D178" s="35" t="s">
        <v>1033</v>
      </c>
      <c r="E178" s="31" t="s">
        <v>594</v>
      </c>
      <c r="F178" s="31"/>
      <c r="G178" s="37">
        <v>6551</v>
      </c>
      <c r="H178" s="37">
        <v>6034</v>
      </c>
      <c r="I178" s="38">
        <v>517</v>
      </c>
      <c r="J178" s="39">
        <v>7.9</v>
      </c>
    </row>
    <row r="179" spans="1:10" x14ac:dyDescent="0.35">
      <c r="A179" s="31" t="s">
        <v>1034</v>
      </c>
      <c r="B179" s="36" t="s">
        <v>912</v>
      </c>
      <c r="C179" s="31" t="s">
        <v>776</v>
      </c>
      <c r="D179" s="35" t="s">
        <v>1035</v>
      </c>
      <c r="E179" s="31" t="s">
        <v>594</v>
      </c>
      <c r="F179" s="31"/>
      <c r="G179" s="37">
        <v>8978</v>
      </c>
      <c r="H179" s="37">
        <v>8198</v>
      </c>
      <c r="I179" s="38">
        <v>780</v>
      </c>
      <c r="J179" s="39">
        <v>8.6999999999999993</v>
      </c>
    </row>
    <row r="180" spans="1:10" x14ac:dyDescent="0.35">
      <c r="A180" s="31" t="s">
        <v>1036</v>
      </c>
      <c r="B180" s="36" t="s">
        <v>912</v>
      </c>
      <c r="C180" s="31" t="s">
        <v>779</v>
      </c>
      <c r="D180" s="35" t="s">
        <v>1037</v>
      </c>
      <c r="E180" s="31" t="s">
        <v>594</v>
      </c>
      <c r="F180" s="31"/>
      <c r="G180" s="37">
        <v>54611</v>
      </c>
      <c r="H180" s="37">
        <v>51972</v>
      </c>
      <c r="I180" s="38">
        <v>2639</v>
      </c>
      <c r="J180" s="39">
        <v>4.8</v>
      </c>
    </row>
    <row r="181" spans="1:10" x14ac:dyDescent="0.35">
      <c r="A181" s="31" t="s">
        <v>1038</v>
      </c>
      <c r="B181" s="36" t="s">
        <v>912</v>
      </c>
      <c r="C181" s="31" t="s">
        <v>782</v>
      </c>
      <c r="D181" s="35" t="s">
        <v>1039</v>
      </c>
      <c r="E181" s="31" t="s">
        <v>594</v>
      </c>
      <c r="F181" s="31"/>
      <c r="G181" s="37">
        <v>4543</v>
      </c>
      <c r="H181" s="37">
        <v>4315</v>
      </c>
      <c r="I181" s="38">
        <v>228</v>
      </c>
      <c r="J181" s="39">
        <v>5</v>
      </c>
    </row>
    <row r="182" spans="1:10" x14ac:dyDescent="0.35">
      <c r="A182" s="31" t="s">
        <v>1040</v>
      </c>
      <c r="B182" s="36" t="s">
        <v>912</v>
      </c>
      <c r="C182" s="31" t="s">
        <v>785</v>
      </c>
      <c r="D182" s="35" t="s">
        <v>1041</v>
      </c>
      <c r="E182" s="31" t="s">
        <v>594</v>
      </c>
      <c r="F182" s="31"/>
      <c r="G182" s="37">
        <v>2994</v>
      </c>
      <c r="H182" s="37">
        <v>2804</v>
      </c>
      <c r="I182" s="38">
        <v>190</v>
      </c>
      <c r="J182" s="39">
        <v>6.3</v>
      </c>
    </row>
    <row r="183" spans="1:10" x14ac:dyDescent="0.35">
      <c r="A183" s="31" t="s">
        <v>1042</v>
      </c>
      <c r="B183" s="36" t="s">
        <v>912</v>
      </c>
      <c r="C183" s="31" t="s">
        <v>788</v>
      </c>
      <c r="D183" s="35" t="s">
        <v>1043</v>
      </c>
      <c r="E183" s="31" t="s">
        <v>594</v>
      </c>
      <c r="F183" s="31"/>
      <c r="G183" s="37">
        <v>57183</v>
      </c>
      <c r="H183" s="37">
        <v>53940</v>
      </c>
      <c r="I183" s="38">
        <v>3243</v>
      </c>
      <c r="J183" s="39">
        <v>5.7</v>
      </c>
    </row>
    <row r="184" spans="1:10" x14ac:dyDescent="0.35">
      <c r="A184" s="31" t="s">
        <v>1044</v>
      </c>
      <c r="B184" s="36" t="s">
        <v>912</v>
      </c>
      <c r="C184" s="31" t="s">
        <v>791</v>
      </c>
      <c r="D184" s="35" t="s">
        <v>1045</v>
      </c>
      <c r="E184" s="31" t="s">
        <v>594</v>
      </c>
      <c r="F184" s="31"/>
      <c r="G184" s="37">
        <v>5793</v>
      </c>
      <c r="H184" s="37">
        <v>5388</v>
      </c>
      <c r="I184" s="38">
        <v>405</v>
      </c>
      <c r="J184" s="39">
        <v>7</v>
      </c>
    </row>
    <row r="185" spans="1:10" x14ac:dyDescent="0.35">
      <c r="A185" s="31" t="s">
        <v>1046</v>
      </c>
      <c r="B185" s="36" t="s">
        <v>912</v>
      </c>
      <c r="C185" s="31" t="s">
        <v>1047</v>
      </c>
      <c r="D185" s="35" t="s">
        <v>1048</v>
      </c>
      <c r="E185" s="31" t="s">
        <v>594</v>
      </c>
      <c r="F185" s="31"/>
      <c r="G185" s="37">
        <v>5969</v>
      </c>
      <c r="H185" s="37">
        <v>5465</v>
      </c>
      <c r="I185" s="38">
        <v>504</v>
      </c>
      <c r="J185" s="39">
        <v>8.4</v>
      </c>
    </row>
    <row r="186" spans="1:10" x14ac:dyDescent="0.35">
      <c r="A186" s="31" t="s">
        <v>1049</v>
      </c>
      <c r="B186" s="36" t="s">
        <v>912</v>
      </c>
      <c r="C186" s="31" t="s">
        <v>1050</v>
      </c>
      <c r="D186" s="35" t="s">
        <v>1051</v>
      </c>
      <c r="E186" s="31" t="s">
        <v>594</v>
      </c>
      <c r="F186" s="31"/>
      <c r="G186" s="37">
        <v>4701</v>
      </c>
      <c r="H186" s="37">
        <v>4343</v>
      </c>
      <c r="I186" s="38">
        <v>358</v>
      </c>
      <c r="J186" s="39">
        <v>7.6</v>
      </c>
    </row>
    <row r="187" spans="1:10" x14ac:dyDescent="0.35">
      <c r="A187" s="31" t="s">
        <v>1052</v>
      </c>
      <c r="B187" s="36" t="s">
        <v>912</v>
      </c>
      <c r="C187" s="31" t="s">
        <v>1053</v>
      </c>
      <c r="D187" s="35" t="s">
        <v>1054</v>
      </c>
      <c r="E187" s="31" t="s">
        <v>594</v>
      </c>
      <c r="F187" s="31"/>
      <c r="G187" s="37">
        <v>16579</v>
      </c>
      <c r="H187" s="37">
        <v>15355</v>
      </c>
      <c r="I187" s="38">
        <v>1224</v>
      </c>
      <c r="J187" s="39">
        <v>7.4</v>
      </c>
    </row>
    <row r="188" spans="1:10" x14ac:dyDescent="0.35">
      <c r="A188" s="31" t="s">
        <v>1055</v>
      </c>
      <c r="B188" s="36" t="s">
        <v>912</v>
      </c>
      <c r="C188" s="31" t="s">
        <v>1056</v>
      </c>
      <c r="D188" s="35" t="s">
        <v>1057</v>
      </c>
      <c r="E188" s="31" t="s">
        <v>594</v>
      </c>
      <c r="F188" s="31"/>
      <c r="G188" s="37">
        <v>6454</v>
      </c>
      <c r="H188" s="37">
        <v>5933</v>
      </c>
      <c r="I188" s="38">
        <v>521</v>
      </c>
      <c r="J188" s="39">
        <v>8.1</v>
      </c>
    </row>
    <row r="189" spans="1:10" x14ac:dyDescent="0.35">
      <c r="A189" s="31" t="s">
        <v>1058</v>
      </c>
      <c r="B189" s="36" t="s">
        <v>912</v>
      </c>
      <c r="C189" s="31" t="s">
        <v>1059</v>
      </c>
      <c r="D189" s="35" t="s">
        <v>1060</v>
      </c>
      <c r="E189" s="31" t="s">
        <v>594</v>
      </c>
      <c r="F189" s="31"/>
      <c r="G189" s="37">
        <v>110157</v>
      </c>
      <c r="H189" s="37">
        <v>105355</v>
      </c>
      <c r="I189" s="38">
        <v>4802</v>
      </c>
      <c r="J189" s="39">
        <v>4.4000000000000004</v>
      </c>
    </row>
    <row r="190" spans="1:10" x14ac:dyDescent="0.35">
      <c r="A190" s="31" t="s">
        <v>1061</v>
      </c>
      <c r="B190" s="36" t="s">
        <v>912</v>
      </c>
      <c r="C190" s="31" t="s">
        <v>1062</v>
      </c>
      <c r="D190" s="35" t="s">
        <v>1063</v>
      </c>
      <c r="E190" s="31" t="s">
        <v>594</v>
      </c>
      <c r="F190" s="31"/>
      <c r="G190" s="37">
        <v>34474</v>
      </c>
      <c r="H190" s="37">
        <v>32053</v>
      </c>
      <c r="I190" s="38">
        <v>2421</v>
      </c>
      <c r="J190" s="39">
        <v>7</v>
      </c>
    </row>
    <row r="191" spans="1:10" x14ac:dyDescent="0.35">
      <c r="A191" s="31" t="s">
        <v>1064</v>
      </c>
      <c r="B191" s="36" t="s">
        <v>912</v>
      </c>
      <c r="C191" s="31" t="s">
        <v>1065</v>
      </c>
      <c r="D191" s="35" t="s">
        <v>1066</v>
      </c>
      <c r="E191" s="31" t="s">
        <v>594</v>
      </c>
      <c r="F191" s="31"/>
      <c r="G191" s="37">
        <v>3166</v>
      </c>
      <c r="H191" s="37">
        <v>2926</v>
      </c>
      <c r="I191" s="38">
        <v>240</v>
      </c>
      <c r="J191" s="39">
        <v>7.6</v>
      </c>
    </row>
    <row r="192" spans="1:10" x14ac:dyDescent="0.35">
      <c r="A192" s="31" t="s">
        <v>1067</v>
      </c>
      <c r="B192" s="36" t="s">
        <v>912</v>
      </c>
      <c r="C192" s="31" t="s">
        <v>1068</v>
      </c>
      <c r="D192" s="35" t="s">
        <v>1069</v>
      </c>
      <c r="E192" s="31" t="s">
        <v>594</v>
      </c>
      <c r="F192" s="31"/>
      <c r="G192" s="37">
        <v>9036</v>
      </c>
      <c r="H192" s="37">
        <v>8528</v>
      </c>
      <c r="I192" s="38">
        <v>508</v>
      </c>
      <c r="J192" s="39">
        <v>5.6</v>
      </c>
    </row>
    <row r="193" spans="1:10" x14ac:dyDescent="0.35">
      <c r="A193" s="31" t="s">
        <v>1070</v>
      </c>
      <c r="B193" s="36" t="s">
        <v>1071</v>
      </c>
      <c r="C193" s="31" t="s">
        <v>592</v>
      </c>
      <c r="D193" s="35" t="s">
        <v>1072</v>
      </c>
      <c r="E193" s="31" t="s">
        <v>594</v>
      </c>
      <c r="F193" s="31"/>
      <c r="G193" s="37">
        <v>809983</v>
      </c>
      <c r="H193" s="37">
        <v>762878</v>
      </c>
      <c r="I193" s="38">
        <v>47105</v>
      </c>
      <c r="J193" s="39">
        <v>5.8</v>
      </c>
    </row>
    <row r="194" spans="1:10" x14ac:dyDescent="0.35">
      <c r="A194" s="31" t="s">
        <v>1073</v>
      </c>
      <c r="B194" s="36" t="s">
        <v>1071</v>
      </c>
      <c r="C194" s="31" t="s">
        <v>596</v>
      </c>
      <c r="D194" s="35" t="s">
        <v>1074</v>
      </c>
      <c r="E194" s="31" t="s">
        <v>594</v>
      </c>
      <c r="F194" s="31"/>
      <c r="G194" s="37">
        <v>512</v>
      </c>
      <c r="H194" s="37">
        <v>470</v>
      </c>
      <c r="I194" s="38">
        <v>42</v>
      </c>
      <c r="J194" s="39">
        <v>8.1999999999999993</v>
      </c>
    </row>
    <row r="195" spans="1:10" x14ac:dyDescent="0.35">
      <c r="A195" s="31" t="s">
        <v>1075</v>
      </c>
      <c r="B195" s="36" t="s">
        <v>1071</v>
      </c>
      <c r="C195" s="31" t="s">
        <v>599</v>
      </c>
      <c r="D195" s="35" t="s">
        <v>1076</v>
      </c>
      <c r="E195" s="31" t="s">
        <v>594</v>
      </c>
      <c r="F195" s="31"/>
      <c r="G195" s="37">
        <v>14382</v>
      </c>
      <c r="H195" s="37">
        <v>13188</v>
      </c>
      <c r="I195" s="38">
        <v>1194</v>
      </c>
      <c r="J195" s="39">
        <v>8.3000000000000007</v>
      </c>
    </row>
    <row r="196" spans="1:10" x14ac:dyDescent="0.35">
      <c r="A196" s="31" t="s">
        <v>1077</v>
      </c>
      <c r="B196" s="36" t="s">
        <v>1071</v>
      </c>
      <c r="C196" s="31" t="s">
        <v>602</v>
      </c>
      <c r="D196" s="35" t="s">
        <v>1078</v>
      </c>
      <c r="E196" s="31" t="s">
        <v>594</v>
      </c>
      <c r="F196" s="31"/>
      <c r="G196" s="37">
        <v>101483</v>
      </c>
      <c r="H196" s="37">
        <v>92708</v>
      </c>
      <c r="I196" s="38">
        <v>8775</v>
      </c>
      <c r="J196" s="39">
        <v>8.6</v>
      </c>
    </row>
    <row r="197" spans="1:10" x14ac:dyDescent="0.35">
      <c r="A197" s="31" t="s">
        <v>1079</v>
      </c>
      <c r="B197" s="36" t="s">
        <v>1071</v>
      </c>
      <c r="C197" s="31" t="s">
        <v>605</v>
      </c>
      <c r="D197" s="35" t="s">
        <v>1080</v>
      </c>
      <c r="E197" s="31" t="s">
        <v>594</v>
      </c>
      <c r="F197" s="31"/>
      <c r="G197" s="37">
        <v>20292</v>
      </c>
      <c r="H197" s="37">
        <v>18668</v>
      </c>
      <c r="I197" s="38">
        <v>1624</v>
      </c>
      <c r="J197" s="39">
        <v>8</v>
      </c>
    </row>
    <row r="198" spans="1:10" x14ac:dyDescent="0.35">
      <c r="A198" s="31" t="s">
        <v>1081</v>
      </c>
      <c r="B198" s="36" t="s">
        <v>1071</v>
      </c>
      <c r="C198" s="31" t="s">
        <v>608</v>
      </c>
      <c r="D198" s="35" t="s">
        <v>1082</v>
      </c>
      <c r="E198" s="31" t="s">
        <v>594</v>
      </c>
      <c r="F198" s="31"/>
      <c r="G198" s="37">
        <v>11112</v>
      </c>
      <c r="H198" s="37">
        <v>9180</v>
      </c>
      <c r="I198" s="38">
        <v>1932</v>
      </c>
      <c r="J198" s="39">
        <v>17.399999999999999</v>
      </c>
    </row>
    <row r="199" spans="1:10" x14ac:dyDescent="0.35">
      <c r="A199" s="31" t="s">
        <v>1083</v>
      </c>
      <c r="B199" s="36" t="s">
        <v>1071</v>
      </c>
      <c r="C199" s="31" t="s">
        <v>611</v>
      </c>
      <c r="D199" s="35" t="s">
        <v>1084</v>
      </c>
      <c r="E199" s="31" t="s">
        <v>594</v>
      </c>
      <c r="F199" s="31"/>
      <c r="G199" s="37">
        <v>540891</v>
      </c>
      <c r="H199" s="37">
        <v>507521</v>
      </c>
      <c r="I199" s="38">
        <v>33370</v>
      </c>
      <c r="J199" s="39">
        <v>6.2</v>
      </c>
    </row>
    <row r="200" spans="1:10" x14ac:dyDescent="0.35">
      <c r="A200" s="31" t="s">
        <v>1085</v>
      </c>
      <c r="B200" s="36" t="s">
        <v>1071</v>
      </c>
      <c r="C200" s="31" t="s">
        <v>614</v>
      </c>
      <c r="D200" s="35" t="s">
        <v>1086</v>
      </c>
      <c r="E200" s="31" t="s">
        <v>594</v>
      </c>
      <c r="F200" s="31"/>
      <c r="G200" s="37">
        <v>9954</v>
      </c>
      <c r="H200" s="37">
        <v>8952</v>
      </c>
      <c r="I200" s="38">
        <v>1002</v>
      </c>
      <c r="J200" s="39">
        <v>10.1</v>
      </c>
    </row>
    <row r="201" spans="1:10" x14ac:dyDescent="0.35">
      <c r="A201" s="31" t="s">
        <v>1087</v>
      </c>
      <c r="B201" s="36" t="s">
        <v>1071</v>
      </c>
      <c r="C201" s="31" t="s">
        <v>617</v>
      </c>
      <c r="D201" s="35" t="s">
        <v>1088</v>
      </c>
      <c r="E201" s="31" t="s">
        <v>594</v>
      </c>
      <c r="F201" s="31"/>
      <c r="G201" s="37">
        <v>88114</v>
      </c>
      <c r="H201" s="37">
        <v>81968</v>
      </c>
      <c r="I201" s="38">
        <v>6146</v>
      </c>
      <c r="J201" s="39">
        <v>7</v>
      </c>
    </row>
    <row r="202" spans="1:10" x14ac:dyDescent="0.35">
      <c r="A202" s="31" t="s">
        <v>1089</v>
      </c>
      <c r="B202" s="36" t="s">
        <v>1071</v>
      </c>
      <c r="C202" s="31" t="s">
        <v>620</v>
      </c>
      <c r="D202" s="35" t="s">
        <v>1090</v>
      </c>
      <c r="E202" s="31" t="s">
        <v>594</v>
      </c>
      <c r="F202" s="31"/>
      <c r="G202" s="37">
        <v>439300</v>
      </c>
      <c r="H202" s="37">
        <v>388435</v>
      </c>
      <c r="I202" s="38">
        <v>50865</v>
      </c>
      <c r="J202" s="39">
        <v>11.6</v>
      </c>
    </row>
    <row r="203" spans="1:10" x14ac:dyDescent="0.35">
      <c r="A203" s="31" t="s">
        <v>1091</v>
      </c>
      <c r="B203" s="36" t="s">
        <v>1071</v>
      </c>
      <c r="C203" s="31" t="s">
        <v>623</v>
      </c>
      <c r="D203" s="35" t="s">
        <v>1092</v>
      </c>
      <c r="E203" s="31" t="s">
        <v>594</v>
      </c>
      <c r="F203" s="31"/>
      <c r="G203" s="37">
        <v>12834</v>
      </c>
      <c r="H203" s="37">
        <v>11466</v>
      </c>
      <c r="I203" s="38">
        <v>1368</v>
      </c>
      <c r="J203" s="39">
        <v>10.7</v>
      </c>
    </row>
    <row r="204" spans="1:10" x14ac:dyDescent="0.35">
      <c r="A204" s="31" t="s">
        <v>1093</v>
      </c>
      <c r="B204" s="36" t="s">
        <v>1071</v>
      </c>
      <c r="C204" s="31" t="s">
        <v>626</v>
      </c>
      <c r="D204" s="35" t="s">
        <v>1094</v>
      </c>
      <c r="E204" s="31" t="s">
        <v>594</v>
      </c>
      <c r="F204" s="31"/>
      <c r="G204" s="37">
        <v>62505</v>
      </c>
      <c r="H204" s="37">
        <v>58346</v>
      </c>
      <c r="I204" s="38">
        <v>4159</v>
      </c>
      <c r="J204" s="39">
        <v>6.7</v>
      </c>
    </row>
    <row r="205" spans="1:10" x14ac:dyDescent="0.35">
      <c r="A205" s="31" t="s">
        <v>1095</v>
      </c>
      <c r="B205" s="36" t="s">
        <v>1071</v>
      </c>
      <c r="C205" s="31" t="s">
        <v>629</v>
      </c>
      <c r="D205" s="35" t="s">
        <v>1096</v>
      </c>
      <c r="E205" s="31" t="s">
        <v>594</v>
      </c>
      <c r="F205" s="31"/>
      <c r="G205" s="37">
        <v>78445</v>
      </c>
      <c r="H205" s="37">
        <v>59598</v>
      </c>
      <c r="I205" s="38">
        <v>18847</v>
      </c>
      <c r="J205" s="39">
        <v>24</v>
      </c>
    </row>
    <row r="206" spans="1:10" x14ac:dyDescent="0.35">
      <c r="A206" s="31" t="s">
        <v>1097</v>
      </c>
      <c r="B206" s="36" t="s">
        <v>1071</v>
      </c>
      <c r="C206" s="31" t="s">
        <v>632</v>
      </c>
      <c r="D206" s="35" t="s">
        <v>1098</v>
      </c>
      <c r="E206" s="31" t="s">
        <v>594</v>
      </c>
      <c r="F206" s="31"/>
      <c r="G206" s="37">
        <v>9234</v>
      </c>
      <c r="H206" s="37">
        <v>8604</v>
      </c>
      <c r="I206" s="38">
        <v>630</v>
      </c>
      <c r="J206" s="39">
        <v>6.8</v>
      </c>
    </row>
    <row r="207" spans="1:10" x14ac:dyDescent="0.35">
      <c r="A207" s="31" t="s">
        <v>1099</v>
      </c>
      <c r="B207" s="36" t="s">
        <v>1071</v>
      </c>
      <c r="C207" s="31" t="s">
        <v>635</v>
      </c>
      <c r="D207" s="35" t="s">
        <v>1100</v>
      </c>
      <c r="E207" s="31" t="s">
        <v>594</v>
      </c>
      <c r="F207" s="31"/>
      <c r="G207" s="37">
        <v>393459</v>
      </c>
      <c r="H207" s="37">
        <v>352504</v>
      </c>
      <c r="I207" s="38">
        <v>40955</v>
      </c>
      <c r="J207" s="39">
        <v>10.4</v>
      </c>
    </row>
    <row r="208" spans="1:10" x14ac:dyDescent="0.35">
      <c r="A208" s="31" t="s">
        <v>1101</v>
      </c>
      <c r="B208" s="36" t="s">
        <v>1071</v>
      </c>
      <c r="C208" s="31" t="s">
        <v>638</v>
      </c>
      <c r="D208" s="35" t="s">
        <v>1102</v>
      </c>
      <c r="E208" s="31" t="s">
        <v>594</v>
      </c>
      <c r="F208" s="31"/>
      <c r="G208" s="37">
        <v>57578</v>
      </c>
      <c r="H208" s="37">
        <v>50717</v>
      </c>
      <c r="I208" s="38">
        <v>6861</v>
      </c>
      <c r="J208" s="39">
        <v>11.9</v>
      </c>
    </row>
    <row r="209" spans="1:10" x14ac:dyDescent="0.35">
      <c r="A209" s="31" t="s">
        <v>1103</v>
      </c>
      <c r="B209" s="36" t="s">
        <v>1071</v>
      </c>
      <c r="C209" s="31" t="s">
        <v>641</v>
      </c>
      <c r="D209" s="35" t="s">
        <v>1104</v>
      </c>
      <c r="E209" s="31" t="s">
        <v>594</v>
      </c>
      <c r="F209" s="31"/>
      <c r="G209" s="37">
        <v>29352</v>
      </c>
      <c r="H209" s="37">
        <v>26727</v>
      </c>
      <c r="I209" s="38">
        <v>2625</v>
      </c>
      <c r="J209" s="39">
        <v>8.9</v>
      </c>
    </row>
    <row r="210" spans="1:10" x14ac:dyDescent="0.35">
      <c r="A210" s="31" t="s">
        <v>1105</v>
      </c>
      <c r="B210" s="36" t="s">
        <v>1071</v>
      </c>
      <c r="C210" s="31" t="s">
        <v>644</v>
      </c>
      <c r="D210" s="35" t="s">
        <v>1106</v>
      </c>
      <c r="E210" s="31" t="s">
        <v>594</v>
      </c>
      <c r="F210" s="31"/>
      <c r="G210" s="37">
        <v>10843</v>
      </c>
      <c r="H210" s="37">
        <v>9856</v>
      </c>
      <c r="I210" s="38">
        <v>987</v>
      </c>
      <c r="J210" s="39">
        <v>9.1</v>
      </c>
    </row>
    <row r="211" spans="1:10" x14ac:dyDescent="0.35">
      <c r="A211" s="31" t="s">
        <v>1107</v>
      </c>
      <c r="B211" s="36" t="s">
        <v>1071</v>
      </c>
      <c r="C211" s="31" t="s">
        <v>647</v>
      </c>
      <c r="D211" s="35" t="s">
        <v>1108</v>
      </c>
      <c r="E211" s="31" t="s">
        <v>594</v>
      </c>
      <c r="F211" s="31"/>
      <c r="G211" s="37">
        <v>5004087</v>
      </c>
      <c r="H211" s="37">
        <v>4591068</v>
      </c>
      <c r="I211" s="38">
        <v>413019</v>
      </c>
      <c r="J211" s="39">
        <v>8.3000000000000007</v>
      </c>
    </row>
    <row r="212" spans="1:10" x14ac:dyDescent="0.35">
      <c r="A212" s="31" t="s">
        <v>1109</v>
      </c>
      <c r="B212" s="36" t="s">
        <v>1071</v>
      </c>
      <c r="C212" s="31" t="s">
        <v>650</v>
      </c>
      <c r="D212" s="35" t="s">
        <v>1110</v>
      </c>
      <c r="E212" s="31" t="s">
        <v>594</v>
      </c>
      <c r="F212" s="31"/>
      <c r="G212" s="37">
        <v>61953</v>
      </c>
      <c r="H212" s="37">
        <v>55013</v>
      </c>
      <c r="I212" s="38">
        <v>6940</v>
      </c>
      <c r="J212" s="39">
        <v>11.2</v>
      </c>
    </row>
    <row r="213" spans="1:10" x14ac:dyDescent="0.35">
      <c r="A213" s="31" t="s">
        <v>1111</v>
      </c>
      <c r="B213" s="36" t="s">
        <v>1071</v>
      </c>
      <c r="C213" s="31" t="s">
        <v>653</v>
      </c>
      <c r="D213" s="35" t="s">
        <v>1112</v>
      </c>
      <c r="E213" s="31" t="s">
        <v>594</v>
      </c>
      <c r="F213" s="31"/>
      <c r="G213" s="37">
        <v>139122</v>
      </c>
      <c r="H213" s="37">
        <v>133186</v>
      </c>
      <c r="I213" s="38">
        <v>5936</v>
      </c>
      <c r="J213" s="39">
        <v>4.3</v>
      </c>
    </row>
    <row r="214" spans="1:10" x14ac:dyDescent="0.35">
      <c r="A214" s="31" t="s">
        <v>1113</v>
      </c>
      <c r="B214" s="36" t="s">
        <v>1071</v>
      </c>
      <c r="C214" s="31" t="s">
        <v>656</v>
      </c>
      <c r="D214" s="35" t="s">
        <v>1114</v>
      </c>
      <c r="E214" s="31" t="s">
        <v>594</v>
      </c>
      <c r="F214" s="31"/>
      <c r="G214" s="37">
        <v>8110</v>
      </c>
      <c r="H214" s="37">
        <v>7398</v>
      </c>
      <c r="I214" s="38">
        <v>712</v>
      </c>
      <c r="J214" s="39">
        <v>8.8000000000000007</v>
      </c>
    </row>
    <row r="215" spans="1:10" x14ac:dyDescent="0.35">
      <c r="A215" s="31" t="s">
        <v>1115</v>
      </c>
      <c r="B215" s="36" t="s">
        <v>1071</v>
      </c>
      <c r="C215" s="31" t="s">
        <v>659</v>
      </c>
      <c r="D215" s="35" t="s">
        <v>1116</v>
      </c>
      <c r="E215" s="31" t="s">
        <v>594</v>
      </c>
      <c r="F215" s="31"/>
      <c r="G215" s="37">
        <v>40479</v>
      </c>
      <c r="H215" s="37">
        <v>37647</v>
      </c>
      <c r="I215" s="38">
        <v>2832</v>
      </c>
      <c r="J215" s="39">
        <v>7</v>
      </c>
    </row>
    <row r="216" spans="1:10" x14ac:dyDescent="0.35">
      <c r="A216" s="31" t="s">
        <v>1117</v>
      </c>
      <c r="B216" s="36" t="s">
        <v>1071</v>
      </c>
      <c r="C216" s="31" t="s">
        <v>662</v>
      </c>
      <c r="D216" s="35" t="s">
        <v>1118</v>
      </c>
      <c r="E216" s="31" t="s">
        <v>594</v>
      </c>
      <c r="F216" s="31"/>
      <c r="G216" s="37">
        <v>114589</v>
      </c>
      <c r="H216" s="37">
        <v>99887</v>
      </c>
      <c r="I216" s="38">
        <v>14702</v>
      </c>
      <c r="J216" s="39">
        <v>12.8</v>
      </c>
    </row>
    <row r="217" spans="1:10" x14ac:dyDescent="0.35">
      <c r="A217" s="31" t="s">
        <v>1119</v>
      </c>
      <c r="B217" s="36" t="s">
        <v>1071</v>
      </c>
      <c r="C217" s="31" t="s">
        <v>665</v>
      </c>
      <c r="D217" s="35" t="s">
        <v>1120</v>
      </c>
      <c r="E217" s="31" t="s">
        <v>594</v>
      </c>
      <c r="F217" s="31"/>
      <c r="G217" s="37">
        <v>3374</v>
      </c>
      <c r="H217" s="37">
        <v>3028</v>
      </c>
      <c r="I217" s="38">
        <v>346</v>
      </c>
      <c r="J217" s="39">
        <v>10.3</v>
      </c>
    </row>
    <row r="218" spans="1:10" x14ac:dyDescent="0.35">
      <c r="A218" s="31" t="s">
        <v>1121</v>
      </c>
      <c r="B218" s="36" t="s">
        <v>1071</v>
      </c>
      <c r="C218" s="31" t="s">
        <v>668</v>
      </c>
      <c r="D218" s="35" t="s">
        <v>1122</v>
      </c>
      <c r="E218" s="31" t="s">
        <v>594</v>
      </c>
      <c r="F218" s="31"/>
      <c r="G218" s="37">
        <v>8260</v>
      </c>
      <c r="H218" s="37">
        <v>7678</v>
      </c>
      <c r="I218" s="38">
        <v>582</v>
      </c>
      <c r="J218" s="39">
        <v>7</v>
      </c>
    </row>
    <row r="219" spans="1:10" x14ac:dyDescent="0.35">
      <c r="A219" s="31" t="s">
        <v>1123</v>
      </c>
      <c r="B219" s="36" t="s">
        <v>1071</v>
      </c>
      <c r="C219" s="31" t="s">
        <v>671</v>
      </c>
      <c r="D219" s="35" t="s">
        <v>1124</v>
      </c>
      <c r="E219" s="31" t="s">
        <v>594</v>
      </c>
      <c r="F219" s="31"/>
      <c r="G219" s="37">
        <v>218226</v>
      </c>
      <c r="H219" s="37">
        <v>198499</v>
      </c>
      <c r="I219" s="38">
        <v>19727</v>
      </c>
      <c r="J219" s="39">
        <v>9</v>
      </c>
    </row>
    <row r="220" spans="1:10" x14ac:dyDescent="0.35">
      <c r="A220" s="31" t="s">
        <v>1125</v>
      </c>
      <c r="B220" s="36" t="s">
        <v>1071</v>
      </c>
      <c r="C220" s="31" t="s">
        <v>674</v>
      </c>
      <c r="D220" s="35" t="s">
        <v>1126</v>
      </c>
      <c r="E220" s="31" t="s">
        <v>594</v>
      </c>
      <c r="F220" s="31"/>
      <c r="G220" s="37">
        <v>73592</v>
      </c>
      <c r="H220" s="37">
        <v>69417</v>
      </c>
      <c r="I220" s="38">
        <v>4175</v>
      </c>
      <c r="J220" s="39">
        <v>5.7</v>
      </c>
    </row>
    <row r="221" spans="1:10" x14ac:dyDescent="0.35">
      <c r="A221" s="31" t="s">
        <v>1127</v>
      </c>
      <c r="B221" s="36" t="s">
        <v>1071</v>
      </c>
      <c r="C221" s="31" t="s">
        <v>677</v>
      </c>
      <c r="D221" s="35" t="s">
        <v>1128</v>
      </c>
      <c r="E221" s="31" t="s">
        <v>594</v>
      </c>
      <c r="F221" s="31"/>
      <c r="G221" s="37">
        <v>47961</v>
      </c>
      <c r="H221" s="37">
        <v>44820</v>
      </c>
      <c r="I221" s="38">
        <v>3141</v>
      </c>
      <c r="J221" s="39">
        <v>6.5</v>
      </c>
    </row>
    <row r="222" spans="1:10" x14ac:dyDescent="0.35">
      <c r="A222" s="31" t="s">
        <v>1129</v>
      </c>
      <c r="B222" s="36" t="s">
        <v>1071</v>
      </c>
      <c r="C222" s="31" t="s">
        <v>680</v>
      </c>
      <c r="D222" s="35" t="s">
        <v>1130</v>
      </c>
      <c r="E222" s="31" t="s">
        <v>594</v>
      </c>
      <c r="F222" s="31"/>
      <c r="G222" s="37">
        <v>1572653</v>
      </c>
      <c r="H222" s="37">
        <v>1486383</v>
      </c>
      <c r="I222" s="38">
        <v>86270</v>
      </c>
      <c r="J222" s="39">
        <v>5.5</v>
      </c>
    </row>
    <row r="223" spans="1:10" x14ac:dyDescent="0.35">
      <c r="A223" s="31" t="s">
        <v>1131</v>
      </c>
      <c r="B223" s="36" t="s">
        <v>1071</v>
      </c>
      <c r="C223" s="31" t="s">
        <v>683</v>
      </c>
      <c r="D223" s="35" t="s">
        <v>1132</v>
      </c>
      <c r="E223" s="31" t="s">
        <v>594</v>
      </c>
      <c r="F223" s="31"/>
      <c r="G223" s="37">
        <v>175888</v>
      </c>
      <c r="H223" s="37">
        <v>164871</v>
      </c>
      <c r="I223" s="38">
        <v>11017</v>
      </c>
      <c r="J223" s="39">
        <v>6.3</v>
      </c>
    </row>
    <row r="224" spans="1:10" x14ac:dyDescent="0.35">
      <c r="A224" s="31" t="s">
        <v>1133</v>
      </c>
      <c r="B224" s="36" t="s">
        <v>1071</v>
      </c>
      <c r="C224" s="31" t="s">
        <v>686</v>
      </c>
      <c r="D224" s="35" t="s">
        <v>1134</v>
      </c>
      <c r="E224" s="31" t="s">
        <v>594</v>
      </c>
      <c r="F224" s="31"/>
      <c r="G224" s="37">
        <v>8118</v>
      </c>
      <c r="H224" s="37">
        <v>7182</v>
      </c>
      <c r="I224" s="38">
        <v>936</v>
      </c>
      <c r="J224" s="39">
        <v>11.5</v>
      </c>
    </row>
    <row r="225" spans="1:10" x14ac:dyDescent="0.35">
      <c r="A225" s="31" t="s">
        <v>1135</v>
      </c>
      <c r="B225" s="36" t="s">
        <v>1071</v>
      </c>
      <c r="C225" s="31" t="s">
        <v>689</v>
      </c>
      <c r="D225" s="35" t="s">
        <v>1136</v>
      </c>
      <c r="E225" s="31" t="s">
        <v>594</v>
      </c>
      <c r="F225" s="31"/>
      <c r="G225" s="37">
        <v>1013481</v>
      </c>
      <c r="H225" s="37">
        <v>930412</v>
      </c>
      <c r="I225" s="38">
        <v>83069</v>
      </c>
      <c r="J225" s="39">
        <v>8.1999999999999993</v>
      </c>
    </row>
    <row r="226" spans="1:10" x14ac:dyDescent="0.35">
      <c r="A226" s="31" t="s">
        <v>1137</v>
      </c>
      <c r="B226" s="36" t="s">
        <v>1071</v>
      </c>
      <c r="C226" s="31" t="s">
        <v>692</v>
      </c>
      <c r="D226" s="35" t="s">
        <v>1138</v>
      </c>
      <c r="E226" s="31" t="s">
        <v>594</v>
      </c>
      <c r="F226" s="31"/>
      <c r="G226" s="37">
        <v>680676</v>
      </c>
      <c r="H226" s="37">
        <v>630973</v>
      </c>
      <c r="I226" s="38">
        <v>49703</v>
      </c>
      <c r="J226" s="39">
        <v>7.3</v>
      </c>
    </row>
    <row r="227" spans="1:10" x14ac:dyDescent="0.35">
      <c r="A227" s="31" t="s">
        <v>1139</v>
      </c>
      <c r="B227" s="36" t="s">
        <v>1071</v>
      </c>
      <c r="C227" s="31" t="s">
        <v>695</v>
      </c>
      <c r="D227" s="35" t="s">
        <v>1140</v>
      </c>
      <c r="E227" s="31" t="s">
        <v>594</v>
      </c>
      <c r="F227" s="31"/>
      <c r="G227" s="37">
        <v>29241</v>
      </c>
      <c r="H227" s="37">
        <v>26513</v>
      </c>
      <c r="I227" s="38">
        <v>2728</v>
      </c>
      <c r="J227" s="39">
        <v>9.3000000000000007</v>
      </c>
    </row>
    <row r="228" spans="1:10" x14ac:dyDescent="0.35">
      <c r="A228" s="31" t="s">
        <v>1141</v>
      </c>
      <c r="B228" s="36" t="s">
        <v>1071</v>
      </c>
      <c r="C228" s="31" t="s">
        <v>698</v>
      </c>
      <c r="D228" s="35" t="s">
        <v>1142</v>
      </c>
      <c r="E228" s="31" t="s">
        <v>594</v>
      </c>
      <c r="F228" s="31"/>
      <c r="G228" s="37">
        <v>907537</v>
      </c>
      <c r="H228" s="37">
        <v>834901</v>
      </c>
      <c r="I228" s="38">
        <v>72636</v>
      </c>
      <c r="J228" s="39">
        <v>8</v>
      </c>
    </row>
    <row r="229" spans="1:10" x14ac:dyDescent="0.35">
      <c r="A229" s="31" t="s">
        <v>1143</v>
      </c>
      <c r="B229" s="36" t="s">
        <v>1071</v>
      </c>
      <c r="C229" s="31" t="s">
        <v>701</v>
      </c>
      <c r="D229" s="35" t="s">
        <v>1144</v>
      </c>
      <c r="E229" s="31" t="s">
        <v>594</v>
      </c>
      <c r="F229" s="31"/>
      <c r="G229" s="37">
        <v>1544314</v>
      </c>
      <c r="H229" s="37">
        <v>1445086</v>
      </c>
      <c r="I229" s="38">
        <v>99228</v>
      </c>
      <c r="J229" s="39">
        <v>6.4</v>
      </c>
    </row>
    <row r="230" spans="1:10" x14ac:dyDescent="0.35">
      <c r="A230" s="31" t="s">
        <v>1145</v>
      </c>
      <c r="B230" s="36" t="s">
        <v>1071</v>
      </c>
      <c r="C230" s="31" t="s">
        <v>704</v>
      </c>
      <c r="D230" s="35" t="s">
        <v>1146</v>
      </c>
      <c r="E230" s="31" t="s">
        <v>594</v>
      </c>
      <c r="F230" s="31"/>
      <c r="G230" s="37">
        <v>529839</v>
      </c>
      <c r="H230" s="37">
        <v>506679</v>
      </c>
      <c r="I230" s="38">
        <v>23160</v>
      </c>
      <c r="J230" s="39">
        <v>4.4000000000000004</v>
      </c>
    </row>
    <row r="231" spans="1:10" x14ac:dyDescent="0.35">
      <c r="A231" s="31" t="s">
        <v>1147</v>
      </c>
      <c r="B231" s="36" t="s">
        <v>1071</v>
      </c>
      <c r="C231" s="31" t="s">
        <v>707</v>
      </c>
      <c r="D231" s="35" t="s">
        <v>1148</v>
      </c>
      <c r="E231" s="31" t="s">
        <v>594</v>
      </c>
      <c r="F231" s="31"/>
      <c r="G231" s="37">
        <v>312782</v>
      </c>
      <c r="H231" s="37">
        <v>279832</v>
      </c>
      <c r="I231" s="38">
        <v>32950</v>
      </c>
      <c r="J231" s="39">
        <v>10.5</v>
      </c>
    </row>
    <row r="232" spans="1:10" x14ac:dyDescent="0.35">
      <c r="A232" s="31" t="s">
        <v>1149</v>
      </c>
      <c r="B232" s="36" t="s">
        <v>1071</v>
      </c>
      <c r="C232" s="31" t="s">
        <v>710</v>
      </c>
      <c r="D232" s="35" t="s">
        <v>1150</v>
      </c>
      <c r="E232" s="31" t="s">
        <v>594</v>
      </c>
      <c r="F232" s="31"/>
      <c r="G232" s="37">
        <v>140565</v>
      </c>
      <c r="H232" s="37">
        <v>132727</v>
      </c>
      <c r="I232" s="38">
        <v>7838</v>
      </c>
      <c r="J232" s="39">
        <v>5.6</v>
      </c>
    </row>
    <row r="233" spans="1:10" x14ac:dyDescent="0.35">
      <c r="A233" s="31" t="s">
        <v>1151</v>
      </c>
      <c r="B233" s="36" t="s">
        <v>1071</v>
      </c>
      <c r="C233" s="31" t="s">
        <v>713</v>
      </c>
      <c r="D233" s="35" t="s">
        <v>1152</v>
      </c>
      <c r="E233" s="31" t="s">
        <v>594</v>
      </c>
      <c r="F233" s="31"/>
      <c r="G233" s="37">
        <v>427907</v>
      </c>
      <c r="H233" s="37">
        <v>409873</v>
      </c>
      <c r="I233" s="38">
        <v>18034</v>
      </c>
      <c r="J233" s="39">
        <v>4.2</v>
      </c>
    </row>
    <row r="234" spans="1:10" x14ac:dyDescent="0.35">
      <c r="A234" s="31" t="s">
        <v>1153</v>
      </c>
      <c r="B234" s="36" t="s">
        <v>1071</v>
      </c>
      <c r="C234" s="31" t="s">
        <v>716</v>
      </c>
      <c r="D234" s="35" t="s">
        <v>1154</v>
      </c>
      <c r="E234" s="31" t="s">
        <v>594</v>
      </c>
      <c r="F234" s="31"/>
      <c r="G234" s="37">
        <v>218314</v>
      </c>
      <c r="H234" s="37">
        <v>204973</v>
      </c>
      <c r="I234" s="38">
        <v>13341</v>
      </c>
      <c r="J234" s="39">
        <v>6.1</v>
      </c>
    </row>
    <row r="235" spans="1:10" x14ac:dyDescent="0.35">
      <c r="A235" s="31" t="s">
        <v>1155</v>
      </c>
      <c r="B235" s="36" t="s">
        <v>1071</v>
      </c>
      <c r="C235" s="31" t="s">
        <v>719</v>
      </c>
      <c r="D235" s="35" t="s">
        <v>1156</v>
      </c>
      <c r="E235" s="31" t="s">
        <v>594</v>
      </c>
      <c r="F235" s="31"/>
      <c r="G235" s="37">
        <v>992221</v>
      </c>
      <c r="H235" s="37">
        <v>941097</v>
      </c>
      <c r="I235" s="38">
        <v>51124</v>
      </c>
      <c r="J235" s="39">
        <v>5.2</v>
      </c>
    </row>
    <row r="236" spans="1:10" x14ac:dyDescent="0.35">
      <c r="A236" s="31" t="s">
        <v>1157</v>
      </c>
      <c r="B236" s="36" t="s">
        <v>1071</v>
      </c>
      <c r="C236" s="31" t="s">
        <v>722</v>
      </c>
      <c r="D236" s="35" t="s">
        <v>1158</v>
      </c>
      <c r="E236" s="31" t="s">
        <v>594</v>
      </c>
      <c r="F236" s="31"/>
      <c r="G236" s="37">
        <v>142647</v>
      </c>
      <c r="H236" s="37">
        <v>130163</v>
      </c>
      <c r="I236" s="38">
        <v>12484</v>
      </c>
      <c r="J236" s="39">
        <v>8.8000000000000007</v>
      </c>
    </row>
    <row r="237" spans="1:10" x14ac:dyDescent="0.35">
      <c r="A237" s="31" t="s">
        <v>1159</v>
      </c>
      <c r="B237" s="36" t="s">
        <v>1071</v>
      </c>
      <c r="C237" s="31" t="s">
        <v>725</v>
      </c>
      <c r="D237" s="35" t="s">
        <v>1160</v>
      </c>
      <c r="E237" s="31" t="s">
        <v>594</v>
      </c>
      <c r="F237" s="31"/>
      <c r="G237" s="37">
        <v>75047</v>
      </c>
      <c r="H237" s="37">
        <v>67830</v>
      </c>
      <c r="I237" s="38">
        <v>7217</v>
      </c>
      <c r="J237" s="39">
        <v>9.6</v>
      </c>
    </row>
    <row r="238" spans="1:10" x14ac:dyDescent="0.35">
      <c r="A238" s="31" t="s">
        <v>1161</v>
      </c>
      <c r="B238" s="36" t="s">
        <v>1071</v>
      </c>
      <c r="C238" s="31" t="s">
        <v>728</v>
      </c>
      <c r="D238" s="35" t="s">
        <v>1162</v>
      </c>
      <c r="E238" s="31" t="s">
        <v>594</v>
      </c>
      <c r="F238" s="31"/>
      <c r="G238" s="37">
        <v>1416</v>
      </c>
      <c r="H238" s="37">
        <v>1273</v>
      </c>
      <c r="I238" s="38">
        <v>143</v>
      </c>
      <c r="J238" s="39">
        <v>10.1</v>
      </c>
    </row>
    <row r="239" spans="1:10" x14ac:dyDescent="0.35">
      <c r="A239" s="31" t="s">
        <v>1163</v>
      </c>
      <c r="B239" s="36" t="s">
        <v>1071</v>
      </c>
      <c r="C239" s="31" t="s">
        <v>731</v>
      </c>
      <c r="D239" s="35" t="s">
        <v>1164</v>
      </c>
      <c r="E239" s="31" t="s">
        <v>594</v>
      </c>
      <c r="F239" s="31"/>
      <c r="G239" s="37">
        <v>18046</v>
      </c>
      <c r="H239" s="37">
        <v>16046</v>
      </c>
      <c r="I239" s="38">
        <v>2000</v>
      </c>
      <c r="J239" s="39">
        <v>11.1</v>
      </c>
    </row>
    <row r="240" spans="1:10" x14ac:dyDescent="0.35">
      <c r="A240" s="31" t="s">
        <v>1165</v>
      </c>
      <c r="B240" s="36" t="s">
        <v>1071</v>
      </c>
      <c r="C240" s="31" t="s">
        <v>734</v>
      </c>
      <c r="D240" s="35" t="s">
        <v>1166</v>
      </c>
      <c r="E240" s="31" t="s">
        <v>594</v>
      </c>
      <c r="F240" s="31"/>
      <c r="G240" s="37">
        <v>203266</v>
      </c>
      <c r="H240" s="37">
        <v>187972</v>
      </c>
      <c r="I240" s="38">
        <v>15294</v>
      </c>
      <c r="J240" s="39">
        <v>7.5</v>
      </c>
    </row>
    <row r="241" spans="1:10" x14ac:dyDescent="0.35">
      <c r="A241" s="31" t="s">
        <v>1167</v>
      </c>
      <c r="B241" s="36" t="s">
        <v>1071</v>
      </c>
      <c r="C241" s="31" t="s">
        <v>737</v>
      </c>
      <c r="D241" s="35" t="s">
        <v>1168</v>
      </c>
      <c r="E241" s="31" t="s">
        <v>594</v>
      </c>
      <c r="F241" s="31"/>
      <c r="G241" s="37">
        <v>256742</v>
      </c>
      <c r="H241" s="37">
        <v>242339</v>
      </c>
      <c r="I241" s="38">
        <v>14403</v>
      </c>
      <c r="J241" s="39">
        <v>5.6</v>
      </c>
    </row>
    <row r="242" spans="1:10" x14ac:dyDescent="0.35">
      <c r="A242" s="31" t="s">
        <v>1169</v>
      </c>
      <c r="B242" s="36" t="s">
        <v>1071</v>
      </c>
      <c r="C242" s="31" t="s">
        <v>740</v>
      </c>
      <c r="D242" s="35" t="s">
        <v>1170</v>
      </c>
      <c r="E242" s="31" t="s">
        <v>594</v>
      </c>
      <c r="F242" s="31"/>
      <c r="G242" s="37">
        <v>241157</v>
      </c>
      <c r="H242" s="37">
        <v>214219</v>
      </c>
      <c r="I242" s="38">
        <v>26938</v>
      </c>
      <c r="J242" s="39">
        <v>11.2</v>
      </c>
    </row>
    <row r="243" spans="1:10" x14ac:dyDescent="0.35">
      <c r="A243" s="31" t="s">
        <v>1171</v>
      </c>
      <c r="B243" s="36" t="s">
        <v>1071</v>
      </c>
      <c r="C243" s="31" t="s">
        <v>743</v>
      </c>
      <c r="D243" s="35" t="s">
        <v>1172</v>
      </c>
      <c r="E243" s="31" t="s">
        <v>594</v>
      </c>
      <c r="F243" s="31"/>
      <c r="G243" s="37">
        <v>44394</v>
      </c>
      <c r="H243" s="37">
        <v>38781</v>
      </c>
      <c r="I243" s="38">
        <v>5613</v>
      </c>
      <c r="J243" s="39">
        <v>12.6</v>
      </c>
    </row>
    <row r="244" spans="1:10" x14ac:dyDescent="0.35">
      <c r="A244" s="31" t="s">
        <v>1173</v>
      </c>
      <c r="B244" s="36" t="s">
        <v>1071</v>
      </c>
      <c r="C244" s="31" t="s">
        <v>746</v>
      </c>
      <c r="D244" s="35" t="s">
        <v>1174</v>
      </c>
      <c r="E244" s="31" t="s">
        <v>594</v>
      </c>
      <c r="F244" s="31"/>
      <c r="G244" s="37">
        <v>25144</v>
      </c>
      <c r="H244" s="37">
        <v>22726</v>
      </c>
      <c r="I244" s="38">
        <v>2418</v>
      </c>
      <c r="J244" s="39">
        <v>9.6</v>
      </c>
    </row>
    <row r="245" spans="1:10" x14ac:dyDescent="0.35">
      <c r="A245" s="31" t="s">
        <v>1175</v>
      </c>
      <c r="B245" s="36" t="s">
        <v>1071</v>
      </c>
      <c r="C245" s="31" t="s">
        <v>749</v>
      </c>
      <c r="D245" s="35" t="s">
        <v>1176</v>
      </c>
      <c r="E245" s="31" t="s">
        <v>594</v>
      </c>
      <c r="F245" s="31"/>
      <c r="G245" s="37">
        <v>5182</v>
      </c>
      <c r="H245" s="37">
        <v>4693</v>
      </c>
      <c r="I245" s="38">
        <v>489</v>
      </c>
      <c r="J245" s="39">
        <v>9.4</v>
      </c>
    </row>
    <row r="246" spans="1:10" x14ac:dyDescent="0.35">
      <c r="A246" s="31" t="s">
        <v>1177</v>
      </c>
      <c r="B246" s="36" t="s">
        <v>1071</v>
      </c>
      <c r="C246" s="31" t="s">
        <v>752</v>
      </c>
      <c r="D246" s="35" t="s">
        <v>1178</v>
      </c>
      <c r="E246" s="31" t="s">
        <v>594</v>
      </c>
      <c r="F246" s="31"/>
      <c r="G246" s="37">
        <v>198635</v>
      </c>
      <c r="H246" s="37">
        <v>172550</v>
      </c>
      <c r="I246" s="38">
        <v>26085</v>
      </c>
      <c r="J246" s="39">
        <v>13.1</v>
      </c>
    </row>
    <row r="247" spans="1:10" x14ac:dyDescent="0.35">
      <c r="A247" s="31" t="s">
        <v>1179</v>
      </c>
      <c r="B247" s="36" t="s">
        <v>1071</v>
      </c>
      <c r="C247" s="31" t="s">
        <v>755</v>
      </c>
      <c r="D247" s="35" t="s">
        <v>1180</v>
      </c>
      <c r="E247" s="31" t="s">
        <v>594</v>
      </c>
      <c r="F247" s="31"/>
      <c r="G247" s="37">
        <v>21628</v>
      </c>
      <c r="H247" s="37">
        <v>19757</v>
      </c>
      <c r="I247" s="38">
        <v>1871</v>
      </c>
      <c r="J247" s="39">
        <v>8.6999999999999993</v>
      </c>
    </row>
    <row r="248" spans="1:10" x14ac:dyDescent="0.35">
      <c r="A248" s="31" t="s">
        <v>1181</v>
      </c>
      <c r="B248" s="36" t="s">
        <v>1071</v>
      </c>
      <c r="C248" s="31" t="s">
        <v>758</v>
      </c>
      <c r="D248" s="35" t="s">
        <v>1182</v>
      </c>
      <c r="E248" s="31" t="s">
        <v>594</v>
      </c>
      <c r="F248" s="31"/>
      <c r="G248" s="37">
        <v>431107</v>
      </c>
      <c r="H248" s="37">
        <v>402455</v>
      </c>
      <c r="I248" s="38">
        <v>28652</v>
      </c>
      <c r="J248" s="39">
        <v>6.6</v>
      </c>
    </row>
    <row r="249" spans="1:10" x14ac:dyDescent="0.35">
      <c r="A249" s="31" t="s">
        <v>1183</v>
      </c>
      <c r="B249" s="36" t="s">
        <v>1071</v>
      </c>
      <c r="C249" s="31" t="s">
        <v>761</v>
      </c>
      <c r="D249" s="35" t="s">
        <v>1184</v>
      </c>
      <c r="E249" s="31" t="s">
        <v>594</v>
      </c>
      <c r="F249" s="31"/>
      <c r="G249" s="37">
        <v>102474</v>
      </c>
      <c r="H249" s="37">
        <v>94763</v>
      </c>
      <c r="I249" s="38">
        <v>7711</v>
      </c>
      <c r="J249" s="39">
        <v>7.5</v>
      </c>
    </row>
    <row r="250" spans="1:10" x14ac:dyDescent="0.35">
      <c r="A250" s="31" t="s">
        <v>1185</v>
      </c>
      <c r="B250" s="36" t="s">
        <v>1071</v>
      </c>
      <c r="C250" s="31" t="s">
        <v>764</v>
      </c>
      <c r="D250" s="35" t="s">
        <v>1186</v>
      </c>
      <c r="E250" s="31" t="s">
        <v>594</v>
      </c>
      <c r="F250" s="31"/>
      <c r="G250" s="37">
        <v>27962</v>
      </c>
      <c r="H250" s="37">
        <v>24829</v>
      </c>
      <c r="I250" s="38">
        <v>3133</v>
      </c>
      <c r="J250" s="39">
        <v>11.2</v>
      </c>
    </row>
    <row r="251" spans="1:10" x14ac:dyDescent="0.35">
      <c r="A251" s="31" t="s">
        <v>1187</v>
      </c>
      <c r="B251" s="36" t="s">
        <v>1188</v>
      </c>
      <c r="C251" s="31" t="s">
        <v>592</v>
      </c>
      <c r="D251" s="35" t="s">
        <v>1189</v>
      </c>
      <c r="E251" s="31" t="s">
        <v>594</v>
      </c>
      <c r="F251" s="31"/>
      <c r="G251" s="37">
        <v>244862</v>
      </c>
      <c r="H251" s="37">
        <v>230839</v>
      </c>
      <c r="I251" s="38">
        <v>14023</v>
      </c>
      <c r="J251" s="39">
        <v>5.7</v>
      </c>
    </row>
    <row r="252" spans="1:10" x14ac:dyDescent="0.35">
      <c r="A252" s="31" t="s">
        <v>1190</v>
      </c>
      <c r="B252" s="36" t="s">
        <v>1188</v>
      </c>
      <c r="C252" s="31" t="s">
        <v>596</v>
      </c>
      <c r="D252" s="35" t="s">
        <v>1191</v>
      </c>
      <c r="E252" s="31" t="s">
        <v>594</v>
      </c>
      <c r="F252" s="31"/>
      <c r="G252" s="37">
        <v>7507</v>
      </c>
      <c r="H252" s="37">
        <v>6966</v>
      </c>
      <c r="I252" s="38">
        <v>541</v>
      </c>
      <c r="J252" s="39">
        <v>7.2</v>
      </c>
    </row>
    <row r="253" spans="1:10" x14ac:dyDescent="0.35">
      <c r="A253" s="31" t="s">
        <v>1192</v>
      </c>
      <c r="B253" s="36" t="s">
        <v>1188</v>
      </c>
      <c r="C253" s="31" t="s">
        <v>599</v>
      </c>
      <c r="D253" s="35" t="s">
        <v>1193</v>
      </c>
      <c r="E253" s="31" t="s">
        <v>594</v>
      </c>
      <c r="F253" s="31"/>
      <c r="G253" s="37">
        <v>330982</v>
      </c>
      <c r="H253" s="37">
        <v>314763</v>
      </c>
      <c r="I253" s="38">
        <v>16219</v>
      </c>
      <c r="J253" s="39">
        <v>4.9000000000000004</v>
      </c>
    </row>
    <row r="254" spans="1:10" x14ac:dyDescent="0.35">
      <c r="A254" s="31" t="s">
        <v>1194</v>
      </c>
      <c r="B254" s="36" t="s">
        <v>1188</v>
      </c>
      <c r="C254" s="31" t="s">
        <v>602</v>
      </c>
      <c r="D254" s="35" t="s">
        <v>1195</v>
      </c>
      <c r="E254" s="31" t="s">
        <v>594</v>
      </c>
      <c r="F254" s="31"/>
      <c r="G254" s="37">
        <v>5721</v>
      </c>
      <c r="H254" s="37">
        <v>5378</v>
      </c>
      <c r="I254" s="38">
        <v>343</v>
      </c>
      <c r="J254" s="39">
        <v>6</v>
      </c>
    </row>
    <row r="255" spans="1:10" x14ac:dyDescent="0.35">
      <c r="A255" s="31" t="s">
        <v>1196</v>
      </c>
      <c r="B255" s="36" t="s">
        <v>1188</v>
      </c>
      <c r="C255" s="31" t="s">
        <v>605</v>
      </c>
      <c r="D255" s="35" t="s">
        <v>1197</v>
      </c>
      <c r="E255" s="31" t="s">
        <v>594</v>
      </c>
      <c r="F255" s="31"/>
      <c r="G255" s="37">
        <v>1924</v>
      </c>
      <c r="H255" s="37">
        <v>1871</v>
      </c>
      <c r="I255" s="38">
        <v>53</v>
      </c>
      <c r="J255" s="39">
        <v>2.8</v>
      </c>
    </row>
    <row r="256" spans="1:10" x14ac:dyDescent="0.35">
      <c r="A256" s="31" t="s">
        <v>1198</v>
      </c>
      <c r="B256" s="36" t="s">
        <v>1188</v>
      </c>
      <c r="C256" s="31" t="s">
        <v>608</v>
      </c>
      <c r="D256" s="35" t="s">
        <v>1199</v>
      </c>
      <c r="E256" s="31" t="s">
        <v>594</v>
      </c>
      <c r="F256" s="31"/>
      <c r="G256" s="37">
        <v>1650</v>
      </c>
      <c r="H256" s="37">
        <v>1563</v>
      </c>
      <c r="I256" s="38">
        <v>87</v>
      </c>
      <c r="J256" s="39">
        <v>5.3</v>
      </c>
    </row>
    <row r="257" spans="1:10" x14ac:dyDescent="0.35">
      <c r="A257" s="31" t="s">
        <v>1200</v>
      </c>
      <c r="B257" s="36" t="s">
        <v>1188</v>
      </c>
      <c r="C257" s="31" t="s">
        <v>611</v>
      </c>
      <c r="D257" s="35" t="s">
        <v>1201</v>
      </c>
      <c r="E257" s="31" t="s">
        <v>594</v>
      </c>
      <c r="F257" s="31"/>
      <c r="G257" s="37">
        <v>176045</v>
      </c>
      <c r="H257" s="37">
        <v>168845</v>
      </c>
      <c r="I257" s="38">
        <v>7200</v>
      </c>
      <c r="J257" s="39">
        <v>4.0999999999999996</v>
      </c>
    </row>
    <row r="258" spans="1:10" x14ac:dyDescent="0.35">
      <c r="A258" s="31" t="s">
        <v>1202</v>
      </c>
      <c r="B258" s="36" t="s">
        <v>1188</v>
      </c>
      <c r="C258" s="31" t="s">
        <v>1203</v>
      </c>
      <c r="D258" s="35" t="s">
        <v>1204</v>
      </c>
      <c r="E258" s="31" t="s">
        <v>594</v>
      </c>
      <c r="F258" s="31"/>
      <c r="G258" s="37">
        <v>34151</v>
      </c>
      <c r="H258" s="37">
        <v>32707</v>
      </c>
      <c r="I258" s="38">
        <v>1444</v>
      </c>
      <c r="J258" s="39">
        <v>4.2</v>
      </c>
    </row>
    <row r="259" spans="1:10" x14ac:dyDescent="0.35">
      <c r="A259" s="31" t="s">
        <v>1205</v>
      </c>
      <c r="B259" s="36" t="s">
        <v>1188</v>
      </c>
      <c r="C259" s="31" t="s">
        <v>614</v>
      </c>
      <c r="D259" s="35" t="s">
        <v>1206</v>
      </c>
      <c r="E259" s="31" t="s">
        <v>594</v>
      </c>
      <c r="F259" s="31"/>
      <c r="G259" s="37">
        <v>8378</v>
      </c>
      <c r="H259" s="37">
        <v>8012</v>
      </c>
      <c r="I259" s="38">
        <v>366</v>
      </c>
      <c r="J259" s="39">
        <v>4.4000000000000004</v>
      </c>
    </row>
    <row r="260" spans="1:10" x14ac:dyDescent="0.35">
      <c r="A260" s="31" t="s">
        <v>1207</v>
      </c>
      <c r="B260" s="36" t="s">
        <v>1188</v>
      </c>
      <c r="C260" s="31" t="s">
        <v>617</v>
      </c>
      <c r="D260" s="35" t="s">
        <v>1208</v>
      </c>
      <c r="E260" s="31" t="s">
        <v>594</v>
      </c>
      <c r="F260" s="31"/>
      <c r="G260" s="37">
        <v>971</v>
      </c>
      <c r="H260" s="37">
        <v>943</v>
      </c>
      <c r="I260" s="38">
        <v>28</v>
      </c>
      <c r="J260" s="39">
        <v>2.9</v>
      </c>
    </row>
    <row r="261" spans="1:10" x14ac:dyDescent="0.35">
      <c r="A261" s="31" t="s">
        <v>1209</v>
      </c>
      <c r="B261" s="36" t="s">
        <v>1188</v>
      </c>
      <c r="C261" s="31" t="s">
        <v>620</v>
      </c>
      <c r="D261" s="35" t="s">
        <v>1210</v>
      </c>
      <c r="E261" s="31" t="s">
        <v>594</v>
      </c>
      <c r="F261" s="31"/>
      <c r="G261" s="37">
        <v>5513</v>
      </c>
      <c r="H261" s="37">
        <v>5257</v>
      </c>
      <c r="I261" s="38">
        <v>256</v>
      </c>
      <c r="J261" s="39">
        <v>4.5999999999999996</v>
      </c>
    </row>
    <row r="262" spans="1:10" x14ac:dyDescent="0.35">
      <c r="A262" s="31" t="s">
        <v>1211</v>
      </c>
      <c r="B262" s="36" t="s">
        <v>1188</v>
      </c>
      <c r="C262" s="31" t="s">
        <v>623</v>
      </c>
      <c r="D262" s="35" t="s">
        <v>1212</v>
      </c>
      <c r="E262" s="31" t="s">
        <v>594</v>
      </c>
      <c r="F262" s="31"/>
      <c r="G262" s="37">
        <v>3605</v>
      </c>
      <c r="H262" s="37">
        <v>3325</v>
      </c>
      <c r="I262" s="38">
        <v>280</v>
      </c>
      <c r="J262" s="39">
        <v>7.8</v>
      </c>
    </row>
    <row r="263" spans="1:10" x14ac:dyDescent="0.35">
      <c r="A263" s="31" t="s">
        <v>1213</v>
      </c>
      <c r="B263" s="36" t="s">
        <v>1188</v>
      </c>
      <c r="C263" s="31" t="s">
        <v>626</v>
      </c>
      <c r="D263" s="35" t="s">
        <v>1214</v>
      </c>
      <c r="E263" s="31" t="s">
        <v>594</v>
      </c>
      <c r="F263" s="31"/>
      <c r="G263" s="37">
        <v>1608</v>
      </c>
      <c r="H263" s="37">
        <v>1462</v>
      </c>
      <c r="I263" s="38">
        <v>146</v>
      </c>
      <c r="J263" s="39">
        <v>9.1</v>
      </c>
    </row>
    <row r="264" spans="1:10" x14ac:dyDescent="0.35">
      <c r="A264" s="31" t="s">
        <v>1215</v>
      </c>
      <c r="B264" s="36" t="s">
        <v>1188</v>
      </c>
      <c r="C264" s="31" t="s">
        <v>629</v>
      </c>
      <c r="D264" s="35" t="s">
        <v>1216</v>
      </c>
      <c r="E264" s="31" t="s">
        <v>594</v>
      </c>
      <c r="F264" s="31"/>
      <c r="G264" s="37">
        <v>1314</v>
      </c>
      <c r="H264" s="37">
        <v>1237</v>
      </c>
      <c r="I264" s="38">
        <v>77</v>
      </c>
      <c r="J264" s="39">
        <v>5.9</v>
      </c>
    </row>
    <row r="265" spans="1:10" x14ac:dyDescent="0.35">
      <c r="A265" s="31" t="s">
        <v>1217</v>
      </c>
      <c r="B265" s="36" t="s">
        <v>1188</v>
      </c>
      <c r="C265" s="31" t="s">
        <v>632</v>
      </c>
      <c r="D265" s="35" t="s">
        <v>1218</v>
      </c>
      <c r="E265" s="31" t="s">
        <v>594</v>
      </c>
      <c r="F265" s="31"/>
      <c r="G265" s="37">
        <v>1978</v>
      </c>
      <c r="H265" s="37">
        <v>1886</v>
      </c>
      <c r="I265" s="38">
        <v>92</v>
      </c>
      <c r="J265" s="39">
        <v>4.7</v>
      </c>
    </row>
    <row r="266" spans="1:10" x14ac:dyDescent="0.35">
      <c r="A266" s="31" t="s">
        <v>1219</v>
      </c>
      <c r="B266" s="36" t="s">
        <v>1188</v>
      </c>
      <c r="C266" s="31" t="s">
        <v>635</v>
      </c>
      <c r="D266" s="35" t="s">
        <v>1220</v>
      </c>
      <c r="E266" s="31" t="s">
        <v>594</v>
      </c>
      <c r="F266" s="31"/>
      <c r="G266" s="37">
        <v>13587</v>
      </c>
      <c r="H266" s="37">
        <v>12630</v>
      </c>
      <c r="I266" s="38">
        <v>957</v>
      </c>
      <c r="J266" s="39">
        <v>7</v>
      </c>
    </row>
    <row r="267" spans="1:10" x14ac:dyDescent="0.35">
      <c r="A267" s="31" t="s">
        <v>1221</v>
      </c>
      <c r="B267" s="36" t="s">
        <v>1188</v>
      </c>
      <c r="C267" s="31" t="s">
        <v>638</v>
      </c>
      <c r="D267" s="35" t="s">
        <v>1222</v>
      </c>
      <c r="E267" s="31" t="s">
        <v>594</v>
      </c>
      <c r="F267" s="31"/>
      <c r="G267" s="37">
        <v>368465</v>
      </c>
      <c r="H267" s="37">
        <v>350792</v>
      </c>
      <c r="I267" s="38">
        <v>17673</v>
      </c>
      <c r="J267" s="39">
        <v>4.8</v>
      </c>
    </row>
    <row r="268" spans="1:10" x14ac:dyDescent="0.35">
      <c r="A268" s="31" t="s">
        <v>1223</v>
      </c>
      <c r="B268" s="36" t="s">
        <v>1188</v>
      </c>
      <c r="C268" s="31" t="s">
        <v>641</v>
      </c>
      <c r="D268" s="35" t="s">
        <v>1224</v>
      </c>
      <c r="E268" s="31" t="s">
        <v>594</v>
      </c>
      <c r="F268" s="31"/>
      <c r="G268" s="37">
        <v>1328</v>
      </c>
      <c r="H268" s="37">
        <v>1276</v>
      </c>
      <c r="I268" s="38">
        <v>52</v>
      </c>
      <c r="J268" s="39">
        <v>3.9</v>
      </c>
    </row>
    <row r="269" spans="1:10" x14ac:dyDescent="0.35">
      <c r="A269" s="31" t="s">
        <v>1225</v>
      </c>
      <c r="B269" s="36" t="s">
        <v>1188</v>
      </c>
      <c r="C269" s="31" t="s">
        <v>644</v>
      </c>
      <c r="D269" s="35" t="s">
        <v>1226</v>
      </c>
      <c r="E269" s="31" t="s">
        <v>594</v>
      </c>
      <c r="F269" s="31"/>
      <c r="G269" s="37">
        <v>169078</v>
      </c>
      <c r="H269" s="37">
        <v>162294</v>
      </c>
      <c r="I269" s="38">
        <v>6784</v>
      </c>
      <c r="J269" s="39">
        <v>4</v>
      </c>
    </row>
    <row r="270" spans="1:10" x14ac:dyDescent="0.35">
      <c r="A270" s="31" t="s">
        <v>1227</v>
      </c>
      <c r="B270" s="36" t="s">
        <v>1188</v>
      </c>
      <c r="C270" s="31" t="s">
        <v>647</v>
      </c>
      <c r="D270" s="35" t="s">
        <v>1228</v>
      </c>
      <c r="E270" s="31" t="s">
        <v>594</v>
      </c>
      <c r="F270" s="31"/>
      <c r="G270" s="37">
        <v>32369</v>
      </c>
      <c r="H270" s="37">
        <v>31017</v>
      </c>
      <c r="I270" s="38">
        <v>1352</v>
      </c>
      <c r="J270" s="39">
        <v>4.2</v>
      </c>
    </row>
    <row r="271" spans="1:10" x14ac:dyDescent="0.35">
      <c r="A271" s="31" t="s">
        <v>1229</v>
      </c>
      <c r="B271" s="36" t="s">
        <v>1188</v>
      </c>
      <c r="C271" s="31" t="s">
        <v>650</v>
      </c>
      <c r="D271" s="35" t="s">
        <v>1230</v>
      </c>
      <c r="E271" s="31" t="s">
        <v>594</v>
      </c>
      <c r="F271" s="31"/>
      <c r="G271" s="37">
        <v>12948</v>
      </c>
      <c r="H271" s="37">
        <v>12396</v>
      </c>
      <c r="I271" s="38">
        <v>552</v>
      </c>
      <c r="J271" s="39">
        <v>4.3</v>
      </c>
    </row>
    <row r="272" spans="1:10" x14ac:dyDescent="0.35">
      <c r="A272" s="31" t="s">
        <v>1231</v>
      </c>
      <c r="B272" s="36" t="s">
        <v>1188</v>
      </c>
      <c r="C272" s="31" t="s">
        <v>653</v>
      </c>
      <c r="D272" s="35" t="s">
        <v>1232</v>
      </c>
      <c r="E272" s="31" t="s">
        <v>594</v>
      </c>
      <c r="F272" s="31"/>
      <c r="G272" s="37">
        <v>306425</v>
      </c>
      <c r="H272" s="37">
        <v>288041</v>
      </c>
      <c r="I272" s="38">
        <v>18384</v>
      </c>
      <c r="J272" s="39">
        <v>6</v>
      </c>
    </row>
    <row r="273" spans="1:10" x14ac:dyDescent="0.35">
      <c r="A273" s="31" t="s">
        <v>1233</v>
      </c>
      <c r="B273" s="36" t="s">
        <v>1188</v>
      </c>
      <c r="C273" s="31" t="s">
        <v>656</v>
      </c>
      <c r="D273" s="35" t="s">
        <v>1234</v>
      </c>
      <c r="E273" s="31" t="s">
        <v>594</v>
      </c>
      <c r="F273" s="31"/>
      <c r="G273" s="37">
        <v>14520</v>
      </c>
      <c r="H273" s="37">
        <v>13328</v>
      </c>
      <c r="I273" s="38">
        <v>1192</v>
      </c>
      <c r="J273" s="39">
        <v>8.1999999999999993</v>
      </c>
    </row>
    <row r="274" spans="1:10" x14ac:dyDescent="0.35">
      <c r="A274" s="31" t="s">
        <v>1235</v>
      </c>
      <c r="B274" s="36" t="s">
        <v>1188</v>
      </c>
      <c r="C274" s="31" t="s">
        <v>659</v>
      </c>
      <c r="D274" s="35" t="s">
        <v>1236</v>
      </c>
      <c r="E274" s="31" t="s">
        <v>594</v>
      </c>
      <c r="F274" s="31"/>
      <c r="G274" s="37">
        <v>31148</v>
      </c>
      <c r="H274" s="37">
        <v>29508</v>
      </c>
      <c r="I274" s="38">
        <v>1640</v>
      </c>
      <c r="J274" s="39">
        <v>5.3</v>
      </c>
    </row>
    <row r="275" spans="1:10" x14ac:dyDescent="0.35">
      <c r="A275" s="31" t="s">
        <v>1237</v>
      </c>
      <c r="B275" s="36" t="s">
        <v>1188</v>
      </c>
      <c r="C275" s="31" t="s">
        <v>662</v>
      </c>
      <c r="D275" s="35" t="s">
        <v>1238</v>
      </c>
      <c r="E275" s="31" t="s">
        <v>594</v>
      </c>
      <c r="F275" s="31"/>
      <c r="G275" s="37">
        <v>3447</v>
      </c>
      <c r="H275" s="37">
        <v>3296</v>
      </c>
      <c r="I275" s="38">
        <v>151</v>
      </c>
      <c r="J275" s="39">
        <v>4.4000000000000004</v>
      </c>
    </row>
    <row r="276" spans="1:10" x14ac:dyDescent="0.35">
      <c r="A276" s="31" t="s">
        <v>1239</v>
      </c>
      <c r="B276" s="36" t="s">
        <v>1188</v>
      </c>
      <c r="C276" s="31" t="s">
        <v>665</v>
      </c>
      <c r="D276" s="35" t="s">
        <v>1240</v>
      </c>
      <c r="E276" s="31" t="s">
        <v>594</v>
      </c>
      <c r="F276" s="31"/>
      <c r="G276" s="37">
        <v>8923</v>
      </c>
      <c r="H276" s="37">
        <v>8564</v>
      </c>
      <c r="I276" s="38">
        <v>359</v>
      </c>
      <c r="J276" s="39">
        <v>4</v>
      </c>
    </row>
    <row r="277" spans="1:10" x14ac:dyDescent="0.35">
      <c r="A277" s="31" t="s">
        <v>1241</v>
      </c>
      <c r="B277" s="36" t="s">
        <v>1188</v>
      </c>
      <c r="C277" s="31" t="s">
        <v>668</v>
      </c>
      <c r="D277" s="35" t="s">
        <v>1242</v>
      </c>
      <c r="E277" s="31" t="s">
        <v>594</v>
      </c>
      <c r="F277" s="31"/>
      <c r="G277" s="37">
        <v>9667</v>
      </c>
      <c r="H277" s="37">
        <v>9276</v>
      </c>
      <c r="I277" s="38">
        <v>391</v>
      </c>
      <c r="J277" s="39">
        <v>4</v>
      </c>
    </row>
    <row r="278" spans="1:10" x14ac:dyDescent="0.35">
      <c r="A278" s="31" t="s">
        <v>1243</v>
      </c>
      <c r="B278" s="36" t="s">
        <v>1188</v>
      </c>
      <c r="C278" s="31" t="s">
        <v>671</v>
      </c>
      <c r="D278" s="35" t="s">
        <v>1244</v>
      </c>
      <c r="E278" s="31" t="s">
        <v>594</v>
      </c>
      <c r="F278" s="31"/>
      <c r="G278" s="37">
        <v>434</v>
      </c>
      <c r="H278" s="37">
        <v>418</v>
      </c>
      <c r="I278" s="38">
        <v>16</v>
      </c>
      <c r="J278" s="39">
        <v>3.7</v>
      </c>
    </row>
    <row r="279" spans="1:10" x14ac:dyDescent="0.35">
      <c r="A279" s="31" t="s">
        <v>1245</v>
      </c>
      <c r="B279" s="36" t="s">
        <v>1188</v>
      </c>
      <c r="C279" s="31" t="s">
        <v>674</v>
      </c>
      <c r="D279" s="35" t="s">
        <v>1246</v>
      </c>
      <c r="E279" s="31" t="s">
        <v>594</v>
      </c>
      <c r="F279" s="31"/>
      <c r="G279" s="37">
        <v>2409</v>
      </c>
      <c r="H279" s="37">
        <v>2168</v>
      </c>
      <c r="I279" s="38">
        <v>241</v>
      </c>
      <c r="J279" s="39">
        <v>10</v>
      </c>
    </row>
    <row r="280" spans="1:10" x14ac:dyDescent="0.35">
      <c r="A280" s="31" t="s">
        <v>1247</v>
      </c>
      <c r="B280" s="36" t="s">
        <v>1188</v>
      </c>
      <c r="C280" s="31" t="s">
        <v>677</v>
      </c>
      <c r="D280" s="35" t="s">
        <v>1248</v>
      </c>
      <c r="E280" s="31" t="s">
        <v>594</v>
      </c>
      <c r="F280" s="31"/>
      <c r="G280" s="37">
        <v>834</v>
      </c>
      <c r="H280" s="37">
        <v>804</v>
      </c>
      <c r="I280" s="38">
        <v>30</v>
      </c>
      <c r="J280" s="39">
        <v>3.6</v>
      </c>
    </row>
    <row r="281" spans="1:10" x14ac:dyDescent="0.35">
      <c r="A281" s="31" t="s">
        <v>1249</v>
      </c>
      <c r="B281" s="36" t="s">
        <v>1188</v>
      </c>
      <c r="C281" s="31" t="s">
        <v>680</v>
      </c>
      <c r="D281" s="35" t="s">
        <v>1250</v>
      </c>
      <c r="E281" s="31" t="s">
        <v>594</v>
      </c>
      <c r="F281" s="31"/>
      <c r="G281" s="37">
        <v>307385</v>
      </c>
      <c r="H281" s="37">
        <v>293395</v>
      </c>
      <c r="I281" s="38">
        <v>13990</v>
      </c>
      <c r="J281" s="39">
        <v>4.5999999999999996</v>
      </c>
    </row>
    <row r="282" spans="1:10" x14ac:dyDescent="0.35">
      <c r="A282" s="31" t="s">
        <v>1251</v>
      </c>
      <c r="B282" s="36" t="s">
        <v>1188</v>
      </c>
      <c r="C282" s="31" t="s">
        <v>683</v>
      </c>
      <c r="D282" s="35" t="s">
        <v>1252</v>
      </c>
      <c r="E282" s="31" t="s">
        <v>594</v>
      </c>
      <c r="F282" s="31"/>
      <c r="G282" s="37">
        <v>751</v>
      </c>
      <c r="H282" s="37">
        <v>726</v>
      </c>
      <c r="I282" s="38">
        <v>25</v>
      </c>
      <c r="J282" s="39">
        <v>3.3</v>
      </c>
    </row>
    <row r="283" spans="1:10" x14ac:dyDescent="0.35">
      <c r="A283" s="31" t="s">
        <v>1253</v>
      </c>
      <c r="B283" s="36" t="s">
        <v>1188</v>
      </c>
      <c r="C283" s="31" t="s">
        <v>686</v>
      </c>
      <c r="D283" s="35" t="s">
        <v>1254</v>
      </c>
      <c r="E283" s="31" t="s">
        <v>594</v>
      </c>
      <c r="F283" s="31"/>
      <c r="G283" s="37">
        <v>4309</v>
      </c>
      <c r="H283" s="37">
        <v>4178</v>
      </c>
      <c r="I283" s="38">
        <v>131</v>
      </c>
      <c r="J283" s="39">
        <v>3</v>
      </c>
    </row>
    <row r="284" spans="1:10" x14ac:dyDescent="0.35">
      <c r="A284" s="31" t="s">
        <v>1255</v>
      </c>
      <c r="B284" s="36" t="s">
        <v>1188</v>
      </c>
      <c r="C284" s="31" t="s">
        <v>689</v>
      </c>
      <c r="D284" s="35" t="s">
        <v>1256</v>
      </c>
      <c r="E284" s="31" t="s">
        <v>594</v>
      </c>
      <c r="F284" s="31"/>
      <c r="G284" s="37">
        <v>4503</v>
      </c>
      <c r="H284" s="37">
        <v>4294</v>
      </c>
      <c r="I284" s="38">
        <v>209</v>
      </c>
      <c r="J284" s="39">
        <v>4.5999999999999996</v>
      </c>
    </row>
    <row r="285" spans="1:10" x14ac:dyDescent="0.35">
      <c r="A285" s="31" t="s">
        <v>1257</v>
      </c>
      <c r="B285" s="36" t="s">
        <v>1188</v>
      </c>
      <c r="C285" s="31" t="s">
        <v>692</v>
      </c>
      <c r="D285" s="35" t="s">
        <v>1258</v>
      </c>
      <c r="E285" s="31" t="s">
        <v>594</v>
      </c>
      <c r="F285" s="31"/>
      <c r="G285" s="37">
        <v>29894</v>
      </c>
      <c r="H285" s="37">
        <v>28634</v>
      </c>
      <c r="I285" s="38">
        <v>1260</v>
      </c>
      <c r="J285" s="39">
        <v>4.2</v>
      </c>
    </row>
    <row r="286" spans="1:10" x14ac:dyDescent="0.35">
      <c r="A286" s="31" t="s">
        <v>1259</v>
      </c>
      <c r="B286" s="36" t="s">
        <v>1188</v>
      </c>
      <c r="C286" s="31" t="s">
        <v>695</v>
      </c>
      <c r="D286" s="35" t="s">
        <v>1260</v>
      </c>
      <c r="E286" s="31" t="s">
        <v>594</v>
      </c>
      <c r="F286" s="31"/>
      <c r="G286" s="37">
        <v>176951</v>
      </c>
      <c r="H286" s="37">
        <v>169412</v>
      </c>
      <c r="I286" s="38">
        <v>7539</v>
      </c>
      <c r="J286" s="39">
        <v>4.3</v>
      </c>
    </row>
    <row r="287" spans="1:10" x14ac:dyDescent="0.35">
      <c r="A287" s="31" t="s">
        <v>1261</v>
      </c>
      <c r="B287" s="36" t="s">
        <v>1188</v>
      </c>
      <c r="C287" s="31" t="s">
        <v>698</v>
      </c>
      <c r="D287" s="35" t="s">
        <v>1262</v>
      </c>
      <c r="E287" s="31" t="s">
        <v>594</v>
      </c>
      <c r="F287" s="31"/>
      <c r="G287" s="37">
        <v>6420</v>
      </c>
      <c r="H287" s="37">
        <v>5936</v>
      </c>
      <c r="I287" s="38">
        <v>484</v>
      </c>
      <c r="J287" s="39">
        <v>7.5</v>
      </c>
    </row>
    <row r="288" spans="1:10" x14ac:dyDescent="0.35">
      <c r="A288" s="31" t="s">
        <v>1263</v>
      </c>
      <c r="B288" s="36" t="s">
        <v>1188</v>
      </c>
      <c r="C288" s="31" t="s">
        <v>701</v>
      </c>
      <c r="D288" s="35" t="s">
        <v>1264</v>
      </c>
      <c r="E288" s="31" t="s">
        <v>594</v>
      </c>
      <c r="F288" s="31"/>
      <c r="G288" s="37">
        <v>2132</v>
      </c>
      <c r="H288" s="37">
        <v>2045</v>
      </c>
      <c r="I288" s="38">
        <v>87</v>
      </c>
      <c r="J288" s="39">
        <v>4.0999999999999996</v>
      </c>
    </row>
    <row r="289" spans="1:10" x14ac:dyDescent="0.35">
      <c r="A289" s="31" t="s">
        <v>1265</v>
      </c>
      <c r="B289" s="36" t="s">
        <v>1188</v>
      </c>
      <c r="C289" s="31" t="s">
        <v>704</v>
      </c>
      <c r="D289" s="35" t="s">
        <v>1266</v>
      </c>
      <c r="E289" s="31" t="s">
        <v>594</v>
      </c>
      <c r="F289" s="31"/>
      <c r="G289" s="37">
        <v>10988</v>
      </c>
      <c r="H289" s="37">
        <v>10571</v>
      </c>
      <c r="I289" s="38">
        <v>417</v>
      </c>
      <c r="J289" s="39">
        <v>3.8</v>
      </c>
    </row>
    <row r="290" spans="1:10" x14ac:dyDescent="0.35">
      <c r="A290" s="31" t="s">
        <v>1267</v>
      </c>
      <c r="B290" s="36" t="s">
        <v>1188</v>
      </c>
      <c r="C290" s="31" t="s">
        <v>707</v>
      </c>
      <c r="D290" s="35" t="s">
        <v>1268</v>
      </c>
      <c r="E290" s="31" t="s">
        <v>594</v>
      </c>
      <c r="F290" s="31"/>
      <c r="G290" s="37">
        <v>73160</v>
      </c>
      <c r="H290" s="37">
        <v>68598</v>
      </c>
      <c r="I290" s="38">
        <v>4562</v>
      </c>
      <c r="J290" s="39">
        <v>6.2</v>
      </c>
    </row>
    <row r="291" spans="1:10" x14ac:dyDescent="0.35">
      <c r="A291" s="31" t="s">
        <v>1269</v>
      </c>
      <c r="B291" s="36" t="s">
        <v>1188</v>
      </c>
      <c r="C291" s="31" t="s">
        <v>710</v>
      </c>
      <c r="D291" s="35" t="s">
        <v>1270</v>
      </c>
      <c r="E291" s="31" t="s">
        <v>594</v>
      </c>
      <c r="F291" s="31"/>
      <c r="G291" s="37">
        <v>424</v>
      </c>
      <c r="H291" s="37">
        <v>403</v>
      </c>
      <c r="I291" s="38">
        <v>21</v>
      </c>
      <c r="J291" s="39">
        <v>5</v>
      </c>
    </row>
    <row r="292" spans="1:10" x14ac:dyDescent="0.35">
      <c r="A292" s="31" t="s">
        <v>1271</v>
      </c>
      <c r="B292" s="36" t="s">
        <v>1188</v>
      </c>
      <c r="C292" s="31" t="s">
        <v>713</v>
      </c>
      <c r="D292" s="35" t="s">
        <v>1272</v>
      </c>
      <c r="E292" s="31" t="s">
        <v>594</v>
      </c>
      <c r="F292" s="31"/>
      <c r="G292" s="37">
        <v>7301</v>
      </c>
      <c r="H292" s="37">
        <v>6880</v>
      </c>
      <c r="I292" s="38">
        <v>421</v>
      </c>
      <c r="J292" s="39">
        <v>5.8</v>
      </c>
    </row>
    <row r="293" spans="1:10" x14ac:dyDescent="0.35">
      <c r="A293" s="31" t="s">
        <v>1273</v>
      </c>
      <c r="B293" s="36" t="s">
        <v>1188</v>
      </c>
      <c r="C293" s="31" t="s">
        <v>716</v>
      </c>
      <c r="D293" s="35" t="s">
        <v>1274</v>
      </c>
      <c r="E293" s="31" t="s">
        <v>594</v>
      </c>
      <c r="F293" s="31"/>
      <c r="G293" s="37">
        <v>12646</v>
      </c>
      <c r="H293" s="37">
        <v>11876</v>
      </c>
      <c r="I293" s="38">
        <v>770</v>
      </c>
      <c r="J293" s="39">
        <v>6.1</v>
      </c>
    </row>
    <row r="294" spans="1:10" x14ac:dyDescent="0.35">
      <c r="A294" s="31" t="s">
        <v>1275</v>
      </c>
      <c r="B294" s="36" t="s">
        <v>1188</v>
      </c>
      <c r="C294" s="31" t="s">
        <v>719</v>
      </c>
      <c r="D294" s="35" t="s">
        <v>1276</v>
      </c>
      <c r="E294" s="31" t="s">
        <v>594</v>
      </c>
      <c r="F294" s="31"/>
      <c r="G294" s="37">
        <v>19254</v>
      </c>
      <c r="H294" s="37">
        <v>17947</v>
      </c>
      <c r="I294" s="38">
        <v>1307</v>
      </c>
      <c r="J294" s="39">
        <v>6.8</v>
      </c>
    </row>
    <row r="295" spans="1:10" x14ac:dyDescent="0.35">
      <c r="A295" s="31" t="s">
        <v>1277</v>
      </c>
      <c r="B295" s="36" t="s">
        <v>1188</v>
      </c>
      <c r="C295" s="31" t="s">
        <v>722</v>
      </c>
      <c r="D295" s="35" t="s">
        <v>1278</v>
      </c>
      <c r="E295" s="31" t="s">
        <v>594</v>
      </c>
      <c r="F295" s="31"/>
      <c r="G295" s="37">
        <v>14796</v>
      </c>
      <c r="H295" s="37">
        <v>14116</v>
      </c>
      <c r="I295" s="38">
        <v>680</v>
      </c>
      <c r="J295" s="39">
        <v>4.5999999999999996</v>
      </c>
    </row>
    <row r="296" spans="1:10" x14ac:dyDescent="0.35">
      <c r="A296" s="31" t="s">
        <v>1279</v>
      </c>
      <c r="B296" s="36" t="s">
        <v>1188</v>
      </c>
      <c r="C296" s="31" t="s">
        <v>725</v>
      </c>
      <c r="D296" s="35" t="s">
        <v>1280</v>
      </c>
      <c r="E296" s="31" t="s">
        <v>594</v>
      </c>
      <c r="F296" s="31"/>
      <c r="G296" s="37">
        <v>7963</v>
      </c>
      <c r="H296" s="37">
        <v>7355</v>
      </c>
      <c r="I296" s="38">
        <v>608</v>
      </c>
      <c r="J296" s="39">
        <v>7.6</v>
      </c>
    </row>
    <row r="297" spans="1:10" x14ac:dyDescent="0.35">
      <c r="A297" s="31" t="s">
        <v>1281</v>
      </c>
      <c r="B297" s="36" t="s">
        <v>1188</v>
      </c>
      <c r="C297" s="31" t="s">
        <v>728</v>
      </c>
      <c r="D297" s="35" t="s">
        <v>1282</v>
      </c>
      <c r="E297" s="31" t="s">
        <v>594</v>
      </c>
      <c r="F297" s="31"/>
      <c r="G297" s="37">
        <v>2132</v>
      </c>
      <c r="H297" s="37">
        <v>2009</v>
      </c>
      <c r="I297" s="38">
        <v>123</v>
      </c>
      <c r="J297" s="39">
        <v>5.8</v>
      </c>
    </row>
    <row r="298" spans="1:10" x14ac:dyDescent="0.35">
      <c r="A298" s="31" t="s">
        <v>1283</v>
      </c>
      <c r="B298" s="36" t="s">
        <v>1188</v>
      </c>
      <c r="C298" s="31" t="s">
        <v>731</v>
      </c>
      <c r="D298" s="35" t="s">
        <v>1284</v>
      </c>
      <c r="E298" s="31" t="s">
        <v>594</v>
      </c>
      <c r="F298" s="31"/>
      <c r="G298" s="37">
        <v>9348</v>
      </c>
      <c r="H298" s="37">
        <v>8918</v>
      </c>
      <c r="I298" s="38">
        <v>430</v>
      </c>
      <c r="J298" s="39">
        <v>4.5999999999999996</v>
      </c>
    </row>
    <row r="299" spans="1:10" x14ac:dyDescent="0.35">
      <c r="A299" s="31" t="s">
        <v>1285</v>
      </c>
      <c r="B299" s="36" t="s">
        <v>1188</v>
      </c>
      <c r="C299" s="31" t="s">
        <v>734</v>
      </c>
      <c r="D299" s="35" t="s">
        <v>1286</v>
      </c>
      <c r="E299" s="31" t="s">
        <v>594</v>
      </c>
      <c r="F299" s="31"/>
      <c r="G299" s="37">
        <v>2251</v>
      </c>
      <c r="H299" s="37">
        <v>2177</v>
      </c>
      <c r="I299" s="38">
        <v>74</v>
      </c>
      <c r="J299" s="39">
        <v>3.3</v>
      </c>
    </row>
    <row r="300" spans="1:10" x14ac:dyDescent="0.35">
      <c r="A300" s="31" t="s">
        <v>1287</v>
      </c>
      <c r="B300" s="36" t="s">
        <v>1188</v>
      </c>
      <c r="C300" s="31" t="s">
        <v>737</v>
      </c>
      <c r="D300" s="35" t="s">
        <v>1288</v>
      </c>
      <c r="E300" s="31" t="s">
        <v>594</v>
      </c>
      <c r="F300" s="31"/>
      <c r="G300" s="37">
        <v>11017</v>
      </c>
      <c r="H300" s="37">
        <v>10480</v>
      </c>
      <c r="I300" s="38">
        <v>537</v>
      </c>
      <c r="J300" s="39">
        <v>4.9000000000000004</v>
      </c>
    </row>
    <row r="301" spans="1:10" x14ac:dyDescent="0.35">
      <c r="A301" s="31" t="s">
        <v>1289</v>
      </c>
      <c r="B301" s="36" t="s">
        <v>1188</v>
      </c>
      <c r="C301" s="31" t="s">
        <v>740</v>
      </c>
      <c r="D301" s="35" t="s">
        <v>1290</v>
      </c>
      <c r="E301" s="31" t="s">
        <v>594</v>
      </c>
      <c r="F301" s="31"/>
      <c r="G301" s="37">
        <v>5722</v>
      </c>
      <c r="H301" s="37">
        <v>5454</v>
      </c>
      <c r="I301" s="38">
        <v>268</v>
      </c>
      <c r="J301" s="39">
        <v>4.7</v>
      </c>
    </row>
    <row r="302" spans="1:10" x14ac:dyDescent="0.35">
      <c r="A302" s="31" t="s">
        <v>1291</v>
      </c>
      <c r="B302" s="36" t="s">
        <v>1188</v>
      </c>
      <c r="C302" s="31" t="s">
        <v>743</v>
      </c>
      <c r="D302" s="35" t="s">
        <v>1292</v>
      </c>
      <c r="E302" s="31" t="s">
        <v>594</v>
      </c>
      <c r="F302" s="31"/>
      <c r="G302" s="37">
        <v>72251</v>
      </c>
      <c r="H302" s="37">
        <v>66970</v>
      </c>
      <c r="I302" s="38">
        <v>5281</v>
      </c>
      <c r="J302" s="39">
        <v>7.3</v>
      </c>
    </row>
    <row r="303" spans="1:10" x14ac:dyDescent="0.35">
      <c r="A303" s="31" t="s">
        <v>1293</v>
      </c>
      <c r="B303" s="36" t="s">
        <v>1188</v>
      </c>
      <c r="C303" s="31" t="s">
        <v>746</v>
      </c>
      <c r="D303" s="35" t="s">
        <v>1294</v>
      </c>
      <c r="E303" s="31" t="s">
        <v>594</v>
      </c>
      <c r="F303" s="31"/>
      <c r="G303" s="37">
        <v>2937</v>
      </c>
      <c r="H303" s="37">
        <v>2763</v>
      </c>
      <c r="I303" s="38">
        <v>174</v>
      </c>
      <c r="J303" s="39">
        <v>5.9</v>
      </c>
    </row>
    <row r="304" spans="1:10" x14ac:dyDescent="0.35">
      <c r="A304" s="31" t="s">
        <v>1295</v>
      </c>
      <c r="B304" s="36" t="s">
        <v>1188</v>
      </c>
      <c r="C304" s="31" t="s">
        <v>749</v>
      </c>
      <c r="D304" s="35" t="s">
        <v>1296</v>
      </c>
      <c r="E304" s="31" t="s">
        <v>594</v>
      </c>
      <c r="F304" s="31"/>
      <c r="G304" s="37">
        <v>4816</v>
      </c>
      <c r="H304" s="37">
        <v>4373</v>
      </c>
      <c r="I304" s="38">
        <v>443</v>
      </c>
      <c r="J304" s="39">
        <v>9.1999999999999993</v>
      </c>
    </row>
    <row r="305" spans="1:10" x14ac:dyDescent="0.35">
      <c r="A305" s="31" t="s">
        <v>1297</v>
      </c>
      <c r="B305" s="36" t="s">
        <v>1188</v>
      </c>
      <c r="C305" s="31" t="s">
        <v>752</v>
      </c>
      <c r="D305" s="35" t="s">
        <v>1298</v>
      </c>
      <c r="E305" s="31" t="s">
        <v>594</v>
      </c>
      <c r="F305" s="31"/>
      <c r="G305" s="37">
        <v>14373</v>
      </c>
      <c r="H305" s="37">
        <v>13774</v>
      </c>
      <c r="I305" s="38">
        <v>599</v>
      </c>
      <c r="J305" s="39">
        <v>4.2</v>
      </c>
    </row>
    <row r="306" spans="1:10" x14ac:dyDescent="0.35">
      <c r="A306" s="31" t="s">
        <v>1299</v>
      </c>
      <c r="B306" s="36" t="s">
        <v>1188</v>
      </c>
      <c r="C306" s="31" t="s">
        <v>755</v>
      </c>
      <c r="D306" s="35" t="s">
        <v>1300</v>
      </c>
      <c r="E306" s="31" t="s">
        <v>594</v>
      </c>
      <c r="F306" s="31"/>
      <c r="G306" s="37">
        <v>3002</v>
      </c>
      <c r="H306" s="37">
        <v>2740</v>
      </c>
      <c r="I306" s="38">
        <v>262</v>
      </c>
      <c r="J306" s="39">
        <v>8.6999999999999993</v>
      </c>
    </row>
    <row r="307" spans="1:10" x14ac:dyDescent="0.35">
      <c r="A307" s="31" t="s">
        <v>1301</v>
      </c>
      <c r="B307" s="36" t="s">
        <v>1188</v>
      </c>
      <c r="C307" s="31" t="s">
        <v>758</v>
      </c>
      <c r="D307" s="35" t="s">
        <v>1302</v>
      </c>
      <c r="E307" s="31" t="s">
        <v>594</v>
      </c>
      <c r="F307" s="31"/>
      <c r="G307" s="37">
        <v>475</v>
      </c>
      <c r="H307" s="37">
        <v>450</v>
      </c>
      <c r="I307" s="38">
        <v>25</v>
      </c>
      <c r="J307" s="39">
        <v>5.3</v>
      </c>
    </row>
    <row r="308" spans="1:10" x14ac:dyDescent="0.35">
      <c r="A308" s="31" t="s">
        <v>1303</v>
      </c>
      <c r="B308" s="36" t="s">
        <v>1188</v>
      </c>
      <c r="C308" s="31" t="s">
        <v>761</v>
      </c>
      <c r="D308" s="35" t="s">
        <v>1304</v>
      </c>
      <c r="E308" s="31" t="s">
        <v>594</v>
      </c>
      <c r="F308" s="31"/>
      <c r="G308" s="37">
        <v>4918</v>
      </c>
      <c r="H308" s="37">
        <v>4684</v>
      </c>
      <c r="I308" s="38">
        <v>234</v>
      </c>
      <c r="J308" s="39">
        <v>4.8</v>
      </c>
    </row>
    <row r="309" spans="1:10" x14ac:dyDescent="0.35">
      <c r="A309" s="31" t="s">
        <v>1305</v>
      </c>
      <c r="B309" s="36" t="s">
        <v>1188</v>
      </c>
      <c r="C309" s="31" t="s">
        <v>764</v>
      </c>
      <c r="D309" s="35" t="s">
        <v>1306</v>
      </c>
      <c r="E309" s="31" t="s">
        <v>594</v>
      </c>
      <c r="F309" s="31"/>
      <c r="G309" s="37">
        <v>1085</v>
      </c>
      <c r="H309" s="37">
        <v>1035</v>
      </c>
      <c r="I309" s="38">
        <v>50</v>
      </c>
      <c r="J309" s="39">
        <v>4.5999999999999996</v>
      </c>
    </row>
    <row r="310" spans="1:10" x14ac:dyDescent="0.35">
      <c r="A310" s="31" t="s">
        <v>1307</v>
      </c>
      <c r="B310" s="36" t="s">
        <v>1188</v>
      </c>
      <c r="C310" s="31" t="s">
        <v>767</v>
      </c>
      <c r="D310" s="35" t="s">
        <v>1308</v>
      </c>
      <c r="E310" s="31" t="s">
        <v>594</v>
      </c>
      <c r="F310" s="31"/>
      <c r="G310" s="37">
        <v>20062</v>
      </c>
      <c r="H310" s="37">
        <v>19386</v>
      </c>
      <c r="I310" s="38">
        <v>676</v>
      </c>
      <c r="J310" s="39">
        <v>3.4</v>
      </c>
    </row>
    <row r="311" spans="1:10" x14ac:dyDescent="0.35">
      <c r="A311" s="31" t="s">
        <v>1309</v>
      </c>
      <c r="B311" s="36" t="s">
        <v>1188</v>
      </c>
      <c r="C311" s="31" t="s">
        <v>770</v>
      </c>
      <c r="D311" s="35" t="s">
        <v>1310</v>
      </c>
      <c r="E311" s="31" t="s">
        <v>594</v>
      </c>
      <c r="F311" s="31"/>
      <c r="G311" s="37">
        <v>11573</v>
      </c>
      <c r="H311" s="37">
        <v>10895</v>
      </c>
      <c r="I311" s="38">
        <v>678</v>
      </c>
      <c r="J311" s="39">
        <v>5.9</v>
      </c>
    </row>
    <row r="312" spans="1:10" x14ac:dyDescent="0.35">
      <c r="A312" s="31" t="s">
        <v>1311</v>
      </c>
      <c r="B312" s="36" t="s">
        <v>1188</v>
      </c>
      <c r="C312" s="31" t="s">
        <v>773</v>
      </c>
      <c r="D312" s="35" t="s">
        <v>1312</v>
      </c>
      <c r="E312" s="31" t="s">
        <v>594</v>
      </c>
      <c r="F312" s="31"/>
      <c r="G312" s="37">
        <v>2645</v>
      </c>
      <c r="H312" s="37">
        <v>2561</v>
      </c>
      <c r="I312" s="38">
        <v>84</v>
      </c>
      <c r="J312" s="39">
        <v>3.2</v>
      </c>
    </row>
    <row r="313" spans="1:10" x14ac:dyDescent="0.35">
      <c r="A313" s="31" t="s">
        <v>1313</v>
      </c>
      <c r="B313" s="36" t="s">
        <v>1188</v>
      </c>
      <c r="C313" s="31" t="s">
        <v>776</v>
      </c>
      <c r="D313" s="35" t="s">
        <v>1314</v>
      </c>
      <c r="E313" s="31" t="s">
        <v>594</v>
      </c>
      <c r="F313" s="31"/>
      <c r="G313" s="37">
        <v>145272</v>
      </c>
      <c r="H313" s="37">
        <v>138793</v>
      </c>
      <c r="I313" s="38">
        <v>6479</v>
      </c>
      <c r="J313" s="39">
        <v>4.5</v>
      </c>
    </row>
    <row r="314" spans="1:10" x14ac:dyDescent="0.35">
      <c r="A314" s="31" t="s">
        <v>1315</v>
      </c>
      <c r="B314" s="36" t="s">
        <v>1188</v>
      </c>
      <c r="C314" s="31" t="s">
        <v>779</v>
      </c>
      <c r="D314" s="35" t="s">
        <v>1316</v>
      </c>
      <c r="E314" s="31" t="s">
        <v>594</v>
      </c>
      <c r="F314" s="31"/>
      <c r="G314" s="37">
        <v>4953</v>
      </c>
      <c r="H314" s="37">
        <v>4789</v>
      </c>
      <c r="I314" s="38">
        <v>164</v>
      </c>
      <c r="J314" s="39">
        <v>3.3</v>
      </c>
    </row>
    <row r="315" spans="1:10" x14ac:dyDescent="0.35">
      <c r="A315" s="31" t="s">
        <v>1317</v>
      </c>
      <c r="B315" s="36" t="s">
        <v>1318</v>
      </c>
      <c r="C315" s="31" t="s">
        <v>592</v>
      </c>
      <c r="D315" s="35" t="s">
        <v>1319</v>
      </c>
      <c r="E315" s="31" t="s">
        <v>594</v>
      </c>
      <c r="F315" s="31"/>
      <c r="G315" s="37">
        <v>478479</v>
      </c>
      <c r="H315" s="37">
        <v>448984</v>
      </c>
      <c r="I315" s="38">
        <v>29495</v>
      </c>
      <c r="J315" s="39">
        <v>6.2</v>
      </c>
    </row>
    <row r="316" spans="1:10" x14ac:dyDescent="0.35">
      <c r="A316" s="31" t="s">
        <v>1320</v>
      </c>
      <c r="B316" s="36" t="s">
        <v>1318</v>
      </c>
      <c r="C316" s="31" t="s">
        <v>596</v>
      </c>
      <c r="D316" s="35" t="s">
        <v>1321</v>
      </c>
      <c r="E316" s="31" t="s">
        <v>594</v>
      </c>
      <c r="F316" s="31"/>
      <c r="G316" s="37">
        <v>473612</v>
      </c>
      <c r="H316" s="37">
        <v>441506</v>
      </c>
      <c r="I316" s="38">
        <v>32106</v>
      </c>
      <c r="J316" s="39">
        <v>6.8</v>
      </c>
    </row>
    <row r="317" spans="1:10" x14ac:dyDescent="0.35">
      <c r="A317" s="31" t="s">
        <v>1322</v>
      </c>
      <c r="B317" s="36" t="s">
        <v>1318</v>
      </c>
      <c r="C317" s="31" t="s">
        <v>599</v>
      </c>
      <c r="D317" s="35" t="s">
        <v>1323</v>
      </c>
      <c r="E317" s="31" t="s">
        <v>594</v>
      </c>
      <c r="F317" s="31"/>
      <c r="G317" s="37">
        <v>105843</v>
      </c>
      <c r="H317" s="37">
        <v>99476</v>
      </c>
      <c r="I317" s="38">
        <v>6367</v>
      </c>
      <c r="J317" s="39">
        <v>6</v>
      </c>
    </row>
    <row r="318" spans="1:10" x14ac:dyDescent="0.35">
      <c r="A318" s="31" t="s">
        <v>1324</v>
      </c>
      <c r="B318" s="36" t="s">
        <v>1318</v>
      </c>
      <c r="C318" s="31" t="s">
        <v>602</v>
      </c>
      <c r="D318" s="35" t="s">
        <v>1325</v>
      </c>
      <c r="E318" s="31" t="s">
        <v>594</v>
      </c>
      <c r="F318" s="31"/>
      <c r="G318" s="37">
        <v>92289</v>
      </c>
      <c r="H318" s="37">
        <v>87004</v>
      </c>
      <c r="I318" s="38">
        <v>5285</v>
      </c>
      <c r="J318" s="39">
        <v>5.7</v>
      </c>
    </row>
    <row r="319" spans="1:10" x14ac:dyDescent="0.35">
      <c r="A319" s="31" t="s">
        <v>1326</v>
      </c>
      <c r="B319" s="36" t="s">
        <v>1318</v>
      </c>
      <c r="C319" s="31" t="s">
        <v>605</v>
      </c>
      <c r="D319" s="35" t="s">
        <v>1327</v>
      </c>
      <c r="E319" s="31" t="s">
        <v>594</v>
      </c>
      <c r="F319" s="31"/>
      <c r="G319" s="37">
        <v>457038</v>
      </c>
      <c r="H319" s="37">
        <v>423994</v>
      </c>
      <c r="I319" s="38">
        <v>33044</v>
      </c>
      <c r="J319" s="39">
        <v>7.2</v>
      </c>
    </row>
    <row r="320" spans="1:10" x14ac:dyDescent="0.35">
      <c r="A320" s="31" t="s">
        <v>1328</v>
      </c>
      <c r="B320" s="36" t="s">
        <v>1318</v>
      </c>
      <c r="C320" s="31" t="s">
        <v>608</v>
      </c>
      <c r="D320" s="35" t="s">
        <v>1329</v>
      </c>
      <c r="E320" s="31" t="s">
        <v>594</v>
      </c>
      <c r="F320" s="31"/>
      <c r="G320" s="37">
        <v>137463</v>
      </c>
      <c r="H320" s="37">
        <v>128146</v>
      </c>
      <c r="I320" s="38">
        <v>9317</v>
      </c>
      <c r="J320" s="39">
        <v>6.8</v>
      </c>
    </row>
    <row r="321" spans="1:10" x14ac:dyDescent="0.35">
      <c r="A321" s="31" t="s">
        <v>1330</v>
      </c>
      <c r="B321" s="36" t="s">
        <v>1318</v>
      </c>
      <c r="C321" s="31" t="s">
        <v>611</v>
      </c>
      <c r="D321" s="35" t="s">
        <v>1331</v>
      </c>
      <c r="E321" s="31" t="s">
        <v>594</v>
      </c>
      <c r="F321" s="31"/>
      <c r="G321" s="37">
        <v>84735</v>
      </c>
      <c r="H321" s="37">
        <v>79788</v>
      </c>
      <c r="I321" s="38">
        <v>4947</v>
      </c>
      <c r="J321" s="39">
        <v>5.8</v>
      </c>
    </row>
    <row r="322" spans="1:10" x14ac:dyDescent="0.35">
      <c r="A322" s="31" t="s">
        <v>1332</v>
      </c>
      <c r="B322" s="36" t="s">
        <v>1318</v>
      </c>
      <c r="C322" s="31" t="s">
        <v>614</v>
      </c>
      <c r="D322" s="35" t="s">
        <v>1333</v>
      </c>
      <c r="E322" s="31" t="s">
        <v>594</v>
      </c>
      <c r="F322" s="31"/>
      <c r="G322" s="37">
        <v>62991</v>
      </c>
      <c r="H322" s="37">
        <v>58384</v>
      </c>
      <c r="I322" s="38">
        <v>4607</v>
      </c>
      <c r="J322" s="39">
        <v>7.3</v>
      </c>
    </row>
    <row r="323" spans="1:10" x14ac:dyDescent="0.35">
      <c r="A323" s="31" t="s">
        <v>1334</v>
      </c>
      <c r="B323" s="36" t="s">
        <v>1335</v>
      </c>
      <c r="C323" s="31" t="s">
        <v>592</v>
      </c>
      <c r="D323" s="35" t="s">
        <v>1336</v>
      </c>
      <c r="E323" s="31" t="s">
        <v>594</v>
      </c>
      <c r="F323" s="31"/>
      <c r="G323" s="37">
        <v>75216</v>
      </c>
      <c r="H323" s="37">
        <v>70393</v>
      </c>
      <c r="I323" s="38">
        <v>4823</v>
      </c>
      <c r="J323" s="39">
        <v>6.4</v>
      </c>
    </row>
    <row r="324" spans="1:10" x14ac:dyDescent="0.35">
      <c r="A324" s="31" t="s">
        <v>1337</v>
      </c>
      <c r="B324" s="36" t="s">
        <v>1335</v>
      </c>
      <c r="C324" s="31" t="s">
        <v>596</v>
      </c>
      <c r="D324" s="35" t="s">
        <v>1338</v>
      </c>
      <c r="E324" s="31" t="s">
        <v>594</v>
      </c>
      <c r="F324" s="31"/>
      <c r="G324" s="37">
        <v>283309</v>
      </c>
      <c r="H324" s="37">
        <v>267676</v>
      </c>
      <c r="I324" s="38">
        <v>15633</v>
      </c>
      <c r="J324" s="39">
        <v>5.5</v>
      </c>
    </row>
    <row r="325" spans="1:10" x14ac:dyDescent="0.35">
      <c r="A325" s="31" t="s">
        <v>1339</v>
      </c>
      <c r="B325" s="36" t="s">
        <v>1335</v>
      </c>
      <c r="C325" s="31" t="s">
        <v>599</v>
      </c>
      <c r="D325" s="35" t="s">
        <v>1340</v>
      </c>
      <c r="E325" s="31" t="s">
        <v>594</v>
      </c>
      <c r="F325" s="31"/>
      <c r="G325" s="37">
        <v>94789</v>
      </c>
      <c r="H325" s="37">
        <v>89318</v>
      </c>
      <c r="I325" s="38">
        <v>5471</v>
      </c>
      <c r="J325" s="39">
        <v>5.8</v>
      </c>
    </row>
    <row r="326" spans="1:10" x14ac:dyDescent="0.35">
      <c r="A326" s="31" t="s">
        <v>1341</v>
      </c>
      <c r="B326" s="36" t="s">
        <v>1342</v>
      </c>
      <c r="C326" s="31" t="s">
        <v>592</v>
      </c>
      <c r="D326" s="35" t="s">
        <v>251</v>
      </c>
      <c r="E326" s="31" t="s">
        <v>594</v>
      </c>
      <c r="F326" s="31"/>
      <c r="G326" s="37">
        <v>378380</v>
      </c>
      <c r="H326" s="37">
        <v>348981</v>
      </c>
      <c r="I326" s="38">
        <v>29399</v>
      </c>
      <c r="J326" s="39">
        <v>7.8</v>
      </c>
    </row>
    <row r="327" spans="1:10" x14ac:dyDescent="0.35">
      <c r="A327" s="31" t="s">
        <v>1343</v>
      </c>
      <c r="B327" s="36" t="s">
        <v>1344</v>
      </c>
      <c r="C327" s="31" t="s">
        <v>592</v>
      </c>
      <c r="D327" s="35" t="s">
        <v>1345</v>
      </c>
      <c r="E327" s="31" t="s">
        <v>594</v>
      </c>
      <c r="F327" s="31"/>
      <c r="G327" s="37">
        <v>129548</v>
      </c>
      <c r="H327" s="37">
        <v>122796</v>
      </c>
      <c r="I327" s="38">
        <v>6752</v>
      </c>
      <c r="J327" s="39">
        <v>5.2</v>
      </c>
    </row>
    <row r="328" spans="1:10" x14ac:dyDescent="0.35">
      <c r="A328" s="31" t="s">
        <v>1346</v>
      </c>
      <c r="B328" s="36" t="s">
        <v>1344</v>
      </c>
      <c r="C328" s="31" t="s">
        <v>596</v>
      </c>
      <c r="D328" s="35" t="s">
        <v>1347</v>
      </c>
      <c r="E328" s="31" t="s">
        <v>594</v>
      </c>
      <c r="F328" s="31"/>
      <c r="G328" s="37">
        <v>11208</v>
      </c>
      <c r="H328" s="37">
        <v>10491</v>
      </c>
      <c r="I328" s="38">
        <v>717</v>
      </c>
      <c r="J328" s="39">
        <v>6.4</v>
      </c>
    </row>
    <row r="329" spans="1:10" x14ac:dyDescent="0.35">
      <c r="A329" s="31" t="s">
        <v>1348</v>
      </c>
      <c r="B329" s="36" t="s">
        <v>1344</v>
      </c>
      <c r="C329" s="31" t="s">
        <v>599</v>
      </c>
      <c r="D329" s="35" t="s">
        <v>1349</v>
      </c>
      <c r="E329" s="31" t="s">
        <v>594</v>
      </c>
      <c r="F329" s="31"/>
      <c r="G329" s="37">
        <v>87558</v>
      </c>
      <c r="H329" s="37">
        <v>82008</v>
      </c>
      <c r="I329" s="38">
        <v>5550</v>
      </c>
      <c r="J329" s="39">
        <v>6.3</v>
      </c>
    </row>
    <row r="330" spans="1:10" x14ac:dyDescent="0.35">
      <c r="A330" s="31" t="s">
        <v>1350</v>
      </c>
      <c r="B330" s="36" t="s">
        <v>1344</v>
      </c>
      <c r="C330" s="31" t="s">
        <v>602</v>
      </c>
      <c r="D330" s="35" t="s">
        <v>1351</v>
      </c>
      <c r="E330" s="31" t="s">
        <v>594</v>
      </c>
      <c r="F330" s="31"/>
      <c r="G330" s="37">
        <v>10752</v>
      </c>
      <c r="H330" s="37">
        <v>10146</v>
      </c>
      <c r="I330" s="38">
        <v>606</v>
      </c>
      <c r="J330" s="39">
        <v>5.6</v>
      </c>
    </row>
    <row r="331" spans="1:10" x14ac:dyDescent="0.35">
      <c r="A331" s="31" t="s">
        <v>1352</v>
      </c>
      <c r="B331" s="36" t="s">
        <v>1344</v>
      </c>
      <c r="C331" s="31" t="s">
        <v>605</v>
      </c>
      <c r="D331" s="35" t="s">
        <v>1353</v>
      </c>
      <c r="E331" s="31" t="s">
        <v>594</v>
      </c>
      <c r="F331" s="31"/>
      <c r="G331" s="37">
        <v>257909</v>
      </c>
      <c r="H331" s="37">
        <v>239911</v>
      </c>
      <c r="I331" s="38">
        <v>17998</v>
      </c>
      <c r="J331" s="39">
        <v>7</v>
      </c>
    </row>
    <row r="332" spans="1:10" x14ac:dyDescent="0.35">
      <c r="A332" s="31" t="s">
        <v>1354</v>
      </c>
      <c r="B332" s="36" t="s">
        <v>1344</v>
      </c>
      <c r="C332" s="31" t="s">
        <v>608</v>
      </c>
      <c r="D332" s="35" t="s">
        <v>1355</v>
      </c>
      <c r="E332" s="31" t="s">
        <v>594</v>
      </c>
      <c r="F332" s="31"/>
      <c r="G332" s="37">
        <v>987282</v>
      </c>
      <c r="H332" s="37">
        <v>928716</v>
      </c>
      <c r="I332" s="38">
        <v>58566</v>
      </c>
      <c r="J332" s="39">
        <v>5.9</v>
      </c>
    </row>
    <row r="333" spans="1:10" x14ac:dyDescent="0.35">
      <c r="A333" s="31" t="s">
        <v>1356</v>
      </c>
      <c r="B333" s="36" t="s">
        <v>1344</v>
      </c>
      <c r="C333" s="31" t="s">
        <v>611</v>
      </c>
      <c r="D333" s="35" t="s">
        <v>1357</v>
      </c>
      <c r="E333" s="31" t="s">
        <v>594</v>
      </c>
      <c r="F333" s="31"/>
      <c r="G333" s="37">
        <v>4945</v>
      </c>
      <c r="H333" s="37">
        <v>4602</v>
      </c>
      <c r="I333" s="38">
        <v>343</v>
      </c>
      <c r="J333" s="39">
        <v>6.9</v>
      </c>
    </row>
    <row r="334" spans="1:10" x14ac:dyDescent="0.35">
      <c r="A334" s="31" t="s">
        <v>1358</v>
      </c>
      <c r="B334" s="36" t="s">
        <v>1344</v>
      </c>
      <c r="C334" s="31" t="s">
        <v>614</v>
      </c>
      <c r="D334" s="35" t="s">
        <v>1359</v>
      </c>
      <c r="E334" s="31" t="s">
        <v>594</v>
      </c>
      <c r="F334" s="31"/>
      <c r="G334" s="37">
        <v>66886</v>
      </c>
      <c r="H334" s="37">
        <v>62292</v>
      </c>
      <c r="I334" s="38">
        <v>4594</v>
      </c>
      <c r="J334" s="39">
        <v>6.9</v>
      </c>
    </row>
    <row r="335" spans="1:10" x14ac:dyDescent="0.35">
      <c r="A335" s="31" t="s">
        <v>1360</v>
      </c>
      <c r="B335" s="36" t="s">
        <v>1344</v>
      </c>
      <c r="C335" s="31" t="s">
        <v>617</v>
      </c>
      <c r="D335" s="35" t="s">
        <v>1361</v>
      </c>
      <c r="E335" s="31" t="s">
        <v>594</v>
      </c>
      <c r="F335" s="31"/>
      <c r="G335" s="37">
        <v>48229</v>
      </c>
      <c r="H335" s="37">
        <v>44106</v>
      </c>
      <c r="I335" s="38">
        <v>4123</v>
      </c>
      <c r="J335" s="39">
        <v>8.5</v>
      </c>
    </row>
    <row r="336" spans="1:10" x14ac:dyDescent="0.35">
      <c r="A336" s="31" t="s">
        <v>1362</v>
      </c>
      <c r="B336" s="36" t="s">
        <v>1344</v>
      </c>
      <c r="C336" s="31" t="s">
        <v>620</v>
      </c>
      <c r="D336" s="35" t="s">
        <v>1363</v>
      </c>
      <c r="E336" s="31" t="s">
        <v>594</v>
      </c>
      <c r="F336" s="31"/>
      <c r="G336" s="37">
        <v>97811</v>
      </c>
      <c r="H336" s="37">
        <v>92188</v>
      </c>
      <c r="I336" s="38">
        <v>5623</v>
      </c>
      <c r="J336" s="39">
        <v>5.7</v>
      </c>
    </row>
    <row r="337" spans="1:10" x14ac:dyDescent="0.35">
      <c r="A337" s="31" t="s">
        <v>1364</v>
      </c>
      <c r="B337" s="36" t="s">
        <v>1344</v>
      </c>
      <c r="C337" s="31" t="s">
        <v>623</v>
      </c>
      <c r="D337" s="35" t="s">
        <v>1365</v>
      </c>
      <c r="E337" s="31" t="s">
        <v>594</v>
      </c>
      <c r="F337" s="31"/>
      <c r="G337" s="37">
        <v>160059</v>
      </c>
      <c r="H337" s="37">
        <v>150508</v>
      </c>
      <c r="I337" s="38">
        <v>9551</v>
      </c>
      <c r="J337" s="39">
        <v>6</v>
      </c>
    </row>
    <row r="338" spans="1:10" x14ac:dyDescent="0.35">
      <c r="A338" s="31" t="s">
        <v>1366</v>
      </c>
      <c r="B338" s="36" t="s">
        <v>1344</v>
      </c>
      <c r="C338" s="31" t="s">
        <v>626</v>
      </c>
      <c r="D338" s="35" t="s">
        <v>1367</v>
      </c>
      <c r="E338" s="31" t="s">
        <v>594</v>
      </c>
      <c r="F338" s="31"/>
      <c r="G338" s="37">
        <v>28359</v>
      </c>
      <c r="H338" s="37">
        <v>26476</v>
      </c>
      <c r="I338" s="38">
        <v>1883</v>
      </c>
      <c r="J338" s="39">
        <v>6.6</v>
      </c>
    </row>
    <row r="339" spans="1:10" x14ac:dyDescent="0.35">
      <c r="A339" s="31" t="s">
        <v>1368</v>
      </c>
      <c r="B339" s="36" t="s">
        <v>1344</v>
      </c>
      <c r="C339" s="31" t="s">
        <v>632</v>
      </c>
      <c r="D339" s="35" t="s">
        <v>1369</v>
      </c>
      <c r="E339" s="31" t="s">
        <v>594</v>
      </c>
      <c r="F339" s="31"/>
      <c r="G339" s="37">
        <v>13168</v>
      </c>
      <c r="H339" s="37">
        <v>12228</v>
      </c>
      <c r="I339" s="38">
        <v>940</v>
      </c>
      <c r="J339" s="39">
        <v>7.1</v>
      </c>
    </row>
    <row r="340" spans="1:10" x14ac:dyDescent="0.35">
      <c r="A340" s="31" t="s">
        <v>1370</v>
      </c>
      <c r="B340" s="36" t="s">
        <v>1344</v>
      </c>
      <c r="C340" s="31" t="s">
        <v>635</v>
      </c>
      <c r="D340" s="35" t="s">
        <v>1371</v>
      </c>
      <c r="E340" s="31" t="s">
        <v>594</v>
      </c>
      <c r="F340" s="31"/>
      <c r="G340" s="37">
        <v>5555</v>
      </c>
      <c r="H340" s="37">
        <v>5144</v>
      </c>
      <c r="I340" s="38">
        <v>411</v>
      </c>
      <c r="J340" s="39">
        <v>7.4</v>
      </c>
    </row>
    <row r="341" spans="1:10" x14ac:dyDescent="0.35">
      <c r="A341" s="31" t="s">
        <v>1372</v>
      </c>
      <c r="B341" s="36" t="s">
        <v>1344</v>
      </c>
      <c r="C341" s="31" t="s">
        <v>638</v>
      </c>
      <c r="D341" s="35" t="s">
        <v>1373</v>
      </c>
      <c r="E341" s="31" t="s">
        <v>594</v>
      </c>
      <c r="F341" s="31"/>
      <c r="G341" s="37">
        <v>459978</v>
      </c>
      <c r="H341" s="37">
        <v>429051</v>
      </c>
      <c r="I341" s="38">
        <v>30927</v>
      </c>
      <c r="J341" s="39">
        <v>6.7</v>
      </c>
    </row>
    <row r="342" spans="1:10" x14ac:dyDescent="0.35">
      <c r="A342" s="31" t="s">
        <v>1374</v>
      </c>
      <c r="B342" s="36" t="s">
        <v>1344</v>
      </c>
      <c r="C342" s="31" t="s">
        <v>641</v>
      </c>
      <c r="D342" s="35" t="s">
        <v>1375</v>
      </c>
      <c r="E342" s="31" t="s">
        <v>594</v>
      </c>
      <c r="F342" s="31"/>
      <c r="G342" s="37">
        <v>139309</v>
      </c>
      <c r="H342" s="37">
        <v>130372</v>
      </c>
      <c r="I342" s="38">
        <v>8937</v>
      </c>
      <c r="J342" s="39">
        <v>6.4</v>
      </c>
    </row>
    <row r="343" spans="1:10" x14ac:dyDescent="0.35">
      <c r="A343" s="31" t="s">
        <v>1376</v>
      </c>
      <c r="B343" s="36" t="s">
        <v>1344</v>
      </c>
      <c r="C343" s="31" t="s">
        <v>644</v>
      </c>
      <c r="D343" s="35" t="s">
        <v>1377</v>
      </c>
      <c r="E343" s="31" t="s">
        <v>594</v>
      </c>
      <c r="F343" s="31"/>
      <c r="G343" s="37">
        <v>43219</v>
      </c>
      <c r="H343" s="37">
        <v>40046</v>
      </c>
      <c r="I343" s="38">
        <v>3173</v>
      </c>
      <c r="J343" s="39">
        <v>7.3</v>
      </c>
    </row>
    <row r="344" spans="1:10" x14ac:dyDescent="0.35">
      <c r="A344" s="31" t="s">
        <v>1378</v>
      </c>
      <c r="B344" s="36" t="s">
        <v>1344</v>
      </c>
      <c r="C344" s="31" t="s">
        <v>647</v>
      </c>
      <c r="D344" s="35" t="s">
        <v>1379</v>
      </c>
      <c r="E344" s="31" t="s">
        <v>594</v>
      </c>
      <c r="F344" s="31"/>
      <c r="G344" s="37">
        <v>4944</v>
      </c>
      <c r="H344" s="37">
        <v>4666</v>
      </c>
      <c r="I344" s="38">
        <v>278</v>
      </c>
      <c r="J344" s="39">
        <v>5.6</v>
      </c>
    </row>
    <row r="345" spans="1:10" x14ac:dyDescent="0.35">
      <c r="A345" s="31" t="s">
        <v>1380</v>
      </c>
      <c r="B345" s="36" t="s">
        <v>1344</v>
      </c>
      <c r="C345" s="31" t="s">
        <v>650</v>
      </c>
      <c r="D345" s="35" t="s">
        <v>1381</v>
      </c>
      <c r="E345" s="31" t="s">
        <v>594</v>
      </c>
      <c r="F345" s="31"/>
      <c r="G345" s="37">
        <v>18811</v>
      </c>
      <c r="H345" s="37">
        <v>17263</v>
      </c>
      <c r="I345" s="38">
        <v>1548</v>
      </c>
      <c r="J345" s="39">
        <v>8.1999999999999993</v>
      </c>
    </row>
    <row r="346" spans="1:10" x14ac:dyDescent="0.35">
      <c r="A346" s="31" t="s">
        <v>1382</v>
      </c>
      <c r="B346" s="36" t="s">
        <v>1344</v>
      </c>
      <c r="C346" s="31" t="s">
        <v>653</v>
      </c>
      <c r="D346" s="35" t="s">
        <v>1383</v>
      </c>
      <c r="E346" s="31" t="s">
        <v>594</v>
      </c>
      <c r="F346" s="31"/>
      <c r="G346" s="37">
        <v>6556</v>
      </c>
      <c r="H346" s="37">
        <v>6115</v>
      </c>
      <c r="I346" s="38">
        <v>441</v>
      </c>
      <c r="J346" s="39">
        <v>6.7</v>
      </c>
    </row>
    <row r="347" spans="1:10" x14ac:dyDescent="0.35">
      <c r="A347" s="31" t="s">
        <v>1384</v>
      </c>
      <c r="B347" s="36" t="s">
        <v>1344</v>
      </c>
      <c r="C347" s="31" t="s">
        <v>656</v>
      </c>
      <c r="D347" s="35" t="s">
        <v>1385</v>
      </c>
      <c r="E347" s="31" t="s">
        <v>594</v>
      </c>
      <c r="F347" s="31"/>
      <c r="G347" s="37">
        <v>4921</v>
      </c>
      <c r="H347" s="37">
        <v>4543</v>
      </c>
      <c r="I347" s="38">
        <v>378</v>
      </c>
      <c r="J347" s="39">
        <v>7.7</v>
      </c>
    </row>
    <row r="348" spans="1:10" x14ac:dyDescent="0.35">
      <c r="A348" s="31" t="s">
        <v>1386</v>
      </c>
      <c r="B348" s="36" t="s">
        <v>1344</v>
      </c>
      <c r="C348" s="31" t="s">
        <v>659</v>
      </c>
      <c r="D348" s="35" t="s">
        <v>1387</v>
      </c>
      <c r="E348" s="31" t="s">
        <v>594</v>
      </c>
      <c r="F348" s="31"/>
      <c r="G348" s="37">
        <v>6124</v>
      </c>
      <c r="H348" s="37">
        <v>5752</v>
      </c>
      <c r="I348" s="38">
        <v>372</v>
      </c>
      <c r="J348" s="39">
        <v>6.1</v>
      </c>
    </row>
    <row r="349" spans="1:10" x14ac:dyDescent="0.35">
      <c r="A349" s="31" t="s">
        <v>1388</v>
      </c>
      <c r="B349" s="36" t="s">
        <v>1344</v>
      </c>
      <c r="C349" s="31" t="s">
        <v>662</v>
      </c>
      <c r="D349" s="35" t="s">
        <v>1389</v>
      </c>
      <c r="E349" s="31" t="s">
        <v>594</v>
      </c>
      <c r="F349" s="31"/>
      <c r="G349" s="37">
        <v>4605</v>
      </c>
      <c r="H349" s="37">
        <v>4255</v>
      </c>
      <c r="I349" s="38">
        <v>350</v>
      </c>
      <c r="J349" s="39">
        <v>7.6</v>
      </c>
    </row>
    <row r="350" spans="1:10" x14ac:dyDescent="0.35">
      <c r="A350" s="31" t="s">
        <v>1390</v>
      </c>
      <c r="B350" s="36" t="s">
        <v>1344</v>
      </c>
      <c r="C350" s="31" t="s">
        <v>665</v>
      </c>
      <c r="D350" s="35" t="s">
        <v>1391</v>
      </c>
      <c r="E350" s="31" t="s">
        <v>594</v>
      </c>
      <c r="F350" s="31"/>
      <c r="G350" s="37">
        <v>10343</v>
      </c>
      <c r="H350" s="37">
        <v>9550</v>
      </c>
      <c r="I350" s="38">
        <v>793</v>
      </c>
      <c r="J350" s="39">
        <v>7.7</v>
      </c>
    </row>
    <row r="351" spans="1:10" x14ac:dyDescent="0.35">
      <c r="A351" s="31" t="s">
        <v>1392</v>
      </c>
      <c r="B351" s="36" t="s">
        <v>1344</v>
      </c>
      <c r="C351" s="31" t="s">
        <v>668</v>
      </c>
      <c r="D351" s="35" t="s">
        <v>1393</v>
      </c>
      <c r="E351" s="31" t="s">
        <v>594</v>
      </c>
      <c r="F351" s="31"/>
      <c r="G351" s="37">
        <v>15827</v>
      </c>
      <c r="H351" s="37">
        <v>14033</v>
      </c>
      <c r="I351" s="38">
        <v>1794</v>
      </c>
      <c r="J351" s="39">
        <v>11.3</v>
      </c>
    </row>
    <row r="352" spans="1:10" x14ac:dyDescent="0.35">
      <c r="A352" s="31" t="s">
        <v>1394</v>
      </c>
      <c r="B352" s="36" t="s">
        <v>1344</v>
      </c>
      <c r="C352" s="31" t="s">
        <v>671</v>
      </c>
      <c r="D352" s="35" t="s">
        <v>1395</v>
      </c>
      <c r="E352" s="31" t="s">
        <v>594</v>
      </c>
      <c r="F352" s="31"/>
      <c r="G352" s="37">
        <v>66235</v>
      </c>
      <c r="H352" s="37">
        <v>60994</v>
      </c>
      <c r="I352" s="38">
        <v>5241</v>
      </c>
      <c r="J352" s="39">
        <v>7.9</v>
      </c>
    </row>
    <row r="353" spans="1:10" x14ac:dyDescent="0.35">
      <c r="A353" s="31" t="s">
        <v>1396</v>
      </c>
      <c r="B353" s="36" t="s">
        <v>1344</v>
      </c>
      <c r="C353" s="31" t="s">
        <v>674</v>
      </c>
      <c r="D353" s="35" t="s">
        <v>1397</v>
      </c>
      <c r="E353" s="31" t="s">
        <v>594</v>
      </c>
      <c r="F353" s="31"/>
      <c r="G353" s="37">
        <v>35843</v>
      </c>
      <c r="H353" s="37">
        <v>32821</v>
      </c>
      <c r="I353" s="38">
        <v>3022</v>
      </c>
      <c r="J353" s="39">
        <v>8.4</v>
      </c>
    </row>
    <row r="354" spans="1:10" x14ac:dyDescent="0.35">
      <c r="A354" s="31" t="s">
        <v>1398</v>
      </c>
      <c r="B354" s="36" t="s">
        <v>1344</v>
      </c>
      <c r="C354" s="31" t="s">
        <v>677</v>
      </c>
      <c r="D354" s="35" t="s">
        <v>1399</v>
      </c>
      <c r="E354" s="31" t="s">
        <v>594</v>
      </c>
      <c r="F354" s="31"/>
      <c r="G354" s="37">
        <v>682847</v>
      </c>
      <c r="H354" s="37">
        <v>643346</v>
      </c>
      <c r="I354" s="38">
        <v>39501</v>
      </c>
      <c r="J354" s="39">
        <v>5.8</v>
      </c>
    </row>
    <row r="355" spans="1:10" x14ac:dyDescent="0.35">
      <c r="A355" s="31" t="s">
        <v>1400</v>
      </c>
      <c r="B355" s="36" t="s">
        <v>1344</v>
      </c>
      <c r="C355" s="31" t="s">
        <v>680</v>
      </c>
      <c r="D355" s="35" t="s">
        <v>1401</v>
      </c>
      <c r="E355" s="31" t="s">
        <v>594</v>
      </c>
      <c r="F355" s="31"/>
      <c r="G355" s="37">
        <v>6862</v>
      </c>
      <c r="H355" s="37">
        <v>6383</v>
      </c>
      <c r="I355" s="38">
        <v>479</v>
      </c>
      <c r="J355" s="39">
        <v>7</v>
      </c>
    </row>
    <row r="356" spans="1:10" x14ac:dyDescent="0.35">
      <c r="A356" s="31" t="s">
        <v>1402</v>
      </c>
      <c r="B356" s="36" t="s">
        <v>1344</v>
      </c>
      <c r="C356" s="31" t="s">
        <v>683</v>
      </c>
      <c r="D356" s="35" t="s">
        <v>1403</v>
      </c>
      <c r="E356" s="31" t="s">
        <v>594</v>
      </c>
      <c r="F356" s="31"/>
      <c r="G356" s="37">
        <v>61753</v>
      </c>
      <c r="H356" s="37">
        <v>56875</v>
      </c>
      <c r="I356" s="38">
        <v>4878</v>
      </c>
      <c r="J356" s="39">
        <v>7.9</v>
      </c>
    </row>
    <row r="357" spans="1:10" x14ac:dyDescent="0.35">
      <c r="A357" s="31" t="s">
        <v>1404</v>
      </c>
      <c r="B357" s="36" t="s">
        <v>1344</v>
      </c>
      <c r="C357" s="31" t="s">
        <v>686</v>
      </c>
      <c r="D357" s="35" t="s">
        <v>1405</v>
      </c>
      <c r="E357" s="31" t="s">
        <v>594</v>
      </c>
      <c r="F357" s="31"/>
      <c r="G357" s="37">
        <v>17484</v>
      </c>
      <c r="H357" s="37">
        <v>16313</v>
      </c>
      <c r="I357" s="38">
        <v>1171</v>
      </c>
      <c r="J357" s="39">
        <v>6.7</v>
      </c>
    </row>
    <row r="358" spans="1:10" x14ac:dyDescent="0.35">
      <c r="A358" s="31" t="s">
        <v>1406</v>
      </c>
      <c r="B358" s="36" t="s">
        <v>1344</v>
      </c>
      <c r="C358" s="31" t="s">
        <v>689</v>
      </c>
      <c r="D358" s="35" t="s">
        <v>1407</v>
      </c>
      <c r="E358" s="31" t="s">
        <v>594</v>
      </c>
      <c r="F358" s="31"/>
      <c r="G358" s="37">
        <v>5497</v>
      </c>
      <c r="H358" s="37">
        <v>5134</v>
      </c>
      <c r="I358" s="38">
        <v>363</v>
      </c>
      <c r="J358" s="39">
        <v>6.6</v>
      </c>
    </row>
    <row r="359" spans="1:10" x14ac:dyDescent="0.35">
      <c r="A359" s="31" t="s">
        <v>1408</v>
      </c>
      <c r="B359" s="36" t="s">
        <v>1344</v>
      </c>
      <c r="C359" s="31" t="s">
        <v>692</v>
      </c>
      <c r="D359" s="35" t="s">
        <v>1409</v>
      </c>
      <c r="E359" s="31" t="s">
        <v>594</v>
      </c>
      <c r="F359" s="31"/>
      <c r="G359" s="37">
        <v>3354</v>
      </c>
      <c r="H359" s="37">
        <v>3182</v>
      </c>
      <c r="I359" s="38">
        <v>172</v>
      </c>
      <c r="J359" s="39">
        <v>5.0999999999999996</v>
      </c>
    </row>
    <row r="360" spans="1:10" x14ac:dyDescent="0.35">
      <c r="A360" s="31" t="s">
        <v>1410</v>
      </c>
      <c r="B360" s="36" t="s">
        <v>1344</v>
      </c>
      <c r="C360" s="31" t="s">
        <v>695</v>
      </c>
      <c r="D360" s="35" t="s">
        <v>1411</v>
      </c>
      <c r="E360" s="31" t="s">
        <v>594</v>
      </c>
      <c r="F360" s="31"/>
      <c r="G360" s="37">
        <v>138345</v>
      </c>
      <c r="H360" s="37">
        <v>129500</v>
      </c>
      <c r="I360" s="38">
        <v>8845</v>
      </c>
      <c r="J360" s="39">
        <v>6.4</v>
      </c>
    </row>
    <row r="361" spans="1:10" x14ac:dyDescent="0.35">
      <c r="A361" s="31" t="s">
        <v>1412</v>
      </c>
      <c r="B361" s="36" t="s">
        <v>1344</v>
      </c>
      <c r="C361" s="31" t="s">
        <v>698</v>
      </c>
      <c r="D361" s="35" t="s">
        <v>1413</v>
      </c>
      <c r="E361" s="31" t="s">
        <v>594</v>
      </c>
      <c r="F361" s="31"/>
      <c r="G361" s="37">
        <v>310352</v>
      </c>
      <c r="H361" s="37">
        <v>291638</v>
      </c>
      <c r="I361" s="38">
        <v>18714</v>
      </c>
      <c r="J361" s="39">
        <v>6</v>
      </c>
    </row>
    <row r="362" spans="1:10" x14ac:dyDescent="0.35">
      <c r="A362" s="31" t="s">
        <v>1414</v>
      </c>
      <c r="B362" s="36" t="s">
        <v>1344</v>
      </c>
      <c r="C362" s="31" t="s">
        <v>701</v>
      </c>
      <c r="D362" s="35" t="s">
        <v>1415</v>
      </c>
      <c r="E362" s="31" t="s">
        <v>594</v>
      </c>
      <c r="F362" s="31"/>
      <c r="G362" s="37">
        <v>149877</v>
      </c>
      <c r="H362" s="37">
        <v>141567</v>
      </c>
      <c r="I362" s="38">
        <v>8310</v>
      </c>
      <c r="J362" s="39">
        <v>5.5</v>
      </c>
    </row>
    <row r="363" spans="1:10" x14ac:dyDescent="0.35">
      <c r="A363" s="31" t="s">
        <v>1416</v>
      </c>
      <c r="B363" s="36" t="s">
        <v>1344</v>
      </c>
      <c r="C363" s="31" t="s">
        <v>704</v>
      </c>
      <c r="D363" s="35" t="s">
        <v>1417</v>
      </c>
      <c r="E363" s="31" t="s">
        <v>594</v>
      </c>
      <c r="F363" s="31"/>
      <c r="G363" s="37">
        <v>16298</v>
      </c>
      <c r="H363" s="37">
        <v>15182</v>
      </c>
      <c r="I363" s="38">
        <v>1116</v>
      </c>
      <c r="J363" s="39">
        <v>6.8</v>
      </c>
    </row>
    <row r="364" spans="1:10" x14ac:dyDescent="0.35">
      <c r="A364" s="31" t="s">
        <v>1418</v>
      </c>
      <c r="B364" s="36" t="s">
        <v>1344</v>
      </c>
      <c r="C364" s="31" t="s">
        <v>707</v>
      </c>
      <c r="D364" s="35" t="s">
        <v>1419</v>
      </c>
      <c r="E364" s="31" t="s">
        <v>594</v>
      </c>
      <c r="F364" s="31"/>
      <c r="G364" s="37">
        <v>2752</v>
      </c>
      <c r="H364" s="37">
        <v>2569</v>
      </c>
      <c r="I364" s="38">
        <v>183</v>
      </c>
      <c r="J364" s="39">
        <v>6.6</v>
      </c>
    </row>
    <row r="365" spans="1:10" x14ac:dyDescent="0.35">
      <c r="A365" s="31" t="s">
        <v>1420</v>
      </c>
      <c r="B365" s="36" t="s">
        <v>1344</v>
      </c>
      <c r="C365" s="31" t="s">
        <v>710</v>
      </c>
      <c r="D365" s="35" t="s">
        <v>1421</v>
      </c>
      <c r="E365" s="31" t="s">
        <v>594</v>
      </c>
      <c r="F365" s="31"/>
      <c r="G365" s="37">
        <v>7738</v>
      </c>
      <c r="H365" s="37">
        <v>7186</v>
      </c>
      <c r="I365" s="38">
        <v>552</v>
      </c>
      <c r="J365" s="39">
        <v>7.1</v>
      </c>
    </row>
    <row r="366" spans="1:10" x14ac:dyDescent="0.35">
      <c r="A366" s="31" t="s">
        <v>1422</v>
      </c>
      <c r="B366" s="36" t="s">
        <v>1344</v>
      </c>
      <c r="C366" s="31" t="s">
        <v>713</v>
      </c>
      <c r="D366" s="35" t="s">
        <v>1423</v>
      </c>
      <c r="E366" s="31" t="s">
        <v>594</v>
      </c>
      <c r="F366" s="31"/>
      <c r="G366" s="37">
        <v>160548</v>
      </c>
      <c r="H366" s="37">
        <v>151358</v>
      </c>
      <c r="I366" s="38">
        <v>9190</v>
      </c>
      <c r="J366" s="39">
        <v>5.7</v>
      </c>
    </row>
    <row r="367" spans="1:10" x14ac:dyDescent="0.35">
      <c r="A367" s="31" t="s">
        <v>1424</v>
      </c>
      <c r="B367" s="36" t="s">
        <v>1344</v>
      </c>
      <c r="C367" s="31" t="s">
        <v>716</v>
      </c>
      <c r="D367" s="35" t="s">
        <v>1425</v>
      </c>
      <c r="E367" s="31" t="s">
        <v>594</v>
      </c>
      <c r="F367" s="31"/>
      <c r="G367" s="37">
        <v>131605</v>
      </c>
      <c r="H367" s="37">
        <v>122005</v>
      </c>
      <c r="I367" s="38">
        <v>9600</v>
      </c>
      <c r="J367" s="39">
        <v>7.3</v>
      </c>
    </row>
    <row r="368" spans="1:10" x14ac:dyDescent="0.35">
      <c r="A368" s="31" t="s">
        <v>1426</v>
      </c>
      <c r="B368" s="36" t="s">
        <v>1344</v>
      </c>
      <c r="C368" s="31" t="s">
        <v>719</v>
      </c>
      <c r="D368" s="35" t="s">
        <v>1427</v>
      </c>
      <c r="E368" s="31" t="s">
        <v>594</v>
      </c>
      <c r="F368" s="31"/>
      <c r="G368" s="37">
        <v>68687</v>
      </c>
      <c r="H368" s="37">
        <v>64521</v>
      </c>
      <c r="I368" s="38">
        <v>4166</v>
      </c>
      <c r="J368" s="39">
        <v>6.1</v>
      </c>
    </row>
    <row r="369" spans="1:10" x14ac:dyDescent="0.35">
      <c r="A369" s="31" t="s">
        <v>1428</v>
      </c>
      <c r="B369" s="36" t="s">
        <v>1344</v>
      </c>
      <c r="C369" s="31" t="s">
        <v>1429</v>
      </c>
      <c r="D369" s="35" t="s">
        <v>1430</v>
      </c>
      <c r="E369" s="31" t="s">
        <v>594</v>
      </c>
      <c r="F369" s="31"/>
      <c r="G369" s="37">
        <v>1320102</v>
      </c>
      <c r="H369" s="37">
        <v>1231286</v>
      </c>
      <c r="I369" s="38">
        <v>88816</v>
      </c>
      <c r="J369" s="39">
        <v>6.7</v>
      </c>
    </row>
    <row r="370" spans="1:10" x14ac:dyDescent="0.35">
      <c r="A370" s="31" t="s">
        <v>1431</v>
      </c>
      <c r="B370" s="36" t="s">
        <v>1344</v>
      </c>
      <c r="C370" s="31" t="s">
        <v>722</v>
      </c>
      <c r="D370" s="35" t="s">
        <v>1432</v>
      </c>
      <c r="E370" s="31" t="s">
        <v>594</v>
      </c>
      <c r="F370" s="31"/>
      <c r="G370" s="37">
        <v>45043</v>
      </c>
      <c r="H370" s="37">
        <v>43189</v>
      </c>
      <c r="I370" s="38">
        <v>1854</v>
      </c>
      <c r="J370" s="39">
        <v>4.0999999999999996</v>
      </c>
    </row>
    <row r="371" spans="1:10" x14ac:dyDescent="0.35">
      <c r="A371" s="31" t="s">
        <v>1433</v>
      </c>
      <c r="B371" s="36" t="s">
        <v>1344</v>
      </c>
      <c r="C371" s="31" t="s">
        <v>725</v>
      </c>
      <c r="D371" s="35" t="s">
        <v>1434</v>
      </c>
      <c r="E371" s="31" t="s">
        <v>594</v>
      </c>
      <c r="F371" s="31"/>
      <c r="G371" s="37">
        <v>36269</v>
      </c>
      <c r="H371" s="37">
        <v>34108</v>
      </c>
      <c r="I371" s="38">
        <v>2161</v>
      </c>
      <c r="J371" s="39">
        <v>6</v>
      </c>
    </row>
    <row r="372" spans="1:10" x14ac:dyDescent="0.35">
      <c r="A372" s="31" t="s">
        <v>1435</v>
      </c>
      <c r="B372" s="36" t="s">
        <v>1344</v>
      </c>
      <c r="C372" s="31" t="s">
        <v>728</v>
      </c>
      <c r="D372" s="35" t="s">
        <v>1436</v>
      </c>
      <c r="E372" s="31" t="s">
        <v>594</v>
      </c>
      <c r="F372" s="31"/>
      <c r="G372" s="37">
        <v>92072</v>
      </c>
      <c r="H372" s="37">
        <v>87331</v>
      </c>
      <c r="I372" s="38">
        <v>4741</v>
      </c>
      <c r="J372" s="39">
        <v>5.0999999999999996</v>
      </c>
    </row>
    <row r="373" spans="1:10" x14ac:dyDescent="0.35">
      <c r="A373" s="31" t="s">
        <v>1437</v>
      </c>
      <c r="B373" s="36" t="s">
        <v>1344</v>
      </c>
      <c r="C373" s="31" t="s">
        <v>731</v>
      </c>
      <c r="D373" s="35" t="s">
        <v>1438</v>
      </c>
      <c r="E373" s="31" t="s">
        <v>594</v>
      </c>
      <c r="F373" s="31"/>
      <c r="G373" s="37">
        <v>17674</v>
      </c>
      <c r="H373" s="37">
        <v>16374</v>
      </c>
      <c r="I373" s="38">
        <v>1300</v>
      </c>
      <c r="J373" s="39">
        <v>7.4</v>
      </c>
    </row>
    <row r="374" spans="1:10" x14ac:dyDescent="0.35">
      <c r="A374" s="31" t="s">
        <v>1439</v>
      </c>
      <c r="B374" s="36" t="s">
        <v>1344</v>
      </c>
      <c r="C374" s="31" t="s">
        <v>734</v>
      </c>
      <c r="D374" s="35" t="s">
        <v>1440</v>
      </c>
      <c r="E374" s="31" t="s">
        <v>594</v>
      </c>
      <c r="F374" s="31"/>
      <c r="G374" s="37">
        <v>676557</v>
      </c>
      <c r="H374" s="37">
        <v>637038</v>
      </c>
      <c r="I374" s="38">
        <v>39519</v>
      </c>
      <c r="J374" s="39">
        <v>5.8</v>
      </c>
    </row>
    <row r="375" spans="1:10" x14ac:dyDescent="0.35">
      <c r="A375" s="31" t="s">
        <v>1441</v>
      </c>
      <c r="B375" s="36" t="s">
        <v>1344</v>
      </c>
      <c r="C375" s="31" t="s">
        <v>737</v>
      </c>
      <c r="D375" s="35" t="s">
        <v>1442</v>
      </c>
      <c r="E375" s="31" t="s">
        <v>594</v>
      </c>
      <c r="F375" s="31"/>
      <c r="G375" s="37">
        <v>152667</v>
      </c>
      <c r="H375" s="37">
        <v>142399</v>
      </c>
      <c r="I375" s="38">
        <v>10268</v>
      </c>
      <c r="J375" s="39">
        <v>6.7</v>
      </c>
    </row>
    <row r="376" spans="1:10" x14ac:dyDescent="0.35">
      <c r="A376" s="31" t="s">
        <v>1443</v>
      </c>
      <c r="B376" s="36" t="s">
        <v>1344</v>
      </c>
      <c r="C376" s="31" t="s">
        <v>740</v>
      </c>
      <c r="D376" s="35" t="s">
        <v>1444</v>
      </c>
      <c r="E376" s="31" t="s">
        <v>594</v>
      </c>
      <c r="F376" s="31"/>
      <c r="G376" s="37">
        <v>684793</v>
      </c>
      <c r="H376" s="37">
        <v>644664</v>
      </c>
      <c r="I376" s="38">
        <v>40129</v>
      </c>
      <c r="J376" s="39">
        <v>5.9</v>
      </c>
    </row>
    <row r="377" spans="1:10" x14ac:dyDescent="0.35">
      <c r="A377" s="31" t="s">
        <v>1445</v>
      </c>
      <c r="B377" s="36" t="s">
        <v>1344</v>
      </c>
      <c r="C377" s="31" t="s">
        <v>743</v>
      </c>
      <c r="D377" s="35" t="s">
        <v>1446</v>
      </c>
      <c r="E377" s="31" t="s">
        <v>594</v>
      </c>
      <c r="F377" s="31"/>
      <c r="G377" s="37">
        <v>213023</v>
      </c>
      <c r="H377" s="37">
        <v>198813</v>
      </c>
      <c r="I377" s="38">
        <v>14210</v>
      </c>
      <c r="J377" s="39">
        <v>6.7</v>
      </c>
    </row>
    <row r="378" spans="1:10" x14ac:dyDescent="0.35">
      <c r="A378" s="31" t="s">
        <v>1447</v>
      </c>
      <c r="B378" s="36" t="s">
        <v>1344</v>
      </c>
      <c r="C378" s="31" t="s">
        <v>746</v>
      </c>
      <c r="D378" s="35" t="s">
        <v>1448</v>
      </c>
      <c r="E378" s="31" t="s">
        <v>594</v>
      </c>
      <c r="F378" s="31"/>
      <c r="G378" s="37">
        <v>471706</v>
      </c>
      <c r="H378" s="37">
        <v>444471</v>
      </c>
      <c r="I378" s="38">
        <v>27235</v>
      </c>
      <c r="J378" s="39">
        <v>5.8</v>
      </c>
    </row>
    <row r="379" spans="1:10" x14ac:dyDescent="0.35">
      <c r="A379" s="31" t="s">
        <v>1449</v>
      </c>
      <c r="B379" s="36" t="s">
        <v>1344</v>
      </c>
      <c r="C379" s="31" t="s">
        <v>749</v>
      </c>
      <c r="D379" s="35" t="s">
        <v>1450</v>
      </c>
      <c r="E379" s="31" t="s">
        <v>594</v>
      </c>
      <c r="F379" s="31"/>
      <c r="G379" s="37">
        <v>278477</v>
      </c>
      <c r="H379" s="37">
        <v>258446</v>
      </c>
      <c r="I379" s="38">
        <v>20031</v>
      </c>
      <c r="J379" s="39">
        <v>7.2</v>
      </c>
    </row>
    <row r="380" spans="1:10" x14ac:dyDescent="0.35">
      <c r="A380" s="31" t="s">
        <v>1451</v>
      </c>
      <c r="B380" s="36" t="s">
        <v>1344</v>
      </c>
      <c r="C380" s="31" t="s">
        <v>752</v>
      </c>
      <c r="D380" s="35" t="s">
        <v>1452</v>
      </c>
      <c r="E380" s="31" t="s">
        <v>594</v>
      </c>
      <c r="F380" s="31"/>
      <c r="G380" s="37">
        <v>27946</v>
      </c>
      <c r="H380" s="37">
        <v>25506</v>
      </c>
      <c r="I380" s="38">
        <v>2440</v>
      </c>
      <c r="J380" s="39">
        <v>8.6999999999999993</v>
      </c>
    </row>
    <row r="381" spans="1:10" x14ac:dyDescent="0.35">
      <c r="A381" s="31" t="s">
        <v>1453</v>
      </c>
      <c r="B381" s="36" t="s">
        <v>1344</v>
      </c>
      <c r="C381" s="31" t="s">
        <v>755</v>
      </c>
      <c r="D381" s="35" t="s">
        <v>1454</v>
      </c>
      <c r="E381" s="31" t="s">
        <v>594</v>
      </c>
      <c r="F381" s="31"/>
      <c r="G381" s="37">
        <v>110658</v>
      </c>
      <c r="H381" s="37">
        <v>105458</v>
      </c>
      <c r="I381" s="38">
        <v>5200</v>
      </c>
      <c r="J381" s="39">
        <v>4.7</v>
      </c>
    </row>
    <row r="382" spans="1:10" x14ac:dyDescent="0.35">
      <c r="A382" s="31" t="s">
        <v>1455</v>
      </c>
      <c r="B382" s="36" t="s">
        <v>1344</v>
      </c>
      <c r="C382" s="31" t="s">
        <v>758</v>
      </c>
      <c r="D382" s="35" t="s">
        <v>1456</v>
      </c>
      <c r="E382" s="31" t="s">
        <v>594</v>
      </c>
      <c r="F382" s="31"/>
      <c r="G382" s="37">
        <v>130539</v>
      </c>
      <c r="H382" s="37">
        <v>120081</v>
      </c>
      <c r="I382" s="38">
        <v>10458</v>
      </c>
      <c r="J382" s="39">
        <v>8</v>
      </c>
    </row>
    <row r="383" spans="1:10" x14ac:dyDescent="0.35">
      <c r="A383" s="31" t="s">
        <v>1457</v>
      </c>
      <c r="B383" s="36" t="s">
        <v>1344</v>
      </c>
      <c r="C383" s="31" t="s">
        <v>761</v>
      </c>
      <c r="D383" s="35" t="s">
        <v>1458</v>
      </c>
      <c r="E383" s="31" t="s">
        <v>594</v>
      </c>
      <c r="F383" s="31"/>
      <c r="G383" s="37">
        <v>73121</v>
      </c>
      <c r="H383" s="37">
        <v>69122</v>
      </c>
      <c r="I383" s="38">
        <v>3999</v>
      </c>
      <c r="J383" s="39">
        <v>5.5</v>
      </c>
    </row>
    <row r="384" spans="1:10" x14ac:dyDescent="0.35">
      <c r="A384" s="31" t="s">
        <v>1459</v>
      </c>
      <c r="B384" s="36" t="s">
        <v>1344</v>
      </c>
      <c r="C384" s="31" t="s">
        <v>764</v>
      </c>
      <c r="D384" s="35" t="s">
        <v>1460</v>
      </c>
      <c r="E384" s="31" t="s">
        <v>594</v>
      </c>
      <c r="F384" s="31"/>
      <c r="G384" s="37">
        <v>174927</v>
      </c>
      <c r="H384" s="37">
        <v>164704</v>
      </c>
      <c r="I384" s="38">
        <v>10223</v>
      </c>
      <c r="J384" s="39">
        <v>5.8</v>
      </c>
    </row>
    <row r="385" spans="1:10" x14ac:dyDescent="0.35">
      <c r="A385" s="31" t="s">
        <v>1461</v>
      </c>
      <c r="B385" s="36" t="s">
        <v>1344</v>
      </c>
      <c r="C385" s="31" t="s">
        <v>767</v>
      </c>
      <c r="D385" s="35" t="s">
        <v>1462</v>
      </c>
      <c r="E385" s="31" t="s">
        <v>594</v>
      </c>
      <c r="F385" s="31"/>
      <c r="G385" s="37">
        <v>236046</v>
      </c>
      <c r="H385" s="37">
        <v>222576</v>
      </c>
      <c r="I385" s="38">
        <v>13470</v>
      </c>
      <c r="J385" s="39">
        <v>5.7</v>
      </c>
    </row>
    <row r="386" spans="1:10" x14ac:dyDescent="0.35">
      <c r="A386" s="31" t="s">
        <v>1463</v>
      </c>
      <c r="B386" s="36" t="s">
        <v>1344</v>
      </c>
      <c r="C386" s="31" t="s">
        <v>770</v>
      </c>
      <c r="D386" s="35" t="s">
        <v>1464</v>
      </c>
      <c r="E386" s="31" t="s">
        <v>594</v>
      </c>
      <c r="F386" s="31"/>
      <c r="G386" s="37">
        <v>28269</v>
      </c>
      <c r="H386" s="37">
        <v>25910</v>
      </c>
      <c r="I386" s="38">
        <v>2359</v>
      </c>
      <c r="J386" s="39">
        <v>8.3000000000000007</v>
      </c>
    </row>
    <row r="387" spans="1:10" x14ac:dyDescent="0.35">
      <c r="A387" s="31" t="s">
        <v>1465</v>
      </c>
      <c r="B387" s="36" t="s">
        <v>1344</v>
      </c>
      <c r="C387" s="31" t="s">
        <v>773</v>
      </c>
      <c r="D387" s="35" t="s">
        <v>1466</v>
      </c>
      <c r="E387" s="31" t="s">
        <v>594</v>
      </c>
      <c r="F387" s="31"/>
      <c r="G387" s="37">
        <v>17973</v>
      </c>
      <c r="H387" s="37">
        <v>16840</v>
      </c>
      <c r="I387" s="38">
        <v>1133</v>
      </c>
      <c r="J387" s="39">
        <v>6.3</v>
      </c>
    </row>
    <row r="388" spans="1:10" x14ac:dyDescent="0.35">
      <c r="A388" s="31" t="s">
        <v>1467</v>
      </c>
      <c r="B388" s="36" t="s">
        <v>1344</v>
      </c>
      <c r="C388" s="31" t="s">
        <v>776</v>
      </c>
      <c r="D388" s="35" t="s">
        <v>1468</v>
      </c>
      <c r="E388" s="31" t="s">
        <v>594</v>
      </c>
      <c r="F388" s="31"/>
      <c r="G388" s="37">
        <v>9363</v>
      </c>
      <c r="H388" s="37">
        <v>8720</v>
      </c>
      <c r="I388" s="38">
        <v>643</v>
      </c>
      <c r="J388" s="39">
        <v>6.9</v>
      </c>
    </row>
    <row r="389" spans="1:10" x14ac:dyDescent="0.35">
      <c r="A389" s="31" t="s">
        <v>1469</v>
      </c>
      <c r="B389" s="36" t="s">
        <v>1344</v>
      </c>
      <c r="C389" s="31" t="s">
        <v>779</v>
      </c>
      <c r="D389" s="35" t="s">
        <v>1470</v>
      </c>
      <c r="E389" s="31" t="s">
        <v>594</v>
      </c>
      <c r="F389" s="31"/>
      <c r="G389" s="37">
        <v>4734</v>
      </c>
      <c r="H389" s="37">
        <v>4451</v>
      </c>
      <c r="I389" s="38">
        <v>283</v>
      </c>
      <c r="J389" s="39">
        <v>6</v>
      </c>
    </row>
    <row r="390" spans="1:10" x14ac:dyDescent="0.35">
      <c r="A390" s="31" t="s">
        <v>1471</v>
      </c>
      <c r="B390" s="36" t="s">
        <v>1344</v>
      </c>
      <c r="C390" s="31" t="s">
        <v>782</v>
      </c>
      <c r="D390" s="35" t="s">
        <v>1472</v>
      </c>
      <c r="E390" s="31" t="s">
        <v>594</v>
      </c>
      <c r="F390" s="31"/>
      <c r="G390" s="37">
        <v>237798</v>
      </c>
      <c r="H390" s="37">
        <v>221573</v>
      </c>
      <c r="I390" s="38">
        <v>16225</v>
      </c>
      <c r="J390" s="39">
        <v>6.8</v>
      </c>
    </row>
    <row r="391" spans="1:10" x14ac:dyDescent="0.35">
      <c r="A391" s="31" t="s">
        <v>1473</v>
      </c>
      <c r="B391" s="36" t="s">
        <v>1344</v>
      </c>
      <c r="C391" s="31" t="s">
        <v>785</v>
      </c>
      <c r="D391" s="35" t="s">
        <v>1474</v>
      </c>
      <c r="E391" s="31" t="s">
        <v>594</v>
      </c>
      <c r="F391" s="31"/>
      <c r="G391" s="37">
        <v>14308</v>
      </c>
      <c r="H391" s="37">
        <v>13567</v>
      </c>
      <c r="I391" s="38">
        <v>741</v>
      </c>
      <c r="J391" s="39">
        <v>5.2</v>
      </c>
    </row>
    <row r="392" spans="1:10" x14ac:dyDescent="0.35">
      <c r="A392" s="31" t="s">
        <v>1475</v>
      </c>
      <c r="B392" s="36" t="s">
        <v>1344</v>
      </c>
      <c r="C392" s="31" t="s">
        <v>788</v>
      </c>
      <c r="D392" s="35" t="s">
        <v>1476</v>
      </c>
      <c r="E392" s="31" t="s">
        <v>594</v>
      </c>
      <c r="F392" s="31"/>
      <c r="G392" s="37">
        <v>27350</v>
      </c>
      <c r="H392" s="37">
        <v>25902</v>
      </c>
      <c r="I392" s="38">
        <v>1448</v>
      </c>
      <c r="J392" s="39">
        <v>5.3</v>
      </c>
    </row>
    <row r="393" spans="1:10" x14ac:dyDescent="0.35">
      <c r="A393" s="31" t="s">
        <v>1477</v>
      </c>
      <c r="B393" s="36" t="s">
        <v>1344</v>
      </c>
      <c r="C393" s="31" t="s">
        <v>791</v>
      </c>
      <c r="D393" s="35" t="s">
        <v>1478</v>
      </c>
      <c r="E393" s="31" t="s">
        <v>594</v>
      </c>
      <c r="F393" s="31"/>
      <c r="G393" s="37">
        <v>9693</v>
      </c>
      <c r="H393" s="37">
        <v>9041</v>
      </c>
      <c r="I393" s="38">
        <v>652</v>
      </c>
      <c r="J393" s="39">
        <v>6.7</v>
      </c>
    </row>
    <row r="394" spans="1:10" x14ac:dyDescent="0.35">
      <c r="A394" s="31" t="s">
        <v>1479</v>
      </c>
      <c r="B394" s="36" t="s">
        <v>1480</v>
      </c>
      <c r="C394" s="31" t="s">
        <v>592</v>
      </c>
      <c r="D394" s="35" t="s">
        <v>1481</v>
      </c>
      <c r="E394" s="31" t="s">
        <v>594</v>
      </c>
      <c r="F394" s="31"/>
      <c r="G394" s="37">
        <v>8664</v>
      </c>
      <c r="H394" s="37">
        <v>7902</v>
      </c>
      <c r="I394" s="38">
        <v>762</v>
      </c>
      <c r="J394" s="39">
        <v>8.8000000000000007</v>
      </c>
    </row>
    <row r="395" spans="1:10" x14ac:dyDescent="0.35">
      <c r="A395" s="31" t="s">
        <v>1482</v>
      </c>
      <c r="B395" s="36" t="s">
        <v>1480</v>
      </c>
      <c r="C395" s="31" t="s">
        <v>596</v>
      </c>
      <c r="D395" s="35" t="s">
        <v>1483</v>
      </c>
      <c r="E395" s="31" t="s">
        <v>594</v>
      </c>
      <c r="F395" s="31"/>
      <c r="G395" s="37">
        <v>3615</v>
      </c>
      <c r="H395" s="37">
        <v>3342</v>
      </c>
      <c r="I395" s="38">
        <v>273</v>
      </c>
      <c r="J395" s="39">
        <v>7.6</v>
      </c>
    </row>
    <row r="396" spans="1:10" x14ac:dyDescent="0.35">
      <c r="A396" s="31" t="s">
        <v>1484</v>
      </c>
      <c r="B396" s="36" t="s">
        <v>1480</v>
      </c>
      <c r="C396" s="31" t="s">
        <v>599</v>
      </c>
      <c r="D396" s="35" t="s">
        <v>1485</v>
      </c>
      <c r="E396" s="31" t="s">
        <v>594</v>
      </c>
      <c r="F396" s="31"/>
      <c r="G396" s="37">
        <v>4847</v>
      </c>
      <c r="H396" s="37">
        <v>4511</v>
      </c>
      <c r="I396" s="38">
        <v>336</v>
      </c>
      <c r="J396" s="39">
        <v>6.9</v>
      </c>
    </row>
    <row r="397" spans="1:10" x14ac:dyDescent="0.35">
      <c r="A397" s="31" t="s">
        <v>1486</v>
      </c>
      <c r="B397" s="36" t="s">
        <v>1480</v>
      </c>
      <c r="C397" s="31" t="s">
        <v>602</v>
      </c>
      <c r="D397" s="35" t="s">
        <v>1487</v>
      </c>
      <c r="E397" s="31" t="s">
        <v>594</v>
      </c>
      <c r="F397" s="31"/>
      <c r="G397" s="37">
        <v>1114</v>
      </c>
      <c r="H397" s="37">
        <v>1014</v>
      </c>
      <c r="I397" s="38">
        <v>100</v>
      </c>
      <c r="J397" s="39">
        <v>9</v>
      </c>
    </row>
    <row r="398" spans="1:10" x14ac:dyDescent="0.35">
      <c r="A398" s="31" t="s">
        <v>1488</v>
      </c>
      <c r="B398" s="36" t="s">
        <v>1480</v>
      </c>
      <c r="C398" s="31" t="s">
        <v>605</v>
      </c>
      <c r="D398" s="35" t="s">
        <v>1489</v>
      </c>
      <c r="E398" s="31" t="s">
        <v>594</v>
      </c>
      <c r="F398" s="31"/>
      <c r="G398" s="37">
        <v>18474</v>
      </c>
      <c r="H398" s="37">
        <v>16870</v>
      </c>
      <c r="I398" s="38">
        <v>1604</v>
      </c>
      <c r="J398" s="39">
        <v>8.6999999999999993</v>
      </c>
    </row>
    <row r="399" spans="1:10" x14ac:dyDescent="0.35">
      <c r="A399" s="31" t="s">
        <v>1490</v>
      </c>
      <c r="B399" s="36" t="s">
        <v>1480</v>
      </c>
      <c r="C399" s="31" t="s">
        <v>608</v>
      </c>
      <c r="D399" s="35" t="s">
        <v>1491</v>
      </c>
      <c r="E399" s="31" t="s">
        <v>594</v>
      </c>
      <c r="F399" s="31"/>
      <c r="G399" s="37">
        <v>8149</v>
      </c>
      <c r="H399" s="37">
        <v>7611</v>
      </c>
      <c r="I399" s="38">
        <v>538</v>
      </c>
      <c r="J399" s="39">
        <v>6.6</v>
      </c>
    </row>
    <row r="400" spans="1:10" x14ac:dyDescent="0.35">
      <c r="A400" s="31" t="s">
        <v>1492</v>
      </c>
      <c r="B400" s="36" t="s">
        <v>1480</v>
      </c>
      <c r="C400" s="31" t="s">
        <v>611</v>
      </c>
      <c r="D400" s="35" t="s">
        <v>1493</v>
      </c>
      <c r="E400" s="31" t="s">
        <v>594</v>
      </c>
      <c r="F400" s="31"/>
      <c r="G400" s="37">
        <v>35183</v>
      </c>
      <c r="H400" s="37">
        <v>32983</v>
      </c>
      <c r="I400" s="38">
        <v>2200</v>
      </c>
      <c r="J400" s="39">
        <v>6.3</v>
      </c>
    </row>
    <row r="401" spans="1:10" x14ac:dyDescent="0.35">
      <c r="A401" s="31" t="s">
        <v>1494</v>
      </c>
      <c r="B401" s="36" t="s">
        <v>1480</v>
      </c>
      <c r="C401" s="31" t="s">
        <v>614</v>
      </c>
      <c r="D401" s="35" t="s">
        <v>1495</v>
      </c>
      <c r="E401" s="31" t="s">
        <v>594</v>
      </c>
      <c r="F401" s="31"/>
      <c r="G401" s="37">
        <v>46609</v>
      </c>
      <c r="H401" s="37">
        <v>43279</v>
      </c>
      <c r="I401" s="38">
        <v>3330</v>
      </c>
      <c r="J401" s="39">
        <v>7.1</v>
      </c>
    </row>
    <row r="402" spans="1:10" x14ac:dyDescent="0.35">
      <c r="A402" s="31" t="s">
        <v>1496</v>
      </c>
      <c r="B402" s="36" t="s">
        <v>1480</v>
      </c>
      <c r="C402" s="31" t="s">
        <v>617</v>
      </c>
      <c r="D402" s="35" t="s">
        <v>1497</v>
      </c>
      <c r="E402" s="31" t="s">
        <v>594</v>
      </c>
      <c r="F402" s="31"/>
      <c r="G402" s="37">
        <v>5596</v>
      </c>
      <c r="H402" s="37">
        <v>5039</v>
      </c>
      <c r="I402" s="38">
        <v>557</v>
      </c>
      <c r="J402" s="39">
        <v>10</v>
      </c>
    </row>
    <row r="403" spans="1:10" x14ac:dyDescent="0.35">
      <c r="A403" s="31" t="s">
        <v>1498</v>
      </c>
      <c r="B403" s="36" t="s">
        <v>1480</v>
      </c>
      <c r="C403" s="31" t="s">
        <v>620</v>
      </c>
      <c r="D403" s="35" t="s">
        <v>1499</v>
      </c>
      <c r="E403" s="31" t="s">
        <v>594</v>
      </c>
      <c r="F403" s="31"/>
      <c r="G403" s="37">
        <v>7234</v>
      </c>
      <c r="H403" s="37">
        <v>6619</v>
      </c>
      <c r="I403" s="38">
        <v>615</v>
      </c>
      <c r="J403" s="39">
        <v>8.5</v>
      </c>
    </row>
    <row r="404" spans="1:10" x14ac:dyDescent="0.35">
      <c r="A404" s="31" t="s">
        <v>1500</v>
      </c>
      <c r="B404" s="36" t="s">
        <v>1480</v>
      </c>
      <c r="C404" s="31" t="s">
        <v>623</v>
      </c>
      <c r="D404" s="35" t="s">
        <v>1501</v>
      </c>
      <c r="E404" s="31" t="s">
        <v>594</v>
      </c>
      <c r="F404" s="31"/>
      <c r="G404" s="37">
        <v>69005</v>
      </c>
      <c r="H404" s="37">
        <v>63493</v>
      </c>
      <c r="I404" s="38">
        <v>5512</v>
      </c>
      <c r="J404" s="39">
        <v>8</v>
      </c>
    </row>
    <row r="405" spans="1:10" x14ac:dyDescent="0.35">
      <c r="A405" s="31" t="s">
        <v>1502</v>
      </c>
      <c r="B405" s="36" t="s">
        <v>1480</v>
      </c>
      <c r="C405" s="31" t="s">
        <v>626</v>
      </c>
      <c r="D405" s="35" t="s">
        <v>1503</v>
      </c>
      <c r="E405" s="31" t="s">
        <v>594</v>
      </c>
      <c r="F405" s="31"/>
      <c r="G405" s="37">
        <v>4630</v>
      </c>
      <c r="H405" s="37">
        <v>4112</v>
      </c>
      <c r="I405" s="38">
        <v>518</v>
      </c>
      <c r="J405" s="39">
        <v>11.2</v>
      </c>
    </row>
    <row r="406" spans="1:10" x14ac:dyDescent="0.35">
      <c r="A406" s="31" t="s">
        <v>1504</v>
      </c>
      <c r="B406" s="36" t="s">
        <v>1480</v>
      </c>
      <c r="C406" s="31" t="s">
        <v>629</v>
      </c>
      <c r="D406" s="35" t="s">
        <v>1505</v>
      </c>
      <c r="E406" s="31" t="s">
        <v>594</v>
      </c>
      <c r="F406" s="31"/>
      <c r="G406" s="37">
        <v>6887</v>
      </c>
      <c r="H406" s="37">
        <v>6253</v>
      </c>
      <c r="I406" s="38">
        <v>634</v>
      </c>
      <c r="J406" s="39">
        <v>9.1999999999999993</v>
      </c>
    </row>
    <row r="407" spans="1:10" x14ac:dyDescent="0.35">
      <c r="A407" s="31" t="s">
        <v>1506</v>
      </c>
      <c r="B407" s="36" t="s">
        <v>1480</v>
      </c>
      <c r="C407" s="31" t="s">
        <v>632</v>
      </c>
      <c r="D407" s="35" t="s">
        <v>1507</v>
      </c>
      <c r="E407" s="31" t="s">
        <v>594</v>
      </c>
      <c r="F407" s="31"/>
      <c r="G407" s="37">
        <v>6631</v>
      </c>
      <c r="H407" s="37">
        <v>6154</v>
      </c>
      <c r="I407" s="38">
        <v>477</v>
      </c>
      <c r="J407" s="39">
        <v>7.2</v>
      </c>
    </row>
    <row r="408" spans="1:10" x14ac:dyDescent="0.35">
      <c r="A408" s="31" t="s">
        <v>1508</v>
      </c>
      <c r="B408" s="36" t="s">
        <v>1480</v>
      </c>
      <c r="C408" s="31" t="s">
        <v>635</v>
      </c>
      <c r="D408" s="35" t="s">
        <v>1509</v>
      </c>
      <c r="E408" s="31" t="s">
        <v>594</v>
      </c>
      <c r="F408" s="31"/>
      <c r="G408" s="37">
        <v>15543</v>
      </c>
      <c r="H408" s="37">
        <v>14543</v>
      </c>
      <c r="I408" s="38">
        <v>1000</v>
      </c>
      <c r="J408" s="39">
        <v>6.4</v>
      </c>
    </row>
    <row r="409" spans="1:10" x14ac:dyDescent="0.35">
      <c r="A409" s="31" t="s">
        <v>1510</v>
      </c>
      <c r="B409" s="36" t="s">
        <v>1480</v>
      </c>
      <c r="C409" s="31" t="s">
        <v>638</v>
      </c>
      <c r="D409" s="35" t="s">
        <v>1511</v>
      </c>
      <c r="E409" s="31" t="s">
        <v>594</v>
      </c>
      <c r="F409" s="31"/>
      <c r="G409" s="37">
        <v>34535</v>
      </c>
      <c r="H409" s="37">
        <v>32015</v>
      </c>
      <c r="I409" s="38">
        <v>2520</v>
      </c>
      <c r="J409" s="39">
        <v>7.3</v>
      </c>
    </row>
    <row r="410" spans="1:10" x14ac:dyDescent="0.35">
      <c r="A410" s="31" t="s">
        <v>1512</v>
      </c>
      <c r="B410" s="36" t="s">
        <v>1480</v>
      </c>
      <c r="C410" s="31" t="s">
        <v>641</v>
      </c>
      <c r="D410" s="35" t="s">
        <v>1513</v>
      </c>
      <c r="E410" s="31" t="s">
        <v>594</v>
      </c>
      <c r="F410" s="31"/>
      <c r="G410" s="37">
        <v>9169</v>
      </c>
      <c r="H410" s="37">
        <v>8253</v>
      </c>
      <c r="I410" s="38">
        <v>916</v>
      </c>
      <c r="J410" s="39">
        <v>10</v>
      </c>
    </row>
    <row r="411" spans="1:10" x14ac:dyDescent="0.35">
      <c r="A411" s="31" t="s">
        <v>1514</v>
      </c>
      <c r="B411" s="36" t="s">
        <v>1480</v>
      </c>
      <c r="C411" s="31" t="s">
        <v>644</v>
      </c>
      <c r="D411" s="35" t="s">
        <v>1515</v>
      </c>
      <c r="E411" s="31" t="s">
        <v>594</v>
      </c>
      <c r="F411" s="31"/>
      <c r="G411" s="37">
        <v>10025</v>
      </c>
      <c r="H411" s="37">
        <v>9277</v>
      </c>
      <c r="I411" s="38">
        <v>748</v>
      </c>
      <c r="J411" s="39">
        <v>7.5</v>
      </c>
    </row>
    <row r="412" spans="1:10" x14ac:dyDescent="0.35">
      <c r="A412" s="31" t="s">
        <v>1516</v>
      </c>
      <c r="B412" s="36" t="s">
        <v>1480</v>
      </c>
      <c r="C412" s="31" t="s">
        <v>647</v>
      </c>
      <c r="D412" s="35" t="s">
        <v>1517</v>
      </c>
      <c r="E412" s="31" t="s">
        <v>594</v>
      </c>
      <c r="F412" s="31"/>
      <c r="G412" s="37">
        <v>2139</v>
      </c>
      <c r="H412" s="37">
        <v>1991</v>
      </c>
      <c r="I412" s="38">
        <v>148</v>
      </c>
      <c r="J412" s="39">
        <v>6.9</v>
      </c>
    </row>
    <row r="413" spans="1:10" x14ac:dyDescent="0.35">
      <c r="A413" s="31" t="s">
        <v>1518</v>
      </c>
      <c r="B413" s="36" t="s">
        <v>1480</v>
      </c>
      <c r="C413" s="31" t="s">
        <v>650</v>
      </c>
      <c r="D413" s="35" t="s">
        <v>1519</v>
      </c>
      <c r="E413" s="31" t="s">
        <v>594</v>
      </c>
      <c r="F413" s="31"/>
      <c r="G413" s="37">
        <v>21957</v>
      </c>
      <c r="H413" s="37">
        <v>20514</v>
      </c>
      <c r="I413" s="38">
        <v>1443</v>
      </c>
      <c r="J413" s="39">
        <v>6.6</v>
      </c>
    </row>
    <row r="414" spans="1:10" x14ac:dyDescent="0.35">
      <c r="A414" s="31" t="s">
        <v>1520</v>
      </c>
      <c r="B414" s="36" t="s">
        <v>1480</v>
      </c>
      <c r="C414" s="31" t="s">
        <v>656</v>
      </c>
      <c r="D414" s="35" t="s">
        <v>1521</v>
      </c>
      <c r="E414" s="31" t="s">
        <v>594</v>
      </c>
      <c r="F414" s="31"/>
      <c r="G414" s="37">
        <v>5074</v>
      </c>
      <c r="H414" s="37">
        <v>4725</v>
      </c>
      <c r="I414" s="38">
        <v>349</v>
      </c>
      <c r="J414" s="39">
        <v>6.9</v>
      </c>
    </row>
    <row r="415" spans="1:10" x14ac:dyDescent="0.35">
      <c r="A415" s="31" t="s">
        <v>1522</v>
      </c>
      <c r="B415" s="36" t="s">
        <v>1480</v>
      </c>
      <c r="C415" s="31" t="s">
        <v>659</v>
      </c>
      <c r="D415" s="35" t="s">
        <v>1523</v>
      </c>
      <c r="E415" s="31" t="s">
        <v>594</v>
      </c>
      <c r="F415" s="31"/>
      <c r="G415" s="37">
        <v>51951</v>
      </c>
      <c r="H415" s="37">
        <v>47716</v>
      </c>
      <c r="I415" s="38">
        <v>4235</v>
      </c>
      <c r="J415" s="39">
        <v>8.1999999999999993</v>
      </c>
    </row>
    <row r="416" spans="1:10" x14ac:dyDescent="0.35">
      <c r="A416" s="31" t="s">
        <v>1524</v>
      </c>
      <c r="B416" s="36" t="s">
        <v>1480</v>
      </c>
      <c r="C416" s="31" t="s">
        <v>662</v>
      </c>
      <c r="D416" s="35" t="s">
        <v>1525</v>
      </c>
      <c r="E416" s="31" t="s">
        <v>594</v>
      </c>
      <c r="F416" s="31"/>
      <c r="G416" s="37">
        <v>31036</v>
      </c>
      <c r="H416" s="37">
        <v>29138</v>
      </c>
      <c r="I416" s="38">
        <v>1898</v>
      </c>
      <c r="J416" s="39">
        <v>6.1</v>
      </c>
    </row>
    <row r="417" spans="1:10" x14ac:dyDescent="0.35">
      <c r="A417" s="31" t="s">
        <v>1526</v>
      </c>
      <c r="B417" s="36" t="s">
        <v>1480</v>
      </c>
      <c r="C417" s="31" t="s">
        <v>665</v>
      </c>
      <c r="D417" s="35" t="s">
        <v>1527</v>
      </c>
      <c r="E417" s="31" t="s">
        <v>594</v>
      </c>
      <c r="F417" s="31"/>
      <c r="G417" s="37">
        <v>4804</v>
      </c>
      <c r="H417" s="37">
        <v>4451</v>
      </c>
      <c r="I417" s="38">
        <v>353</v>
      </c>
      <c r="J417" s="39">
        <v>7.3</v>
      </c>
    </row>
    <row r="418" spans="1:10" x14ac:dyDescent="0.35">
      <c r="A418" s="31" t="s">
        <v>1528</v>
      </c>
      <c r="B418" s="36" t="s">
        <v>1480</v>
      </c>
      <c r="C418" s="31" t="s">
        <v>668</v>
      </c>
      <c r="D418" s="35" t="s">
        <v>1529</v>
      </c>
      <c r="E418" s="31" t="s">
        <v>594</v>
      </c>
      <c r="F418" s="31"/>
      <c r="G418" s="37">
        <v>131711</v>
      </c>
      <c r="H418" s="37">
        <v>122124</v>
      </c>
      <c r="I418" s="38">
        <v>9587</v>
      </c>
      <c r="J418" s="39">
        <v>7.3</v>
      </c>
    </row>
    <row r="419" spans="1:10" x14ac:dyDescent="0.35">
      <c r="A419" s="31" t="s">
        <v>1530</v>
      </c>
      <c r="B419" s="36" t="s">
        <v>1480</v>
      </c>
      <c r="C419" s="31" t="s">
        <v>671</v>
      </c>
      <c r="D419" s="35" t="s">
        <v>1531</v>
      </c>
      <c r="E419" s="31" t="s">
        <v>594</v>
      </c>
      <c r="F419" s="31"/>
      <c r="G419" s="37">
        <v>2229</v>
      </c>
      <c r="H419" s="37">
        <v>2013</v>
      </c>
      <c r="I419" s="38">
        <v>216</v>
      </c>
      <c r="J419" s="39">
        <v>9.6999999999999993</v>
      </c>
    </row>
    <row r="420" spans="1:10" x14ac:dyDescent="0.35">
      <c r="A420" s="31" t="s">
        <v>1532</v>
      </c>
      <c r="B420" s="36" t="s">
        <v>1480</v>
      </c>
      <c r="C420" s="31" t="s">
        <v>674</v>
      </c>
      <c r="D420" s="35" t="s">
        <v>1533</v>
      </c>
      <c r="E420" s="31" t="s">
        <v>594</v>
      </c>
      <c r="F420" s="31"/>
      <c r="G420" s="37">
        <v>10515</v>
      </c>
      <c r="H420" s="37">
        <v>9718</v>
      </c>
      <c r="I420" s="38">
        <v>797</v>
      </c>
      <c r="J420" s="39">
        <v>7.6</v>
      </c>
    </row>
    <row r="421" spans="1:10" x14ac:dyDescent="0.35">
      <c r="A421" s="31" t="s">
        <v>1534</v>
      </c>
      <c r="B421" s="36" t="s">
        <v>1480</v>
      </c>
      <c r="C421" s="31" t="s">
        <v>677</v>
      </c>
      <c r="D421" s="35" t="s">
        <v>1535</v>
      </c>
      <c r="E421" s="31" t="s">
        <v>594</v>
      </c>
      <c r="F421" s="31"/>
      <c r="G421" s="37">
        <v>118001</v>
      </c>
      <c r="H421" s="37">
        <v>111560</v>
      </c>
      <c r="I421" s="38">
        <v>6441</v>
      </c>
      <c r="J421" s="39">
        <v>5.5</v>
      </c>
    </row>
    <row r="422" spans="1:10" x14ac:dyDescent="0.35">
      <c r="A422" s="31" t="s">
        <v>1536</v>
      </c>
      <c r="B422" s="36" t="s">
        <v>1480</v>
      </c>
      <c r="C422" s="31" t="s">
        <v>680</v>
      </c>
      <c r="D422" s="35" t="s">
        <v>1537</v>
      </c>
      <c r="E422" s="31" t="s">
        <v>594</v>
      </c>
      <c r="F422" s="31"/>
      <c r="G422" s="37">
        <v>56217</v>
      </c>
      <c r="H422" s="37">
        <v>52333</v>
      </c>
      <c r="I422" s="38">
        <v>3884</v>
      </c>
      <c r="J422" s="39">
        <v>6.9</v>
      </c>
    </row>
    <row r="423" spans="1:10" x14ac:dyDescent="0.35">
      <c r="A423" s="31" t="s">
        <v>1538</v>
      </c>
      <c r="B423" s="36" t="s">
        <v>1480</v>
      </c>
      <c r="C423" s="31" t="s">
        <v>683</v>
      </c>
      <c r="D423" s="35" t="s">
        <v>1539</v>
      </c>
      <c r="E423" s="31" t="s">
        <v>594</v>
      </c>
      <c r="F423" s="31"/>
      <c r="G423" s="37">
        <v>915</v>
      </c>
      <c r="H423" s="37">
        <v>811</v>
      </c>
      <c r="I423" s="38">
        <v>104</v>
      </c>
      <c r="J423" s="39">
        <v>11.4</v>
      </c>
    </row>
    <row r="424" spans="1:10" x14ac:dyDescent="0.35">
      <c r="A424" s="31" t="s">
        <v>1540</v>
      </c>
      <c r="B424" s="36" t="s">
        <v>1480</v>
      </c>
      <c r="C424" s="31" t="s">
        <v>686</v>
      </c>
      <c r="D424" s="35" t="s">
        <v>1541</v>
      </c>
      <c r="E424" s="31" t="s">
        <v>594</v>
      </c>
      <c r="F424" s="31"/>
      <c r="G424" s="37">
        <v>124667</v>
      </c>
      <c r="H424" s="37">
        <v>113123</v>
      </c>
      <c r="I424" s="38">
        <v>11544</v>
      </c>
      <c r="J424" s="39">
        <v>9.3000000000000007</v>
      </c>
    </row>
    <row r="425" spans="1:10" x14ac:dyDescent="0.35">
      <c r="A425" s="31" t="s">
        <v>1542</v>
      </c>
      <c r="B425" s="36" t="s">
        <v>1480</v>
      </c>
      <c r="C425" s="31" t="s">
        <v>689</v>
      </c>
      <c r="D425" s="35" t="s">
        <v>1543</v>
      </c>
      <c r="E425" s="31" t="s">
        <v>594</v>
      </c>
      <c r="F425" s="31"/>
      <c r="G425" s="37">
        <v>2826</v>
      </c>
      <c r="H425" s="37">
        <v>2590</v>
      </c>
      <c r="I425" s="38">
        <v>236</v>
      </c>
      <c r="J425" s="39">
        <v>8.4</v>
      </c>
    </row>
    <row r="426" spans="1:10" x14ac:dyDescent="0.35">
      <c r="A426" s="31" t="s">
        <v>1544</v>
      </c>
      <c r="B426" s="36" t="s">
        <v>1480</v>
      </c>
      <c r="C426" s="31" t="s">
        <v>692</v>
      </c>
      <c r="D426" s="35" t="s">
        <v>1545</v>
      </c>
      <c r="E426" s="31" t="s">
        <v>594</v>
      </c>
      <c r="F426" s="31"/>
      <c r="G426" s="37">
        <v>393441</v>
      </c>
      <c r="H426" s="37">
        <v>370236</v>
      </c>
      <c r="I426" s="38">
        <v>23205</v>
      </c>
      <c r="J426" s="39">
        <v>5.9</v>
      </c>
    </row>
    <row r="427" spans="1:10" x14ac:dyDescent="0.35">
      <c r="A427" s="31" t="s">
        <v>1546</v>
      </c>
      <c r="B427" s="36" t="s">
        <v>1480</v>
      </c>
      <c r="C427" s="31" t="s">
        <v>695</v>
      </c>
      <c r="D427" s="35" t="s">
        <v>1547</v>
      </c>
      <c r="E427" s="31" t="s">
        <v>594</v>
      </c>
      <c r="F427" s="31"/>
      <c r="G427" s="37">
        <v>17634</v>
      </c>
      <c r="H427" s="37">
        <v>16206</v>
      </c>
      <c r="I427" s="38">
        <v>1428</v>
      </c>
      <c r="J427" s="39">
        <v>8.1</v>
      </c>
    </row>
    <row r="428" spans="1:10" x14ac:dyDescent="0.35">
      <c r="A428" s="31" t="s">
        <v>1548</v>
      </c>
      <c r="B428" s="36" t="s">
        <v>1480</v>
      </c>
      <c r="C428" s="31" t="s">
        <v>698</v>
      </c>
      <c r="D428" s="35" t="s">
        <v>1549</v>
      </c>
      <c r="E428" s="31" t="s">
        <v>594</v>
      </c>
      <c r="F428" s="31"/>
      <c r="G428" s="37">
        <v>20080</v>
      </c>
      <c r="H428" s="37">
        <v>18463</v>
      </c>
      <c r="I428" s="38">
        <v>1617</v>
      </c>
      <c r="J428" s="39">
        <v>8.1</v>
      </c>
    </row>
    <row r="429" spans="1:10" x14ac:dyDescent="0.35">
      <c r="A429" s="31" t="s">
        <v>1550</v>
      </c>
      <c r="B429" s="36" t="s">
        <v>1480</v>
      </c>
      <c r="C429" s="31" t="s">
        <v>701</v>
      </c>
      <c r="D429" s="35" t="s">
        <v>1551</v>
      </c>
      <c r="E429" s="31" t="s">
        <v>594</v>
      </c>
      <c r="F429" s="31"/>
      <c r="G429" s="37">
        <v>66428</v>
      </c>
      <c r="H429" s="37">
        <v>62587</v>
      </c>
      <c r="I429" s="38">
        <v>3841</v>
      </c>
      <c r="J429" s="39">
        <v>5.8</v>
      </c>
    </row>
    <row r="430" spans="1:10" x14ac:dyDescent="0.35">
      <c r="A430" s="31" t="s">
        <v>1552</v>
      </c>
      <c r="B430" s="36" t="s">
        <v>1480</v>
      </c>
      <c r="C430" s="31" t="s">
        <v>704</v>
      </c>
      <c r="D430" s="35" t="s">
        <v>1553</v>
      </c>
      <c r="E430" s="31" t="s">
        <v>594</v>
      </c>
      <c r="F430" s="31"/>
      <c r="G430" s="37">
        <v>7394</v>
      </c>
      <c r="H430" s="37">
        <v>6797</v>
      </c>
      <c r="I430" s="38">
        <v>597</v>
      </c>
      <c r="J430" s="39">
        <v>8.1</v>
      </c>
    </row>
    <row r="431" spans="1:10" x14ac:dyDescent="0.35">
      <c r="A431" s="31" t="s">
        <v>1554</v>
      </c>
      <c r="B431" s="36" t="s">
        <v>1480</v>
      </c>
      <c r="C431" s="31" t="s">
        <v>707</v>
      </c>
      <c r="D431" s="35" t="s">
        <v>1555</v>
      </c>
      <c r="E431" s="31" t="s">
        <v>594</v>
      </c>
      <c r="F431" s="31"/>
      <c r="G431" s="37">
        <v>66501</v>
      </c>
      <c r="H431" s="37">
        <v>62426</v>
      </c>
      <c r="I431" s="38">
        <v>4075</v>
      </c>
      <c r="J431" s="39">
        <v>6.1</v>
      </c>
    </row>
    <row r="432" spans="1:10" x14ac:dyDescent="0.35">
      <c r="A432" s="31" t="s">
        <v>1556</v>
      </c>
      <c r="B432" s="36" t="s">
        <v>1480</v>
      </c>
      <c r="C432" s="31" t="s">
        <v>710</v>
      </c>
      <c r="D432" s="35" t="s">
        <v>1557</v>
      </c>
      <c r="E432" s="31" t="s">
        <v>594</v>
      </c>
      <c r="F432" s="31"/>
      <c r="G432" s="37">
        <v>5612</v>
      </c>
      <c r="H432" s="37">
        <v>5194</v>
      </c>
      <c r="I432" s="38">
        <v>418</v>
      </c>
      <c r="J432" s="39">
        <v>7.4</v>
      </c>
    </row>
    <row r="433" spans="1:10" x14ac:dyDescent="0.35">
      <c r="A433" s="31" t="s">
        <v>1558</v>
      </c>
      <c r="B433" s="36" t="s">
        <v>1480</v>
      </c>
      <c r="C433" s="31" t="s">
        <v>713</v>
      </c>
      <c r="D433" s="35" t="s">
        <v>1559</v>
      </c>
      <c r="E433" s="31" t="s">
        <v>594</v>
      </c>
      <c r="F433" s="31"/>
      <c r="G433" s="37">
        <v>9453</v>
      </c>
      <c r="H433" s="37">
        <v>8621</v>
      </c>
      <c r="I433" s="38">
        <v>832</v>
      </c>
      <c r="J433" s="39">
        <v>8.8000000000000007</v>
      </c>
    </row>
    <row r="434" spans="1:10" x14ac:dyDescent="0.35">
      <c r="A434" s="31" t="s">
        <v>1560</v>
      </c>
      <c r="B434" s="36" t="s">
        <v>1480</v>
      </c>
      <c r="C434" s="31" t="s">
        <v>716</v>
      </c>
      <c r="D434" s="35" t="s">
        <v>1561</v>
      </c>
      <c r="E434" s="31" t="s">
        <v>594</v>
      </c>
      <c r="F434" s="31"/>
      <c r="G434" s="37">
        <v>7887</v>
      </c>
      <c r="H434" s="37">
        <v>7391</v>
      </c>
      <c r="I434" s="38">
        <v>496</v>
      </c>
      <c r="J434" s="39">
        <v>6.3</v>
      </c>
    </row>
    <row r="435" spans="1:10" x14ac:dyDescent="0.35">
      <c r="A435" s="31" t="s">
        <v>1562</v>
      </c>
      <c r="B435" s="36" t="s">
        <v>1480</v>
      </c>
      <c r="C435" s="31" t="s">
        <v>719</v>
      </c>
      <c r="D435" s="35" t="s">
        <v>1563</v>
      </c>
      <c r="E435" s="31" t="s">
        <v>594</v>
      </c>
      <c r="F435" s="31"/>
      <c r="G435" s="37">
        <v>10796</v>
      </c>
      <c r="H435" s="37">
        <v>10142</v>
      </c>
      <c r="I435" s="38">
        <v>654</v>
      </c>
      <c r="J435" s="39">
        <v>6.1</v>
      </c>
    </row>
    <row r="436" spans="1:10" x14ac:dyDescent="0.35">
      <c r="A436" s="31" t="s">
        <v>1564</v>
      </c>
      <c r="B436" s="36" t="s">
        <v>1480</v>
      </c>
      <c r="C436" s="31" t="s">
        <v>722</v>
      </c>
      <c r="D436" s="35" t="s">
        <v>1565</v>
      </c>
      <c r="E436" s="31" t="s">
        <v>594</v>
      </c>
      <c r="F436" s="31"/>
      <c r="G436" s="37">
        <v>11374</v>
      </c>
      <c r="H436" s="37">
        <v>10451</v>
      </c>
      <c r="I436" s="38">
        <v>923</v>
      </c>
      <c r="J436" s="39">
        <v>8.1</v>
      </c>
    </row>
    <row r="437" spans="1:10" x14ac:dyDescent="0.35">
      <c r="A437" s="31" t="s">
        <v>1566</v>
      </c>
      <c r="B437" s="36" t="s">
        <v>1480</v>
      </c>
      <c r="C437" s="31" t="s">
        <v>725</v>
      </c>
      <c r="D437" s="35" t="s">
        <v>1567</v>
      </c>
      <c r="E437" s="31" t="s">
        <v>594</v>
      </c>
      <c r="F437" s="31"/>
      <c r="G437" s="37">
        <v>368717</v>
      </c>
      <c r="H437" s="37">
        <v>342134</v>
      </c>
      <c r="I437" s="38">
        <v>26583</v>
      </c>
      <c r="J437" s="39">
        <v>7.2</v>
      </c>
    </row>
    <row r="438" spans="1:10" x14ac:dyDescent="0.35">
      <c r="A438" s="31" t="s">
        <v>1568</v>
      </c>
      <c r="B438" s="36" t="s">
        <v>1480</v>
      </c>
      <c r="C438" s="31" t="s">
        <v>728</v>
      </c>
      <c r="D438" s="35" t="s">
        <v>1569</v>
      </c>
      <c r="E438" s="31" t="s">
        <v>594</v>
      </c>
      <c r="F438" s="31"/>
      <c r="G438" s="37">
        <v>7430</v>
      </c>
      <c r="H438" s="37">
        <v>6708</v>
      </c>
      <c r="I438" s="38">
        <v>722</v>
      </c>
      <c r="J438" s="39">
        <v>9.6999999999999993</v>
      </c>
    </row>
    <row r="439" spans="1:10" x14ac:dyDescent="0.35">
      <c r="A439" s="31" t="s">
        <v>1570</v>
      </c>
      <c r="B439" s="36" t="s">
        <v>1480</v>
      </c>
      <c r="C439" s="31" t="s">
        <v>731</v>
      </c>
      <c r="D439" s="35" t="s">
        <v>1571</v>
      </c>
      <c r="E439" s="31" t="s">
        <v>594</v>
      </c>
      <c r="F439" s="31"/>
      <c r="G439" s="37">
        <v>4635</v>
      </c>
      <c r="H439" s="37">
        <v>4192</v>
      </c>
      <c r="I439" s="38">
        <v>443</v>
      </c>
      <c r="J439" s="39">
        <v>9.6</v>
      </c>
    </row>
    <row r="440" spans="1:10" x14ac:dyDescent="0.35">
      <c r="A440" s="31" t="s">
        <v>1572</v>
      </c>
      <c r="B440" s="36" t="s">
        <v>1480</v>
      </c>
      <c r="C440" s="31" t="s">
        <v>734</v>
      </c>
      <c r="D440" s="35" t="s">
        <v>1573</v>
      </c>
      <c r="E440" s="31" t="s">
        <v>594</v>
      </c>
      <c r="F440" s="31"/>
      <c r="G440" s="37">
        <v>38645</v>
      </c>
      <c r="H440" s="37">
        <v>35094</v>
      </c>
      <c r="I440" s="38">
        <v>3551</v>
      </c>
      <c r="J440" s="39">
        <v>9.1999999999999993</v>
      </c>
    </row>
    <row r="441" spans="1:10" x14ac:dyDescent="0.35">
      <c r="A441" s="31" t="s">
        <v>1574</v>
      </c>
      <c r="B441" s="36" t="s">
        <v>1480</v>
      </c>
      <c r="C441" s="31" t="s">
        <v>737</v>
      </c>
      <c r="D441" s="35" t="s">
        <v>1575</v>
      </c>
      <c r="E441" s="31" t="s">
        <v>594</v>
      </c>
      <c r="F441" s="31"/>
      <c r="G441" s="37">
        <v>67664</v>
      </c>
      <c r="H441" s="37">
        <v>62679</v>
      </c>
      <c r="I441" s="38">
        <v>4985</v>
      </c>
      <c r="J441" s="39">
        <v>7.4</v>
      </c>
    </row>
    <row r="442" spans="1:10" x14ac:dyDescent="0.35">
      <c r="A442" s="31" t="s">
        <v>1576</v>
      </c>
      <c r="B442" s="36" t="s">
        <v>1480</v>
      </c>
      <c r="C442" s="31" t="s">
        <v>740</v>
      </c>
      <c r="D442" s="35" t="s">
        <v>1577</v>
      </c>
      <c r="E442" s="31" t="s">
        <v>594</v>
      </c>
      <c r="F442" s="31"/>
      <c r="G442" s="37">
        <v>4343</v>
      </c>
      <c r="H442" s="37">
        <v>3955</v>
      </c>
      <c r="I442" s="38">
        <v>388</v>
      </c>
      <c r="J442" s="39">
        <v>8.9</v>
      </c>
    </row>
    <row r="443" spans="1:10" x14ac:dyDescent="0.35">
      <c r="A443" s="31" t="s">
        <v>1578</v>
      </c>
      <c r="B443" s="36" t="s">
        <v>1480</v>
      </c>
      <c r="C443" s="31" t="s">
        <v>743</v>
      </c>
      <c r="D443" s="35" t="s">
        <v>1579</v>
      </c>
      <c r="E443" s="31" t="s">
        <v>594</v>
      </c>
      <c r="F443" s="31"/>
      <c r="G443" s="37">
        <v>1783</v>
      </c>
      <c r="H443" s="37">
        <v>1679</v>
      </c>
      <c r="I443" s="38">
        <v>104</v>
      </c>
      <c r="J443" s="39">
        <v>5.8</v>
      </c>
    </row>
    <row r="444" spans="1:10" x14ac:dyDescent="0.35">
      <c r="A444" s="31" t="s">
        <v>1580</v>
      </c>
      <c r="B444" s="36" t="s">
        <v>1480</v>
      </c>
      <c r="C444" s="31" t="s">
        <v>746</v>
      </c>
      <c r="D444" s="35" t="s">
        <v>1581</v>
      </c>
      <c r="E444" s="31" t="s">
        <v>594</v>
      </c>
      <c r="F444" s="31"/>
      <c r="G444" s="37">
        <v>26264</v>
      </c>
      <c r="H444" s="37">
        <v>24638</v>
      </c>
      <c r="I444" s="38">
        <v>1626</v>
      </c>
      <c r="J444" s="39">
        <v>6.2</v>
      </c>
    </row>
    <row r="445" spans="1:10" x14ac:dyDescent="0.35">
      <c r="A445" s="31" t="s">
        <v>1582</v>
      </c>
      <c r="B445" s="36" t="s">
        <v>1480</v>
      </c>
      <c r="C445" s="31" t="s">
        <v>749</v>
      </c>
      <c r="D445" s="35" t="s">
        <v>1583</v>
      </c>
      <c r="E445" s="31" t="s">
        <v>594</v>
      </c>
      <c r="F445" s="31"/>
      <c r="G445" s="37">
        <v>8065</v>
      </c>
      <c r="H445" s="37">
        <v>7373</v>
      </c>
      <c r="I445" s="38">
        <v>692</v>
      </c>
      <c r="J445" s="39">
        <v>8.6</v>
      </c>
    </row>
    <row r="446" spans="1:10" x14ac:dyDescent="0.35">
      <c r="A446" s="31" t="s">
        <v>1584</v>
      </c>
      <c r="B446" s="36" t="s">
        <v>1480</v>
      </c>
      <c r="C446" s="31" t="s">
        <v>752</v>
      </c>
      <c r="D446" s="35" t="s">
        <v>1585</v>
      </c>
      <c r="E446" s="31" t="s">
        <v>594</v>
      </c>
      <c r="F446" s="31"/>
      <c r="G446" s="37">
        <v>8582</v>
      </c>
      <c r="H446" s="37">
        <v>7689</v>
      </c>
      <c r="I446" s="38">
        <v>893</v>
      </c>
      <c r="J446" s="39">
        <v>10.4</v>
      </c>
    </row>
    <row r="447" spans="1:10" x14ac:dyDescent="0.35">
      <c r="A447" s="31" t="s">
        <v>1586</v>
      </c>
      <c r="B447" s="36" t="s">
        <v>1480</v>
      </c>
      <c r="C447" s="31" t="s">
        <v>755</v>
      </c>
      <c r="D447" s="35" t="s">
        <v>1587</v>
      </c>
      <c r="E447" s="31" t="s">
        <v>594</v>
      </c>
      <c r="F447" s="31"/>
      <c r="G447" s="37">
        <v>4736</v>
      </c>
      <c r="H447" s="37">
        <v>4432</v>
      </c>
      <c r="I447" s="38">
        <v>304</v>
      </c>
      <c r="J447" s="39">
        <v>6.4</v>
      </c>
    </row>
    <row r="448" spans="1:10" x14ac:dyDescent="0.35">
      <c r="A448" s="31" t="s">
        <v>1588</v>
      </c>
      <c r="B448" s="36" t="s">
        <v>1480</v>
      </c>
      <c r="C448" s="31" t="s">
        <v>758</v>
      </c>
      <c r="D448" s="35" t="s">
        <v>1589</v>
      </c>
      <c r="E448" s="31" t="s">
        <v>594</v>
      </c>
      <c r="F448" s="31"/>
      <c r="G448" s="37">
        <v>9853</v>
      </c>
      <c r="H448" s="37">
        <v>9109</v>
      </c>
      <c r="I448" s="38">
        <v>744</v>
      </c>
      <c r="J448" s="39">
        <v>7.6</v>
      </c>
    </row>
    <row r="449" spans="1:10" x14ac:dyDescent="0.35">
      <c r="A449" s="31" t="s">
        <v>1590</v>
      </c>
      <c r="B449" s="36" t="s">
        <v>1480</v>
      </c>
      <c r="C449" s="31" t="s">
        <v>761</v>
      </c>
      <c r="D449" s="35" t="s">
        <v>1591</v>
      </c>
      <c r="E449" s="31" t="s">
        <v>594</v>
      </c>
      <c r="F449" s="31"/>
      <c r="G449" s="37">
        <v>53750</v>
      </c>
      <c r="H449" s="37">
        <v>50490</v>
      </c>
      <c r="I449" s="38">
        <v>3260</v>
      </c>
      <c r="J449" s="39">
        <v>6.1</v>
      </c>
    </row>
    <row r="450" spans="1:10" x14ac:dyDescent="0.35">
      <c r="A450" s="31" t="s">
        <v>1592</v>
      </c>
      <c r="B450" s="36" t="s">
        <v>1480</v>
      </c>
      <c r="C450" s="31" t="s">
        <v>764</v>
      </c>
      <c r="D450" s="35" t="s">
        <v>1593</v>
      </c>
      <c r="E450" s="31" t="s">
        <v>594</v>
      </c>
      <c r="F450" s="31"/>
      <c r="G450" s="37">
        <v>43274</v>
      </c>
      <c r="H450" s="37">
        <v>39868</v>
      </c>
      <c r="I450" s="38">
        <v>3406</v>
      </c>
      <c r="J450" s="39">
        <v>7.9</v>
      </c>
    </row>
    <row r="451" spans="1:10" x14ac:dyDescent="0.35">
      <c r="A451" s="31" t="s">
        <v>1594</v>
      </c>
      <c r="B451" s="36" t="s">
        <v>1480</v>
      </c>
      <c r="C451" s="31" t="s">
        <v>767</v>
      </c>
      <c r="D451" s="35" t="s">
        <v>1595</v>
      </c>
      <c r="E451" s="31" t="s">
        <v>594</v>
      </c>
      <c r="F451" s="31"/>
      <c r="G451" s="37">
        <v>100368</v>
      </c>
      <c r="H451" s="37">
        <v>95123</v>
      </c>
      <c r="I451" s="38">
        <v>5245</v>
      </c>
      <c r="J451" s="39">
        <v>5.2</v>
      </c>
    </row>
    <row r="452" spans="1:10" x14ac:dyDescent="0.35">
      <c r="A452" s="31" t="s">
        <v>1596</v>
      </c>
      <c r="B452" s="36" t="s">
        <v>1480</v>
      </c>
      <c r="C452" s="31" t="s">
        <v>770</v>
      </c>
      <c r="D452" s="35" t="s">
        <v>1597</v>
      </c>
      <c r="E452" s="31" t="s">
        <v>594</v>
      </c>
      <c r="F452" s="31"/>
      <c r="G452" s="37">
        <v>9247</v>
      </c>
      <c r="H452" s="37">
        <v>8500</v>
      </c>
      <c r="I452" s="38">
        <v>747</v>
      </c>
      <c r="J452" s="39">
        <v>8.1</v>
      </c>
    </row>
    <row r="453" spans="1:10" x14ac:dyDescent="0.35">
      <c r="A453" s="31" t="s">
        <v>1598</v>
      </c>
      <c r="B453" s="36" t="s">
        <v>1480</v>
      </c>
      <c r="C453" s="31" t="s">
        <v>773</v>
      </c>
      <c r="D453" s="35" t="s">
        <v>1599</v>
      </c>
      <c r="E453" s="31" t="s">
        <v>594</v>
      </c>
      <c r="F453" s="31"/>
      <c r="G453" s="37">
        <v>509436</v>
      </c>
      <c r="H453" s="37">
        <v>473594</v>
      </c>
      <c r="I453" s="38">
        <v>35842</v>
      </c>
      <c r="J453" s="39">
        <v>7</v>
      </c>
    </row>
    <row r="454" spans="1:10" x14ac:dyDescent="0.35">
      <c r="A454" s="31" t="s">
        <v>1600</v>
      </c>
      <c r="B454" s="36" t="s">
        <v>1480</v>
      </c>
      <c r="C454" s="31" t="s">
        <v>776</v>
      </c>
      <c r="D454" s="35" t="s">
        <v>1601</v>
      </c>
      <c r="E454" s="31" t="s">
        <v>594</v>
      </c>
      <c r="F454" s="31"/>
      <c r="G454" s="37">
        <v>11963</v>
      </c>
      <c r="H454" s="37">
        <v>11098</v>
      </c>
      <c r="I454" s="38">
        <v>865</v>
      </c>
      <c r="J454" s="39">
        <v>7.2</v>
      </c>
    </row>
    <row r="455" spans="1:10" x14ac:dyDescent="0.35">
      <c r="A455" s="31" t="s">
        <v>1602</v>
      </c>
      <c r="B455" s="36" t="s">
        <v>1480</v>
      </c>
      <c r="C455" s="31" t="s">
        <v>779</v>
      </c>
      <c r="D455" s="35" t="s">
        <v>1603</v>
      </c>
      <c r="E455" s="31" t="s">
        <v>594</v>
      </c>
      <c r="F455" s="31"/>
      <c r="G455" s="37">
        <v>1267</v>
      </c>
      <c r="H455" s="37">
        <v>1165</v>
      </c>
      <c r="I455" s="38">
        <v>102</v>
      </c>
      <c r="J455" s="39">
        <v>8.1</v>
      </c>
    </row>
    <row r="456" spans="1:10" x14ac:dyDescent="0.35">
      <c r="A456" s="31" t="s">
        <v>1604</v>
      </c>
      <c r="B456" s="36" t="s">
        <v>1480</v>
      </c>
      <c r="C456" s="31" t="s">
        <v>782</v>
      </c>
      <c r="D456" s="35" t="s">
        <v>1605</v>
      </c>
      <c r="E456" s="31" t="s">
        <v>594</v>
      </c>
      <c r="F456" s="31"/>
      <c r="G456" s="37">
        <v>37076</v>
      </c>
      <c r="H456" s="37">
        <v>34325</v>
      </c>
      <c r="I456" s="38">
        <v>2751</v>
      </c>
      <c r="J456" s="39">
        <v>7.4</v>
      </c>
    </row>
    <row r="457" spans="1:10" x14ac:dyDescent="0.35">
      <c r="A457" s="31" t="s">
        <v>1606</v>
      </c>
      <c r="B457" s="36" t="s">
        <v>1480</v>
      </c>
      <c r="C457" s="31" t="s">
        <v>785</v>
      </c>
      <c r="D457" s="35" t="s">
        <v>1607</v>
      </c>
      <c r="E457" s="31" t="s">
        <v>594</v>
      </c>
      <c r="F457" s="31"/>
      <c r="G457" s="37">
        <v>26070</v>
      </c>
      <c r="H457" s="37">
        <v>24180</v>
      </c>
      <c r="I457" s="38">
        <v>1890</v>
      </c>
      <c r="J457" s="39">
        <v>7.2</v>
      </c>
    </row>
    <row r="458" spans="1:10" x14ac:dyDescent="0.35">
      <c r="A458" s="31" t="s">
        <v>1608</v>
      </c>
      <c r="B458" s="36" t="s">
        <v>1480</v>
      </c>
      <c r="C458" s="31" t="s">
        <v>788</v>
      </c>
      <c r="D458" s="35" t="s">
        <v>1609</v>
      </c>
      <c r="E458" s="31" t="s">
        <v>594</v>
      </c>
      <c r="F458" s="31"/>
      <c r="G458" s="37">
        <v>10452</v>
      </c>
      <c r="H458" s="37">
        <v>9689</v>
      </c>
      <c r="I458" s="38">
        <v>763</v>
      </c>
      <c r="J458" s="39">
        <v>7.3</v>
      </c>
    </row>
    <row r="459" spans="1:10" x14ac:dyDescent="0.35">
      <c r="A459" s="31" t="s">
        <v>1610</v>
      </c>
      <c r="B459" s="36" t="s">
        <v>1480</v>
      </c>
      <c r="C459" s="31" t="s">
        <v>791</v>
      </c>
      <c r="D459" s="35" t="s">
        <v>1611</v>
      </c>
      <c r="E459" s="31" t="s">
        <v>594</v>
      </c>
      <c r="F459" s="31"/>
      <c r="G459" s="37">
        <v>6424</v>
      </c>
      <c r="H459" s="37">
        <v>5900</v>
      </c>
      <c r="I459" s="38">
        <v>524</v>
      </c>
      <c r="J459" s="39">
        <v>8.1999999999999993</v>
      </c>
    </row>
    <row r="460" spans="1:10" x14ac:dyDescent="0.35">
      <c r="A460" s="31" t="s">
        <v>1612</v>
      </c>
      <c r="B460" s="36" t="s">
        <v>1480</v>
      </c>
      <c r="C460" s="31" t="s">
        <v>1047</v>
      </c>
      <c r="D460" s="35" t="s">
        <v>1613</v>
      </c>
      <c r="E460" s="31" t="s">
        <v>594</v>
      </c>
      <c r="F460" s="31"/>
      <c r="G460" s="37">
        <v>444312</v>
      </c>
      <c r="H460" s="37">
        <v>417546</v>
      </c>
      <c r="I460" s="38">
        <v>26766</v>
      </c>
      <c r="J460" s="39">
        <v>6</v>
      </c>
    </row>
    <row r="461" spans="1:10" x14ac:dyDescent="0.35">
      <c r="A461" s="31" t="s">
        <v>1614</v>
      </c>
      <c r="B461" s="36" t="s">
        <v>1480</v>
      </c>
      <c r="C461" s="31" t="s">
        <v>1050</v>
      </c>
      <c r="D461" s="35" t="s">
        <v>1615</v>
      </c>
      <c r="E461" s="31" t="s">
        <v>594</v>
      </c>
      <c r="F461" s="31"/>
      <c r="G461" s="37">
        <v>18968</v>
      </c>
      <c r="H461" s="37">
        <v>17654</v>
      </c>
      <c r="I461" s="38">
        <v>1314</v>
      </c>
      <c r="J461" s="39">
        <v>6.9</v>
      </c>
    </row>
    <row r="462" spans="1:10" x14ac:dyDescent="0.35">
      <c r="A462" s="31" t="s">
        <v>1616</v>
      </c>
      <c r="B462" s="36" t="s">
        <v>1480</v>
      </c>
      <c r="C462" s="31" t="s">
        <v>1053</v>
      </c>
      <c r="D462" s="35" t="s">
        <v>1617</v>
      </c>
      <c r="E462" s="31" t="s">
        <v>594</v>
      </c>
      <c r="F462" s="31"/>
      <c r="G462" s="37">
        <v>90063</v>
      </c>
      <c r="H462" s="37">
        <v>84779</v>
      </c>
      <c r="I462" s="38">
        <v>5284</v>
      </c>
      <c r="J462" s="39">
        <v>5.9</v>
      </c>
    </row>
    <row r="463" spans="1:10" x14ac:dyDescent="0.35">
      <c r="A463" s="31" t="s">
        <v>1618</v>
      </c>
      <c r="B463" s="36" t="s">
        <v>1480</v>
      </c>
      <c r="C463" s="31" t="s">
        <v>1056</v>
      </c>
      <c r="D463" s="35" t="s">
        <v>1619</v>
      </c>
      <c r="E463" s="31" t="s">
        <v>594</v>
      </c>
      <c r="F463" s="31"/>
      <c r="G463" s="37">
        <v>2521</v>
      </c>
      <c r="H463" s="37">
        <v>2228</v>
      </c>
      <c r="I463" s="38">
        <v>293</v>
      </c>
      <c r="J463" s="39">
        <v>11.6</v>
      </c>
    </row>
    <row r="464" spans="1:10" x14ac:dyDescent="0.35">
      <c r="A464" s="31" t="s">
        <v>1620</v>
      </c>
      <c r="B464" s="36" t="s">
        <v>1480</v>
      </c>
      <c r="C464" s="31" t="s">
        <v>1059</v>
      </c>
      <c r="D464" s="35" t="s">
        <v>1621</v>
      </c>
      <c r="E464" s="31" t="s">
        <v>594</v>
      </c>
      <c r="F464" s="31"/>
      <c r="G464" s="37">
        <v>11871</v>
      </c>
      <c r="H464" s="37">
        <v>10934</v>
      </c>
      <c r="I464" s="38">
        <v>937</v>
      </c>
      <c r="J464" s="39">
        <v>7.9</v>
      </c>
    </row>
    <row r="465" spans="1:10" x14ac:dyDescent="0.35">
      <c r="A465" s="31" t="s">
        <v>1622</v>
      </c>
      <c r="B465" s="36" t="s">
        <v>1480</v>
      </c>
      <c r="C465" s="31" t="s">
        <v>1062</v>
      </c>
      <c r="D465" s="35" t="s">
        <v>1623</v>
      </c>
      <c r="E465" s="31" t="s">
        <v>594</v>
      </c>
      <c r="F465" s="31"/>
      <c r="G465" s="37">
        <v>15723</v>
      </c>
      <c r="H465" s="37">
        <v>14788</v>
      </c>
      <c r="I465" s="38">
        <v>935</v>
      </c>
      <c r="J465" s="39">
        <v>5.9</v>
      </c>
    </row>
    <row r="466" spans="1:10" x14ac:dyDescent="0.35">
      <c r="A466" s="31" t="s">
        <v>1624</v>
      </c>
      <c r="B466" s="36" t="s">
        <v>1480</v>
      </c>
      <c r="C466" s="31" t="s">
        <v>1065</v>
      </c>
      <c r="D466" s="35" t="s">
        <v>1625</v>
      </c>
      <c r="E466" s="31" t="s">
        <v>594</v>
      </c>
      <c r="F466" s="31"/>
      <c r="G466" s="37">
        <v>10383</v>
      </c>
      <c r="H466" s="37">
        <v>9608</v>
      </c>
      <c r="I466" s="38">
        <v>775</v>
      </c>
      <c r="J466" s="39">
        <v>7.5</v>
      </c>
    </row>
    <row r="467" spans="1:10" x14ac:dyDescent="0.35">
      <c r="A467" s="31" t="s">
        <v>1626</v>
      </c>
      <c r="B467" s="36" t="s">
        <v>1480</v>
      </c>
      <c r="C467" s="31" t="s">
        <v>1068</v>
      </c>
      <c r="D467" s="35" t="s">
        <v>1627</v>
      </c>
      <c r="E467" s="31" t="s">
        <v>594</v>
      </c>
      <c r="F467" s="31"/>
      <c r="G467" s="37">
        <v>4967</v>
      </c>
      <c r="H467" s="37">
        <v>4575</v>
      </c>
      <c r="I467" s="38">
        <v>392</v>
      </c>
      <c r="J467" s="39">
        <v>7.9</v>
      </c>
    </row>
    <row r="468" spans="1:10" x14ac:dyDescent="0.35">
      <c r="A468" s="31" t="s">
        <v>1628</v>
      </c>
      <c r="B468" s="36" t="s">
        <v>1480</v>
      </c>
      <c r="C468" s="31" t="s">
        <v>1629</v>
      </c>
      <c r="D468" s="35" t="s">
        <v>1630</v>
      </c>
      <c r="E468" s="31" t="s">
        <v>594</v>
      </c>
      <c r="F468" s="31"/>
      <c r="G468" s="37">
        <v>103521</v>
      </c>
      <c r="H468" s="37">
        <v>96043</v>
      </c>
      <c r="I468" s="38">
        <v>7478</v>
      </c>
      <c r="J468" s="39">
        <v>7.2</v>
      </c>
    </row>
    <row r="469" spans="1:10" x14ac:dyDescent="0.35">
      <c r="A469" s="31" t="s">
        <v>1631</v>
      </c>
      <c r="B469" s="36" t="s">
        <v>1480</v>
      </c>
      <c r="C469" s="31" t="s">
        <v>1632</v>
      </c>
      <c r="D469" s="35" t="s">
        <v>1633</v>
      </c>
      <c r="E469" s="31" t="s">
        <v>594</v>
      </c>
      <c r="F469" s="31"/>
      <c r="G469" s="37">
        <v>65923</v>
      </c>
      <c r="H469" s="37">
        <v>61457</v>
      </c>
      <c r="I469" s="38">
        <v>4466</v>
      </c>
      <c r="J469" s="39">
        <v>6.8</v>
      </c>
    </row>
    <row r="470" spans="1:10" x14ac:dyDescent="0.35">
      <c r="A470" s="31" t="s">
        <v>1634</v>
      </c>
      <c r="B470" s="36" t="s">
        <v>1480</v>
      </c>
      <c r="C470" s="31" t="s">
        <v>1635</v>
      </c>
      <c r="D470" s="35" t="s">
        <v>1636</v>
      </c>
      <c r="E470" s="31" t="s">
        <v>594</v>
      </c>
      <c r="F470" s="31"/>
      <c r="G470" s="37">
        <v>3141</v>
      </c>
      <c r="H470" s="37">
        <v>2844</v>
      </c>
      <c r="I470" s="38">
        <v>297</v>
      </c>
      <c r="J470" s="39">
        <v>9.5</v>
      </c>
    </row>
    <row r="471" spans="1:10" x14ac:dyDescent="0.35">
      <c r="A471" s="31" t="s">
        <v>1637</v>
      </c>
      <c r="B471" s="36" t="s">
        <v>1480</v>
      </c>
      <c r="C471" s="31" t="s">
        <v>1638</v>
      </c>
      <c r="D471" s="35" t="s">
        <v>1639</v>
      </c>
      <c r="E471" s="31" t="s">
        <v>594</v>
      </c>
      <c r="F471" s="31"/>
      <c r="G471" s="37">
        <v>29812</v>
      </c>
      <c r="H471" s="37">
        <v>28075</v>
      </c>
      <c r="I471" s="38">
        <v>1737</v>
      </c>
      <c r="J471" s="39">
        <v>5.8</v>
      </c>
    </row>
    <row r="472" spans="1:10" x14ac:dyDescent="0.35">
      <c r="A472" s="31" t="s">
        <v>1640</v>
      </c>
      <c r="B472" s="36" t="s">
        <v>1480</v>
      </c>
      <c r="C472" s="31" t="s">
        <v>1641</v>
      </c>
      <c r="D472" s="35" t="s">
        <v>1642</v>
      </c>
      <c r="E472" s="31" t="s">
        <v>594</v>
      </c>
      <c r="F472" s="31"/>
      <c r="G472" s="37">
        <v>6351</v>
      </c>
      <c r="H472" s="37">
        <v>5930</v>
      </c>
      <c r="I472" s="38">
        <v>421</v>
      </c>
      <c r="J472" s="39">
        <v>6.6</v>
      </c>
    </row>
    <row r="473" spans="1:10" x14ac:dyDescent="0.35">
      <c r="A473" s="31" t="s">
        <v>1643</v>
      </c>
      <c r="B473" s="36" t="s">
        <v>1480</v>
      </c>
      <c r="C473" s="31" t="s">
        <v>1644</v>
      </c>
      <c r="D473" s="35" t="s">
        <v>1645</v>
      </c>
      <c r="E473" s="31" t="s">
        <v>594</v>
      </c>
      <c r="F473" s="31"/>
      <c r="G473" s="37">
        <v>6395</v>
      </c>
      <c r="H473" s="37">
        <v>5875</v>
      </c>
      <c r="I473" s="38">
        <v>520</v>
      </c>
      <c r="J473" s="39">
        <v>8.1</v>
      </c>
    </row>
    <row r="474" spans="1:10" x14ac:dyDescent="0.35">
      <c r="A474" s="31" t="s">
        <v>1646</v>
      </c>
      <c r="B474" s="36" t="s">
        <v>1480</v>
      </c>
      <c r="C474" s="31" t="s">
        <v>1647</v>
      </c>
      <c r="D474" s="35" t="s">
        <v>1648</v>
      </c>
      <c r="E474" s="31" t="s">
        <v>594</v>
      </c>
      <c r="F474" s="31"/>
      <c r="G474" s="37">
        <v>6650</v>
      </c>
      <c r="H474" s="37">
        <v>5905</v>
      </c>
      <c r="I474" s="38">
        <v>745</v>
      </c>
      <c r="J474" s="39">
        <v>11.2</v>
      </c>
    </row>
    <row r="475" spans="1:10" x14ac:dyDescent="0.35">
      <c r="A475" s="31" t="s">
        <v>1649</v>
      </c>
      <c r="B475" s="36" t="s">
        <v>1480</v>
      </c>
      <c r="C475" s="31" t="s">
        <v>1650</v>
      </c>
      <c r="D475" s="35" t="s">
        <v>1651</v>
      </c>
      <c r="E475" s="31" t="s">
        <v>594</v>
      </c>
      <c r="F475" s="31"/>
      <c r="G475" s="37">
        <v>3260</v>
      </c>
      <c r="H475" s="37">
        <v>2936</v>
      </c>
      <c r="I475" s="38">
        <v>324</v>
      </c>
      <c r="J475" s="39">
        <v>9.9</v>
      </c>
    </row>
    <row r="476" spans="1:10" x14ac:dyDescent="0.35">
      <c r="A476" s="31" t="s">
        <v>1652</v>
      </c>
      <c r="B476" s="36" t="s">
        <v>1480</v>
      </c>
      <c r="C476" s="31" t="s">
        <v>1653</v>
      </c>
      <c r="D476" s="35" t="s">
        <v>1654</v>
      </c>
      <c r="E476" s="31" t="s">
        <v>594</v>
      </c>
      <c r="F476" s="31"/>
      <c r="G476" s="37">
        <v>3935</v>
      </c>
      <c r="H476" s="37">
        <v>3598</v>
      </c>
      <c r="I476" s="38">
        <v>337</v>
      </c>
      <c r="J476" s="39">
        <v>8.6</v>
      </c>
    </row>
    <row r="477" spans="1:10" x14ac:dyDescent="0.35">
      <c r="A477" s="31" t="s">
        <v>1655</v>
      </c>
      <c r="B477" s="36" t="s">
        <v>1480</v>
      </c>
      <c r="C477" s="31" t="s">
        <v>1656</v>
      </c>
      <c r="D477" s="35" t="s">
        <v>1657</v>
      </c>
      <c r="E477" s="31" t="s">
        <v>594</v>
      </c>
      <c r="F477" s="31"/>
      <c r="G477" s="37">
        <v>13691</v>
      </c>
      <c r="H477" s="37">
        <v>12830</v>
      </c>
      <c r="I477" s="38">
        <v>861</v>
      </c>
      <c r="J477" s="39">
        <v>6.3</v>
      </c>
    </row>
    <row r="478" spans="1:10" x14ac:dyDescent="0.35">
      <c r="A478" s="31" t="s">
        <v>1658</v>
      </c>
      <c r="B478" s="36" t="s">
        <v>1480</v>
      </c>
      <c r="C478" s="31" t="s">
        <v>1659</v>
      </c>
      <c r="D478" s="35" t="s">
        <v>1660</v>
      </c>
      <c r="E478" s="31" t="s">
        <v>594</v>
      </c>
      <c r="F478" s="31"/>
      <c r="G478" s="37">
        <v>7786</v>
      </c>
      <c r="H478" s="37">
        <v>7046</v>
      </c>
      <c r="I478" s="38">
        <v>740</v>
      </c>
      <c r="J478" s="39">
        <v>9.5</v>
      </c>
    </row>
    <row r="479" spans="1:10" x14ac:dyDescent="0.35">
      <c r="A479" s="31" t="s">
        <v>1661</v>
      </c>
      <c r="B479" s="36" t="s">
        <v>1480</v>
      </c>
      <c r="C479" s="31" t="s">
        <v>1662</v>
      </c>
      <c r="D479" s="35" t="s">
        <v>1663</v>
      </c>
      <c r="E479" s="31" t="s">
        <v>594</v>
      </c>
      <c r="F479" s="31"/>
      <c r="G479" s="37">
        <v>3792</v>
      </c>
      <c r="H479" s="37">
        <v>3487</v>
      </c>
      <c r="I479" s="38">
        <v>305</v>
      </c>
      <c r="J479" s="39">
        <v>8</v>
      </c>
    </row>
    <row r="480" spans="1:10" x14ac:dyDescent="0.35">
      <c r="A480" s="31" t="s">
        <v>1664</v>
      </c>
      <c r="B480" s="36" t="s">
        <v>1480</v>
      </c>
      <c r="C480" s="31" t="s">
        <v>1665</v>
      </c>
      <c r="D480" s="35" t="s">
        <v>1666</v>
      </c>
      <c r="E480" s="31" t="s">
        <v>594</v>
      </c>
      <c r="F480" s="31"/>
      <c r="G480" s="37">
        <v>19026</v>
      </c>
      <c r="H480" s="37">
        <v>17279</v>
      </c>
      <c r="I480" s="38">
        <v>1747</v>
      </c>
      <c r="J480" s="39">
        <v>9.1999999999999993</v>
      </c>
    </row>
    <row r="481" spans="1:10" x14ac:dyDescent="0.35">
      <c r="A481" s="31" t="s">
        <v>1667</v>
      </c>
      <c r="B481" s="36" t="s">
        <v>1480</v>
      </c>
      <c r="C481" s="31" t="s">
        <v>1668</v>
      </c>
      <c r="D481" s="35" t="s">
        <v>1669</v>
      </c>
      <c r="E481" s="31" t="s">
        <v>594</v>
      </c>
      <c r="F481" s="31"/>
      <c r="G481" s="37">
        <v>14142</v>
      </c>
      <c r="H481" s="37">
        <v>13264</v>
      </c>
      <c r="I481" s="38">
        <v>878</v>
      </c>
      <c r="J481" s="39">
        <v>6.2</v>
      </c>
    </row>
    <row r="482" spans="1:10" x14ac:dyDescent="0.35">
      <c r="A482" s="31" t="s">
        <v>1670</v>
      </c>
      <c r="B482" s="36" t="s">
        <v>1480</v>
      </c>
      <c r="C482" s="31" t="s">
        <v>1671</v>
      </c>
      <c r="D482" s="35" t="s">
        <v>1672</v>
      </c>
      <c r="E482" s="31" t="s">
        <v>594</v>
      </c>
      <c r="F482" s="31"/>
      <c r="G482" s="37">
        <v>25629</v>
      </c>
      <c r="H482" s="37">
        <v>23680</v>
      </c>
      <c r="I482" s="38">
        <v>1949</v>
      </c>
      <c r="J482" s="39">
        <v>7.6</v>
      </c>
    </row>
    <row r="483" spans="1:10" x14ac:dyDescent="0.35">
      <c r="A483" s="31" t="s">
        <v>1673</v>
      </c>
      <c r="B483" s="36" t="s">
        <v>1480</v>
      </c>
      <c r="C483" s="31" t="s">
        <v>1674</v>
      </c>
      <c r="D483" s="35" t="s">
        <v>1675</v>
      </c>
      <c r="E483" s="31" t="s">
        <v>594</v>
      </c>
      <c r="F483" s="31"/>
      <c r="G483" s="37">
        <v>3336</v>
      </c>
      <c r="H483" s="37">
        <v>3060</v>
      </c>
      <c r="I483" s="38">
        <v>276</v>
      </c>
      <c r="J483" s="39">
        <v>8.3000000000000007</v>
      </c>
    </row>
    <row r="484" spans="1:10" x14ac:dyDescent="0.35">
      <c r="A484" s="31" t="s">
        <v>1676</v>
      </c>
      <c r="B484" s="36" t="s">
        <v>1480</v>
      </c>
      <c r="C484" s="31" t="s">
        <v>1677</v>
      </c>
      <c r="D484" s="35" t="s">
        <v>1678</v>
      </c>
      <c r="E484" s="31" t="s">
        <v>594</v>
      </c>
      <c r="F484" s="31"/>
      <c r="G484" s="37">
        <v>6699</v>
      </c>
      <c r="H484" s="37">
        <v>6205</v>
      </c>
      <c r="I484" s="38">
        <v>494</v>
      </c>
      <c r="J484" s="39">
        <v>7.4</v>
      </c>
    </row>
    <row r="485" spans="1:10" x14ac:dyDescent="0.35">
      <c r="A485" s="31" t="s">
        <v>1679</v>
      </c>
      <c r="B485" s="36" t="s">
        <v>1480</v>
      </c>
      <c r="C485" s="31" t="s">
        <v>847</v>
      </c>
      <c r="D485" s="35" t="s">
        <v>1680</v>
      </c>
      <c r="E485" s="31" t="s">
        <v>594</v>
      </c>
      <c r="F485" s="31"/>
      <c r="G485" s="37">
        <v>50537</v>
      </c>
      <c r="H485" s="37">
        <v>46882</v>
      </c>
      <c r="I485" s="38">
        <v>3655</v>
      </c>
      <c r="J485" s="39">
        <v>7.2</v>
      </c>
    </row>
    <row r="486" spans="1:10" x14ac:dyDescent="0.35">
      <c r="A486" s="31" t="s">
        <v>1681</v>
      </c>
      <c r="B486" s="36" t="s">
        <v>1480</v>
      </c>
      <c r="C486" s="31" t="s">
        <v>1682</v>
      </c>
      <c r="D486" s="35" t="s">
        <v>1683</v>
      </c>
      <c r="E486" s="31" t="s">
        <v>594</v>
      </c>
      <c r="F486" s="31"/>
      <c r="G486" s="37">
        <v>15255</v>
      </c>
      <c r="H486" s="37">
        <v>14289</v>
      </c>
      <c r="I486" s="38">
        <v>966</v>
      </c>
      <c r="J486" s="39">
        <v>6.3</v>
      </c>
    </row>
    <row r="487" spans="1:10" x14ac:dyDescent="0.35">
      <c r="A487" s="31" t="s">
        <v>1684</v>
      </c>
      <c r="B487" s="36" t="s">
        <v>1480</v>
      </c>
      <c r="C487" s="31" t="s">
        <v>1685</v>
      </c>
      <c r="D487" s="35" t="s">
        <v>1686</v>
      </c>
      <c r="E487" s="31" t="s">
        <v>594</v>
      </c>
      <c r="F487" s="31"/>
      <c r="G487" s="37">
        <v>8797</v>
      </c>
      <c r="H487" s="37">
        <v>7923</v>
      </c>
      <c r="I487" s="38">
        <v>874</v>
      </c>
      <c r="J487" s="39">
        <v>9.9</v>
      </c>
    </row>
    <row r="488" spans="1:10" x14ac:dyDescent="0.35">
      <c r="A488" s="31" t="s">
        <v>1687</v>
      </c>
      <c r="B488" s="36" t="s">
        <v>1480</v>
      </c>
      <c r="C488" s="31" t="s">
        <v>1688</v>
      </c>
      <c r="D488" s="35" t="s">
        <v>1689</v>
      </c>
      <c r="E488" s="31" t="s">
        <v>594</v>
      </c>
      <c r="F488" s="31"/>
      <c r="G488" s="37">
        <v>5867</v>
      </c>
      <c r="H488" s="37">
        <v>5406</v>
      </c>
      <c r="I488" s="38">
        <v>461</v>
      </c>
      <c r="J488" s="39">
        <v>7.9</v>
      </c>
    </row>
    <row r="489" spans="1:10" x14ac:dyDescent="0.35">
      <c r="A489" s="31" t="s">
        <v>1690</v>
      </c>
      <c r="B489" s="36" t="s">
        <v>1480</v>
      </c>
      <c r="C489" s="31" t="s">
        <v>1691</v>
      </c>
      <c r="D489" s="35" t="s">
        <v>1692</v>
      </c>
      <c r="E489" s="31" t="s">
        <v>594</v>
      </c>
      <c r="F489" s="31"/>
      <c r="G489" s="37">
        <v>4737</v>
      </c>
      <c r="H489" s="37">
        <v>4182</v>
      </c>
      <c r="I489" s="38">
        <v>555</v>
      </c>
      <c r="J489" s="39">
        <v>11.7</v>
      </c>
    </row>
    <row r="490" spans="1:10" x14ac:dyDescent="0.35">
      <c r="A490" s="31" t="s">
        <v>1693</v>
      </c>
      <c r="B490" s="36" t="s">
        <v>1480</v>
      </c>
      <c r="C490" s="31" t="s">
        <v>853</v>
      </c>
      <c r="D490" s="35" t="s">
        <v>1694</v>
      </c>
      <c r="E490" s="31" t="s">
        <v>594</v>
      </c>
      <c r="F490" s="31"/>
      <c r="G490" s="37">
        <v>12704</v>
      </c>
      <c r="H490" s="37">
        <v>11859</v>
      </c>
      <c r="I490" s="38">
        <v>845</v>
      </c>
      <c r="J490" s="39">
        <v>6.7</v>
      </c>
    </row>
    <row r="491" spans="1:10" x14ac:dyDescent="0.35">
      <c r="A491" s="31" t="s">
        <v>1695</v>
      </c>
      <c r="B491" s="36" t="s">
        <v>1480</v>
      </c>
      <c r="C491" s="31" t="s">
        <v>1696</v>
      </c>
      <c r="D491" s="35" t="s">
        <v>1697</v>
      </c>
      <c r="E491" s="31" t="s">
        <v>594</v>
      </c>
      <c r="F491" s="31"/>
      <c r="G491" s="37">
        <v>3457</v>
      </c>
      <c r="H491" s="37">
        <v>3192</v>
      </c>
      <c r="I491" s="38">
        <v>265</v>
      </c>
      <c r="J491" s="39">
        <v>7.7</v>
      </c>
    </row>
    <row r="492" spans="1:10" x14ac:dyDescent="0.35">
      <c r="A492" s="31" t="s">
        <v>1698</v>
      </c>
      <c r="B492" s="36" t="s">
        <v>1480</v>
      </c>
      <c r="C492" s="31" t="s">
        <v>1699</v>
      </c>
      <c r="D492" s="35" t="s">
        <v>1700</v>
      </c>
      <c r="E492" s="31" t="s">
        <v>594</v>
      </c>
      <c r="F492" s="31"/>
      <c r="G492" s="37">
        <v>8743</v>
      </c>
      <c r="H492" s="37">
        <v>7894</v>
      </c>
      <c r="I492" s="38">
        <v>849</v>
      </c>
      <c r="J492" s="39">
        <v>9.6999999999999993</v>
      </c>
    </row>
    <row r="493" spans="1:10" x14ac:dyDescent="0.35">
      <c r="A493" s="31" t="s">
        <v>1701</v>
      </c>
      <c r="B493" s="36" t="s">
        <v>1480</v>
      </c>
      <c r="C493" s="31" t="s">
        <v>1702</v>
      </c>
      <c r="D493" s="35" t="s">
        <v>1703</v>
      </c>
      <c r="E493" s="31" t="s">
        <v>594</v>
      </c>
      <c r="F493" s="31"/>
      <c r="G493" s="37">
        <v>2675</v>
      </c>
      <c r="H493" s="37">
        <v>2506</v>
      </c>
      <c r="I493" s="38">
        <v>169</v>
      </c>
      <c r="J493" s="39">
        <v>6.3</v>
      </c>
    </row>
    <row r="494" spans="1:10" x14ac:dyDescent="0.35">
      <c r="A494" s="31" t="s">
        <v>1704</v>
      </c>
      <c r="B494" s="36" t="s">
        <v>1480</v>
      </c>
      <c r="C494" s="31" t="s">
        <v>1705</v>
      </c>
      <c r="D494" s="35" t="s">
        <v>1706</v>
      </c>
      <c r="E494" s="31" t="s">
        <v>594</v>
      </c>
      <c r="F494" s="31"/>
      <c r="G494" s="37">
        <v>8763</v>
      </c>
      <c r="H494" s="37">
        <v>8078</v>
      </c>
      <c r="I494" s="38">
        <v>685</v>
      </c>
      <c r="J494" s="39">
        <v>7.8</v>
      </c>
    </row>
    <row r="495" spans="1:10" x14ac:dyDescent="0.35">
      <c r="A495" s="31" t="s">
        <v>1707</v>
      </c>
      <c r="B495" s="36" t="s">
        <v>1480</v>
      </c>
      <c r="C495" s="31" t="s">
        <v>1708</v>
      </c>
      <c r="D495" s="35" t="s">
        <v>1709</v>
      </c>
      <c r="E495" s="31" t="s">
        <v>594</v>
      </c>
      <c r="F495" s="31"/>
      <c r="G495" s="37">
        <v>12729</v>
      </c>
      <c r="H495" s="37">
        <v>11880</v>
      </c>
      <c r="I495" s="38">
        <v>849</v>
      </c>
      <c r="J495" s="39">
        <v>6.7</v>
      </c>
    </row>
    <row r="496" spans="1:10" x14ac:dyDescent="0.35">
      <c r="A496" s="31" t="s">
        <v>1710</v>
      </c>
      <c r="B496" s="36" t="s">
        <v>1480</v>
      </c>
      <c r="C496" s="31" t="s">
        <v>1711</v>
      </c>
      <c r="D496" s="35" t="s">
        <v>1712</v>
      </c>
      <c r="E496" s="31" t="s">
        <v>594</v>
      </c>
      <c r="F496" s="31"/>
      <c r="G496" s="37">
        <v>3857</v>
      </c>
      <c r="H496" s="37">
        <v>3461</v>
      </c>
      <c r="I496" s="38">
        <v>396</v>
      </c>
      <c r="J496" s="39">
        <v>10.3</v>
      </c>
    </row>
    <row r="497" spans="1:10" x14ac:dyDescent="0.35">
      <c r="A497" s="31" t="s">
        <v>1713</v>
      </c>
      <c r="B497" s="36" t="s">
        <v>1480</v>
      </c>
      <c r="C497" s="31" t="s">
        <v>1714</v>
      </c>
      <c r="D497" s="35" t="s">
        <v>1715</v>
      </c>
      <c r="E497" s="31" t="s">
        <v>594</v>
      </c>
      <c r="F497" s="31"/>
      <c r="G497" s="37">
        <v>8359</v>
      </c>
      <c r="H497" s="37">
        <v>7812</v>
      </c>
      <c r="I497" s="38">
        <v>547</v>
      </c>
      <c r="J497" s="39">
        <v>6.5</v>
      </c>
    </row>
    <row r="498" spans="1:10" x14ac:dyDescent="0.35">
      <c r="A498" s="31" t="s">
        <v>1716</v>
      </c>
      <c r="B498" s="36" t="s">
        <v>1480</v>
      </c>
      <c r="C498" s="31" t="s">
        <v>1717</v>
      </c>
      <c r="D498" s="35" t="s">
        <v>1718</v>
      </c>
      <c r="E498" s="31" t="s">
        <v>594</v>
      </c>
      <c r="F498" s="31"/>
      <c r="G498" s="37">
        <v>15866</v>
      </c>
      <c r="H498" s="37">
        <v>14388</v>
      </c>
      <c r="I498" s="38">
        <v>1478</v>
      </c>
      <c r="J498" s="39">
        <v>9.3000000000000007</v>
      </c>
    </row>
    <row r="499" spans="1:10" x14ac:dyDescent="0.35">
      <c r="A499" s="31" t="s">
        <v>1719</v>
      </c>
      <c r="B499" s="36" t="s">
        <v>1480</v>
      </c>
      <c r="C499" s="31" t="s">
        <v>1720</v>
      </c>
      <c r="D499" s="35" t="s">
        <v>1721</v>
      </c>
      <c r="E499" s="31" t="s">
        <v>594</v>
      </c>
      <c r="F499" s="31"/>
      <c r="G499" s="37">
        <v>80811</v>
      </c>
      <c r="H499" s="37">
        <v>74035</v>
      </c>
      <c r="I499" s="38">
        <v>6776</v>
      </c>
      <c r="J499" s="39">
        <v>8.4</v>
      </c>
    </row>
    <row r="500" spans="1:10" x14ac:dyDescent="0.35">
      <c r="A500" s="31" t="s">
        <v>1722</v>
      </c>
      <c r="B500" s="36" t="s">
        <v>1480</v>
      </c>
      <c r="C500" s="31" t="s">
        <v>1723</v>
      </c>
      <c r="D500" s="35" t="s">
        <v>1724</v>
      </c>
      <c r="E500" s="31" t="s">
        <v>594</v>
      </c>
      <c r="F500" s="31"/>
      <c r="G500" s="37">
        <v>47931</v>
      </c>
      <c r="H500" s="37">
        <v>44019</v>
      </c>
      <c r="I500" s="38">
        <v>3912</v>
      </c>
      <c r="J500" s="39">
        <v>8.1999999999999993</v>
      </c>
    </row>
    <row r="501" spans="1:10" x14ac:dyDescent="0.35">
      <c r="A501" s="31" t="s">
        <v>1725</v>
      </c>
      <c r="B501" s="36" t="s">
        <v>1480</v>
      </c>
      <c r="C501" s="31" t="s">
        <v>1726</v>
      </c>
      <c r="D501" s="35" t="s">
        <v>1727</v>
      </c>
      <c r="E501" s="31" t="s">
        <v>594</v>
      </c>
      <c r="F501" s="31"/>
      <c r="G501" s="37">
        <v>17260</v>
      </c>
      <c r="H501" s="37">
        <v>16389</v>
      </c>
      <c r="I501" s="38">
        <v>871</v>
      </c>
      <c r="J501" s="39">
        <v>5</v>
      </c>
    </row>
    <row r="502" spans="1:10" x14ac:dyDescent="0.35">
      <c r="A502" s="31" t="s">
        <v>1728</v>
      </c>
      <c r="B502" s="36" t="s">
        <v>1480</v>
      </c>
      <c r="C502" s="31" t="s">
        <v>1729</v>
      </c>
      <c r="D502" s="35" t="s">
        <v>1730</v>
      </c>
      <c r="E502" s="31" t="s">
        <v>594</v>
      </c>
      <c r="F502" s="31"/>
      <c r="G502" s="37">
        <v>6659</v>
      </c>
      <c r="H502" s="37">
        <v>6220</v>
      </c>
      <c r="I502" s="38">
        <v>439</v>
      </c>
      <c r="J502" s="39">
        <v>6.6</v>
      </c>
    </row>
    <row r="503" spans="1:10" x14ac:dyDescent="0.35">
      <c r="A503" s="31" t="s">
        <v>1731</v>
      </c>
      <c r="B503" s="36" t="s">
        <v>1480</v>
      </c>
      <c r="C503" s="31" t="s">
        <v>1732</v>
      </c>
      <c r="D503" s="35" t="s">
        <v>1733</v>
      </c>
      <c r="E503" s="31" t="s">
        <v>594</v>
      </c>
      <c r="F503" s="31"/>
      <c r="G503" s="37">
        <v>74827</v>
      </c>
      <c r="H503" s="37">
        <v>70247</v>
      </c>
      <c r="I503" s="38">
        <v>4580</v>
      </c>
      <c r="J503" s="39">
        <v>6.1</v>
      </c>
    </row>
    <row r="504" spans="1:10" x14ac:dyDescent="0.35">
      <c r="A504" s="31" t="s">
        <v>1734</v>
      </c>
      <c r="B504" s="36" t="s">
        <v>1480</v>
      </c>
      <c r="C504" s="31" t="s">
        <v>1735</v>
      </c>
      <c r="D504" s="35" t="s">
        <v>1736</v>
      </c>
      <c r="E504" s="31" t="s">
        <v>594</v>
      </c>
      <c r="F504" s="31"/>
      <c r="G504" s="37">
        <v>11484</v>
      </c>
      <c r="H504" s="37">
        <v>10400</v>
      </c>
      <c r="I504" s="38">
        <v>1084</v>
      </c>
      <c r="J504" s="39">
        <v>9.4</v>
      </c>
    </row>
    <row r="505" spans="1:10" x14ac:dyDescent="0.35">
      <c r="A505" s="31" t="s">
        <v>1737</v>
      </c>
      <c r="B505" s="36" t="s">
        <v>1480</v>
      </c>
      <c r="C505" s="31" t="s">
        <v>1738</v>
      </c>
      <c r="D505" s="35" t="s">
        <v>1739</v>
      </c>
      <c r="E505" s="31" t="s">
        <v>594</v>
      </c>
      <c r="F505" s="31"/>
      <c r="G505" s="37">
        <v>13821</v>
      </c>
      <c r="H505" s="37">
        <v>12905</v>
      </c>
      <c r="I505" s="38">
        <v>916</v>
      </c>
      <c r="J505" s="39">
        <v>6.6</v>
      </c>
    </row>
    <row r="506" spans="1:10" x14ac:dyDescent="0.35">
      <c r="A506" s="31" t="s">
        <v>1740</v>
      </c>
      <c r="B506" s="36" t="s">
        <v>1480</v>
      </c>
      <c r="C506" s="31" t="s">
        <v>1741</v>
      </c>
      <c r="D506" s="35" t="s">
        <v>1742</v>
      </c>
      <c r="E506" s="31" t="s">
        <v>594</v>
      </c>
      <c r="F506" s="31"/>
      <c r="G506" s="37">
        <v>8087</v>
      </c>
      <c r="H506" s="37">
        <v>7486</v>
      </c>
      <c r="I506" s="38">
        <v>601</v>
      </c>
      <c r="J506" s="39">
        <v>7.4</v>
      </c>
    </row>
    <row r="507" spans="1:10" x14ac:dyDescent="0.35">
      <c r="A507" s="31" t="s">
        <v>1743</v>
      </c>
      <c r="B507" s="36" t="s">
        <v>1480</v>
      </c>
      <c r="C507" s="31" t="s">
        <v>1744</v>
      </c>
      <c r="D507" s="35" t="s">
        <v>1745</v>
      </c>
      <c r="E507" s="31" t="s">
        <v>594</v>
      </c>
      <c r="F507" s="31"/>
      <c r="G507" s="37">
        <v>8192</v>
      </c>
      <c r="H507" s="37">
        <v>7620</v>
      </c>
      <c r="I507" s="38">
        <v>572</v>
      </c>
      <c r="J507" s="39">
        <v>7</v>
      </c>
    </row>
    <row r="508" spans="1:10" x14ac:dyDescent="0.35">
      <c r="A508" s="31" t="s">
        <v>1746</v>
      </c>
      <c r="B508" s="36" t="s">
        <v>1480</v>
      </c>
      <c r="C508" s="31" t="s">
        <v>1747</v>
      </c>
      <c r="D508" s="35" t="s">
        <v>1748</v>
      </c>
      <c r="E508" s="31" t="s">
        <v>594</v>
      </c>
      <c r="F508" s="31"/>
      <c r="G508" s="37">
        <v>18342</v>
      </c>
      <c r="H508" s="37">
        <v>16915</v>
      </c>
      <c r="I508" s="38">
        <v>1427</v>
      </c>
      <c r="J508" s="39">
        <v>7.8</v>
      </c>
    </row>
    <row r="509" spans="1:10" x14ac:dyDescent="0.35">
      <c r="A509" s="31" t="s">
        <v>1749</v>
      </c>
      <c r="B509" s="36" t="s">
        <v>1480</v>
      </c>
      <c r="C509" s="31" t="s">
        <v>1750</v>
      </c>
      <c r="D509" s="35" t="s">
        <v>1751</v>
      </c>
      <c r="E509" s="31" t="s">
        <v>594</v>
      </c>
      <c r="F509" s="31"/>
      <c r="G509" s="37">
        <v>4062</v>
      </c>
      <c r="H509" s="37">
        <v>3746</v>
      </c>
      <c r="I509" s="38">
        <v>316</v>
      </c>
      <c r="J509" s="39">
        <v>7.8</v>
      </c>
    </row>
    <row r="510" spans="1:10" x14ac:dyDescent="0.35">
      <c r="A510" s="31" t="s">
        <v>1752</v>
      </c>
      <c r="B510" s="36" t="s">
        <v>1480</v>
      </c>
      <c r="C510" s="31" t="s">
        <v>1753</v>
      </c>
      <c r="D510" s="35" t="s">
        <v>1754</v>
      </c>
      <c r="E510" s="31" t="s">
        <v>594</v>
      </c>
      <c r="F510" s="31"/>
      <c r="G510" s="37">
        <v>8088</v>
      </c>
      <c r="H510" s="37">
        <v>7360</v>
      </c>
      <c r="I510" s="38">
        <v>728</v>
      </c>
      <c r="J510" s="39">
        <v>9</v>
      </c>
    </row>
    <row r="511" spans="1:10" x14ac:dyDescent="0.35">
      <c r="A511" s="31" t="s">
        <v>1755</v>
      </c>
      <c r="B511" s="36" t="s">
        <v>1480</v>
      </c>
      <c r="C511" s="31" t="s">
        <v>1756</v>
      </c>
      <c r="D511" s="35" t="s">
        <v>1757</v>
      </c>
      <c r="E511" s="31" t="s">
        <v>594</v>
      </c>
      <c r="F511" s="31"/>
      <c r="G511" s="37">
        <v>890</v>
      </c>
      <c r="H511" s="37">
        <v>816</v>
      </c>
      <c r="I511" s="38">
        <v>74</v>
      </c>
      <c r="J511" s="39">
        <v>8.3000000000000007</v>
      </c>
    </row>
    <row r="512" spans="1:10" x14ac:dyDescent="0.35">
      <c r="A512" s="31" t="s">
        <v>1758</v>
      </c>
      <c r="B512" s="36" t="s">
        <v>1480</v>
      </c>
      <c r="C512" s="31" t="s">
        <v>1759</v>
      </c>
      <c r="D512" s="35" t="s">
        <v>1760</v>
      </c>
      <c r="E512" s="31" t="s">
        <v>594</v>
      </c>
      <c r="F512" s="31"/>
      <c r="G512" s="37">
        <v>6548</v>
      </c>
      <c r="H512" s="37">
        <v>6015</v>
      </c>
      <c r="I512" s="38">
        <v>533</v>
      </c>
      <c r="J512" s="39">
        <v>8.1</v>
      </c>
    </row>
    <row r="513" spans="1:10" x14ac:dyDescent="0.35">
      <c r="A513" s="31" t="s">
        <v>1761</v>
      </c>
      <c r="B513" s="36" t="s">
        <v>1480</v>
      </c>
      <c r="C513" s="31" t="s">
        <v>1762</v>
      </c>
      <c r="D513" s="35" t="s">
        <v>1763</v>
      </c>
      <c r="E513" s="31" t="s">
        <v>594</v>
      </c>
      <c r="F513" s="31"/>
      <c r="G513" s="37">
        <v>2718</v>
      </c>
      <c r="H513" s="37">
        <v>2456</v>
      </c>
      <c r="I513" s="38">
        <v>262</v>
      </c>
      <c r="J513" s="39">
        <v>9.6</v>
      </c>
    </row>
    <row r="514" spans="1:10" x14ac:dyDescent="0.35">
      <c r="A514" s="31" t="s">
        <v>1764</v>
      </c>
      <c r="B514" s="36" t="s">
        <v>1480</v>
      </c>
      <c r="C514" s="31" t="s">
        <v>1765</v>
      </c>
      <c r="D514" s="35" t="s">
        <v>1766</v>
      </c>
      <c r="E514" s="31" t="s">
        <v>594</v>
      </c>
      <c r="F514" s="31"/>
      <c r="G514" s="37">
        <v>84627</v>
      </c>
      <c r="H514" s="37">
        <v>77305</v>
      </c>
      <c r="I514" s="38">
        <v>7322</v>
      </c>
      <c r="J514" s="39">
        <v>8.6999999999999993</v>
      </c>
    </row>
    <row r="515" spans="1:10" x14ac:dyDescent="0.35">
      <c r="A515" s="31" t="s">
        <v>1767</v>
      </c>
      <c r="B515" s="36" t="s">
        <v>1480</v>
      </c>
      <c r="C515" s="31" t="s">
        <v>1768</v>
      </c>
      <c r="D515" s="35" t="s">
        <v>1769</v>
      </c>
      <c r="E515" s="31" t="s">
        <v>594</v>
      </c>
      <c r="F515" s="31"/>
      <c r="G515" s="37">
        <v>42028</v>
      </c>
      <c r="H515" s="37">
        <v>38741</v>
      </c>
      <c r="I515" s="38">
        <v>3287</v>
      </c>
      <c r="J515" s="39">
        <v>7.8</v>
      </c>
    </row>
    <row r="516" spans="1:10" x14ac:dyDescent="0.35">
      <c r="A516" s="31" t="s">
        <v>1770</v>
      </c>
      <c r="B516" s="36" t="s">
        <v>1480</v>
      </c>
      <c r="C516" s="31" t="s">
        <v>1771</v>
      </c>
      <c r="D516" s="35" t="s">
        <v>1772</v>
      </c>
      <c r="E516" s="31" t="s">
        <v>594</v>
      </c>
      <c r="F516" s="31"/>
      <c r="G516" s="37">
        <v>2175</v>
      </c>
      <c r="H516" s="37">
        <v>2010</v>
      </c>
      <c r="I516" s="38">
        <v>165</v>
      </c>
      <c r="J516" s="39">
        <v>7.6</v>
      </c>
    </row>
    <row r="517" spans="1:10" x14ac:dyDescent="0.35">
      <c r="A517" s="31" t="s">
        <v>1773</v>
      </c>
      <c r="B517" s="36" t="s">
        <v>1480</v>
      </c>
      <c r="C517" s="31" t="s">
        <v>1774</v>
      </c>
      <c r="D517" s="35" t="s">
        <v>1775</v>
      </c>
      <c r="E517" s="31" t="s">
        <v>594</v>
      </c>
      <c r="F517" s="31"/>
      <c r="G517" s="37">
        <v>5361</v>
      </c>
      <c r="H517" s="37">
        <v>4827</v>
      </c>
      <c r="I517" s="38">
        <v>534</v>
      </c>
      <c r="J517" s="39">
        <v>10</v>
      </c>
    </row>
    <row r="518" spans="1:10" x14ac:dyDescent="0.35">
      <c r="A518" s="31" t="s">
        <v>1776</v>
      </c>
      <c r="B518" s="36" t="s">
        <v>1480</v>
      </c>
      <c r="C518" s="31" t="s">
        <v>1777</v>
      </c>
      <c r="D518" s="35" t="s">
        <v>1778</v>
      </c>
      <c r="E518" s="31" t="s">
        <v>594</v>
      </c>
      <c r="F518" s="31"/>
      <c r="G518" s="37">
        <v>3120</v>
      </c>
      <c r="H518" s="37">
        <v>2826</v>
      </c>
      <c r="I518" s="38">
        <v>294</v>
      </c>
      <c r="J518" s="39">
        <v>9.4</v>
      </c>
    </row>
    <row r="519" spans="1:10" x14ac:dyDescent="0.35">
      <c r="A519" s="31" t="s">
        <v>1779</v>
      </c>
      <c r="B519" s="36" t="s">
        <v>1480</v>
      </c>
      <c r="C519" s="31" t="s">
        <v>1780</v>
      </c>
      <c r="D519" s="35" t="s">
        <v>1781</v>
      </c>
      <c r="E519" s="31" t="s">
        <v>594</v>
      </c>
      <c r="F519" s="31"/>
      <c r="G519" s="37">
        <v>27269</v>
      </c>
      <c r="H519" s="37">
        <v>24702</v>
      </c>
      <c r="I519" s="38">
        <v>2567</v>
      </c>
      <c r="J519" s="39">
        <v>9.4</v>
      </c>
    </row>
    <row r="520" spans="1:10" x14ac:dyDescent="0.35">
      <c r="A520" s="31" t="s">
        <v>1782</v>
      </c>
      <c r="B520" s="36" t="s">
        <v>1480</v>
      </c>
      <c r="C520" s="31" t="s">
        <v>1783</v>
      </c>
      <c r="D520" s="35" t="s">
        <v>1784</v>
      </c>
      <c r="E520" s="31" t="s">
        <v>594</v>
      </c>
      <c r="F520" s="31"/>
      <c r="G520" s="37">
        <v>11210</v>
      </c>
      <c r="H520" s="37">
        <v>10355</v>
      </c>
      <c r="I520" s="38">
        <v>855</v>
      </c>
      <c r="J520" s="39">
        <v>7.6</v>
      </c>
    </row>
    <row r="521" spans="1:10" x14ac:dyDescent="0.35">
      <c r="A521" s="31" t="s">
        <v>1785</v>
      </c>
      <c r="B521" s="36" t="s">
        <v>1480</v>
      </c>
      <c r="C521" s="31" t="s">
        <v>1786</v>
      </c>
      <c r="D521" s="35" t="s">
        <v>1787</v>
      </c>
      <c r="E521" s="31" t="s">
        <v>594</v>
      </c>
      <c r="F521" s="31"/>
      <c r="G521" s="37">
        <v>2188</v>
      </c>
      <c r="H521" s="37">
        <v>2024</v>
      </c>
      <c r="I521" s="38">
        <v>164</v>
      </c>
      <c r="J521" s="39">
        <v>7.5</v>
      </c>
    </row>
    <row r="522" spans="1:10" x14ac:dyDescent="0.35">
      <c r="A522" s="31" t="s">
        <v>1788</v>
      </c>
      <c r="B522" s="36" t="s">
        <v>1480</v>
      </c>
      <c r="C522" s="31" t="s">
        <v>868</v>
      </c>
      <c r="D522" s="35" t="s">
        <v>1789</v>
      </c>
      <c r="E522" s="31" t="s">
        <v>594</v>
      </c>
      <c r="F522" s="31"/>
      <c r="G522" s="37">
        <v>13434</v>
      </c>
      <c r="H522" s="37">
        <v>12165</v>
      </c>
      <c r="I522" s="38">
        <v>1269</v>
      </c>
      <c r="J522" s="39">
        <v>9.4</v>
      </c>
    </row>
    <row r="523" spans="1:10" x14ac:dyDescent="0.35">
      <c r="A523" s="31" t="s">
        <v>1790</v>
      </c>
      <c r="B523" s="36" t="s">
        <v>1480</v>
      </c>
      <c r="C523" s="31" t="s">
        <v>1791</v>
      </c>
      <c r="D523" s="35" t="s">
        <v>1792</v>
      </c>
      <c r="E523" s="31" t="s">
        <v>594</v>
      </c>
      <c r="F523" s="31"/>
      <c r="G523" s="37">
        <v>2805</v>
      </c>
      <c r="H523" s="37">
        <v>2586</v>
      </c>
      <c r="I523" s="38">
        <v>219</v>
      </c>
      <c r="J523" s="39">
        <v>7.8</v>
      </c>
    </row>
    <row r="524" spans="1:10" x14ac:dyDescent="0.35">
      <c r="A524" s="31" t="s">
        <v>1793</v>
      </c>
      <c r="B524" s="36" t="s">
        <v>1480</v>
      </c>
      <c r="C524" s="31" t="s">
        <v>1794</v>
      </c>
      <c r="D524" s="35" t="s">
        <v>1795</v>
      </c>
      <c r="E524" s="31" t="s">
        <v>594</v>
      </c>
      <c r="F524" s="31"/>
      <c r="G524" s="37">
        <v>592</v>
      </c>
      <c r="H524" s="37">
        <v>528</v>
      </c>
      <c r="I524" s="38">
        <v>64</v>
      </c>
      <c r="J524" s="39">
        <v>10.8</v>
      </c>
    </row>
    <row r="525" spans="1:10" x14ac:dyDescent="0.35">
      <c r="A525" s="31" t="s">
        <v>1796</v>
      </c>
      <c r="B525" s="36" t="s">
        <v>1480</v>
      </c>
      <c r="C525" s="31" t="s">
        <v>1797</v>
      </c>
      <c r="D525" s="35" t="s">
        <v>1798</v>
      </c>
      <c r="E525" s="31" t="s">
        <v>594</v>
      </c>
      <c r="F525" s="31"/>
      <c r="G525" s="37">
        <v>9521</v>
      </c>
      <c r="H525" s="37">
        <v>8862</v>
      </c>
      <c r="I525" s="38">
        <v>659</v>
      </c>
      <c r="J525" s="39">
        <v>6.9</v>
      </c>
    </row>
    <row r="526" spans="1:10" x14ac:dyDescent="0.35">
      <c r="A526" s="31" t="s">
        <v>1799</v>
      </c>
      <c r="B526" s="36" t="s">
        <v>1480</v>
      </c>
      <c r="C526" s="31" t="s">
        <v>1800</v>
      </c>
      <c r="D526" s="35" t="s">
        <v>1801</v>
      </c>
      <c r="E526" s="31" t="s">
        <v>594</v>
      </c>
      <c r="F526" s="31"/>
      <c r="G526" s="37">
        <v>2846</v>
      </c>
      <c r="H526" s="37">
        <v>2556</v>
      </c>
      <c r="I526" s="38">
        <v>290</v>
      </c>
      <c r="J526" s="39">
        <v>10.199999999999999</v>
      </c>
    </row>
    <row r="527" spans="1:10" x14ac:dyDescent="0.35">
      <c r="A527" s="31" t="s">
        <v>1802</v>
      </c>
      <c r="B527" s="36" t="s">
        <v>1480</v>
      </c>
      <c r="C527" s="31" t="s">
        <v>1803</v>
      </c>
      <c r="D527" s="35" t="s">
        <v>1804</v>
      </c>
      <c r="E527" s="31" t="s">
        <v>594</v>
      </c>
      <c r="F527" s="31"/>
      <c r="G527" s="37">
        <v>5248</v>
      </c>
      <c r="H527" s="37">
        <v>4738</v>
      </c>
      <c r="I527" s="38">
        <v>510</v>
      </c>
      <c r="J527" s="39">
        <v>9.6999999999999993</v>
      </c>
    </row>
    <row r="528" spans="1:10" x14ac:dyDescent="0.35">
      <c r="A528" s="31" t="s">
        <v>1805</v>
      </c>
      <c r="B528" s="36" t="s">
        <v>1480</v>
      </c>
      <c r="C528" s="31" t="s">
        <v>1806</v>
      </c>
      <c r="D528" s="35" t="s">
        <v>1807</v>
      </c>
      <c r="E528" s="31" t="s">
        <v>594</v>
      </c>
      <c r="F528" s="31"/>
      <c r="G528" s="37">
        <v>3618</v>
      </c>
      <c r="H528" s="37">
        <v>3329</v>
      </c>
      <c r="I528" s="38">
        <v>289</v>
      </c>
      <c r="J528" s="39">
        <v>8</v>
      </c>
    </row>
    <row r="529" spans="1:10" x14ac:dyDescent="0.35">
      <c r="A529" s="31" t="s">
        <v>1808</v>
      </c>
      <c r="B529" s="36" t="s">
        <v>1480</v>
      </c>
      <c r="C529" s="31" t="s">
        <v>871</v>
      </c>
      <c r="D529" s="35" t="s">
        <v>1809</v>
      </c>
      <c r="E529" s="31" t="s">
        <v>594</v>
      </c>
      <c r="F529" s="31"/>
      <c r="G529" s="37">
        <v>17145</v>
      </c>
      <c r="H529" s="37">
        <v>15651</v>
      </c>
      <c r="I529" s="38">
        <v>1494</v>
      </c>
      <c r="J529" s="39">
        <v>8.6999999999999993</v>
      </c>
    </row>
    <row r="530" spans="1:10" x14ac:dyDescent="0.35">
      <c r="A530" s="31" t="s">
        <v>1810</v>
      </c>
      <c r="B530" s="36" t="s">
        <v>1480</v>
      </c>
      <c r="C530" s="31" t="s">
        <v>1811</v>
      </c>
      <c r="D530" s="35" t="s">
        <v>1812</v>
      </c>
      <c r="E530" s="31" t="s">
        <v>594</v>
      </c>
      <c r="F530" s="31"/>
      <c r="G530" s="37">
        <v>18250</v>
      </c>
      <c r="H530" s="37">
        <v>16925</v>
      </c>
      <c r="I530" s="38">
        <v>1325</v>
      </c>
      <c r="J530" s="39">
        <v>7.3</v>
      </c>
    </row>
    <row r="531" spans="1:10" x14ac:dyDescent="0.35">
      <c r="A531" s="31" t="s">
        <v>1813</v>
      </c>
      <c r="B531" s="36" t="s">
        <v>1480</v>
      </c>
      <c r="C531" s="31" t="s">
        <v>1814</v>
      </c>
      <c r="D531" s="35" t="s">
        <v>1815</v>
      </c>
      <c r="E531" s="31" t="s">
        <v>594</v>
      </c>
      <c r="F531" s="31"/>
      <c r="G531" s="37">
        <v>12233</v>
      </c>
      <c r="H531" s="37">
        <v>11031</v>
      </c>
      <c r="I531" s="38">
        <v>1202</v>
      </c>
      <c r="J531" s="39">
        <v>9.8000000000000007</v>
      </c>
    </row>
    <row r="532" spans="1:10" x14ac:dyDescent="0.35">
      <c r="A532" s="31" t="s">
        <v>1816</v>
      </c>
      <c r="B532" s="36" t="s">
        <v>1480</v>
      </c>
      <c r="C532" s="31" t="s">
        <v>1817</v>
      </c>
      <c r="D532" s="35" t="s">
        <v>1818</v>
      </c>
      <c r="E532" s="31" t="s">
        <v>594</v>
      </c>
      <c r="F532" s="31"/>
      <c r="G532" s="37">
        <v>4138</v>
      </c>
      <c r="H532" s="37">
        <v>3759</v>
      </c>
      <c r="I532" s="38">
        <v>379</v>
      </c>
      <c r="J532" s="39">
        <v>9.1999999999999993</v>
      </c>
    </row>
    <row r="533" spans="1:10" x14ac:dyDescent="0.35">
      <c r="A533" s="31" t="s">
        <v>1819</v>
      </c>
      <c r="B533" s="36" t="s">
        <v>1480</v>
      </c>
      <c r="C533" s="31" t="s">
        <v>1820</v>
      </c>
      <c r="D533" s="35" t="s">
        <v>1821</v>
      </c>
      <c r="E533" s="31" t="s">
        <v>594</v>
      </c>
      <c r="F533" s="31"/>
      <c r="G533" s="37">
        <v>2794</v>
      </c>
      <c r="H533" s="37">
        <v>2499</v>
      </c>
      <c r="I533" s="38">
        <v>295</v>
      </c>
      <c r="J533" s="39">
        <v>10.6</v>
      </c>
    </row>
    <row r="534" spans="1:10" x14ac:dyDescent="0.35">
      <c r="A534" s="31" t="s">
        <v>1822</v>
      </c>
      <c r="B534" s="36" t="s">
        <v>1480</v>
      </c>
      <c r="C534" s="31" t="s">
        <v>1823</v>
      </c>
      <c r="D534" s="35" t="s">
        <v>1824</v>
      </c>
      <c r="E534" s="31" t="s">
        <v>594</v>
      </c>
      <c r="F534" s="31"/>
      <c r="G534" s="37">
        <v>36096</v>
      </c>
      <c r="H534" s="37">
        <v>33458</v>
      </c>
      <c r="I534" s="38">
        <v>2638</v>
      </c>
      <c r="J534" s="39">
        <v>7.3</v>
      </c>
    </row>
    <row r="535" spans="1:10" x14ac:dyDescent="0.35">
      <c r="A535" s="31" t="s">
        <v>1825</v>
      </c>
      <c r="B535" s="36" t="s">
        <v>1480</v>
      </c>
      <c r="C535" s="31" t="s">
        <v>1826</v>
      </c>
      <c r="D535" s="35" t="s">
        <v>1827</v>
      </c>
      <c r="E535" s="31" t="s">
        <v>594</v>
      </c>
      <c r="F535" s="31"/>
      <c r="G535" s="37">
        <v>3257</v>
      </c>
      <c r="H535" s="37">
        <v>2999</v>
      </c>
      <c r="I535" s="38">
        <v>258</v>
      </c>
      <c r="J535" s="39">
        <v>7.9</v>
      </c>
    </row>
    <row r="536" spans="1:10" x14ac:dyDescent="0.35">
      <c r="A536" s="31" t="s">
        <v>1828</v>
      </c>
      <c r="B536" s="36" t="s">
        <v>1480</v>
      </c>
      <c r="C536" s="31" t="s">
        <v>1829</v>
      </c>
      <c r="D536" s="35" t="s">
        <v>1830</v>
      </c>
      <c r="E536" s="31" t="s">
        <v>594</v>
      </c>
      <c r="F536" s="31"/>
      <c r="G536" s="37">
        <v>2996</v>
      </c>
      <c r="H536" s="37">
        <v>2664</v>
      </c>
      <c r="I536" s="38">
        <v>332</v>
      </c>
      <c r="J536" s="39">
        <v>11.1</v>
      </c>
    </row>
    <row r="537" spans="1:10" x14ac:dyDescent="0.35">
      <c r="A537" s="31" t="s">
        <v>1831</v>
      </c>
      <c r="B537" s="36" t="s">
        <v>1480</v>
      </c>
      <c r="C537" s="31" t="s">
        <v>1832</v>
      </c>
      <c r="D537" s="35" t="s">
        <v>1833</v>
      </c>
      <c r="E537" s="31" t="s">
        <v>594</v>
      </c>
      <c r="F537" s="31"/>
      <c r="G537" s="37">
        <v>9515</v>
      </c>
      <c r="H537" s="37">
        <v>8891</v>
      </c>
      <c r="I537" s="38">
        <v>624</v>
      </c>
      <c r="J537" s="39">
        <v>6.6</v>
      </c>
    </row>
    <row r="538" spans="1:10" x14ac:dyDescent="0.35">
      <c r="A538" s="31" t="s">
        <v>1834</v>
      </c>
      <c r="B538" s="36" t="s">
        <v>1480</v>
      </c>
      <c r="C538" s="31" t="s">
        <v>1835</v>
      </c>
      <c r="D538" s="35" t="s">
        <v>1836</v>
      </c>
      <c r="E538" s="31" t="s">
        <v>594</v>
      </c>
      <c r="F538" s="31"/>
      <c r="G538" s="37">
        <v>11303</v>
      </c>
      <c r="H538" s="37">
        <v>10302</v>
      </c>
      <c r="I538" s="38">
        <v>1001</v>
      </c>
      <c r="J538" s="39">
        <v>8.9</v>
      </c>
    </row>
    <row r="539" spans="1:10" x14ac:dyDescent="0.35">
      <c r="A539" s="31" t="s">
        <v>1837</v>
      </c>
      <c r="B539" s="36" t="s">
        <v>1480</v>
      </c>
      <c r="C539" s="31" t="s">
        <v>1838</v>
      </c>
      <c r="D539" s="35" t="s">
        <v>1839</v>
      </c>
      <c r="E539" s="31" t="s">
        <v>594</v>
      </c>
      <c r="F539" s="31"/>
      <c r="G539" s="37">
        <v>29396</v>
      </c>
      <c r="H539" s="37">
        <v>27285</v>
      </c>
      <c r="I539" s="38">
        <v>2111</v>
      </c>
      <c r="J539" s="39">
        <v>7.2</v>
      </c>
    </row>
    <row r="540" spans="1:10" x14ac:dyDescent="0.35">
      <c r="A540" s="31" t="s">
        <v>1840</v>
      </c>
      <c r="B540" s="36" t="s">
        <v>1480</v>
      </c>
      <c r="C540" s="31" t="s">
        <v>1841</v>
      </c>
      <c r="D540" s="35" t="s">
        <v>1842</v>
      </c>
      <c r="E540" s="31" t="s">
        <v>594</v>
      </c>
      <c r="F540" s="31"/>
      <c r="G540" s="37">
        <v>41409</v>
      </c>
      <c r="H540" s="37">
        <v>38753</v>
      </c>
      <c r="I540" s="38">
        <v>2656</v>
      </c>
      <c r="J540" s="39">
        <v>6.4</v>
      </c>
    </row>
    <row r="541" spans="1:10" x14ac:dyDescent="0.35">
      <c r="A541" s="31" t="s">
        <v>1843</v>
      </c>
      <c r="B541" s="36" t="s">
        <v>1480</v>
      </c>
      <c r="C541" s="31" t="s">
        <v>1844</v>
      </c>
      <c r="D541" s="35" t="s">
        <v>1845</v>
      </c>
      <c r="E541" s="31" t="s">
        <v>594</v>
      </c>
      <c r="F541" s="31"/>
      <c r="G541" s="37">
        <v>14756</v>
      </c>
      <c r="H541" s="37">
        <v>13594</v>
      </c>
      <c r="I541" s="38">
        <v>1162</v>
      </c>
      <c r="J541" s="39">
        <v>7.9</v>
      </c>
    </row>
    <row r="542" spans="1:10" x14ac:dyDescent="0.35">
      <c r="A542" s="31" t="s">
        <v>1846</v>
      </c>
      <c r="B542" s="36" t="s">
        <v>1480</v>
      </c>
      <c r="C542" s="31" t="s">
        <v>1847</v>
      </c>
      <c r="D542" s="35" t="s">
        <v>1848</v>
      </c>
      <c r="E542" s="31" t="s">
        <v>594</v>
      </c>
      <c r="F542" s="31"/>
      <c r="G542" s="37">
        <v>2714</v>
      </c>
      <c r="H542" s="37">
        <v>2452</v>
      </c>
      <c r="I542" s="38">
        <v>262</v>
      </c>
      <c r="J542" s="39">
        <v>9.6999999999999993</v>
      </c>
    </row>
    <row r="543" spans="1:10" x14ac:dyDescent="0.35">
      <c r="A543" s="31" t="s">
        <v>1849</v>
      </c>
      <c r="B543" s="36" t="s">
        <v>1480</v>
      </c>
      <c r="C543" s="31" t="s">
        <v>1850</v>
      </c>
      <c r="D543" s="35" t="s">
        <v>1851</v>
      </c>
      <c r="E543" s="31" t="s">
        <v>594</v>
      </c>
      <c r="F543" s="31"/>
      <c r="G543" s="37">
        <v>7552</v>
      </c>
      <c r="H543" s="37">
        <v>6943</v>
      </c>
      <c r="I543" s="38">
        <v>609</v>
      </c>
      <c r="J543" s="39">
        <v>8.1</v>
      </c>
    </row>
    <row r="544" spans="1:10" x14ac:dyDescent="0.35">
      <c r="A544" s="31" t="s">
        <v>1852</v>
      </c>
      <c r="B544" s="36" t="s">
        <v>1480</v>
      </c>
      <c r="C544" s="31" t="s">
        <v>1853</v>
      </c>
      <c r="D544" s="35" t="s">
        <v>1854</v>
      </c>
      <c r="E544" s="31" t="s">
        <v>594</v>
      </c>
      <c r="F544" s="31"/>
      <c r="G544" s="37">
        <v>11830</v>
      </c>
      <c r="H544" s="37">
        <v>10799</v>
      </c>
      <c r="I544" s="38">
        <v>1031</v>
      </c>
      <c r="J544" s="39">
        <v>8.6999999999999993</v>
      </c>
    </row>
    <row r="545" spans="1:10" x14ac:dyDescent="0.35">
      <c r="A545" s="31" t="s">
        <v>1855</v>
      </c>
      <c r="B545" s="36" t="s">
        <v>1480</v>
      </c>
      <c r="C545" s="31" t="s">
        <v>1856</v>
      </c>
      <c r="D545" s="35" t="s">
        <v>1857</v>
      </c>
      <c r="E545" s="31" t="s">
        <v>594</v>
      </c>
      <c r="F545" s="31"/>
      <c r="G545" s="37">
        <v>1016</v>
      </c>
      <c r="H545" s="37">
        <v>928</v>
      </c>
      <c r="I545" s="38">
        <v>88</v>
      </c>
      <c r="J545" s="39">
        <v>8.6999999999999993</v>
      </c>
    </row>
    <row r="546" spans="1:10" x14ac:dyDescent="0.35">
      <c r="A546" s="31" t="s">
        <v>1858</v>
      </c>
      <c r="B546" s="36" t="s">
        <v>1480</v>
      </c>
      <c r="C546" s="31" t="s">
        <v>1859</v>
      </c>
      <c r="D546" s="35" t="s">
        <v>1860</v>
      </c>
      <c r="E546" s="31" t="s">
        <v>594</v>
      </c>
      <c r="F546" s="31"/>
      <c r="G546" s="37">
        <v>1865</v>
      </c>
      <c r="H546" s="37">
        <v>1636</v>
      </c>
      <c r="I546" s="38">
        <v>229</v>
      </c>
      <c r="J546" s="39">
        <v>12.3</v>
      </c>
    </row>
    <row r="547" spans="1:10" x14ac:dyDescent="0.35">
      <c r="A547" s="31" t="s">
        <v>1861</v>
      </c>
      <c r="B547" s="36" t="s">
        <v>1480</v>
      </c>
      <c r="C547" s="31" t="s">
        <v>1862</v>
      </c>
      <c r="D547" s="35" t="s">
        <v>1863</v>
      </c>
      <c r="E547" s="31" t="s">
        <v>594</v>
      </c>
      <c r="F547" s="31"/>
      <c r="G547" s="37">
        <v>13832</v>
      </c>
      <c r="H547" s="37">
        <v>12976</v>
      </c>
      <c r="I547" s="38">
        <v>856</v>
      </c>
      <c r="J547" s="39">
        <v>6.2</v>
      </c>
    </row>
    <row r="548" spans="1:10" x14ac:dyDescent="0.35">
      <c r="A548" s="31" t="s">
        <v>1864</v>
      </c>
      <c r="B548" s="36" t="s">
        <v>1480</v>
      </c>
      <c r="C548" s="31" t="s">
        <v>1865</v>
      </c>
      <c r="D548" s="35" t="s">
        <v>1866</v>
      </c>
      <c r="E548" s="31" t="s">
        <v>594</v>
      </c>
      <c r="F548" s="31"/>
      <c r="G548" s="37">
        <v>44722</v>
      </c>
      <c r="H548" s="37">
        <v>41231</v>
      </c>
      <c r="I548" s="38">
        <v>3491</v>
      </c>
      <c r="J548" s="39">
        <v>7.8</v>
      </c>
    </row>
    <row r="549" spans="1:10" x14ac:dyDescent="0.35">
      <c r="A549" s="31" t="s">
        <v>1867</v>
      </c>
      <c r="B549" s="36" t="s">
        <v>1480</v>
      </c>
      <c r="C549" s="31" t="s">
        <v>1868</v>
      </c>
      <c r="D549" s="35" t="s">
        <v>1869</v>
      </c>
      <c r="E549" s="31" t="s">
        <v>594</v>
      </c>
      <c r="F549" s="31"/>
      <c r="G549" s="37">
        <v>2841</v>
      </c>
      <c r="H549" s="37">
        <v>2582</v>
      </c>
      <c r="I549" s="38">
        <v>259</v>
      </c>
      <c r="J549" s="39">
        <v>9.1</v>
      </c>
    </row>
    <row r="550" spans="1:10" x14ac:dyDescent="0.35">
      <c r="A550" s="31" t="s">
        <v>1870</v>
      </c>
      <c r="B550" s="36" t="s">
        <v>1480</v>
      </c>
      <c r="C550" s="31" t="s">
        <v>1871</v>
      </c>
      <c r="D550" s="35" t="s">
        <v>1872</v>
      </c>
      <c r="E550" s="31" t="s">
        <v>594</v>
      </c>
      <c r="F550" s="31"/>
      <c r="G550" s="37">
        <v>3735</v>
      </c>
      <c r="H550" s="37">
        <v>3389</v>
      </c>
      <c r="I550" s="38">
        <v>346</v>
      </c>
      <c r="J550" s="39">
        <v>9.3000000000000007</v>
      </c>
    </row>
    <row r="551" spans="1:10" x14ac:dyDescent="0.35">
      <c r="A551" s="31" t="s">
        <v>1873</v>
      </c>
      <c r="B551" s="36" t="s">
        <v>1480</v>
      </c>
      <c r="C551" s="31" t="s">
        <v>1874</v>
      </c>
      <c r="D551" s="35" t="s">
        <v>1875</v>
      </c>
      <c r="E551" s="31" t="s">
        <v>594</v>
      </c>
      <c r="F551" s="31"/>
      <c r="G551" s="37">
        <v>3716</v>
      </c>
      <c r="H551" s="37">
        <v>3395</v>
      </c>
      <c r="I551" s="38">
        <v>321</v>
      </c>
      <c r="J551" s="39">
        <v>8.6</v>
      </c>
    </row>
    <row r="552" spans="1:10" x14ac:dyDescent="0.35">
      <c r="A552" s="31" t="s">
        <v>1876</v>
      </c>
      <c r="B552" s="36" t="s">
        <v>1480</v>
      </c>
      <c r="C552" s="31" t="s">
        <v>1877</v>
      </c>
      <c r="D552" s="35" t="s">
        <v>1878</v>
      </c>
      <c r="E552" s="31" t="s">
        <v>594</v>
      </c>
      <c r="F552" s="31"/>
      <c r="G552" s="37">
        <v>8941</v>
      </c>
      <c r="H552" s="37">
        <v>8240</v>
      </c>
      <c r="I552" s="38">
        <v>701</v>
      </c>
      <c r="J552" s="39">
        <v>7.8</v>
      </c>
    </row>
    <row r="553" spans="1:10" x14ac:dyDescent="0.35">
      <c r="A553" s="31" t="s">
        <v>1879</v>
      </c>
      <c r="B553" s="36" t="s">
        <v>1880</v>
      </c>
      <c r="C553" s="31" t="s">
        <v>592</v>
      </c>
      <c r="D553" s="35" t="s">
        <v>1881</v>
      </c>
      <c r="E553" s="31" t="s">
        <v>594</v>
      </c>
      <c r="F553" s="31"/>
      <c r="G553" s="37">
        <v>87707</v>
      </c>
      <c r="H553" s="37">
        <v>82863</v>
      </c>
      <c r="I553" s="38">
        <v>4844</v>
      </c>
      <c r="J553" s="39">
        <v>5.5</v>
      </c>
    </row>
    <row r="554" spans="1:10" x14ac:dyDescent="0.35">
      <c r="A554" s="31" t="s">
        <v>1882</v>
      </c>
      <c r="B554" s="36" t="s">
        <v>1880</v>
      </c>
      <c r="C554" s="31" t="s">
        <v>596</v>
      </c>
      <c r="D554" s="35" t="s">
        <v>1883</v>
      </c>
      <c r="E554" s="31" t="s">
        <v>594</v>
      </c>
      <c r="F554" s="31"/>
      <c r="G554" s="37">
        <v>461744</v>
      </c>
      <c r="H554" s="37">
        <v>442983</v>
      </c>
      <c r="I554" s="38">
        <v>18761</v>
      </c>
      <c r="J554" s="39">
        <v>4.0999999999999996</v>
      </c>
    </row>
    <row r="555" spans="1:10" x14ac:dyDescent="0.35">
      <c r="A555" s="31" t="s">
        <v>1884</v>
      </c>
      <c r="B555" s="36" t="s">
        <v>1880</v>
      </c>
      <c r="C555" s="31" t="s">
        <v>602</v>
      </c>
      <c r="D555" s="35" t="s">
        <v>1885</v>
      </c>
      <c r="E555" s="31" t="s">
        <v>594</v>
      </c>
      <c r="F555" s="31"/>
      <c r="G555" s="37">
        <v>34792</v>
      </c>
      <c r="H555" s="37">
        <v>33111</v>
      </c>
      <c r="I555" s="38">
        <v>1681</v>
      </c>
      <c r="J555" s="39">
        <v>4.8</v>
      </c>
    </row>
    <row r="556" spans="1:10" x14ac:dyDescent="0.35">
      <c r="A556" s="31" t="s">
        <v>1886</v>
      </c>
      <c r="B556" s="36" t="s">
        <v>1880</v>
      </c>
      <c r="C556" s="31" t="s">
        <v>605</v>
      </c>
      <c r="D556" s="35" t="s">
        <v>1887</v>
      </c>
      <c r="E556" s="31" t="s">
        <v>594</v>
      </c>
      <c r="F556" s="31"/>
      <c r="G556" s="37">
        <v>82431</v>
      </c>
      <c r="H556" s="37">
        <v>78704</v>
      </c>
      <c r="I556" s="38">
        <v>3727</v>
      </c>
      <c r="J556" s="39">
        <v>4.5</v>
      </c>
    </row>
    <row r="557" spans="1:10" x14ac:dyDescent="0.35">
      <c r="A557" s="31" t="s">
        <v>1888</v>
      </c>
      <c r="B557" s="36" t="s">
        <v>1889</v>
      </c>
      <c r="C557" s="31" t="s">
        <v>592</v>
      </c>
      <c r="D557" s="35" t="s">
        <v>1890</v>
      </c>
      <c r="E557" s="31" t="s">
        <v>594</v>
      </c>
      <c r="F557" s="31"/>
      <c r="G557" s="37">
        <v>211681</v>
      </c>
      <c r="H557" s="37">
        <v>202788</v>
      </c>
      <c r="I557" s="38">
        <v>8893</v>
      </c>
      <c r="J557" s="39">
        <v>4.2</v>
      </c>
    </row>
    <row r="558" spans="1:10" x14ac:dyDescent="0.35">
      <c r="A558" s="31" t="s">
        <v>1891</v>
      </c>
      <c r="B558" s="36" t="s">
        <v>1889</v>
      </c>
      <c r="C558" s="31" t="s">
        <v>596</v>
      </c>
      <c r="D558" s="35" t="s">
        <v>1892</v>
      </c>
      <c r="E558" s="31" t="s">
        <v>594</v>
      </c>
      <c r="F558" s="31"/>
      <c r="G558" s="37">
        <v>1676</v>
      </c>
      <c r="H558" s="37">
        <v>1508</v>
      </c>
      <c r="I558" s="38">
        <v>168</v>
      </c>
      <c r="J558" s="39">
        <v>10</v>
      </c>
    </row>
    <row r="559" spans="1:10" x14ac:dyDescent="0.35">
      <c r="A559" s="31" t="s">
        <v>1893</v>
      </c>
      <c r="B559" s="36" t="s">
        <v>1889</v>
      </c>
      <c r="C559" s="31" t="s">
        <v>599</v>
      </c>
      <c r="D559" s="35" t="s">
        <v>1894</v>
      </c>
      <c r="E559" s="31" t="s">
        <v>594</v>
      </c>
      <c r="F559" s="31"/>
      <c r="G559" s="37">
        <v>41518</v>
      </c>
      <c r="H559" s="37">
        <v>39612</v>
      </c>
      <c r="I559" s="38">
        <v>1906</v>
      </c>
      <c r="J559" s="39">
        <v>4.5999999999999996</v>
      </c>
    </row>
    <row r="560" spans="1:10" x14ac:dyDescent="0.35">
      <c r="A560" s="31" t="s">
        <v>1895</v>
      </c>
      <c r="B560" s="36" t="s">
        <v>1889</v>
      </c>
      <c r="C560" s="31" t="s">
        <v>602</v>
      </c>
      <c r="D560" s="35" t="s">
        <v>1896</v>
      </c>
      <c r="E560" s="31" t="s">
        <v>594</v>
      </c>
      <c r="F560" s="31"/>
      <c r="G560" s="37">
        <v>2859</v>
      </c>
      <c r="H560" s="37">
        <v>2729</v>
      </c>
      <c r="I560" s="38">
        <v>130</v>
      </c>
      <c r="J560" s="39">
        <v>4.5</v>
      </c>
    </row>
    <row r="561" spans="1:10" x14ac:dyDescent="0.35">
      <c r="A561" s="31" t="s">
        <v>1897</v>
      </c>
      <c r="B561" s="36" t="s">
        <v>1889</v>
      </c>
      <c r="C561" s="31" t="s">
        <v>605</v>
      </c>
      <c r="D561" s="35" t="s">
        <v>1898</v>
      </c>
      <c r="E561" s="31" t="s">
        <v>594</v>
      </c>
      <c r="F561" s="31"/>
      <c r="G561" s="37">
        <v>3967</v>
      </c>
      <c r="H561" s="37">
        <v>3645</v>
      </c>
      <c r="I561" s="38">
        <v>322</v>
      </c>
      <c r="J561" s="39">
        <v>8.1</v>
      </c>
    </row>
    <row r="562" spans="1:10" x14ac:dyDescent="0.35">
      <c r="A562" s="31" t="s">
        <v>1899</v>
      </c>
      <c r="B562" s="36" t="s">
        <v>1889</v>
      </c>
      <c r="C562" s="31" t="s">
        <v>608</v>
      </c>
      <c r="D562" s="35" t="s">
        <v>1900</v>
      </c>
      <c r="E562" s="31" t="s">
        <v>594</v>
      </c>
      <c r="F562" s="31"/>
      <c r="G562" s="37">
        <v>22057</v>
      </c>
      <c r="H562" s="37">
        <v>21053</v>
      </c>
      <c r="I562" s="38">
        <v>1004</v>
      </c>
      <c r="J562" s="39">
        <v>4.5999999999999996</v>
      </c>
    </row>
    <row r="563" spans="1:10" x14ac:dyDescent="0.35">
      <c r="A563" s="31" t="s">
        <v>1901</v>
      </c>
      <c r="B563" s="36" t="s">
        <v>1889</v>
      </c>
      <c r="C563" s="31" t="s">
        <v>611</v>
      </c>
      <c r="D563" s="35" t="s">
        <v>1902</v>
      </c>
      <c r="E563" s="31" t="s">
        <v>594</v>
      </c>
      <c r="F563" s="31"/>
      <c r="G563" s="37">
        <v>11456</v>
      </c>
      <c r="H563" s="37">
        <v>10941</v>
      </c>
      <c r="I563" s="38">
        <v>515</v>
      </c>
      <c r="J563" s="39">
        <v>4.5</v>
      </c>
    </row>
    <row r="564" spans="1:10" x14ac:dyDescent="0.35">
      <c r="A564" s="31" t="s">
        <v>1903</v>
      </c>
      <c r="B564" s="36" t="s">
        <v>1889</v>
      </c>
      <c r="C564" s="31" t="s">
        <v>614</v>
      </c>
      <c r="D564" s="35" t="s">
        <v>1904</v>
      </c>
      <c r="E564" s="31" t="s">
        <v>594</v>
      </c>
      <c r="F564" s="31"/>
      <c r="G564" s="37">
        <v>2919</v>
      </c>
      <c r="H564" s="37">
        <v>2727</v>
      </c>
      <c r="I564" s="38">
        <v>192</v>
      </c>
      <c r="J564" s="39">
        <v>6.6</v>
      </c>
    </row>
    <row r="565" spans="1:10" x14ac:dyDescent="0.35">
      <c r="A565" s="31" t="s">
        <v>1905</v>
      </c>
      <c r="B565" s="36" t="s">
        <v>1889</v>
      </c>
      <c r="C565" s="31" t="s">
        <v>617</v>
      </c>
      <c r="D565" s="35" t="s">
        <v>1906</v>
      </c>
      <c r="E565" s="31" t="s">
        <v>594</v>
      </c>
      <c r="F565" s="31"/>
      <c r="G565" s="37">
        <v>18228</v>
      </c>
      <c r="H565" s="37">
        <v>16916</v>
      </c>
      <c r="I565" s="38">
        <v>1312</v>
      </c>
      <c r="J565" s="39">
        <v>7.2</v>
      </c>
    </row>
    <row r="566" spans="1:10" x14ac:dyDescent="0.35">
      <c r="A566" s="31" t="s">
        <v>1907</v>
      </c>
      <c r="B566" s="36" t="s">
        <v>1889</v>
      </c>
      <c r="C566" s="31" t="s">
        <v>620</v>
      </c>
      <c r="D566" s="35" t="s">
        <v>1908</v>
      </c>
      <c r="E566" s="31" t="s">
        <v>594</v>
      </c>
      <c r="F566" s="31"/>
      <c r="G566" s="37">
        <v>49585</v>
      </c>
      <c r="H566" s="37">
        <v>47493</v>
      </c>
      <c r="I566" s="38">
        <v>2092</v>
      </c>
      <c r="J566" s="39">
        <v>4.2</v>
      </c>
    </row>
    <row r="567" spans="1:10" x14ac:dyDescent="0.35">
      <c r="A567" s="31" t="s">
        <v>1909</v>
      </c>
      <c r="B567" s="36" t="s">
        <v>1889</v>
      </c>
      <c r="C567" s="31" t="s">
        <v>623</v>
      </c>
      <c r="D567" s="35" t="s">
        <v>1910</v>
      </c>
      <c r="E567" s="31" t="s">
        <v>594</v>
      </c>
      <c r="F567" s="31"/>
      <c r="G567" s="37">
        <v>4909</v>
      </c>
      <c r="H567" s="37">
        <v>4611</v>
      </c>
      <c r="I567" s="38">
        <v>298</v>
      </c>
      <c r="J567" s="39">
        <v>6.1</v>
      </c>
    </row>
    <row r="568" spans="1:10" x14ac:dyDescent="0.35">
      <c r="A568" s="31" t="s">
        <v>1911</v>
      </c>
      <c r="B568" s="36" t="s">
        <v>1889</v>
      </c>
      <c r="C568" s="31" t="s">
        <v>626</v>
      </c>
      <c r="D568" s="35" t="s">
        <v>1912</v>
      </c>
      <c r="E568" s="31" t="s">
        <v>594</v>
      </c>
      <c r="F568" s="31"/>
      <c r="G568" s="37">
        <v>1301</v>
      </c>
      <c r="H568" s="37">
        <v>1231</v>
      </c>
      <c r="I568" s="38">
        <v>70</v>
      </c>
      <c r="J568" s="39">
        <v>5.4</v>
      </c>
    </row>
    <row r="569" spans="1:10" x14ac:dyDescent="0.35">
      <c r="A569" s="31" t="s">
        <v>1913</v>
      </c>
      <c r="B569" s="36" t="s">
        <v>1889</v>
      </c>
      <c r="C569" s="31" t="s">
        <v>629</v>
      </c>
      <c r="D569" s="35" t="s">
        <v>1914</v>
      </c>
      <c r="E569" s="31" t="s">
        <v>594</v>
      </c>
      <c r="F569" s="31"/>
      <c r="G569" s="37">
        <v>631</v>
      </c>
      <c r="H569" s="37">
        <v>597</v>
      </c>
      <c r="I569" s="38">
        <v>34</v>
      </c>
      <c r="J569" s="39">
        <v>5.4</v>
      </c>
    </row>
    <row r="570" spans="1:10" x14ac:dyDescent="0.35">
      <c r="A570" s="31" t="s">
        <v>1915</v>
      </c>
      <c r="B570" s="36" t="s">
        <v>1889</v>
      </c>
      <c r="C570" s="31" t="s">
        <v>632</v>
      </c>
      <c r="D570" s="35" t="s">
        <v>1916</v>
      </c>
      <c r="E570" s="31" t="s">
        <v>594</v>
      </c>
      <c r="F570" s="31"/>
      <c r="G570" s="37">
        <v>89030</v>
      </c>
      <c r="H570" s="37">
        <v>83703</v>
      </c>
      <c r="I570" s="38">
        <v>5327</v>
      </c>
      <c r="J570" s="39">
        <v>6</v>
      </c>
    </row>
    <row r="571" spans="1:10" x14ac:dyDescent="0.35">
      <c r="A571" s="31" t="s">
        <v>1917</v>
      </c>
      <c r="B571" s="36" t="s">
        <v>1889</v>
      </c>
      <c r="C571" s="31" t="s">
        <v>635</v>
      </c>
      <c r="D571" s="35" t="s">
        <v>1918</v>
      </c>
      <c r="E571" s="31" t="s">
        <v>594</v>
      </c>
      <c r="F571" s="31"/>
      <c r="G571" s="37">
        <v>3851</v>
      </c>
      <c r="H571" s="37">
        <v>3687</v>
      </c>
      <c r="I571" s="38">
        <v>164</v>
      </c>
      <c r="J571" s="39">
        <v>4.3</v>
      </c>
    </row>
    <row r="572" spans="1:10" x14ac:dyDescent="0.35">
      <c r="A572" s="31" t="s">
        <v>1919</v>
      </c>
      <c r="B572" s="36" t="s">
        <v>1889</v>
      </c>
      <c r="C572" s="31" t="s">
        <v>638</v>
      </c>
      <c r="D572" s="35" t="s">
        <v>1920</v>
      </c>
      <c r="E572" s="31" t="s">
        <v>594</v>
      </c>
      <c r="F572" s="31"/>
      <c r="G572" s="37">
        <v>11237</v>
      </c>
      <c r="H572" s="37">
        <v>10755</v>
      </c>
      <c r="I572" s="38">
        <v>482</v>
      </c>
      <c r="J572" s="39">
        <v>4.3</v>
      </c>
    </row>
    <row r="573" spans="1:10" x14ac:dyDescent="0.35">
      <c r="A573" s="31" t="s">
        <v>1921</v>
      </c>
      <c r="B573" s="36" t="s">
        <v>1889</v>
      </c>
      <c r="C573" s="31" t="s">
        <v>641</v>
      </c>
      <c r="D573" s="35" t="s">
        <v>1922</v>
      </c>
      <c r="E573" s="31" t="s">
        <v>594</v>
      </c>
      <c r="F573" s="31"/>
      <c r="G573" s="37">
        <v>442</v>
      </c>
      <c r="H573" s="37">
        <v>421</v>
      </c>
      <c r="I573" s="38">
        <v>21</v>
      </c>
      <c r="J573" s="39">
        <v>4.8</v>
      </c>
    </row>
    <row r="574" spans="1:10" x14ac:dyDescent="0.35">
      <c r="A574" s="31" t="s">
        <v>1923</v>
      </c>
      <c r="B574" s="36" t="s">
        <v>1889</v>
      </c>
      <c r="C574" s="31" t="s">
        <v>644</v>
      </c>
      <c r="D574" s="35" t="s">
        <v>1924</v>
      </c>
      <c r="E574" s="31" t="s">
        <v>594</v>
      </c>
      <c r="F574" s="31"/>
      <c r="G574" s="37">
        <v>3130</v>
      </c>
      <c r="H574" s="37">
        <v>2838</v>
      </c>
      <c r="I574" s="38">
        <v>292</v>
      </c>
      <c r="J574" s="39">
        <v>9.3000000000000007</v>
      </c>
    </row>
    <row r="575" spans="1:10" x14ac:dyDescent="0.35">
      <c r="A575" s="31" t="s">
        <v>1925</v>
      </c>
      <c r="B575" s="36" t="s">
        <v>1889</v>
      </c>
      <c r="C575" s="31" t="s">
        <v>647</v>
      </c>
      <c r="D575" s="35" t="s">
        <v>1926</v>
      </c>
      <c r="E575" s="31" t="s">
        <v>594</v>
      </c>
      <c r="F575" s="31"/>
      <c r="G575" s="37">
        <v>2137</v>
      </c>
      <c r="H575" s="37">
        <v>1989</v>
      </c>
      <c r="I575" s="38">
        <v>148</v>
      </c>
      <c r="J575" s="39">
        <v>6.9</v>
      </c>
    </row>
    <row r="576" spans="1:10" x14ac:dyDescent="0.35">
      <c r="A576" s="31" t="s">
        <v>1927</v>
      </c>
      <c r="B576" s="36" t="s">
        <v>1889</v>
      </c>
      <c r="C576" s="31" t="s">
        <v>650</v>
      </c>
      <c r="D576" s="35" t="s">
        <v>1928</v>
      </c>
      <c r="E576" s="31" t="s">
        <v>594</v>
      </c>
      <c r="F576" s="31"/>
      <c r="G576" s="37">
        <v>11007</v>
      </c>
      <c r="H576" s="37">
        <v>10426</v>
      </c>
      <c r="I576" s="38">
        <v>581</v>
      </c>
      <c r="J576" s="39">
        <v>5.3</v>
      </c>
    </row>
    <row r="577" spans="1:10" x14ac:dyDescent="0.35">
      <c r="A577" s="31" t="s">
        <v>1929</v>
      </c>
      <c r="B577" s="36" t="s">
        <v>1889</v>
      </c>
      <c r="C577" s="31" t="s">
        <v>653</v>
      </c>
      <c r="D577" s="35" t="s">
        <v>1930</v>
      </c>
      <c r="E577" s="31" t="s">
        <v>594</v>
      </c>
      <c r="F577" s="31"/>
      <c r="G577" s="37">
        <v>6403</v>
      </c>
      <c r="H577" s="37">
        <v>6185</v>
      </c>
      <c r="I577" s="38">
        <v>218</v>
      </c>
      <c r="J577" s="39">
        <v>3.4</v>
      </c>
    </row>
    <row r="578" spans="1:10" x14ac:dyDescent="0.35">
      <c r="A578" s="31" t="s">
        <v>1931</v>
      </c>
      <c r="B578" s="36" t="s">
        <v>1889</v>
      </c>
      <c r="C578" s="31" t="s">
        <v>656</v>
      </c>
      <c r="D578" s="35" t="s">
        <v>1932</v>
      </c>
      <c r="E578" s="31" t="s">
        <v>594</v>
      </c>
      <c r="F578" s="31"/>
      <c r="G578" s="37">
        <v>6974</v>
      </c>
      <c r="H578" s="37">
        <v>6689</v>
      </c>
      <c r="I578" s="38">
        <v>285</v>
      </c>
      <c r="J578" s="39">
        <v>4.0999999999999996</v>
      </c>
    </row>
    <row r="579" spans="1:10" x14ac:dyDescent="0.35">
      <c r="A579" s="31" t="s">
        <v>1933</v>
      </c>
      <c r="B579" s="36" t="s">
        <v>1889</v>
      </c>
      <c r="C579" s="31" t="s">
        <v>659</v>
      </c>
      <c r="D579" s="35" t="s">
        <v>1934</v>
      </c>
      <c r="E579" s="31" t="s">
        <v>594</v>
      </c>
      <c r="F579" s="31"/>
      <c r="G579" s="37">
        <v>7512</v>
      </c>
      <c r="H579" s="37">
        <v>7065</v>
      </c>
      <c r="I579" s="38">
        <v>447</v>
      </c>
      <c r="J579" s="39">
        <v>6</v>
      </c>
    </row>
    <row r="580" spans="1:10" x14ac:dyDescent="0.35">
      <c r="A580" s="31" t="s">
        <v>1935</v>
      </c>
      <c r="B580" s="36" t="s">
        <v>1889</v>
      </c>
      <c r="C580" s="31" t="s">
        <v>662</v>
      </c>
      <c r="D580" s="35" t="s">
        <v>1936</v>
      </c>
      <c r="E580" s="31" t="s">
        <v>594</v>
      </c>
      <c r="F580" s="31"/>
      <c r="G580" s="37">
        <v>7973</v>
      </c>
      <c r="H580" s="37">
        <v>7651</v>
      </c>
      <c r="I580" s="38">
        <v>322</v>
      </c>
      <c r="J580" s="39">
        <v>4</v>
      </c>
    </row>
    <row r="581" spans="1:10" x14ac:dyDescent="0.35">
      <c r="A581" s="31" t="s">
        <v>1937</v>
      </c>
      <c r="B581" s="36" t="s">
        <v>1889</v>
      </c>
      <c r="C581" s="31" t="s">
        <v>665</v>
      </c>
      <c r="D581" s="35" t="s">
        <v>1938</v>
      </c>
      <c r="E581" s="31" t="s">
        <v>594</v>
      </c>
      <c r="F581" s="31"/>
      <c r="G581" s="37">
        <v>6487</v>
      </c>
      <c r="H581" s="37">
        <v>5997</v>
      </c>
      <c r="I581" s="38">
        <v>490</v>
      </c>
      <c r="J581" s="39">
        <v>7.6</v>
      </c>
    </row>
    <row r="582" spans="1:10" x14ac:dyDescent="0.35">
      <c r="A582" s="31" t="s">
        <v>1939</v>
      </c>
      <c r="B582" s="36" t="s">
        <v>1889</v>
      </c>
      <c r="C582" s="31" t="s">
        <v>668</v>
      </c>
      <c r="D582" s="35" t="s">
        <v>1940</v>
      </c>
      <c r="E582" s="31" t="s">
        <v>594</v>
      </c>
      <c r="F582" s="31"/>
      <c r="G582" s="37">
        <v>12248</v>
      </c>
      <c r="H582" s="37">
        <v>11751</v>
      </c>
      <c r="I582" s="38">
        <v>497</v>
      </c>
      <c r="J582" s="39">
        <v>4.0999999999999996</v>
      </c>
    </row>
    <row r="583" spans="1:10" x14ac:dyDescent="0.35">
      <c r="A583" s="31" t="s">
        <v>1941</v>
      </c>
      <c r="B583" s="36" t="s">
        <v>1889</v>
      </c>
      <c r="C583" s="31" t="s">
        <v>671</v>
      </c>
      <c r="D583" s="35" t="s">
        <v>1942</v>
      </c>
      <c r="E583" s="31" t="s">
        <v>594</v>
      </c>
      <c r="F583" s="31"/>
      <c r="G583" s="37">
        <v>11104</v>
      </c>
      <c r="H583" s="37">
        <v>10656</v>
      </c>
      <c r="I583" s="38">
        <v>448</v>
      </c>
      <c r="J583" s="39">
        <v>4</v>
      </c>
    </row>
    <row r="584" spans="1:10" x14ac:dyDescent="0.35">
      <c r="A584" s="31" t="s">
        <v>1943</v>
      </c>
      <c r="B584" s="36" t="s">
        <v>1889</v>
      </c>
      <c r="C584" s="31" t="s">
        <v>674</v>
      </c>
      <c r="D584" s="35" t="s">
        <v>1944</v>
      </c>
      <c r="E584" s="31" t="s">
        <v>594</v>
      </c>
      <c r="F584" s="31"/>
      <c r="G584" s="37">
        <v>70466</v>
      </c>
      <c r="H584" s="37">
        <v>66361</v>
      </c>
      <c r="I584" s="38">
        <v>4105</v>
      </c>
      <c r="J584" s="39">
        <v>5.8</v>
      </c>
    </row>
    <row r="585" spans="1:10" x14ac:dyDescent="0.35">
      <c r="A585" s="31" t="s">
        <v>1945</v>
      </c>
      <c r="B585" s="36" t="s">
        <v>1889</v>
      </c>
      <c r="C585" s="31" t="s">
        <v>677</v>
      </c>
      <c r="D585" s="35" t="s">
        <v>1946</v>
      </c>
      <c r="E585" s="31" t="s">
        <v>594</v>
      </c>
      <c r="F585" s="31"/>
      <c r="G585" s="37">
        <v>19290</v>
      </c>
      <c r="H585" s="37">
        <v>18503</v>
      </c>
      <c r="I585" s="38">
        <v>787</v>
      </c>
      <c r="J585" s="39">
        <v>4.0999999999999996</v>
      </c>
    </row>
    <row r="586" spans="1:10" x14ac:dyDescent="0.35">
      <c r="A586" s="31" t="s">
        <v>1947</v>
      </c>
      <c r="B586" s="36" t="s">
        <v>1889</v>
      </c>
      <c r="C586" s="31" t="s">
        <v>680</v>
      </c>
      <c r="D586" s="35" t="s">
        <v>1948</v>
      </c>
      <c r="E586" s="31" t="s">
        <v>594</v>
      </c>
      <c r="F586" s="31"/>
      <c r="G586" s="37">
        <v>3360</v>
      </c>
      <c r="H586" s="37">
        <v>3096</v>
      </c>
      <c r="I586" s="38">
        <v>264</v>
      </c>
      <c r="J586" s="39">
        <v>7.9</v>
      </c>
    </row>
    <row r="587" spans="1:10" x14ac:dyDescent="0.35">
      <c r="A587" s="31" t="s">
        <v>1949</v>
      </c>
      <c r="B587" s="36" t="s">
        <v>1889</v>
      </c>
      <c r="C587" s="31" t="s">
        <v>683</v>
      </c>
      <c r="D587" s="35" t="s">
        <v>1950</v>
      </c>
      <c r="E587" s="31" t="s">
        <v>594</v>
      </c>
      <c r="F587" s="31"/>
      <c r="G587" s="37">
        <v>1594</v>
      </c>
      <c r="H587" s="37">
        <v>1521</v>
      </c>
      <c r="I587" s="38">
        <v>73</v>
      </c>
      <c r="J587" s="39">
        <v>4.5999999999999996</v>
      </c>
    </row>
    <row r="588" spans="1:10" x14ac:dyDescent="0.35">
      <c r="A588" s="31" t="s">
        <v>1951</v>
      </c>
      <c r="B588" s="36" t="s">
        <v>1889</v>
      </c>
      <c r="C588" s="31" t="s">
        <v>686</v>
      </c>
      <c r="D588" s="35" t="s">
        <v>1952</v>
      </c>
      <c r="E588" s="31" t="s">
        <v>594</v>
      </c>
      <c r="F588" s="31"/>
      <c r="G588" s="37">
        <v>2602</v>
      </c>
      <c r="H588" s="37">
        <v>2452</v>
      </c>
      <c r="I588" s="38">
        <v>150</v>
      </c>
      <c r="J588" s="39">
        <v>5.8</v>
      </c>
    </row>
    <row r="589" spans="1:10" x14ac:dyDescent="0.35">
      <c r="A589" s="31" t="s">
        <v>1953</v>
      </c>
      <c r="B589" s="36" t="s">
        <v>1889</v>
      </c>
      <c r="C589" s="31" t="s">
        <v>689</v>
      </c>
      <c r="D589" s="35" t="s">
        <v>1954</v>
      </c>
      <c r="E589" s="31" t="s">
        <v>594</v>
      </c>
      <c r="F589" s="31"/>
      <c r="G589" s="37">
        <v>19016</v>
      </c>
      <c r="H589" s="37">
        <v>18401</v>
      </c>
      <c r="I589" s="38">
        <v>615</v>
      </c>
      <c r="J589" s="39">
        <v>3.2</v>
      </c>
    </row>
    <row r="590" spans="1:10" x14ac:dyDescent="0.35">
      <c r="A590" s="31" t="s">
        <v>1955</v>
      </c>
      <c r="B590" s="36" t="s">
        <v>1889</v>
      </c>
      <c r="C590" s="31" t="s">
        <v>692</v>
      </c>
      <c r="D590" s="35" t="s">
        <v>1956</v>
      </c>
      <c r="E590" s="31" t="s">
        <v>594</v>
      </c>
      <c r="F590" s="31"/>
      <c r="G590" s="37">
        <v>10405</v>
      </c>
      <c r="H590" s="37">
        <v>9926</v>
      </c>
      <c r="I590" s="38">
        <v>479</v>
      </c>
      <c r="J590" s="39">
        <v>4.5999999999999996</v>
      </c>
    </row>
    <row r="591" spans="1:10" x14ac:dyDescent="0.35">
      <c r="A591" s="31" t="s">
        <v>1957</v>
      </c>
      <c r="B591" s="36" t="s">
        <v>1889</v>
      </c>
      <c r="C591" s="31" t="s">
        <v>695</v>
      </c>
      <c r="D591" s="35" t="s">
        <v>1958</v>
      </c>
      <c r="E591" s="31" t="s">
        <v>594</v>
      </c>
      <c r="F591" s="31"/>
      <c r="G591" s="37">
        <v>20339</v>
      </c>
      <c r="H591" s="37">
        <v>19507</v>
      </c>
      <c r="I591" s="38">
        <v>832</v>
      </c>
      <c r="J591" s="39">
        <v>4.0999999999999996</v>
      </c>
    </row>
    <row r="592" spans="1:10" x14ac:dyDescent="0.35">
      <c r="A592" s="31" t="s">
        <v>1959</v>
      </c>
      <c r="B592" s="36" t="s">
        <v>1889</v>
      </c>
      <c r="C592" s="31" t="s">
        <v>698</v>
      </c>
      <c r="D592" s="35" t="s">
        <v>1960</v>
      </c>
      <c r="E592" s="31" t="s">
        <v>594</v>
      </c>
      <c r="F592" s="31"/>
      <c r="G592" s="37">
        <v>2116</v>
      </c>
      <c r="H592" s="37">
        <v>2034</v>
      </c>
      <c r="I592" s="38">
        <v>82</v>
      </c>
      <c r="J592" s="39">
        <v>3.9</v>
      </c>
    </row>
    <row r="593" spans="1:10" x14ac:dyDescent="0.35">
      <c r="A593" s="31" t="s">
        <v>1961</v>
      </c>
      <c r="B593" s="36" t="s">
        <v>1889</v>
      </c>
      <c r="C593" s="31" t="s">
        <v>701</v>
      </c>
      <c r="D593" s="35" t="s">
        <v>1962</v>
      </c>
      <c r="E593" s="31" t="s">
        <v>594</v>
      </c>
      <c r="F593" s="31"/>
      <c r="G593" s="37">
        <v>5019</v>
      </c>
      <c r="H593" s="37">
        <v>4833</v>
      </c>
      <c r="I593" s="38">
        <v>186</v>
      </c>
      <c r="J593" s="39">
        <v>3.7</v>
      </c>
    </row>
    <row r="594" spans="1:10" x14ac:dyDescent="0.35">
      <c r="A594" s="31" t="s">
        <v>1963</v>
      </c>
      <c r="B594" s="36" t="s">
        <v>1889</v>
      </c>
      <c r="C594" s="31" t="s">
        <v>704</v>
      </c>
      <c r="D594" s="35" t="s">
        <v>1964</v>
      </c>
      <c r="E594" s="31" t="s">
        <v>594</v>
      </c>
      <c r="F594" s="31"/>
      <c r="G594" s="37">
        <v>10957</v>
      </c>
      <c r="H594" s="37">
        <v>10333</v>
      </c>
      <c r="I594" s="38">
        <v>624</v>
      </c>
      <c r="J594" s="39">
        <v>5.7</v>
      </c>
    </row>
    <row r="595" spans="1:10" x14ac:dyDescent="0.35">
      <c r="A595" s="31" t="s">
        <v>1965</v>
      </c>
      <c r="B595" s="36" t="s">
        <v>1889</v>
      </c>
      <c r="C595" s="31" t="s">
        <v>707</v>
      </c>
      <c r="D595" s="35" t="s">
        <v>1966</v>
      </c>
      <c r="E595" s="31" t="s">
        <v>594</v>
      </c>
      <c r="F595" s="31"/>
      <c r="G595" s="37">
        <v>3976</v>
      </c>
      <c r="H595" s="37">
        <v>3781</v>
      </c>
      <c r="I595" s="38">
        <v>195</v>
      </c>
      <c r="J595" s="39">
        <v>4.9000000000000004</v>
      </c>
    </row>
    <row r="596" spans="1:10" x14ac:dyDescent="0.35">
      <c r="A596" s="31" t="s">
        <v>1967</v>
      </c>
      <c r="B596" s="36" t="s">
        <v>1889</v>
      </c>
      <c r="C596" s="31" t="s">
        <v>710</v>
      </c>
      <c r="D596" s="35" t="s">
        <v>1968</v>
      </c>
      <c r="E596" s="31" t="s">
        <v>594</v>
      </c>
      <c r="F596" s="31"/>
      <c r="G596" s="37">
        <v>5204</v>
      </c>
      <c r="H596" s="37">
        <v>4683</v>
      </c>
      <c r="I596" s="38">
        <v>521</v>
      </c>
      <c r="J596" s="39">
        <v>10</v>
      </c>
    </row>
    <row r="597" spans="1:10" x14ac:dyDescent="0.35">
      <c r="A597" s="31" t="s">
        <v>1969</v>
      </c>
      <c r="B597" s="36" t="s">
        <v>1889</v>
      </c>
      <c r="C597" s="31" t="s">
        <v>713</v>
      </c>
      <c r="D597" s="35" t="s">
        <v>1970</v>
      </c>
      <c r="E597" s="31" t="s">
        <v>594</v>
      </c>
      <c r="F597" s="31"/>
      <c r="G597" s="37">
        <v>5619</v>
      </c>
      <c r="H597" s="37">
        <v>5392</v>
      </c>
      <c r="I597" s="38">
        <v>227</v>
      </c>
      <c r="J597" s="39">
        <v>4</v>
      </c>
    </row>
    <row r="598" spans="1:10" x14ac:dyDescent="0.35">
      <c r="A598" s="31" t="s">
        <v>1971</v>
      </c>
      <c r="B598" s="36" t="s">
        <v>1889</v>
      </c>
      <c r="C598" s="31" t="s">
        <v>716</v>
      </c>
      <c r="D598" s="35" t="s">
        <v>1972</v>
      </c>
      <c r="E598" s="31" t="s">
        <v>594</v>
      </c>
      <c r="F598" s="31"/>
      <c r="G598" s="37">
        <v>38211</v>
      </c>
      <c r="H598" s="37">
        <v>36553</v>
      </c>
      <c r="I598" s="38">
        <v>1658</v>
      </c>
      <c r="J598" s="39">
        <v>4.3</v>
      </c>
    </row>
    <row r="599" spans="1:10" x14ac:dyDescent="0.35">
      <c r="A599" s="31" t="s">
        <v>1973</v>
      </c>
      <c r="B599" s="36" t="s">
        <v>1889</v>
      </c>
      <c r="C599" s="31" t="s">
        <v>719</v>
      </c>
      <c r="D599" s="35" t="s">
        <v>1974</v>
      </c>
      <c r="E599" s="31" t="s">
        <v>594</v>
      </c>
      <c r="F599" s="31"/>
      <c r="G599" s="37">
        <v>4557</v>
      </c>
      <c r="H599" s="37">
        <v>4211</v>
      </c>
      <c r="I599" s="38">
        <v>346</v>
      </c>
      <c r="J599" s="39">
        <v>7.6</v>
      </c>
    </row>
    <row r="600" spans="1:10" x14ac:dyDescent="0.35">
      <c r="A600" s="31" t="s">
        <v>1975</v>
      </c>
      <c r="B600" s="36" t="s">
        <v>1889</v>
      </c>
      <c r="C600" s="31" t="s">
        <v>722</v>
      </c>
      <c r="D600" s="35" t="s">
        <v>1976</v>
      </c>
      <c r="E600" s="31" t="s">
        <v>594</v>
      </c>
      <c r="F600" s="31"/>
      <c r="G600" s="37">
        <v>4582</v>
      </c>
      <c r="H600" s="37">
        <v>4275</v>
      </c>
      <c r="I600" s="38">
        <v>307</v>
      </c>
      <c r="J600" s="39">
        <v>6.7</v>
      </c>
    </row>
    <row r="601" spans="1:10" x14ac:dyDescent="0.35">
      <c r="A601" s="31" t="s">
        <v>1977</v>
      </c>
      <c r="B601" s="36" t="s">
        <v>1978</v>
      </c>
      <c r="C601" s="31" t="s">
        <v>592</v>
      </c>
      <c r="D601" s="35" t="s">
        <v>1979</v>
      </c>
      <c r="E601" s="31" t="s">
        <v>594</v>
      </c>
      <c r="F601" s="31"/>
      <c r="G601" s="37">
        <v>32635</v>
      </c>
      <c r="H601" s="37">
        <v>30894</v>
      </c>
      <c r="I601" s="38">
        <v>1741</v>
      </c>
      <c r="J601" s="39">
        <v>5.3</v>
      </c>
    </row>
    <row r="602" spans="1:10" x14ac:dyDescent="0.35">
      <c r="A602" s="31" t="s">
        <v>1980</v>
      </c>
      <c r="B602" s="36" t="s">
        <v>1978</v>
      </c>
      <c r="C602" s="31" t="s">
        <v>596</v>
      </c>
      <c r="D602" s="35" t="s">
        <v>1981</v>
      </c>
      <c r="E602" s="31" t="s">
        <v>594</v>
      </c>
      <c r="F602" s="31"/>
      <c r="G602" s="37">
        <v>2556</v>
      </c>
      <c r="H602" s="37">
        <v>2283</v>
      </c>
      <c r="I602" s="38">
        <v>273</v>
      </c>
      <c r="J602" s="39">
        <v>10.7</v>
      </c>
    </row>
    <row r="603" spans="1:10" x14ac:dyDescent="0.35">
      <c r="A603" s="31" t="s">
        <v>1982</v>
      </c>
      <c r="B603" s="36" t="s">
        <v>1978</v>
      </c>
      <c r="C603" s="31" t="s">
        <v>599</v>
      </c>
      <c r="D603" s="35" t="s">
        <v>1983</v>
      </c>
      <c r="E603" s="31" t="s">
        <v>594</v>
      </c>
      <c r="F603" s="31"/>
      <c r="G603" s="37">
        <v>7893</v>
      </c>
      <c r="H603" s="37">
        <v>7376</v>
      </c>
      <c r="I603" s="38">
        <v>517</v>
      </c>
      <c r="J603" s="39">
        <v>6.6</v>
      </c>
    </row>
    <row r="604" spans="1:10" x14ac:dyDescent="0.35">
      <c r="A604" s="31" t="s">
        <v>1984</v>
      </c>
      <c r="B604" s="36" t="s">
        <v>1978</v>
      </c>
      <c r="C604" s="31" t="s">
        <v>602</v>
      </c>
      <c r="D604" s="35" t="s">
        <v>1985</v>
      </c>
      <c r="E604" s="31" t="s">
        <v>594</v>
      </c>
      <c r="F604" s="31"/>
      <c r="G604" s="37">
        <v>26324</v>
      </c>
      <c r="H604" s="37">
        <v>24271</v>
      </c>
      <c r="I604" s="38">
        <v>2053</v>
      </c>
      <c r="J604" s="39">
        <v>7.8</v>
      </c>
    </row>
    <row r="605" spans="1:10" x14ac:dyDescent="0.35">
      <c r="A605" s="31" t="s">
        <v>1986</v>
      </c>
      <c r="B605" s="36" t="s">
        <v>1978</v>
      </c>
      <c r="C605" s="31" t="s">
        <v>605</v>
      </c>
      <c r="D605" s="35" t="s">
        <v>1987</v>
      </c>
      <c r="E605" s="31" t="s">
        <v>594</v>
      </c>
      <c r="F605" s="31"/>
      <c r="G605" s="37">
        <v>2734</v>
      </c>
      <c r="H605" s="37">
        <v>2620</v>
      </c>
      <c r="I605" s="38">
        <v>114</v>
      </c>
      <c r="J605" s="39">
        <v>4.2</v>
      </c>
    </row>
    <row r="606" spans="1:10" x14ac:dyDescent="0.35">
      <c r="A606" s="31" t="s">
        <v>1988</v>
      </c>
      <c r="B606" s="36" t="s">
        <v>1978</v>
      </c>
      <c r="C606" s="31" t="s">
        <v>608</v>
      </c>
      <c r="D606" s="35" t="s">
        <v>1989</v>
      </c>
      <c r="E606" s="31" t="s">
        <v>594</v>
      </c>
      <c r="F606" s="31"/>
      <c r="G606" s="37">
        <v>17475</v>
      </c>
      <c r="H606" s="37">
        <v>16198</v>
      </c>
      <c r="I606" s="38">
        <v>1277</v>
      </c>
      <c r="J606" s="39">
        <v>7.3</v>
      </c>
    </row>
    <row r="607" spans="1:10" x14ac:dyDescent="0.35">
      <c r="A607" s="31" t="s">
        <v>1990</v>
      </c>
      <c r="B607" s="36" t="s">
        <v>1978</v>
      </c>
      <c r="C607" s="31" t="s">
        <v>611</v>
      </c>
      <c r="D607" s="35" t="s">
        <v>1991</v>
      </c>
      <c r="E607" s="31" t="s">
        <v>594</v>
      </c>
      <c r="F607" s="31"/>
      <c r="G607" s="37">
        <v>2365</v>
      </c>
      <c r="H607" s="37">
        <v>2171</v>
      </c>
      <c r="I607" s="38">
        <v>194</v>
      </c>
      <c r="J607" s="39">
        <v>8.1999999999999993</v>
      </c>
    </row>
    <row r="608" spans="1:10" x14ac:dyDescent="0.35">
      <c r="A608" s="31" t="s">
        <v>1992</v>
      </c>
      <c r="B608" s="36" t="s">
        <v>1978</v>
      </c>
      <c r="C608" s="31" t="s">
        <v>614</v>
      </c>
      <c r="D608" s="35" t="s">
        <v>1993</v>
      </c>
      <c r="E608" s="31" t="s">
        <v>594</v>
      </c>
      <c r="F608" s="31"/>
      <c r="G608" s="37">
        <v>7849</v>
      </c>
      <c r="H608" s="37">
        <v>7347</v>
      </c>
      <c r="I608" s="38">
        <v>502</v>
      </c>
      <c r="J608" s="39">
        <v>6.4</v>
      </c>
    </row>
    <row r="609" spans="1:10" x14ac:dyDescent="0.35">
      <c r="A609" s="31" t="s">
        <v>1994</v>
      </c>
      <c r="B609" s="36" t="s">
        <v>1978</v>
      </c>
      <c r="C609" s="31" t="s">
        <v>617</v>
      </c>
      <c r="D609" s="35" t="s">
        <v>1995</v>
      </c>
      <c r="E609" s="31" t="s">
        <v>594</v>
      </c>
      <c r="F609" s="31"/>
      <c r="G609" s="37">
        <v>6432</v>
      </c>
      <c r="H609" s="37">
        <v>5989</v>
      </c>
      <c r="I609" s="38">
        <v>443</v>
      </c>
      <c r="J609" s="39">
        <v>6.9</v>
      </c>
    </row>
    <row r="610" spans="1:10" x14ac:dyDescent="0.35">
      <c r="A610" s="31" t="s">
        <v>1996</v>
      </c>
      <c r="B610" s="36" t="s">
        <v>1978</v>
      </c>
      <c r="C610" s="31" t="s">
        <v>620</v>
      </c>
      <c r="D610" s="35" t="s">
        <v>1997</v>
      </c>
      <c r="E610" s="31" t="s">
        <v>594</v>
      </c>
      <c r="F610" s="31"/>
      <c r="G610" s="37">
        <v>103402</v>
      </c>
      <c r="H610" s="37">
        <v>97193</v>
      </c>
      <c r="I610" s="38">
        <v>6209</v>
      </c>
      <c r="J610" s="39">
        <v>6</v>
      </c>
    </row>
    <row r="611" spans="1:10" x14ac:dyDescent="0.35">
      <c r="A611" s="31" t="s">
        <v>1998</v>
      </c>
      <c r="B611" s="36" t="s">
        <v>1978</v>
      </c>
      <c r="C611" s="31" t="s">
        <v>623</v>
      </c>
      <c r="D611" s="35" t="s">
        <v>1999</v>
      </c>
      <c r="E611" s="31" t="s">
        <v>594</v>
      </c>
      <c r="F611" s="31"/>
      <c r="G611" s="37">
        <v>15788</v>
      </c>
      <c r="H611" s="37">
        <v>14591</v>
      </c>
      <c r="I611" s="38">
        <v>1197</v>
      </c>
      <c r="J611" s="39">
        <v>7.6</v>
      </c>
    </row>
    <row r="612" spans="1:10" x14ac:dyDescent="0.35">
      <c r="A612" s="31" t="s">
        <v>2000</v>
      </c>
      <c r="B612" s="36" t="s">
        <v>1978</v>
      </c>
      <c r="C612" s="31" t="s">
        <v>626</v>
      </c>
      <c r="D612" s="35" t="s">
        <v>2001</v>
      </c>
      <c r="E612" s="31" t="s">
        <v>594</v>
      </c>
      <c r="F612" s="31"/>
      <c r="G612" s="37">
        <v>7964</v>
      </c>
      <c r="H612" s="37">
        <v>7396</v>
      </c>
      <c r="I612" s="38">
        <v>568</v>
      </c>
      <c r="J612" s="39">
        <v>7.1</v>
      </c>
    </row>
    <row r="613" spans="1:10" x14ac:dyDescent="0.35">
      <c r="A613" s="31" t="s">
        <v>2002</v>
      </c>
      <c r="B613" s="36" t="s">
        <v>1978</v>
      </c>
      <c r="C613" s="31" t="s">
        <v>629</v>
      </c>
      <c r="D613" s="35" t="s">
        <v>2003</v>
      </c>
      <c r="E613" s="31" t="s">
        <v>594</v>
      </c>
      <c r="F613" s="31"/>
      <c r="G613" s="37">
        <v>6439</v>
      </c>
      <c r="H613" s="37">
        <v>5925</v>
      </c>
      <c r="I613" s="38">
        <v>514</v>
      </c>
      <c r="J613" s="39">
        <v>8</v>
      </c>
    </row>
    <row r="614" spans="1:10" x14ac:dyDescent="0.35">
      <c r="A614" s="31" t="s">
        <v>2004</v>
      </c>
      <c r="B614" s="36" t="s">
        <v>1978</v>
      </c>
      <c r="C614" s="31" t="s">
        <v>632</v>
      </c>
      <c r="D614" s="35" t="s">
        <v>2005</v>
      </c>
      <c r="E614" s="31" t="s">
        <v>594</v>
      </c>
      <c r="F614" s="31"/>
      <c r="G614" s="37">
        <v>19954</v>
      </c>
      <c r="H614" s="37">
        <v>18872</v>
      </c>
      <c r="I614" s="38">
        <v>1082</v>
      </c>
      <c r="J614" s="39">
        <v>5.4</v>
      </c>
    </row>
    <row r="615" spans="1:10" x14ac:dyDescent="0.35">
      <c r="A615" s="31" t="s">
        <v>2006</v>
      </c>
      <c r="B615" s="36" t="s">
        <v>1978</v>
      </c>
      <c r="C615" s="31" t="s">
        <v>635</v>
      </c>
      <c r="D615" s="35" t="s">
        <v>2007</v>
      </c>
      <c r="E615" s="31" t="s">
        <v>594</v>
      </c>
      <c r="F615" s="31"/>
      <c r="G615" s="37">
        <v>24280</v>
      </c>
      <c r="H615" s="37">
        <v>22637</v>
      </c>
      <c r="I615" s="38">
        <v>1643</v>
      </c>
      <c r="J615" s="39">
        <v>6.8</v>
      </c>
    </row>
    <row r="616" spans="1:10" x14ac:dyDescent="0.35">
      <c r="A616" s="31" t="s">
        <v>2008</v>
      </c>
      <c r="B616" s="36" t="s">
        <v>1978</v>
      </c>
      <c r="C616" s="31" t="s">
        <v>638</v>
      </c>
      <c r="D616" s="35" t="s">
        <v>2009</v>
      </c>
      <c r="E616" s="31" t="s">
        <v>594</v>
      </c>
      <c r="F616" s="31"/>
      <c r="G616" s="37">
        <v>2653342</v>
      </c>
      <c r="H616" s="37">
        <v>2455149</v>
      </c>
      <c r="I616" s="38">
        <v>198193</v>
      </c>
      <c r="J616" s="39">
        <v>7.5</v>
      </c>
    </row>
    <row r="617" spans="1:10" x14ac:dyDescent="0.35">
      <c r="A617" s="31" t="s">
        <v>2010</v>
      </c>
      <c r="B617" s="36" t="s">
        <v>1978</v>
      </c>
      <c r="C617" s="31" t="s">
        <v>641</v>
      </c>
      <c r="D617" s="35" t="s">
        <v>2011</v>
      </c>
      <c r="E617" s="31" t="s">
        <v>594</v>
      </c>
      <c r="F617" s="31"/>
      <c r="G617" s="37">
        <v>9744</v>
      </c>
      <c r="H617" s="37">
        <v>9113</v>
      </c>
      <c r="I617" s="38">
        <v>631</v>
      </c>
      <c r="J617" s="39">
        <v>6.5</v>
      </c>
    </row>
    <row r="618" spans="1:10" x14ac:dyDescent="0.35">
      <c r="A618" s="31" t="s">
        <v>2012</v>
      </c>
      <c r="B618" s="36" t="s">
        <v>1978</v>
      </c>
      <c r="C618" s="31" t="s">
        <v>644</v>
      </c>
      <c r="D618" s="35" t="s">
        <v>2013</v>
      </c>
      <c r="E618" s="31" t="s">
        <v>594</v>
      </c>
      <c r="F618" s="31"/>
      <c r="G618" s="37">
        <v>5859</v>
      </c>
      <c r="H618" s="37">
        <v>5514</v>
      </c>
      <c r="I618" s="38">
        <v>345</v>
      </c>
      <c r="J618" s="39">
        <v>5.9</v>
      </c>
    </row>
    <row r="619" spans="1:10" x14ac:dyDescent="0.35">
      <c r="A619" s="31" t="s">
        <v>2014</v>
      </c>
      <c r="B619" s="36" t="s">
        <v>1978</v>
      </c>
      <c r="C619" s="31" t="s">
        <v>647</v>
      </c>
      <c r="D619" s="35" t="s">
        <v>2015</v>
      </c>
      <c r="E619" s="31" t="s">
        <v>594</v>
      </c>
      <c r="F619" s="31"/>
      <c r="G619" s="37">
        <v>54928</v>
      </c>
      <c r="H619" s="37">
        <v>51333</v>
      </c>
      <c r="I619" s="38">
        <v>3595</v>
      </c>
      <c r="J619" s="39">
        <v>6.5</v>
      </c>
    </row>
    <row r="620" spans="1:10" x14ac:dyDescent="0.35">
      <c r="A620" s="31" t="s">
        <v>2016</v>
      </c>
      <c r="B620" s="36" t="s">
        <v>1978</v>
      </c>
      <c r="C620" s="31" t="s">
        <v>650</v>
      </c>
      <c r="D620" s="35" t="s">
        <v>2017</v>
      </c>
      <c r="E620" s="31" t="s">
        <v>594</v>
      </c>
      <c r="F620" s="31"/>
      <c r="G620" s="37">
        <v>7935</v>
      </c>
      <c r="H620" s="37">
        <v>7410</v>
      </c>
      <c r="I620" s="38">
        <v>525</v>
      </c>
      <c r="J620" s="39">
        <v>6.6</v>
      </c>
    </row>
    <row r="621" spans="1:10" x14ac:dyDescent="0.35">
      <c r="A621" s="31" t="s">
        <v>2018</v>
      </c>
      <c r="B621" s="36" t="s">
        <v>1978</v>
      </c>
      <c r="C621" s="31" t="s">
        <v>653</v>
      </c>
      <c r="D621" s="35" t="s">
        <v>2019</v>
      </c>
      <c r="E621" s="31" t="s">
        <v>594</v>
      </c>
      <c r="F621" s="31"/>
      <c r="G621" s="37">
        <v>9861</v>
      </c>
      <c r="H621" s="37">
        <v>9282</v>
      </c>
      <c r="I621" s="38">
        <v>579</v>
      </c>
      <c r="J621" s="39">
        <v>5.9</v>
      </c>
    </row>
    <row r="622" spans="1:10" x14ac:dyDescent="0.35">
      <c r="A622" s="31" t="s">
        <v>2020</v>
      </c>
      <c r="B622" s="36" t="s">
        <v>1978</v>
      </c>
      <c r="C622" s="31" t="s">
        <v>656</v>
      </c>
      <c r="D622" s="35" t="s">
        <v>2021</v>
      </c>
      <c r="E622" s="31" t="s">
        <v>594</v>
      </c>
      <c r="F622" s="31"/>
      <c r="G622" s="37">
        <v>509913</v>
      </c>
      <c r="H622" s="37">
        <v>480727</v>
      </c>
      <c r="I622" s="38">
        <v>29186</v>
      </c>
      <c r="J622" s="39">
        <v>5.7</v>
      </c>
    </row>
    <row r="623" spans="1:10" x14ac:dyDescent="0.35">
      <c r="A623" s="31" t="s">
        <v>2022</v>
      </c>
      <c r="B623" s="36" t="s">
        <v>1978</v>
      </c>
      <c r="C623" s="31" t="s">
        <v>659</v>
      </c>
      <c r="D623" s="35" t="s">
        <v>2023</v>
      </c>
      <c r="E623" s="31" t="s">
        <v>594</v>
      </c>
      <c r="F623" s="31"/>
      <c r="G623" s="37">
        <v>9133</v>
      </c>
      <c r="H623" s="37">
        <v>8478</v>
      </c>
      <c r="I623" s="38">
        <v>655</v>
      </c>
      <c r="J623" s="39">
        <v>7.2</v>
      </c>
    </row>
    <row r="624" spans="1:10" x14ac:dyDescent="0.35">
      <c r="A624" s="31" t="s">
        <v>2024</v>
      </c>
      <c r="B624" s="36" t="s">
        <v>1978</v>
      </c>
      <c r="C624" s="31" t="s">
        <v>662</v>
      </c>
      <c r="D624" s="35" t="s">
        <v>2025</v>
      </c>
      <c r="E624" s="31" t="s">
        <v>594</v>
      </c>
      <c r="F624" s="31"/>
      <c r="G624" s="37">
        <v>2851</v>
      </c>
      <c r="H624" s="37">
        <v>2659</v>
      </c>
      <c r="I624" s="38">
        <v>192</v>
      </c>
      <c r="J624" s="39">
        <v>6.7</v>
      </c>
    </row>
    <row r="625" spans="1:10" x14ac:dyDescent="0.35">
      <c r="A625" s="31" t="s">
        <v>2026</v>
      </c>
      <c r="B625" s="36" t="s">
        <v>1978</v>
      </c>
      <c r="C625" s="31" t="s">
        <v>665</v>
      </c>
      <c r="D625" s="35" t="s">
        <v>2027</v>
      </c>
      <c r="E625" s="31" t="s">
        <v>594</v>
      </c>
      <c r="F625" s="31"/>
      <c r="G625" s="37">
        <v>18361</v>
      </c>
      <c r="H625" s="37">
        <v>17364</v>
      </c>
      <c r="I625" s="38">
        <v>997</v>
      </c>
      <c r="J625" s="39">
        <v>5.4</v>
      </c>
    </row>
    <row r="626" spans="1:10" x14ac:dyDescent="0.35">
      <c r="A626" s="31" t="s">
        <v>2028</v>
      </c>
      <c r="B626" s="36" t="s">
        <v>1978</v>
      </c>
      <c r="C626" s="31" t="s">
        <v>668</v>
      </c>
      <c r="D626" s="35" t="s">
        <v>2029</v>
      </c>
      <c r="E626" s="31" t="s">
        <v>594</v>
      </c>
      <c r="F626" s="31"/>
      <c r="G626" s="37">
        <v>9754</v>
      </c>
      <c r="H626" s="37">
        <v>9013</v>
      </c>
      <c r="I626" s="38">
        <v>741</v>
      </c>
      <c r="J626" s="39">
        <v>7.6</v>
      </c>
    </row>
    <row r="627" spans="1:10" x14ac:dyDescent="0.35">
      <c r="A627" s="31" t="s">
        <v>2030</v>
      </c>
      <c r="B627" s="36" t="s">
        <v>1978</v>
      </c>
      <c r="C627" s="31" t="s">
        <v>671</v>
      </c>
      <c r="D627" s="35" t="s">
        <v>2031</v>
      </c>
      <c r="E627" s="31" t="s">
        <v>594</v>
      </c>
      <c r="F627" s="31"/>
      <c r="G627" s="37">
        <v>6452</v>
      </c>
      <c r="H627" s="37">
        <v>6061</v>
      </c>
      <c r="I627" s="38">
        <v>391</v>
      </c>
      <c r="J627" s="39">
        <v>6.1</v>
      </c>
    </row>
    <row r="628" spans="1:10" x14ac:dyDescent="0.35">
      <c r="A628" s="31" t="s">
        <v>2032</v>
      </c>
      <c r="B628" s="36" t="s">
        <v>1978</v>
      </c>
      <c r="C628" s="31" t="s">
        <v>674</v>
      </c>
      <c r="D628" s="35" t="s">
        <v>2033</v>
      </c>
      <c r="E628" s="31" t="s">
        <v>594</v>
      </c>
      <c r="F628" s="31"/>
      <c r="G628" s="37">
        <v>16640</v>
      </c>
      <c r="H628" s="37">
        <v>15102</v>
      </c>
      <c r="I628" s="38">
        <v>1538</v>
      </c>
      <c r="J628" s="39">
        <v>9.1999999999999993</v>
      </c>
    </row>
    <row r="629" spans="1:10" x14ac:dyDescent="0.35">
      <c r="A629" s="31" t="s">
        <v>2034</v>
      </c>
      <c r="B629" s="36" t="s">
        <v>1978</v>
      </c>
      <c r="C629" s="31" t="s">
        <v>677</v>
      </c>
      <c r="D629" s="35" t="s">
        <v>2035</v>
      </c>
      <c r="E629" s="31" t="s">
        <v>594</v>
      </c>
      <c r="F629" s="31"/>
      <c r="G629" s="37">
        <v>15753</v>
      </c>
      <c r="H629" s="37">
        <v>14402</v>
      </c>
      <c r="I629" s="38">
        <v>1351</v>
      </c>
      <c r="J629" s="39">
        <v>8.6</v>
      </c>
    </row>
    <row r="630" spans="1:10" x14ac:dyDescent="0.35">
      <c r="A630" s="31" t="s">
        <v>2036</v>
      </c>
      <c r="B630" s="36" t="s">
        <v>1978</v>
      </c>
      <c r="C630" s="31" t="s">
        <v>680</v>
      </c>
      <c r="D630" s="35" t="s">
        <v>2037</v>
      </c>
      <c r="E630" s="31" t="s">
        <v>594</v>
      </c>
      <c r="F630" s="31"/>
      <c r="G630" s="37">
        <v>2463</v>
      </c>
      <c r="H630" s="37">
        <v>2288</v>
      </c>
      <c r="I630" s="38">
        <v>175</v>
      </c>
      <c r="J630" s="39">
        <v>7.1</v>
      </c>
    </row>
    <row r="631" spans="1:10" x14ac:dyDescent="0.35">
      <c r="A631" s="31" t="s">
        <v>2038</v>
      </c>
      <c r="B631" s="36" t="s">
        <v>1978</v>
      </c>
      <c r="C631" s="31" t="s">
        <v>683</v>
      </c>
      <c r="D631" s="35" t="s">
        <v>2039</v>
      </c>
      <c r="E631" s="31" t="s">
        <v>594</v>
      </c>
      <c r="F631" s="31"/>
      <c r="G631" s="37">
        <v>6178</v>
      </c>
      <c r="H631" s="37">
        <v>5760</v>
      </c>
      <c r="I631" s="38">
        <v>418</v>
      </c>
      <c r="J631" s="39">
        <v>6.8</v>
      </c>
    </row>
    <row r="632" spans="1:10" x14ac:dyDescent="0.35">
      <c r="A632" s="31" t="s">
        <v>2040</v>
      </c>
      <c r="B632" s="36" t="s">
        <v>1978</v>
      </c>
      <c r="C632" s="31" t="s">
        <v>686</v>
      </c>
      <c r="D632" s="35" t="s">
        <v>2041</v>
      </c>
      <c r="E632" s="31" t="s">
        <v>594</v>
      </c>
      <c r="F632" s="31"/>
      <c r="G632" s="37">
        <v>25583</v>
      </c>
      <c r="H632" s="37">
        <v>23352</v>
      </c>
      <c r="I632" s="38">
        <v>2231</v>
      </c>
      <c r="J632" s="39">
        <v>8.6999999999999993</v>
      </c>
    </row>
    <row r="633" spans="1:10" x14ac:dyDescent="0.35">
      <c r="A633" s="31" t="s">
        <v>2042</v>
      </c>
      <c r="B633" s="36" t="s">
        <v>1978</v>
      </c>
      <c r="C633" s="31" t="s">
        <v>689</v>
      </c>
      <c r="D633" s="35" t="s">
        <v>2043</v>
      </c>
      <c r="E633" s="31" t="s">
        <v>594</v>
      </c>
      <c r="F633" s="31"/>
      <c r="G633" s="37">
        <v>4332</v>
      </c>
      <c r="H633" s="37">
        <v>4075</v>
      </c>
      <c r="I633" s="38">
        <v>257</v>
      </c>
      <c r="J633" s="39">
        <v>5.9</v>
      </c>
    </row>
    <row r="634" spans="1:10" x14ac:dyDescent="0.35">
      <c r="A634" s="31" t="s">
        <v>2044</v>
      </c>
      <c r="B634" s="36" t="s">
        <v>1978</v>
      </c>
      <c r="C634" s="31" t="s">
        <v>692</v>
      </c>
      <c r="D634" s="35" t="s">
        <v>2045</v>
      </c>
      <c r="E634" s="31" t="s">
        <v>594</v>
      </c>
      <c r="F634" s="31"/>
      <c r="G634" s="37">
        <v>8883</v>
      </c>
      <c r="H634" s="37">
        <v>8308</v>
      </c>
      <c r="I634" s="38">
        <v>575</v>
      </c>
      <c r="J634" s="39">
        <v>6.5</v>
      </c>
    </row>
    <row r="635" spans="1:10" x14ac:dyDescent="0.35">
      <c r="A635" s="31" t="s">
        <v>2046</v>
      </c>
      <c r="B635" s="36" t="s">
        <v>1978</v>
      </c>
      <c r="C635" s="31" t="s">
        <v>695</v>
      </c>
      <c r="D635" s="35" t="s">
        <v>2047</v>
      </c>
      <c r="E635" s="31" t="s">
        <v>594</v>
      </c>
      <c r="F635" s="31"/>
      <c r="G635" s="37">
        <v>1639</v>
      </c>
      <c r="H635" s="37">
        <v>1496</v>
      </c>
      <c r="I635" s="38">
        <v>143</v>
      </c>
      <c r="J635" s="39">
        <v>8.6999999999999993</v>
      </c>
    </row>
    <row r="636" spans="1:10" x14ac:dyDescent="0.35">
      <c r="A636" s="31" t="s">
        <v>2048</v>
      </c>
      <c r="B636" s="36" t="s">
        <v>1978</v>
      </c>
      <c r="C636" s="31" t="s">
        <v>698</v>
      </c>
      <c r="D636" s="35" t="s">
        <v>2049</v>
      </c>
      <c r="E636" s="31" t="s">
        <v>594</v>
      </c>
      <c r="F636" s="31"/>
      <c r="G636" s="37">
        <v>3739</v>
      </c>
      <c r="H636" s="37">
        <v>3502</v>
      </c>
      <c r="I636" s="38">
        <v>237</v>
      </c>
      <c r="J636" s="39">
        <v>6.3</v>
      </c>
    </row>
    <row r="637" spans="1:10" x14ac:dyDescent="0.35">
      <c r="A637" s="31" t="s">
        <v>2050</v>
      </c>
      <c r="B637" s="36" t="s">
        <v>1978</v>
      </c>
      <c r="C637" s="31" t="s">
        <v>701</v>
      </c>
      <c r="D637" s="35" t="s">
        <v>2051</v>
      </c>
      <c r="E637" s="31" t="s">
        <v>594</v>
      </c>
      <c r="F637" s="31"/>
      <c r="G637" s="37">
        <v>25236</v>
      </c>
      <c r="H637" s="37">
        <v>23555</v>
      </c>
      <c r="I637" s="38">
        <v>1681</v>
      </c>
      <c r="J637" s="39">
        <v>6.7</v>
      </c>
    </row>
    <row r="638" spans="1:10" x14ac:dyDescent="0.35">
      <c r="A638" s="31" t="s">
        <v>2052</v>
      </c>
      <c r="B638" s="36" t="s">
        <v>1978</v>
      </c>
      <c r="C638" s="31" t="s">
        <v>704</v>
      </c>
      <c r="D638" s="35" t="s">
        <v>2053</v>
      </c>
      <c r="E638" s="31" t="s">
        <v>594</v>
      </c>
      <c r="F638" s="31"/>
      <c r="G638" s="37">
        <v>15006</v>
      </c>
      <c r="H638" s="37">
        <v>14049</v>
      </c>
      <c r="I638" s="38">
        <v>957</v>
      </c>
      <c r="J638" s="39">
        <v>6.4</v>
      </c>
    </row>
    <row r="639" spans="1:10" x14ac:dyDescent="0.35">
      <c r="A639" s="31" t="s">
        <v>2054</v>
      </c>
      <c r="B639" s="36" t="s">
        <v>1978</v>
      </c>
      <c r="C639" s="31" t="s">
        <v>707</v>
      </c>
      <c r="D639" s="35" t="s">
        <v>2055</v>
      </c>
      <c r="E639" s="31" t="s">
        <v>594</v>
      </c>
      <c r="F639" s="31"/>
      <c r="G639" s="37">
        <v>28466</v>
      </c>
      <c r="H639" s="37">
        <v>26641</v>
      </c>
      <c r="I639" s="38">
        <v>1825</v>
      </c>
      <c r="J639" s="39">
        <v>6.4</v>
      </c>
    </row>
    <row r="640" spans="1:10" x14ac:dyDescent="0.35">
      <c r="A640" s="31" t="s">
        <v>2056</v>
      </c>
      <c r="B640" s="36" t="s">
        <v>1978</v>
      </c>
      <c r="C640" s="31" t="s">
        <v>710</v>
      </c>
      <c r="D640" s="35" t="s">
        <v>2057</v>
      </c>
      <c r="E640" s="31" t="s">
        <v>594</v>
      </c>
      <c r="F640" s="31"/>
      <c r="G640" s="37">
        <v>4645</v>
      </c>
      <c r="H640" s="37">
        <v>4348</v>
      </c>
      <c r="I640" s="38">
        <v>297</v>
      </c>
      <c r="J640" s="39">
        <v>6.4</v>
      </c>
    </row>
    <row r="641" spans="1:10" x14ac:dyDescent="0.35">
      <c r="A641" s="31" t="s">
        <v>2058</v>
      </c>
      <c r="B641" s="36" t="s">
        <v>1978</v>
      </c>
      <c r="C641" s="31" t="s">
        <v>713</v>
      </c>
      <c r="D641" s="35" t="s">
        <v>2059</v>
      </c>
      <c r="E641" s="31" t="s">
        <v>594</v>
      </c>
      <c r="F641" s="31"/>
      <c r="G641" s="37">
        <v>17617</v>
      </c>
      <c r="H641" s="37">
        <v>16300</v>
      </c>
      <c r="I641" s="38">
        <v>1317</v>
      </c>
      <c r="J641" s="39">
        <v>7.5</v>
      </c>
    </row>
    <row r="642" spans="1:10" x14ac:dyDescent="0.35">
      <c r="A642" s="31" t="s">
        <v>2060</v>
      </c>
      <c r="B642" s="36" t="s">
        <v>1978</v>
      </c>
      <c r="C642" s="31" t="s">
        <v>716</v>
      </c>
      <c r="D642" s="35" t="s">
        <v>2061</v>
      </c>
      <c r="E642" s="31" t="s">
        <v>594</v>
      </c>
      <c r="F642" s="31"/>
      <c r="G642" s="37">
        <v>11077</v>
      </c>
      <c r="H642" s="37">
        <v>10283</v>
      </c>
      <c r="I642" s="38">
        <v>794</v>
      </c>
      <c r="J642" s="39">
        <v>7.2</v>
      </c>
    </row>
    <row r="643" spans="1:10" x14ac:dyDescent="0.35">
      <c r="A643" s="31" t="s">
        <v>2062</v>
      </c>
      <c r="B643" s="36" t="s">
        <v>1978</v>
      </c>
      <c r="C643" s="31" t="s">
        <v>719</v>
      </c>
      <c r="D643" s="35" t="s">
        <v>2063</v>
      </c>
      <c r="E643" s="31" t="s">
        <v>594</v>
      </c>
      <c r="F643" s="31"/>
      <c r="G643" s="37">
        <v>11562</v>
      </c>
      <c r="H643" s="37">
        <v>10851</v>
      </c>
      <c r="I643" s="38">
        <v>711</v>
      </c>
      <c r="J643" s="39">
        <v>6.1</v>
      </c>
    </row>
    <row r="644" spans="1:10" x14ac:dyDescent="0.35">
      <c r="A644" s="31" t="s">
        <v>2064</v>
      </c>
      <c r="B644" s="36" t="s">
        <v>1978</v>
      </c>
      <c r="C644" s="31" t="s">
        <v>722</v>
      </c>
      <c r="D644" s="35" t="s">
        <v>2065</v>
      </c>
      <c r="E644" s="31" t="s">
        <v>594</v>
      </c>
      <c r="F644" s="31"/>
      <c r="G644" s="37">
        <v>4160</v>
      </c>
      <c r="H644" s="37">
        <v>3764</v>
      </c>
      <c r="I644" s="38">
        <v>396</v>
      </c>
      <c r="J644" s="39">
        <v>9.5</v>
      </c>
    </row>
    <row r="645" spans="1:10" x14ac:dyDescent="0.35">
      <c r="A645" s="31" t="s">
        <v>2066</v>
      </c>
      <c r="B645" s="36" t="s">
        <v>1978</v>
      </c>
      <c r="C645" s="31" t="s">
        <v>725</v>
      </c>
      <c r="D645" s="35" t="s">
        <v>2067</v>
      </c>
      <c r="E645" s="31" t="s">
        <v>594</v>
      </c>
      <c r="F645" s="31"/>
      <c r="G645" s="37">
        <v>264897</v>
      </c>
      <c r="H645" s="37">
        <v>246677</v>
      </c>
      <c r="I645" s="38">
        <v>18220</v>
      </c>
      <c r="J645" s="39">
        <v>6.9</v>
      </c>
    </row>
    <row r="646" spans="1:10" x14ac:dyDescent="0.35">
      <c r="A646" s="31" t="s">
        <v>2068</v>
      </c>
      <c r="B646" s="36" t="s">
        <v>1978</v>
      </c>
      <c r="C646" s="31" t="s">
        <v>728</v>
      </c>
      <c r="D646" s="35" t="s">
        <v>2069</v>
      </c>
      <c r="E646" s="31" t="s">
        <v>594</v>
      </c>
      <c r="F646" s="31"/>
      <c r="G646" s="37">
        <v>55811</v>
      </c>
      <c r="H646" s="37">
        <v>51378</v>
      </c>
      <c r="I646" s="38">
        <v>4433</v>
      </c>
      <c r="J646" s="39">
        <v>7.9</v>
      </c>
    </row>
    <row r="647" spans="1:10" x14ac:dyDescent="0.35">
      <c r="A647" s="31" t="s">
        <v>2070</v>
      </c>
      <c r="B647" s="36" t="s">
        <v>1978</v>
      </c>
      <c r="C647" s="31" t="s">
        <v>731</v>
      </c>
      <c r="D647" s="35" t="s">
        <v>2071</v>
      </c>
      <c r="E647" s="31" t="s">
        <v>594</v>
      </c>
      <c r="F647" s="31"/>
      <c r="G647" s="37">
        <v>65164</v>
      </c>
      <c r="H647" s="37">
        <v>60981</v>
      </c>
      <c r="I647" s="38">
        <v>4183</v>
      </c>
      <c r="J647" s="39">
        <v>6.4</v>
      </c>
    </row>
    <row r="648" spans="1:10" x14ac:dyDescent="0.35">
      <c r="A648" s="31" t="s">
        <v>2072</v>
      </c>
      <c r="B648" s="36" t="s">
        <v>1978</v>
      </c>
      <c r="C648" s="31" t="s">
        <v>734</v>
      </c>
      <c r="D648" s="35" t="s">
        <v>2073</v>
      </c>
      <c r="E648" s="31" t="s">
        <v>594</v>
      </c>
      <c r="F648" s="31"/>
      <c r="G648" s="37">
        <v>23586</v>
      </c>
      <c r="H648" s="37">
        <v>21952</v>
      </c>
      <c r="I648" s="38">
        <v>1634</v>
      </c>
      <c r="J648" s="39">
        <v>6.9</v>
      </c>
    </row>
    <row r="649" spans="1:10" x14ac:dyDescent="0.35">
      <c r="A649" s="31" t="s">
        <v>2074</v>
      </c>
      <c r="B649" s="36" t="s">
        <v>1978</v>
      </c>
      <c r="C649" s="31" t="s">
        <v>737</v>
      </c>
      <c r="D649" s="35" t="s">
        <v>2075</v>
      </c>
      <c r="E649" s="31" t="s">
        <v>594</v>
      </c>
      <c r="F649" s="31"/>
      <c r="G649" s="37">
        <v>365199</v>
      </c>
      <c r="H649" s="37">
        <v>341670</v>
      </c>
      <c r="I649" s="38">
        <v>23529</v>
      </c>
      <c r="J649" s="39">
        <v>6.4</v>
      </c>
    </row>
    <row r="650" spans="1:10" x14ac:dyDescent="0.35">
      <c r="A650" s="31" t="s">
        <v>2076</v>
      </c>
      <c r="B650" s="36" t="s">
        <v>1978</v>
      </c>
      <c r="C650" s="31" t="s">
        <v>740</v>
      </c>
      <c r="D650" s="35" t="s">
        <v>2077</v>
      </c>
      <c r="E650" s="31" t="s">
        <v>594</v>
      </c>
      <c r="F650" s="31"/>
      <c r="G650" s="37">
        <v>57202</v>
      </c>
      <c r="H650" s="37">
        <v>52544</v>
      </c>
      <c r="I650" s="38">
        <v>4658</v>
      </c>
      <c r="J650" s="39">
        <v>8.1</v>
      </c>
    </row>
    <row r="651" spans="1:10" x14ac:dyDescent="0.35">
      <c r="A651" s="31" t="s">
        <v>2078</v>
      </c>
      <c r="B651" s="36" t="s">
        <v>1978</v>
      </c>
      <c r="C651" s="31" t="s">
        <v>743</v>
      </c>
      <c r="D651" s="35" t="s">
        <v>2079</v>
      </c>
      <c r="E651" s="31" t="s">
        <v>594</v>
      </c>
      <c r="F651" s="31"/>
      <c r="G651" s="37">
        <v>6347</v>
      </c>
      <c r="H651" s="37">
        <v>5854</v>
      </c>
      <c r="I651" s="38">
        <v>493</v>
      </c>
      <c r="J651" s="39">
        <v>7.8</v>
      </c>
    </row>
    <row r="652" spans="1:10" x14ac:dyDescent="0.35">
      <c r="A652" s="31" t="s">
        <v>2080</v>
      </c>
      <c r="B652" s="36" t="s">
        <v>1978</v>
      </c>
      <c r="C652" s="31" t="s">
        <v>746</v>
      </c>
      <c r="D652" s="35" t="s">
        <v>2081</v>
      </c>
      <c r="E652" s="31" t="s">
        <v>594</v>
      </c>
      <c r="F652" s="31"/>
      <c r="G652" s="37">
        <v>18142</v>
      </c>
      <c r="H652" s="37">
        <v>17007</v>
      </c>
      <c r="I652" s="38">
        <v>1135</v>
      </c>
      <c r="J652" s="39">
        <v>6.3</v>
      </c>
    </row>
    <row r="653" spans="1:10" x14ac:dyDescent="0.35">
      <c r="A653" s="31" t="s">
        <v>2082</v>
      </c>
      <c r="B653" s="36" t="s">
        <v>1978</v>
      </c>
      <c r="C653" s="31" t="s">
        <v>749</v>
      </c>
      <c r="D653" s="35" t="s">
        <v>2083</v>
      </c>
      <c r="E653" s="31" t="s">
        <v>594</v>
      </c>
      <c r="F653" s="31"/>
      <c r="G653" s="37">
        <v>17468</v>
      </c>
      <c r="H653" s="37">
        <v>16351</v>
      </c>
      <c r="I653" s="38">
        <v>1117</v>
      </c>
      <c r="J653" s="39">
        <v>6.4</v>
      </c>
    </row>
    <row r="654" spans="1:10" x14ac:dyDescent="0.35">
      <c r="A654" s="31" t="s">
        <v>2084</v>
      </c>
      <c r="B654" s="36" t="s">
        <v>1978</v>
      </c>
      <c r="C654" s="31" t="s">
        <v>752</v>
      </c>
      <c r="D654" s="35" t="s">
        <v>2085</v>
      </c>
      <c r="E654" s="31" t="s">
        <v>594</v>
      </c>
      <c r="F654" s="31"/>
      <c r="G654" s="37">
        <v>13024</v>
      </c>
      <c r="H654" s="37">
        <v>12192</v>
      </c>
      <c r="I654" s="38">
        <v>832</v>
      </c>
      <c r="J654" s="39">
        <v>6.4</v>
      </c>
    </row>
    <row r="655" spans="1:10" x14ac:dyDescent="0.35">
      <c r="A655" s="31" t="s">
        <v>2086</v>
      </c>
      <c r="B655" s="36" t="s">
        <v>1978</v>
      </c>
      <c r="C655" s="31" t="s">
        <v>755</v>
      </c>
      <c r="D655" s="35" t="s">
        <v>2087</v>
      </c>
      <c r="E655" s="31" t="s">
        <v>594</v>
      </c>
      <c r="F655" s="31"/>
      <c r="G655" s="37">
        <v>14292</v>
      </c>
      <c r="H655" s="37">
        <v>13316</v>
      </c>
      <c r="I655" s="38">
        <v>976</v>
      </c>
      <c r="J655" s="39">
        <v>6.8</v>
      </c>
    </row>
    <row r="656" spans="1:10" x14ac:dyDescent="0.35">
      <c r="A656" s="31" t="s">
        <v>2088</v>
      </c>
      <c r="B656" s="36" t="s">
        <v>1978</v>
      </c>
      <c r="C656" s="31" t="s">
        <v>758</v>
      </c>
      <c r="D656" s="35" t="s">
        <v>2089</v>
      </c>
      <c r="E656" s="31" t="s">
        <v>594</v>
      </c>
      <c r="F656" s="31"/>
      <c r="G656" s="37">
        <v>165732</v>
      </c>
      <c r="H656" s="37">
        <v>154853</v>
      </c>
      <c r="I656" s="38">
        <v>10879</v>
      </c>
      <c r="J656" s="39">
        <v>6.6</v>
      </c>
    </row>
    <row r="657" spans="1:10" x14ac:dyDescent="0.35">
      <c r="A657" s="31" t="s">
        <v>2090</v>
      </c>
      <c r="B657" s="36" t="s">
        <v>1978</v>
      </c>
      <c r="C657" s="31" t="s">
        <v>761</v>
      </c>
      <c r="D657" s="35" t="s">
        <v>2091</v>
      </c>
      <c r="E657" s="31" t="s">
        <v>594</v>
      </c>
      <c r="F657" s="31"/>
      <c r="G657" s="37">
        <v>90778</v>
      </c>
      <c r="H657" s="37">
        <v>85807</v>
      </c>
      <c r="I657" s="38">
        <v>4971</v>
      </c>
      <c r="J657" s="39">
        <v>5.5</v>
      </c>
    </row>
    <row r="658" spans="1:10" x14ac:dyDescent="0.35">
      <c r="A658" s="31" t="s">
        <v>2092</v>
      </c>
      <c r="B658" s="36" t="s">
        <v>1978</v>
      </c>
      <c r="C658" s="31" t="s">
        <v>764</v>
      </c>
      <c r="D658" s="35" t="s">
        <v>2093</v>
      </c>
      <c r="E658" s="31" t="s">
        <v>594</v>
      </c>
      <c r="F658" s="31"/>
      <c r="G658" s="37">
        <v>50797</v>
      </c>
      <c r="H658" s="37">
        <v>46459</v>
      </c>
      <c r="I658" s="38">
        <v>4338</v>
      </c>
      <c r="J658" s="39">
        <v>8.5</v>
      </c>
    </row>
    <row r="659" spans="1:10" x14ac:dyDescent="0.35">
      <c r="A659" s="31" t="s">
        <v>2094</v>
      </c>
      <c r="B659" s="36" t="s">
        <v>1978</v>
      </c>
      <c r="C659" s="31" t="s">
        <v>767</v>
      </c>
      <c r="D659" s="35" t="s">
        <v>2095</v>
      </c>
      <c r="E659" s="31" t="s">
        <v>594</v>
      </c>
      <c r="F659" s="31"/>
      <c r="G659" s="37">
        <v>23130</v>
      </c>
      <c r="H659" s="37">
        <v>21403</v>
      </c>
      <c r="I659" s="38">
        <v>1727</v>
      </c>
      <c r="J659" s="39">
        <v>7.5</v>
      </c>
    </row>
    <row r="660" spans="1:10" x14ac:dyDescent="0.35">
      <c r="A660" s="31" t="s">
        <v>2096</v>
      </c>
      <c r="B660" s="36" t="s">
        <v>1978</v>
      </c>
      <c r="C660" s="31" t="s">
        <v>770</v>
      </c>
      <c r="D660" s="35" t="s">
        <v>2097</v>
      </c>
      <c r="E660" s="31" t="s">
        <v>594</v>
      </c>
      <c r="F660" s="31"/>
      <c r="G660" s="37">
        <v>132268</v>
      </c>
      <c r="H660" s="37">
        <v>122960</v>
      </c>
      <c r="I660" s="38">
        <v>9308</v>
      </c>
      <c r="J660" s="39">
        <v>7</v>
      </c>
    </row>
    <row r="661" spans="1:10" x14ac:dyDescent="0.35">
      <c r="A661" s="31" t="s">
        <v>2098</v>
      </c>
      <c r="B661" s="36" t="s">
        <v>1978</v>
      </c>
      <c r="C661" s="31" t="s">
        <v>773</v>
      </c>
      <c r="D661" s="35" t="s">
        <v>2099</v>
      </c>
      <c r="E661" s="31" t="s">
        <v>594</v>
      </c>
      <c r="F661" s="31"/>
      <c r="G661" s="37">
        <v>18043</v>
      </c>
      <c r="H661" s="37">
        <v>16669</v>
      </c>
      <c r="I661" s="38">
        <v>1374</v>
      </c>
      <c r="J661" s="39">
        <v>7.6</v>
      </c>
    </row>
    <row r="662" spans="1:10" x14ac:dyDescent="0.35">
      <c r="A662" s="31" t="s">
        <v>2100</v>
      </c>
      <c r="B662" s="36" t="s">
        <v>1978</v>
      </c>
      <c r="C662" s="31" t="s">
        <v>776</v>
      </c>
      <c r="D662" s="35" t="s">
        <v>2101</v>
      </c>
      <c r="E662" s="31" t="s">
        <v>594</v>
      </c>
      <c r="F662" s="31"/>
      <c r="G662" s="37">
        <v>5755</v>
      </c>
      <c r="H662" s="37">
        <v>5352</v>
      </c>
      <c r="I662" s="38">
        <v>403</v>
      </c>
      <c r="J662" s="39">
        <v>7</v>
      </c>
    </row>
    <row r="663" spans="1:10" x14ac:dyDescent="0.35">
      <c r="A663" s="31" t="s">
        <v>2102</v>
      </c>
      <c r="B663" s="36" t="s">
        <v>1978</v>
      </c>
      <c r="C663" s="31" t="s">
        <v>779</v>
      </c>
      <c r="D663" s="35" t="s">
        <v>2103</v>
      </c>
      <c r="E663" s="31" t="s">
        <v>594</v>
      </c>
      <c r="F663" s="31"/>
      <c r="G663" s="37">
        <v>6636</v>
      </c>
      <c r="H663" s="37">
        <v>6066</v>
      </c>
      <c r="I663" s="38">
        <v>570</v>
      </c>
      <c r="J663" s="39">
        <v>8.6</v>
      </c>
    </row>
    <row r="664" spans="1:10" x14ac:dyDescent="0.35">
      <c r="A664" s="31" t="s">
        <v>2104</v>
      </c>
      <c r="B664" s="36" t="s">
        <v>1978</v>
      </c>
      <c r="C664" s="31" t="s">
        <v>782</v>
      </c>
      <c r="D664" s="35" t="s">
        <v>2105</v>
      </c>
      <c r="E664" s="31" t="s">
        <v>594</v>
      </c>
      <c r="F664" s="31"/>
      <c r="G664" s="37">
        <v>6318</v>
      </c>
      <c r="H664" s="37">
        <v>5814</v>
      </c>
      <c r="I664" s="38">
        <v>504</v>
      </c>
      <c r="J664" s="39">
        <v>8</v>
      </c>
    </row>
    <row r="665" spans="1:10" x14ac:dyDescent="0.35">
      <c r="A665" s="31" t="s">
        <v>2106</v>
      </c>
      <c r="B665" s="36" t="s">
        <v>1978</v>
      </c>
      <c r="C665" s="31" t="s">
        <v>785</v>
      </c>
      <c r="D665" s="35" t="s">
        <v>2107</v>
      </c>
      <c r="E665" s="31" t="s">
        <v>594</v>
      </c>
      <c r="F665" s="31"/>
      <c r="G665" s="37">
        <v>6748</v>
      </c>
      <c r="H665" s="37">
        <v>6368</v>
      </c>
      <c r="I665" s="38">
        <v>380</v>
      </c>
      <c r="J665" s="39">
        <v>5.6</v>
      </c>
    </row>
    <row r="666" spans="1:10" x14ac:dyDescent="0.35">
      <c r="A666" s="31" t="s">
        <v>2108</v>
      </c>
      <c r="B666" s="36" t="s">
        <v>1978</v>
      </c>
      <c r="C666" s="31" t="s">
        <v>788</v>
      </c>
      <c r="D666" s="35" t="s">
        <v>2109</v>
      </c>
      <c r="E666" s="31" t="s">
        <v>594</v>
      </c>
      <c r="F666" s="31"/>
      <c r="G666" s="37">
        <v>8285</v>
      </c>
      <c r="H666" s="37">
        <v>7703</v>
      </c>
      <c r="I666" s="38">
        <v>582</v>
      </c>
      <c r="J666" s="39">
        <v>7</v>
      </c>
    </row>
    <row r="667" spans="1:10" x14ac:dyDescent="0.35">
      <c r="A667" s="31" t="s">
        <v>2110</v>
      </c>
      <c r="B667" s="36" t="s">
        <v>1978</v>
      </c>
      <c r="C667" s="31" t="s">
        <v>791</v>
      </c>
      <c r="D667" s="35" t="s">
        <v>2111</v>
      </c>
      <c r="E667" s="31" t="s">
        <v>594</v>
      </c>
      <c r="F667" s="31"/>
      <c r="G667" s="37">
        <v>17877</v>
      </c>
      <c r="H667" s="37">
        <v>16917</v>
      </c>
      <c r="I667" s="38">
        <v>960</v>
      </c>
      <c r="J667" s="39">
        <v>5.4</v>
      </c>
    </row>
    <row r="668" spans="1:10" x14ac:dyDescent="0.35">
      <c r="A668" s="31" t="s">
        <v>2112</v>
      </c>
      <c r="B668" s="36" t="s">
        <v>1978</v>
      </c>
      <c r="C668" s="31" t="s">
        <v>1047</v>
      </c>
      <c r="D668" s="35" t="s">
        <v>2113</v>
      </c>
      <c r="E668" s="31" t="s">
        <v>594</v>
      </c>
      <c r="F668" s="31"/>
      <c r="G668" s="37">
        <v>12138</v>
      </c>
      <c r="H668" s="37">
        <v>11077</v>
      </c>
      <c r="I668" s="38">
        <v>1061</v>
      </c>
      <c r="J668" s="39">
        <v>8.6999999999999993</v>
      </c>
    </row>
    <row r="669" spans="1:10" x14ac:dyDescent="0.35">
      <c r="A669" s="31" t="s">
        <v>2114</v>
      </c>
      <c r="B669" s="36" t="s">
        <v>1978</v>
      </c>
      <c r="C669" s="31" t="s">
        <v>1050</v>
      </c>
      <c r="D669" s="35" t="s">
        <v>2115</v>
      </c>
      <c r="E669" s="31" t="s">
        <v>594</v>
      </c>
      <c r="F669" s="31"/>
      <c r="G669" s="37">
        <v>17214</v>
      </c>
      <c r="H669" s="37">
        <v>16189</v>
      </c>
      <c r="I669" s="38">
        <v>1025</v>
      </c>
      <c r="J669" s="39">
        <v>6</v>
      </c>
    </row>
    <row r="670" spans="1:10" x14ac:dyDescent="0.35">
      <c r="A670" s="31" t="s">
        <v>2116</v>
      </c>
      <c r="B670" s="36" t="s">
        <v>1978</v>
      </c>
      <c r="C670" s="31" t="s">
        <v>1053</v>
      </c>
      <c r="D670" s="35" t="s">
        <v>2117</v>
      </c>
      <c r="E670" s="31" t="s">
        <v>594</v>
      </c>
      <c r="F670" s="31"/>
      <c r="G670" s="37">
        <v>7045</v>
      </c>
      <c r="H670" s="37">
        <v>6663</v>
      </c>
      <c r="I670" s="38">
        <v>382</v>
      </c>
      <c r="J670" s="39">
        <v>5.4</v>
      </c>
    </row>
    <row r="671" spans="1:10" x14ac:dyDescent="0.35">
      <c r="A671" s="31" t="s">
        <v>2118</v>
      </c>
      <c r="B671" s="36" t="s">
        <v>1978</v>
      </c>
      <c r="C671" s="31" t="s">
        <v>1056</v>
      </c>
      <c r="D671" s="35" t="s">
        <v>2119</v>
      </c>
      <c r="E671" s="31" t="s">
        <v>594</v>
      </c>
      <c r="F671" s="31"/>
      <c r="G671" s="37">
        <v>25933</v>
      </c>
      <c r="H671" s="37">
        <v>24013</v>
      </c>
      <c r="I671" s="38">
        <v>1920</v>
      </c>
      <c r="J671" s="39">
        <v>7.4</v>
      </c>
    </row>
    <row r="672" spans="1:10" x14ac:dyDescent="0.35">
      <c r="A672" s="31" t="s">
        <v>2120</v>
      </c>
      <c r="B672" s="36" t="s">
        <v>1978</v>
      </c>
      <c r="C672" s="31" t="s">
        <v>1059</v>
      </c>
      <c r="D672" s="35" t="s">
        <v>2121</v>
      </c>
      <c r="E672" s="31" t="s">
        <v>594</v>
      </c>
      <c r="F672" s="31"/>
      <c r="G672" s="37">
        <v>91556</v>
      </c>
      <c r="H672" s="37">
        <v>84524</v>
      </c>
      <c r="I672" s="38">
        <v>7032</v>
      </c>
      <c r="J672" s="39">
        <v>7.7</v>
      </c>
    </row>
    <row r="673" spans="1:10" x14ac:dyDescent="0.35">
      <c r="A673" s="31" t="s">
        <v>2122</v>
      </c>
      <c r="B673" s="36" t="s">
        <v>1978</v>
      </c>
      <c r="C673" s="31" t="s">
        <v>1062</v>
      </c>
      <c r="D673" s="35" t="s">
        <v>2123</v>
      </c>
      <c r="E673" s="31" t="s">
        <v>594</v>
      </c>
      <c r="F673" s="31"/>
      <c r="G673" s="37">
        <v>8883</v>
      </c>
      <c r="H673" s="37">
        <v>8132</v>
      </c>
      <c r="I673" s="38">
        <v>751</v>
      </c>
      <c r="J673" s="39">
        <v>8.5</v>
      </c>
    </row>
    <row r="674" spans="1:10" x14ac:dyDescent="0.35">
      <c r="A674" s="31" t="s">
        <v>2124</v>
      </c>
      <c r="B674" s="36" t="s">
        <v>1978</v>
      </c>
      <c r="C674" s="31" t="s">
        <v>1065</v>
      </c>
      <c r="D674" s="35" t="s">
        <v>2125</v>
      </c>
      <c r="E674" s="31" t="s">
        <v>594</v>
      </c>
      <c r="F674" s="31"/>
      <c r="G674" s="37">
        <v>8323</v>
      </c>
      <c r="H674" s="37">
        <v>7851</v>
      </c>
      <c r="I674" s="38">
        <v>472</v>
      </c>
      <c r="J674" s="39">
        <v>5.7</v>
      </c>
    </row>
    <row r="675" spans="1:10" x14ac:dyDescent="0.35">
      <c r="A675" s="31" t="s">
        <v>2126</v>
      </c>
      <c r="B675" s="36" t="s">
        <v>1978</v>
      </c>
      <c r="C675" s="31" t="s">
        <v>1068</v>
      </c>
      <c r="D675" s="35" t="s">
        <v>2127</v>
      </c>
      <c r="E675" s="31" t="s">
        <v>594</v>
      </c>
      <c r="F675" s="31"/>
      <c r="G675" s="37">
        <v>7748</v>
      </c>
      <c r="H675" s="37">
        <v>7303</v>
      </c>
      <c r="I675" s="38">
        <v>445</v>
      </c>
      <c r="J675" s="39">
        <v>5.7</v>
      </c>
    </row>
    <row r="676" spans="1:10" x14ac:dyDescent="0.35">
      <c r="A676" s="31" t="s">
        <v>2128</v>
      </c>
      <c r="B676" s="36" t="s">
        <v>1978</v>
      </c>
      <c r="C676" s="31" t="s">
        <v>1629</v>
      </c>
      <c r="D676" s="35" t="s">
        <v>2129</v>
      </c>
      <c r="E676" s="31" t="s">
        <v>594</v>
      </c>
      <c r="F676" s="31"/>
      <c r="G676" s="37">
        <v>1796</v>
      </c>
      <c r="H676" s="37">
        <v>1647</v>
      </c>
      <c r="I676" s="38">
        <v>149</v>
      </c>
      <c r="J676" s="39">
        <v>8.3000000000000007</v>
      </c>
    </row>
    <row r="677" spans="1:10" x14ac:dyDescent="0.35">
      <c r="A677" s="31" t="s">
        <v>2130</v>
      </c>
      <c r="B677" s="36" t="s">
        <v>1978</v>
      </c>
      <c r="C677" s="31" t="s">
        <v>1632</v>
      </c>
      <c r="D677" s="35" t="s">
        <v>2131</v>
      </c>
      <c r="E677" s="31" t="s">
        <v>594</v>
      </c>
      <c r="F677" s="31"/>
      <c r="G677" s="37">
        <v>2139</v>
      </c>
      <c r="H677" s="37">
        <v>1916</v>
      </c>
      <c r="I677" s="38">
        <v>223</v>
      </c>
      <c r="J677" s="39">
        <v>10.4</v>
      </c>
    </row>
    <row r="678" spans="1:10" x14ac:dyDescent="0.35">
      <c r="A678" s="31" t="s">
        <v>2132</v>
      </c>
      <c r="B678" s="36" t="s">
        <v>1978</v>
      </c>
      <c r="C678" s="31" t="s">
        <v>1635</v>
      </c>
      <c r="D678" s="35" t="s">
        <v>2133</v>
      </c>
      <c r="E678" s="31" t="s">
        <v>594</v>
      </c>
      <c r="F678" s="31"/>
      <c r="G678" s="37">
        <v>3033</v>
      </c>
      <c r="H678" s="37">
        <v>2801</v>
      </c>
      <c r="I678" s="38">
        <v>232</v>
      </c>
      <c r="J678" s="39">
        <v>7.6</v>
      </c>
    </row>
    <row r="679" spans="1:10" x14ac:dyDescent="0.35">
      <c r="A679" s="31" t="s">
        <v>2134</v>
      </c>
      <c r="B679" s="36" t="s">
        <v>1978</v>
      </c>
      <c r="C679" s="31" t="s">
        <v>1638</v>
      </c>
      <c r="D679" s="35" t="s">
        <v>2135</v>
      </c>
      <c r="E679" s="31" t="s">
        <v>594</v>
      </c>
      <c r="F679" s="31"/>
      <c r="G679" s="37">
        <v>14161</v>
      </c>
      <c r="H679" s="37">
        <v>13224</v>
      </c>
      <c r="I679" s="38">
        <v>937</v>
      </c>
      <c r="J679" s="39">
        <v>6.6</v>
      </c>
    </row>
    <row r="680" spans="1:10" x14ac:dyDescent="0.35">
      <c r="A680" s="31" t="s">
        <v>2136</v>
      </c>
      <c r="B680" s="36" t="s">
        <v>1978</v>
      </c>
      <c r="C680" s="31" t="s">
        <v>1641</v>
      </c>
      <c r="D680" s="35" t="s">
        <v>2137</v>
      </c>
      <c r="E680" s="31" t="s">
        <v>594</v>
      </c>
      <c r="F680" s="31"/>
      <c r="G680" s="37">
        <v>7230</v>
      </c>
      <c r="H680" s="37">
        <v>6766</v>
      </c>
      <c r="I680" s="38">
        <v>464</v>
      </c>
      <c r="J680" s="39">
        <v>6.4</v>
      </c>
    </row>
    <row r="681" spans="1:10" x14ac:dyDescent="0.35">
      <c r="A681" s="31" t="s">
        <v>2138</v>
      </c>
      <c r="B681" s="36" t="s">
        <v>1978</v>
      </c>
      <c r="C681" s="31" t="s">
        <v>1644</v>
      </c>
      <c r="D681" s="35" t="s">
        <v>2139</v>
      </c>
      <c r="E681" s="31" t="s">
        <v>594</v>
      </c>
      <c r="F681" s="31"/>
      <c r="G681" s="37">
        <v>72601</v>
      </c>
      <c r="H681" s="37">
        <v>67464</v>
      </c>
      <c r="I681" s="38">
        <v>5137</v>
      </c>
      <c r="J681" s="39">
        <v>7.1</v>
      </c>
    </row>
    <row r="682" spans="1:10" x14ac:dyDescent="0.35">
      <c r="A682" s="31" t="s">
        <v>2140</v>
      </c>
      <c r="B682" s="36" t="s">
        <v>1978</v>
      </c>
      <c r="C682" s="31" t="s">
        <v>1647</v>
      </c>
      <c r="D682" s="35" t="s">
        <v>2141</v>
      </c>
      <c r="E682" s="31" t="s">
        <v>594</v>
      </c>
      <c r="F682" s="31"/>
      <c r="G682" s="37">
        <v>126416</v>
      </c>
      <c r="H682" s="37">
        <v>116508</v>
      </c>
      <c r="I682" s="38">
        <v>9908</v>
      </c>
      <c r="J682" s="39">
        <v>7.8</v>
      </c>
    </row>
    <row r="683" spans="1:10" x14ac:dyDescent="0.35">
      <c r="A683" s="31" t="s">
        <v>2142</v>
      </c>
      <c r="B683" s="36" t="s">
        <v>1978</v>
      </c>
      <c r="C683" s="31" t="s">
        <v>1650</v>
      </c>
      <c r="D683" s="35" t="s">
        <v>2143</v>
      </c>
      <c r="E683" s="31" t="s">
        <v>594</v>
      </c>
      <c r="F683" s="31"/>
      <c r="G683" s="37">
        <v>10767</v>
      </c>
      <c r="H683" s="37">
        <v>9885</v>
      </c>
      <c r="I683" s="38">
        <v>882</v>
      </c>
      <c r="J683" s="39">
        <v>8.1999999999999993</v>
      </c>
    </row>
    <row r="684" spans="1:10" x14ac:dyDescent="0.35">
      <c r="A684" s="31" t="s">
        <v>2144</v>
      </c>
      <c r="B684" s="36" t="s">
        <v>1978</v>
      </c>
      <c r="C684" s="31" t="s">
        <v>1653</v>
      </c>
      <c r="D684" s="35" t="s">
        <v>2145</v>
      </c>
      <c r="E684" s="31" t="s">
        <v>594</v>
      </c>
      <c r="F684" s="31"/>
      <c r="G684" s="37">
        <v>104386</v>
      </c>
      <c r="H684" s="37">
        <v>98232</v>
      </c>
      <c r="I684" s="38">
        <v>6154</v>
      </c>
      <c r="J684" s="39">
        <v>5.9</v>
      </c>
    </row>
    <row r="685" spans="1:10" x14ac:dyDescent="0.35">
      <c r="A685" s="31" t="s">
        <v>2146</v>
      </c>
      <c r="B685" s="36" t="s">
        <v>1978</v>
      </c>
      <c r="C685" s="31" t="s">
        <v>1656</v>
      </c>
      <c r="D685" s="35" t="s">
        <v>2147</v>
      </c>
      <c r="E685" s="31" t="s">
        <v>594</v>
      </c>
      <c r="F685" s="31"/>
      <c r="G685" s="37">
        <v>3458</v>
      </c>
      <c r="H685" s="37">
        <v>3225</v>
      </c>
      <c r="I685" s="38">
        <v>233</v>
      </c>
      <c r="J685" s="39">
        <v>6.7</v>
      </c>
    </row>
    <row r="686" spans="1:10" x14ac:dyDescent="0.35">
      <c r="A686" s="31" t="s">
        <v>2148</v>
      </c>
      <c r="B686" s="36" t="s">
        <v>1978</v>
      </c>
      <c r="C686" s="31" t="s">
        <v>1659</v>
      </c>
      <c r="D686" s="35" t="s">
        <v>2149</v>
      </c>
      <c r="E686" s="31" t="s">
        <v>594</v>
      </c>
      <c r="F686" s="31"/>
      <c r="G686" s="37">
        <v>2560</v>
      </c>
      <c r="H686" s="37">
        <v>2384</v>
      </c>
      <c r="I686" s="38">
        <v>176</v>
      </c>
      <c r="J686" s="39">
        <v>6.9</v>
      </c>
    </row>
    <row r="687" spans="1:10" x14ac:dyDescent="0.35">
      <c r="A687" s="31" t="s">
        <v>2150</v>
      </c>
      <c r="B687" s="36" t="s">
        <v>1978</v>
      </c>
      <c r="C687" s="31" t="s">
        <v>1662</v>
      </c>
      <c r="D687" s="35" t="s">
        <v>2151</v>
      </c>
      <c r="E687" s="31" t="s">
        <v>594</v>
      </c>
      <c r="F687" s="31"/>
      <c r="G687" s="37">
        <v>10147</v>
      </c>
      <c r="H687" s="37">
        <v>9460</v>
      </c>
      <c r="I687" s="38">
        <v>687</v>
      </c>
      <c r="J687" s="39">
        <v>6.8</v>
      </c>
    </row>
    <row r="688" spans="1:10" x14ac:dyDescent="0.35">
      <c r="A688" s="31" t="s">
        <v>2152</v>
      </c>
      <c r="B688" s="36" t="s">
        <v>1978</v>
      </c>
      <c r="C688" s="31" t="s">
        <v>1665</v>
      </c>
      <c r="D688" s="35" t="s">
        <v>2153</v>
      </c>
      <c r="E688" s="31" t="s">
        <v>594</v>
      </c>
      <c r="F688" s="31"/>
      <c r="G688" s="37">
        <v>2803</v>
      </c>
      <c r="H688" s="37">
        <v>2592</v>
      </c>
      <c r="I688" s="38">
        <v>211</v>
      </c>
      <c r="J688" s="39">
        <v>7.5</v>
      </c>
    </row>
    <row r="689" spans="1:10" x14ac:dyDescent="0.35">
      <c r="A689" s="31" t="s">
        <v>2154</v>
      </c>
      <c r="B689" s="36" t="s">
        <v>1978</v>
      </c>
      <c r="C689" s="31" t="s">
        <v>1668</v>
      </c>
      <c r="D689" s="35" t="s">
        <v>2155</v>
      </c>
      <c r="E689" s="31" t="s">
        <v>594</v>
      </c>
      <c r="F689" s="31"/>
      <c r="G689" s="37">
        <v>22238</v>
      </c>
      <c r="H689" s="37">
        <v>20604</v>
      </c>
      <c r="I689" s="38">
        <v>1634</v>
      </c>
      <c r="J689" s="39">
        <v>7.3</v>
      </c>
    </row>
    <row r="690" spans="1:10" x14ac:dyDescent="0.35">
      <c r="A690" s="31" t="s">
        <v>2156</v>
      </c>
      <c r="B690" s="36" t="s">
        <v>1978</v>
      </c>
      <c r="C690" s="31" t="s">
        <v>1671</v>
      </c>
      <c r="D690" s="35" t="s">
        <v>2157</v>
      </c>
      <c r="E690" s="31" t="s">
        <v>594</v>
      </c>
      <c r="F690" s="31"/>
      <c r="G690" s="37">
        <v>67789</v>
      </c>
      <c r="H690" s="37">
        <v>63227</v>
      </c>
      <c r="I690" s="38">
        <v>4562</v>
      </c>
      <c r="J690" s="39">
        <v>6.7</v>
      </c>
    </row>
    <row r="691" spans="1:10" x14ac:dyDescent="0.35">
      <c r="A691" s="31" t="s">
        <v>2158</v>
      </c>
      <c r="B691" s="36" t="s">
        <v>1978</v>
      </c>
      <c r="C691" s="31" t="s">
        <v>1674</v>
      </c>
      <c r="D691" s="35" t="s">
        <v>2159</v>
      </c>
      <c r="E691" s="31" t="s">
        <v>594</v>
      </c>
      <c r="F691" s="31"/>
      <c r="G691" s="37">
        <v>7293</v>
      </c>
      <c r="H691" s="37">
        <v>6651</v>
      </c>
      <c r="I691" s="38">
        <v>642</v>
      </c>
      <c r="J691" s="39">
        <v>8.8000000000000007</v>
      </c>
    </row>
    <row r="692" spans="1:10" x14ac:dyDescent="0.35">
      <c r="A692" s="31" t="s">
        <v>2160</v>
      </c>
      <c r="B692" s="36" t="s">
        <v>1978</v>
      </c>
      <c r="C692" s="31" t="s">
        <v>1677</v>
      </c>
      <c r="D692" s="35" t="s">
        <v>2161</v>
      </c>
      <c r="E692" s="31" t="s">
        <v>594</v>
      </c>
      <c r="F692" s="31"/>
      <c r="G692" s="37">
        <v>35526</v>
      </c>
      <c r="H692" s="37">
        <v>32525</v>
      </c>
      <c r="I692" s="38">
        <v>3001</v>
      </c>
      <c r="J692" s="39">
        <v>8.4</v>
      </c>
    </row>
    <row r="693" spans="1:10" x14ac:dyDescent="0.35">
      <c r="A693" s="31" t="s">
        <v>2162</v>
      </c>
      <c r="B693" s="36" t="s">
        <v>1978</v>
      </c>
      <c r="C693" s="31" t="s">
        <v>847</v>
      </c>
      <c r="D693" s="35" t="s">
        <v>2163</v>
      </c>
      <c r="E693" s="31" t="s">
        <v>594</v>
      </c>
      <c r="F693" s="31"/>
      <c r="G693" s="37">
        <v>5565</v>
      </c>
      <c r="H693" s="37">
        <v>5233</v>
      </c>
      <c r="I693" s="38">
        <v>332</v>
      </c>
      <c r="J693" s="39">
        <v>6</v>
      </c>
    </row>
    <row r="694" spans="1:10" x14ac:dyDescent="0.35">
      <c r="A694" s="31" t="s">
        <v>2164</v>
      </c>
      <c r="B694" s="36" t="s">
        <v>1978</v>
      </c>
      <c r="C694" s="31" t="s">
        <v>1682</v>
      </c>
      <c r="D694" s="35" t="s">
        <v>2165</v>
      </c>
      <c r="E694" s="31" t="s">
        <v>594</v>
      </c>
      <c r="F694" s="31"/>
      <c r="G694" s="37">
        <v>8734</v>
      </c>
      <c r="H694" s="37">
        <v>8225</v>
      </c>
      <c r="I694" s="38">
        <v>509</v>
      </c>
      <c r="J694" s="39">
        <v>5.8</v>
      </c>
    </row>
    <row r="695" spans="1:10" x14ac:dyDescent="0.35">
      <c r="A695" s="31" t="s">
        <v>2166</v>
      </c>
      <c r="B695" s="36" t="s">
        <v>1978</v>
      </c>
      <c r="C695" s="31" t="s">
        <v>1685</v>
      </c>
      <c r="D695" s="35" t="s">
        <v>2167</v>
      </c>
      <c r="E695" s="31" t="s">
        <v>594</v>
      </c>
      <c r="F695" s="31"/>
      <c r="G695" s="37">
        <v>9021</v>
      </c>
      <c r="H695" s="37">
        <v>8593</v>
      </c>
      <c r="I695" s="38">
        <v>428</v>
      </c>
      <c r="J695" s="39">
        <v>4.7</v>
      </c>
    </row>
    <row r="696" spans="1:10" x14ac:dyDescent="0.35">
      <c r="A696" s="31" t="s">
        <v>2168</v>
      </c>
      <c r="B696" s="36" t="s">
        <v>1978</v>
      </c>
      <c r="C696" s="31" t="s">
        <v>1688</v>
      </c>
      <c r="D696" s="35" t="s">
        <v>2169</v>
      </c>
      <c r="E696" s="31" t="s">
        <v>594</v>
      </c>
      <c r="F696" s="31"/>
      <c r="G696" s="37">
        <v>7672</v>
      </c>
      <c r="H696" s="37">
        <v>7164</v>
      </c>
      <c r="I696" s="38">
        <v>508</v>
      </c>
      <c r="J696" s="39">
        <v>6.6</v>
      </c>
    </row>
    <row r="697" spans="1:10" x14ac:dyDescent="0.35">
      <c r="A697" s="31" t="s">
        <v>2170</v>
      </c>
      <c r="B697" s="36" t="s">
        <v>1978</v>
      </c>
      <c r="C697" s="31" t="s">
        <v>1691</v>
      </c>
      <c r="D697" s="35" t="s">
        <v>2171</v>
      </c>
      <c r="E697" s="31" t="s">
        <v>594</v>
      </c>
      <c r="F697" s="31"/>
      <c r="G697" s="37">
        <v>7071</v>
      </c>
      <c r="H697" s="37">
        <v>6657</v>
      </c>
      <c r="I697" s="38">
        <v>414</v>
      </c>
      <c r="J697" s="39">
        <v>5.9</v>
      </c>
    </row>
    <row r="698" spans="1:10" x14ac:dyDescent="0.35">
      <c r="A698" s="31" t="s">
        <v>2172</v>
      </c>
      <c r="B698" s="36" t="s">
        <v>1978</v>
      </c>
      <c r="C698" s="31" t="s">
        <v>853</v>
      </c>
      <c r="D698" s="35" t="s">
        <v>2173</v>
      </c>
      <c r="E698" s="31" t="s">
        <v>594</v>
      </c>
      <c r="F698" s="31"/>
      <c r="G698" s="37">
        <v>28579</v>
      </c>
      <c r="H698" s="37">
        <v>26600</v>
      </c>
      <c r="I698" s="38">
        <v>1979</v>
      </c>
      <c r="J698" s="39">
        <v>6.9</v>
      </c>
    </row>
    <row r="699" spans="1:10" x14ac:dyDescent="0.35">
      <c r="A699" s="31" t="s">
        <v>2174</v>
      </c>
      <c r="B699" s="36" t="s">
        <v>1978</v>
      </c>
      <c r="C699" s="31" t="s">
        <v>1696</v>
      </c>
      <c r="D699" s="35" t="s">
        <v>2175</v>
      </c>
      <c r="E699" s="31" t="s">
        <v>594</v>
      </c>
      <c r="F699" s="31"/>
      <c r="G699" s="37">
        <v>356697</v>
      </c>
      <c r="H699" s="37">
        <v>329629</v>
      </c>
      <c r="I699" s="38">
        <v>27068</v>
      </c>
      <c r="J699" s="39">
        <v>7.6</v>
      </c>
    </row>
    <row r="700" spans="1:10" x14ac:dyDescent="0.35">
      <c r="A700" s="31" t="s">
        <v>2176</v>
      </c>
      <c r="B700" s="36" t="s">
        <v>1978</v>
      </c>
      <c r="C700" s="31" t="s">
        <v>1699</v>
      </c>
      <c r="D700" s="35" t="s">
        <v>2177</v>
      </c>
      <c r="E700" s="31" t="s">
        <v>594</v>
      </c>
      <c r="F700" s="31"/>
      <c r="G700" s="37">
        <v>31390</v>
      </c>
      <c r="H700" s="37">
        <v>29153</v>
      </c>
      <c r="I700" s="38">
        <v>2237</v>
      </c>
      <c r="J700" s="39">
        <v>7.1</v>
      </c>
    </row>
    <row r="701" spans="1:10" x14ac:dyDescent="0.35">
      <c r="A701" s="31" t="s">
        <v>2178</v>
      </c>
      <c r="B701" s="36" t="s">
        <v>1978</v>
      </c>
      <c r="C701" s="31" t="s">
        <v>1702</v>
      </c>
      <c r="D701" s="35" t="s">
        <v>2179</v>
      </c>
      <c r="E701" s="31" t="s">
        <v>594</v>
      </c>
      <c r="F701" s="31"/>
      <c r="G701" s="37">
        <v>142061</v>
      </c>
      <c r="H701" s="37">
        <v>130296</v>
      </c>
      <c r="I701" s="38">
        <v>11765</v>
      </c>
      <c r="J701" s="39">
        <v>8.3000000000000007</v>
      </c>
    </row>
    <row r="702" spans="1:10" x14ac:dyDescent="0.35">
      <c r="A702" s="31" t="s">
        <v>2180</v>
      </c>
      <c r="B702" s="36" t="s">
        <v>1978</v>
      </c>
      <c r="C702" s="31" t="s">
        <v>2181</v>
      </c>
      <c r="D702" s="35" t="s">
        <v>2182</v>
      </c>
      <c r="E702" s="31" t="s">
        <v>594</v>
      </c>
      <c r="F702" s="31"/>
      <c r="G702" s="37">
        <v>19692</v>
      </c>
      <c r="H702" s="37">
        <v>18602</v>
      </c>
      <c r="I702" s="38">
        <v>1090</v>
      </c>
      <c r="J702" s="39">
        <v>5.5</v>
      </c>
    </row>
    <row r="703" spans="1:10" x14ac:dyDescent="0.35">
      <c r="A703" s="31" t="s">
        <v>2183</v>
      </c>
      <c r="B703" s="36" t="s">
        <v>2184</v>
      </c>
      <c r="C703" s="31" t="s">
        <v>592</v>
      </c>
      <c r="D703" s="35" t="s">
        <v>2185</v>
      </c>
      <c r="E703" s="31" t="s">
        <v>594</v>
      </c>
      <c r="F703" s="31"/>
      <c r="G703" s="37">
        <v>16404</v>
      </c>
      <c r="H703" s="37">
        <v>15653</v>
      </c>
      <c r="I703" s="38">
        <v>751</v>
      </c>
      <c r="J703" s="39">
        <v>4.5999999999999996</v>
      </c>
    </row>
    <row r="704" spans="1:10" x14ac:dyDescent="0.35">
      <c r="A704" s="31" t="s">
        <v>2186</v>
      </c>
      <c r="B704" s="36" t="s">
        <v>2184</v>
      </c>
      <c r="C704" s="31" t="s">
        <v>596</v>
      </c>
      <c r="D704" s="35" t="s">
        <v>2187</v>
      </c>
      <c r="E704" s="31" t="s">
        <v>594</v>
      </c>
      <c r="F704" s="31"/>
      <c r="G704" s="37">
        <v>175539</v>
      </c>
      <c r="H704" s="37">
        <v>165499</v>
      </c>
      <c r="I704" s="38">
        <v>10040</v>
      </c>
      <c r="J704" s="39">
        <v>5.7</v>
      </c>
    </row>
    <row r="705" spans="1:10" x14ac:dyDescent="0.35">
      <c r="A705" s="31" t="s">
        <v>2188</v>
      </c>
      <c r="B705" s="36" t="s">
        <v>2184</v>
      </c>
      <c r="C705" s="31" t="s">
        <v>599</v>
      </c>
      <c r="D705" s="35" t="s">
        <v>2189</v>
      </c>
      <c r="E705" s="31" t="s">
        <v>594</v>
      </c>
      <c r="F705" s="31"/>
      <c r="G705" s="37">
        <v>42577</v>
      </c>
      <c r="H705" s="37">
        <v>40713</v>
      </c>
      <c r="I705" s="38">
        <v>1864</v>
      </c>
      <c r="J705" s="39">
        <v>4.4000000000000004</v>
      </c>
    </row>
    <row r="706" spans="1:10" x14ac:dyDescent="0.35">
      <c r="A706" s="31" t="s">
        <v>2190</v>
      </c>
      <c r="B706" s="36" t="s">
        <v>2184</v>
      </c>
      <c r="C706" s="31" t="s">
        <v>602</v>
      </c>
      <c r="D706" s="35" t="s">
        <v>2191</v>
      </c>
      <c r="E706" s="31" t="s">
        <v>594</v>
      </c>
      <c r="F706" s="31"/>
      <c r="G706" s="37">
        <v>4470</v>
      </c>
      <c r="H706" s="37">
        <v>4228</v>
      </c>
      <c r="I706" s="38">
        <v>242</v>
      </c>
      <c r="J706" s="39">
        <v>5.4</v>
      </c>
    </row>
    <row r="707" spans="1:10" x14ac:dyDescent="0.35">
      <c r="A707" s="31" t="s">
        <v>2192</v>
      </c>
      <c r="B707" s="36" t="s">
        <v>2184</v>
      </c>
      <c r="C707" s="31" t="s">
        <v>605</v>
      </c>
      <c r="D707" s="35" t="s">
        <v>2193</v>
      </c>
      <c r="E707" s="31" t="s">
        <v>594</v>
      </c>
      <c r="F707" s="31"/>
      <c r="G707" s="37">
        <v>5260</v>
      </c>
      <c r="H707" s="37">
        <v>4871</v>
      </c>
      <c r="I707" s="38">
        <v>389</v>
      </c>
      <c r="J707" s="39">
        <v>7.4</v>
      </c>
    </row>
    <row r="708" spans="1:10" x14ac:dyDescent="0.35">
      <c r="A708" s="31" t="s">
        <v>2194</v>
      </c>
      <c r="B708" s="36" t="s">
        <v>2184</v>
      </c>
      <c r="C708" s="31" t="s">
        <v>608</v>
      </c>
      <c r="D708" s="35" t="s">
        <v>2195</v>
      </c>
      <c r="E708" s="31" t="s">
        <v>594</v>
      </c>
      <c r="F708" s="31"/>
      <c r="G708" s="37">
        <v>32166</v>
      </c>
      <c r="H708" s="37">
        <v>30755</v>
      </c>
      <c r="I708" s="38">
        <v>1411</v>
      </c>
      <c r="J708" s="39">
        <v>4.4000000000000004</v>
      </c>
    </row>
    <row r="709" spans="1:10" x14ac:dyDescent="0.35">
      <c r="A709" s="31" t="s">
        <v>2196</v>
      </c>
      <c r="B709" s="36" t="s">
        <v>2184</v>
      </c>
      <c r="C709" s="31" t="s">
        <v>611</v>
      </c>
      <c r="D709" s="35" t="s">
        <v>2197</v>
      </c>
      <c r="E709" s="31" t="s">
        <v>594</v>
      </c>
      <c r="F709" s="31"/>
      <c r="G709" s="37">
        <v>7352</v>
      </c>
      <c r="H709" s="37">
        <v>6913</v>
      </c>
      <c r="I709" s="38">
        <v>439</v>
      </c>
      <c r="J709" s="39">
        <v>6</v>
      </c>
    </row>
    <row r="710" spans="1:10" x14ac:dyDescent="0.35">
      <c r="A710" s="31" t="s">
        <v>2198</v>
      </c>
      <c r="B710" s="36" t="s">
        <v>2184</v>
      </c>
      <c r="C710" s="31" t="s">
        <v>614</v>
      </c>
      <c r="D710" s="35" t="s">
        <v>2199</v>
      </c>
      <c r="E710" s="31" t="s">
        <v>594</v>
      </c>
      <c r="F710" s="31"/>
      <c r="G710" s="37">
        <v>9875</v>
      </c>
      <c r="H710" s="37">
        <v>9359</v>
      </c>
      <c r="I710" s="38">
        <v>516</v>
      </c>
      <c r="J710" s="39">
        <v>5.2</v>
      </c>
    </row>
    <row r="711" spans="1:10" x14ac:dyDescent="0.35">
      <c r="A711" s="31" t="s">
        <v>2200</v>
      </c>
      <c r="B711" s="36" t="s">
        <v>2184</v>
      </c>
      <c r="C711" s="31" t="s">
        <v>617</v>
      </c>
      <c r="D711" s="35" t="s">
        <v>2201</v>
      </c>
      <c r="E711" s="31" t="s">
        <v>594</v>
      </c>
      <c r="F711" s="31"/>
      <c r="G711" s="37">
        <v>17720</v>
      </c>
      <c r="H711" s="37">
        <v>16700</v>
      </c>
      <c r="I711" s="38">
        <v>1020</v>
      </c>
      <c r="J711" s="39">
        <v>5.8</v>
      </c>
    </row>
    <row r="712" spans="1:10" x14ac:dyDescent="0.35">
      <c r="A712" s="31" t="s">
        <v>2202</v>
      </c>
      <c r="B712" s="36" t="s">
        <v>2184</v>
      </c>
      <c r="C712" s="31" t="s">
        <v>620</v>
      </c>
      <c r="D712" s="35" t="s">
        <v>2203</v>
      </c>
      <c r="E712" s="31" t="s">
        <v>594</v>
      </c>
      <c r="F712" s="31"/>
      <c r="G712" s="37">
        <v>57572</v>
      </c>
      <c r="H712" s="37">
        <v>54466</v>
      </c>
      <c r="I712" s="38">
        <v>3106</v>
      </c>
      <c r="J712" s="39">
        <v>5.4</v>
      </c>
    </row>
    <row r="713" spans="1:10" x14ac:dyDescent="0.35">
      <c r="A713" s="31" t="s">
        <v>2204</v>
      </c>
      <c r="B713" s="36" t="s">
        <v>2184</v>
      </c>
      <c r="C713" s="31" t="s">
        <v>623</v>
      </c>
      <c r="D713" s="35" t="s">
        <v>2205</v>
      </c>
      <c r="E713" s="31" t="s">
        <v>594</v>
      </c>
      <c r="F713" s="31"/>
      <c r="G713" s="37">
        <v>12428</v>
      </c>
      <c r="H713" s="37">
        <v>11589</v>
      </c>
      <c r="I713" s="38">
        <v>839</v>
      </c>
      <c r="J713" s="39">
        <v>6.8</v>
      </c>
    </row>
    <row r="714" spans="1:10" x14ac:dyDescent="0.35">
      <c r="A714" s="31" t="s">
        <v>2206</v>
      </c>
      <c r="B714" s="36" t="s">
        <v>2184</v>
      </c>
      <c r="C714" s="31" t="s">
        <v>626</v>
      </c>
      <c r="D714" s="35" t="s">
        <v>2207</v>
      </c>
      <c r="E714" s="31" t="s">
        <v>594</v>
      </c>
      <c r="F714" s="31"/>
      <c r="G714" s="37">
        <v>16642</v>
      </c>
      <c r="H714" s="37">
        <v>15791</v>
      </c>
      <c r="I714" s="38">
        <v>851</v>
      </c>
      <c r="J714" s="39">
        <v>5.0999999999999996</v>
      </c>
    </row>
    <row r="715" spans="1:10" x14ac:dyDescent="0.35">
      <c r="A715" s="31" t="s">
        <v>2208</v>
      </c>
      <c r="B715" s="36" t="s">
        <v>2184</v>
      </c>
      <c r="C715" s="31" t="s">
        <v>629</v>
      </c>
      <c r="D715" s="35" t="s">
        <v>2209</v>
      </c>
      <c r="E715" s="31" t="s">
        <v>594</v>
      </c>
      <c r="F715" s="31"/>
      <c r="G715" s="37">
        <v>4889</v>
      </c>
      <c r="H715" s="37">
        <v>4515</v>
      </c>
      <c r="I715" s="38">
        <v>374</v>
      </c>
      <c r="J715" s="39">
        <v>7.6</v>
      </c>
    </row>
    <row r="716" spans="1:10" x14ac:dyDescent="0.35">
      <c r="A716" s="31" t="s">
        <v>2210</v>
      </c>
      <c r="B716" s="36" t="s">
        <v>2184</v>
      </c>
      <c r="C716" s="31" t="s">
        <v>632</v>
      </c>
      <c r="D716" s="35" t="s">
        <v>2211</v>
      </c>
      <c r="E716" s="31" t="s">
        <v>594</v>
      </c>
      <c r="F716" s="31"/>
      <c r="G716" s="37">
        <v>15165</v>
      </c>
      <c r="H716" s="37">
        <v>14488</v>
      </c>
      <c r="I716" s="38">
        <v>677</v>
      </c>
      <c r="J716" s="39">
        <v>4.5</v>
      </c>
    </row>
    <row r="717" spans="1:10" x14ac:dyDescent="0.35">
      <c r="A717" s="31" t="s">
        <v>2212</v>
      </c>
      <c r="B717" s="36" t="s">
        <v>2184</v>
      </c>
      <c r="C717" s="31" t="s">
        <v>635</v>
      </c>
      <c r="D717" s="35" t="s">
        <v>2213</v>
      </c>
      <c r="E717" s="31" t="s">
        <v>594</v>
      </c>
      <c r="F717" s="31"/>
      <c r="G717" s="37">
        <v>25097</v>
      </c>
      <c r="H717" s="37">
        <v>23449</v>
      </c>
      <c r="I717" s="38">
        <v>1648</v>
      </c>
      <c r="J717" s="39">
        <v>6.6</v>
      </c>
    </row>
    <row r="718" spans="1:10" x14ac:dyDescent="0.35">
      <c r="A718" s="31" t="s">
        <v>2214</v>
      </c>
      <c r="B718" s="36" t="s">
        <v>2184</v>
      </c>
      <c r="C718" s="31" t="s">
        <v>638</v>
      </c>
      <c r="D718" s="35" t="s">
        <v>2215</v>
      </c>
      <c r="E718" s="31" t="s">
        <v>594</v>
      </c>
      <c r="F718" s="31"/>
      <c r="G718" s="37">
        <v>14172</v>
      </c>
      <c r="H718" s="37">
        <v>13476</v>
      </c>
      <c r="I718" s="38">
        <v>696</v>
      </c>
      <c r="J718" s="39">
        <v>4.9000000000000004</v>
      </c>
    </row>
    <row r="719" spans="1:10" x14ac:dyDescent="0.35">
      <c r="A719" s="31" t="s">
        <v>2216</v>
      </c>
      <c r="B719" s="36" t="s">
        <v>2184</v>
      </c>
      <c r="C719" s="31" t="s">
        <v>641</v>
      </c>
      <c r="D719" s="35" t="s">
        <v>2217</v>
      </c>
      <c r="E719" s="31" t="s">
        <v>594</v>
      </c>
      <c r="F719" s="31"/>
      <c r="G719" s="37">
        <v>21244</v>
      </c>
      <c r="H719" s="37">
        <v>20138</v>
      </c>
      <c r="I719" s="38">
        <v>1106</v>
      </c>
      <c r="J719" s="39">
        <v>5.2</v>
      </c>
    </row>
    <row r="720" spans="1:10" x14ac:dyDescent="0.35">
      <c r="A720" s="31" t="s">
        <v>2218</v>
      </c>
      <c r="B720" s="36" t="s">
        <v>2184</v>
      </c>
      <c r="C720" s="31" t="s">
        <v>644</v>
      </c>
      <c r="D720" s="35" t="s">
        <v>2219</v>
      </c>
      <c r="E720" s="31" t="s">
        <v>594</v>
      </c>
      <c r="F720" s="31"/>
      <c r="G720" s="37">
        <v>53553</v>
      </c>
      <c r="H720" s="37">
        <v>49804</v>
      </c>
      <c r="I720" s="38">
        <v>3749</v>
      </c>
      <c r="J720" s="39">
        <v>7</v>
      </c>
    </row>
    <row r="721" spans="1:10" x14ac:dyDescent="0.35">
      <c r="A721" s="31" t="s">
        <v>2220</v>
      </c>
      <c r="B721" s="36" t="s">
        <v>2184</v>
      </c>
      <c r="C721" s="31" t="s">
        <v>647</v>
      </c>
      <c r="D721" s="35" t="s">
        <v>2221</v>
      </c>
      <c r="E721" s="31" t="s">
        <v>594</v>
      </c>
      <c r="F721" s="31"/>
      <c r="G721" s="37">
        <v>22024</v>
      </c>
      <c r="H721" s="37">
        <v>21129</v>
      </c>
      <c r="I721" s="38">
        <v>895</v>
      </c>
      <c r="J721" s="39">
        <v>4.0999999999999996</v>
      </c>
    </row>
    <row r="722" spans="1:10" x14ac:dyDescent="0.35">
      <c r="A722" s="31" t="s">
        <v>2222</v>
      </c>
      <c r="B722" s="36" t="s">
        <v>2184</v>
      </c>
      <c r="C722" s="31" t="s">
        <v>650</v>
      </c>
      <c r="D722" s="35" t="s">
        <v>2223</v>
      </c>
      <c r="E722" s="31" t="s">
        <v>594</v>
      </c>
      <c r="F722" s="31"/>
      <c r="G722" s="37">
        <v>102097</v>
      </c>
      <c r="H722" s="37">
        <v>96915</v>
      </c>
      <c r="I722" s="38">
        <v>5182</v>
      </c>
      <c r="J722" s="39">
        <v>5.0999999999999996</v>
      </c>
    </row>
    <row r="723" spans="1:10" x14ac:dyDescent="0.35">
      <c r="A723" s="31" t="s">
        <v>2224</v>
      </c>
      <c r="B723" s="36" t="s">
        <v>2184</v>
      </c>
      <c r="C723" s="31" t="s">
        <v>653</v>
      </c>
      <c r="D723" s="35" t="s">
        <v>2225</v>
      </c>
      <c r="E723" s="31" t="s">
        <v>594</v>
      </c>
      <c r="F723" s="31"/>
      <c r="G723" s="37">
        <v>9083</v>
      </c>
      <c r="H723" s="37">
        <v>8375</v>
      </c>
      <c r="I723" s="38">
        <v>708</v>
      </c>
      <c r="J723" s="39">
        <v>7.8</v>
      </c>
    </row>
    <row r="724" spans="1:10" x14ac:dyDescent="0.35">
      <c r="A724" s="31" t="s">
        <v>2226</v>
      </c>
      <c r="B724" s="36" t="s">
        <v>2184</v>
      </c>
      <c r="C724" s="31" t="s">
        <v>656</v>
      </c>
      <c r="D724" s="35" t="s">
        <v>2227</v>
      </c>
      <c r="E724" s="31" t="s">
        <v>594</v>
      </c>
      <c r="F724" s="31"/>
      <c r="G724" s="37">
        <v>39044</v>
      </c>
      <c r="H724" s="37">
        <v>37065</v>
      </c>
      <c r="I724" s="38">
        <v>1979</v>
      </c>
      <c r="J724" s="39">
        <v>5.0999999999999996</v>
      </c>
    </row>
    <row r="725" spans="1:10" x14ac:dyDescent="0.35">
      <c r="A725" s="31" t="s">
        <v>2228</v>
      </c>
      <c r="B725" s="36" t="s">
        <v>2184</v>
      </c>
      <c r="C725" s="31" t="s">
        <v>659</v>
      </c>
      <c r="D725" s="35" t="s">
        <v>2229</v>
      </c>
      <c r="E725" s="31" t="s">
        <v>594</v>
      </c>
      <c r="F725" s="31"/>
      <c r="G725" s="37">
        <v>8191</v>
      </c>
      <c r="H725" s="37">
        <v>7620</v>
      </c>
      <c r="I725" s="38">
        <v>571</v>
      </c>
      <c r="J725" s="39">
        <v>7</v>
      </c>
    </row>
    <row r="726" spans="1:10" x14ac:dyDescent="0.35">
      <c r="A726" s="31" t="s">
        <v>2230</v>
      </c>
      <c r="B726" s="36" t="s">
        <v>2184</v>
      </c>
      <c r="C726" s="31" t="s">
        <v>662</v>
      </c>
      <c r="D726" s="35" t="s">
        <v>2231</v>
      </c>
      <c r="E726" s="31" t="s">
        <v>594</v>
      </c>
      <c r="F726" s="31"/>
      <c r="G726" s="37">
        <v>10875</v>
      </c>
      <c r="H726" s="37">
        <v>10166</v>
      </c>
      <c r="I726" s="38">
        <v>709</v>
      </c>
      <c r="J726" s="39">
        <v>6.5</v>
      </c>
    </row>
    <row r="727" spans="1:10" x14ac:dyDescent="0.35">
      <c r="A727" s="31" t="s">
        <v>2232</v>
      </c>
      <c r="B727" s="36" t="s">
        <v>2184</v>
      </c>
      <c r="C727" s="31" t="s">
        <v>665</v>
      </c>
      <c r="D727" s="35" t="s">
        <v>2233</v>
      </c>
      <c r="E727" s="31" t="s">
        <v>594</v>
      </c>
      <c r="F727" s="31"/>
      <c r="G727" s="37">
        <v>9785</v>
      </c>
      <c r="H727" s="37">
        <v>9172</v>
      </c>
      <c r="I727" s="38">
        <v>613</v>
      </c>
      <c r="J727" s="39">
        <v>6.3</v>
      </c>
    </row>
    <row r="728" spans="1:10" x14ac:dyDescent="0.35">
      <c r="A728" s="31" t="s">
        <v>2234</v>
      </c>
      <c r="B728" s="36" t="s">
        <v>2184</v>
      </c>
      <c r="C728" s="31" t="s">
        <v>668</v>
      </c>
      <c r="D728" s="35" t="s">
        <v>2235</v>
      </c>
      <c r="E728" s="31" t="s">
        <v>594</v>
      </c>
      <c r="F728" s="31"/>
      <c r="G728" s="37">
        <v>18418</v>
      </c>
      <c r="H728" s="37">
        <v>17592</v>
      </c>
      <c r="I728" s="38">
        <v>826</v>
      </c>
      <c r="J728" s="39">
        <v>4.5</v>
      </c>
    </row>
    <row r="729" spans="1:10" x14ac:dyDescent="0.35">
      <c r="A729" s="31" t="s">
        <v>2236</v>
      </c>
      <c r="B729" s="36" t="s">
        <v>2184</v>
      </c>
      <c r="C729" s="31" t="s">
        <v>671</v>
      </c>
      <c r="D729" s="35" t="s">
        <v>2237</v>
      </c>
      <c r="E729" s="31" t="s">
        <v>594</v>
      </c>
      <c r="F729" s="31"/>
      <c r="G729" s="37">
        <v>32633</v>
      </c>
      <c r="H729" s="37">
        <v>30397</v>
      </c>
      <c r="I729" s="38">
        <v>2236</v>
      </c>
      <c r="J729" s="39">
        <v>6.9</v>
      </c>
    </row>
    <row r="730" spans="1:10" x14ac:dyDescent="0.35">
      <c r="A730" s="31" t="s">
        <v>2238</v>
      </c>
      <c r="B730" s="36" t="s">
        <v>2184</v>
      </c>
      <c r="C730" s="31" t="s">
        <v>674</v>
      </c>
      <c r="D730" s="35" t="s">
        <v>2239</v>
      </c>
      <c r="E730" s="31" t="s">
        <v>594</v>
      </c>
      <c r="F730" s="31"/>
      <c r="G730" s="37">
        <v>13843</v>
      </c>
      <c r="H730" s="37">
        <v>12744</v>
      </c>
      <c r="I730" s="38">
        <v>1099</v>
      </c>
      <c r="J730" s="39">
        <v>7.9</v>
      </c>
    </row>
    <row r="731" spans="1:10" x14ac:dyDescent="0.35">
      <c r="A731" s="31" t="s">
        <v>2240</v>
      </c>
      <c r="B731" s="36" t="s">
        <v>2184</v>
      </c>
      <c r="C731" s="31" t="s">
        <v>677</v>
      </c>
      <c r="D731" s="35" t="s">
        <v>2241</v>
      </c>
      <c r="E731" s="31" t="s">
        <v>594</v>
      </c>
      <c r="F731" s="31"/>
      <c r="G731" s="37">
        <v>160997</v>
      </c>
      <c r="H731" s="37">
        <v>154456</v>
      </c>
      <c r="I731" s="38">
        <v>6541</v>
      </c>
      <c r="J731" s="39">
        <v>4.0999999999999996</v>
      </c>
    </row>
    <row r="732" spans="1:10" x14ac:dyDescent="0.35">
      <c r="A732" s="31" t="s">
        <v>2242</v>
      </c>
      <c r="B732" s="36" t="s">
        <v>2184</v>
      </c>
      <c r="C732" s="31" t="s">
        <v>680</v>
      </c>
      <c r="D732" s="35" t="s">
        <v>2243</v>
      </c>
      <c r="E732" s="31" t="s">
        <v>594</v>
      </c>
      <c r="F732" s="31"/>
      <c r="G732" s="37">
        <v>36584</v>
      </c>
      <c r="H732" s="37">
        <v>34692</v>
      </c>
      <c r="I732" s="38">
        <v>1892</v>
      </c>
      <c r="J732" s="39">
        <v>5.2</v>
      </c>
    </row>
    <row r="733" spans="1:10" x14ac:dyDescent="0.35">
      <c r="A733" s="31" t="s">
        <v>2244</v>
      </c>
      <c r="B733" s="36" t="s">
        <v>2184</v>
      </c>
      <c r="C733" s="31" t="s">
        <v>683</v>
      </c>
      <c r="D733" s="35" t="s">
        <v>2245</v>
      </c>
      <c r="E733" s="31" t="s">
        <v>594</v>
      </c>
      <c r="F733" s="31"/>
      <c r="G733" s="37">
        <v>19028</v>
      </c>
      <c r="H733" s="37">
        <v>17965</v>
      </c>
      <c r="I733" s="38">
        <v>1063</v>
      </c>
      <c r="J733" s="39">
        <v>5.6</v>
      </c>
    </row>
    <row r="734" spans="1:10" x14ac:dyDescent="0.35">
      <c r="A734" s="31" t="s">
        <v>2246</v>
      </c>
      <c r="B734" s="36" t="s">
        <v>2184</v>
      </c>
      <c r="C734" s="31" t="s">
        <v>686</v>
      </c>
      <c r="D734" s="35" t="s">
        <v>2247</v>
      </c>
      <c r="E734" s="31" t="s">
        <v>594</v>
      </c>
      <c r="F734" s="31"/>
      <c r="G734" s="37">
        <v>80633</v>
      </c>
      <c r="H734" s="37">
        <v>76928</v>
      </c>
      <c r="I734" s="38">
        <v>3705</v>
      </c>
      <c r="J734" s="39">
        <v>4.5999999999999996</v>
      </c>
    </row>
    <row r="735" spans="1:10" x14ac:dyDescent="0.35">
      <c r="A735" s="31" t="s">
        <v>2248</v>
      </c>
      <c r="B735" s="36" t="s">
        <v>2184</v>
      </c>
      <c r="C735" s="31" t="s">
        <v>689</v>
      </c>
      <c r="D735" s="35" t="s">
        <v>2249</v>
      </c>
      <c r="E735" s="31" t="s">
        <v>594</v>
      </c>
      <c r="F735" s="31"/>
      <c r="G735" s="37">
        <v>21449</v>
      </c>
      <c r="H735" s="37">
        <v>19989</v>
      </c>
      <c r="I735" s="38">
        <v>1460</v>
      </c>
      <c r="J735" s="39">
        <v>6.8</v>
      </c>
    </row>
    <row r="736" spans="1:10" x14ac:dyDescent="0.35">
      <c r="A736" s="31" t="s">
        <v>2250</v>
      </c>
      <c r="B736" s="36" t="s">
        <v>2184</v>
      </c>
      <c r="C736" s="31" t="s">
        <v>692</v>
      </c>
      <c r="D736" s="35" t="s">
        <v>2251</v>
      </c>
      <c r="E736" s="31" t="s">
        <v>594</v>
      </c>
      <c r="F736" s="31"/>
      <c r="G736" s="37">
        <v>36907</v>
      </c>
      <c r="H736" s="37">
        <v>34595</v>
      </c>
      <c r="I736" s="38">
        <v>2312</v>
      </c>
      <c r="J736" s="39">
        <v>6.3</v>
      </c>
    </row>
    <row r="737" spans="1:10" x14ac:dyDescent="0.35">
      <c r="A737" s="31" t="s">
        <v>2252</v>
      </c>
      <c r="B737" s="36" t="s">
        <v>2184</v>
      </c>
      <c r="C737" s="31" t="s">
        <v>695</v>
      </c>
      <c r="D737" s="35" t="s">
        <v>2253</v>
      </c>
      <c r="E737" s="31" t="s">
        <v>594</v>
      </c>
      <c r="F737" s="31"/>
      <c r="G737" s="37">
        <v>18538</v>
      </c>
      <c r="H737" s="37">
        <v>17464</v>
      </c>
      <c r="I737" s="38">
        <v>1074</v>
      </c>
      <c r="J737" s="39">
        <v>5.8</v>
      </c>
    </row>
    <row r="738" spans="1:10" x14ac:dyDescent="0.35">
      <c r="A738" s="31" t="s">
        <v>2254</v>
      </c>
      <c r="B738" s="36" t="s">
        <v>2184</v>
      </c>
      <c r="C738" s="31" t="s">
        <v>698</v>
      </c>
      <c r="D738" s="35" t="s">
        <v>2255</v>
      </c>
      <c r="E738" s="31" t="s">
        <v>594</v>
      </c>
      <c r="F738" s="31"/>
      <c r="G738" s="37">
        <v>21304</v>
      </c>
      <c r="H738" s="37">
        <v>20241</v>
      </c>
      <c r="I738" s="38">
        <v>1063</v>
      </c>
      <c r="J738" s="39">
        <v>5</v>
      </c>
    </row>
    <row r="739" spans="1:10" x14ac:dyDescent="0.35">
      <c r="A739" s="31" t="s">
        <v>2256</v>
      </c>
      <c r="B739" s="36" t="s">
        <v>2184</v>
      </c>
      <c r="C739" s="31" t="s">
        <v>701</v>
      </c>
      <c r="D739" s="35" t="s">
        <v>2257</v>
      </c>
      <c r="E739" s="31" t="s">
        <v>594</v>
      </c>
      <c r="F739" s="31"/>
      <c r="G739" s="37">
        <v>16128</v>
      </c>
      <c r="H739" s="37">
        <v>15053</v>
      </c>
      <c r="I739" s="38">
        <v>1075</v>
      </c>
      <c r="J739" s="39">
        <v>6.7</v>
      </c>
    </row>
    <row r="740" spans="1:10" x14ac:dyDescent="0.35">
      <c r="A740" s="31" t="s">
        <v>2258</v>
      </c>
      <c r="B740" s="36" t="s">
        <v>2184</v>
      </c>
      <c r="C740" s="31" t="s">
        <v>704</v>
      </c>
      <c r="D740" s="35" t="s">
        <v>2259</v>
      </c>
      <c r="E740" s="31" t="s">
        <v>594</v>
      </c>
      <c r="F740" s="31"/>
      <c r="G740" s="37">
        <v>10094</v>
      </c>
      <c r="H740" s="37">
        <v>9509</v>
      </c>
      <c r="I740" s="38">
        <v>585</v>
      </c>
      <c r="J740" s="39">
        <v>5.8</v>
      </c>
    </row>
    <row r="741" spans="1:10" x14ac:dyDescent="0.35">
      <c r="A741" s="31" t="s">
        <v>2260</v>
      </c>
      <c r="B741" s="36" t="s">
        <v>2184</v>
      </c>
      <c r="C741" s="31" t="s">
        <v>707</v>
      </c>
      <c r="D741" s="35" t="s">
        <v>2261</v>
      </c>
      <c r="E741" s="31" t="s">
        <v>594</v>
      </c>
      <c r="F741" s="31"/>
      <c r="G741" s="37">
        <v>15050</v>
      </c>
      <c r="H741" s="37">
        <v>14138</v>
      </c>
      <c r="I741" s="38">
        <v>912</v>
      </c>
      <c r="J741" s="39">
        <v>6.1</v>
      </c>
    </row>
    <row r="742" spans="1:10" x14ac:dyDescent="0.35">
      <c r="A742" s="31" t="s">
        <v>2262</v>
      </c>
      <c r="B742" s="36" t="s">
        <v>2184</v>
      </c>
      <c r="C742" s="31" t="s">
        <v>710</v>
      </c>
      <c r="D742" s="35" t="s">
        <v>2263</v>
      </c>
      <c r="E742" s="31" t="s">
        <v>594</v>
      </c>
      <c r="F742" s="31"/>
      <c r="G742" s="37">
        <v>13079</v>
      </c>
      <c r="H742" s="37">
        <v>12205</v>
      </c>
      <c r="I742" s="38">
        <v>874</v>
      </c>
      <c r="J742" s="39">
        <v>6.7</v>
      </c>
    </row>
    <row r="743" spans="1:10" x14ac:dyDescent="0.35">
      <c r="A743" s="31" t="s">
        <v>2264</v>
      </c>
      <c r="B743" s="36" t="s">
        <v>2184</v>
      </c>
      <c r="C743" s="31" t="s">
        <v>713</v>
      </c>
      <c r="D743" s="35" t="s">
        <v>2265</v>
      </c>
      <c r="E743" s="31" t="s">
        <v>594</v>
      </c>
      <c r="F743" s="31"/>
      <c r="G743" s="37">
        <v>75466</v>
      </c>
      <c r="H743" s="37">
        <v>71714</v>
      </c>
      <c r="I743" s="38">
        <v>3752</v>
      </c>
      <c r="J743" s="39">
        <v>5</v>
      </c>
    </row>
    <row r="744" spans="1:10" x14ac:dyDescent="0.35">
      <c r="A744" s="31" t="s">
        <v>2266</v>
      </c>
      <c r="B744" s="36" t="s">
        <v>2184</v>
      </c>
      <c r="C744" s="31" t="s">
        <v>716</v>
      </c>
      <c r="D744" s="35" t="s">
        <v>2267</v>
      </c>
      <c r="E744" s="31" t="s">
        <v>594</v>
      </c>
      <c r="F744" s="31"/>
      <c r="G744" s="37">
        <v>18829</v>
      </c>
      <c r="H744" s="37">
        <v>17847</v>
      </c>
      <c r="I744" s="38">
        <v>982</v>
      </c>
      <c r="J744" s="39">
        <v>5.2</v>
      </c>
    </row>
    <row r="745" spans="1:10" x14ac:dyDescent="0.35">
      <c r="A745" s="31" t="s">
        <v>2268</v>
      </c>
      <c r="B745" s="36" t="s">
        <v>2184</v>
      </c>
      <c r="C745" s="31" t="s">
        <v>719</v>
      </c>
      <c r="D745" s="35" t="s">
        <v>2269</v>
      </c>
      <c r="E745" s="31" t="s">
        <v>594</v>
      </c>
      <c r="F745" s="31"/>
      <c r="G745" s="37">
        <v>40293</v>
      </c>
      <c r="H745" s="37">
        <v>38325</v>
      </c>
      <c r="I745" s="38">
        <v>1968</v>
      </c>
      <c r="J745" s="39">
        <v>4.9000000000000004</v>
      </c>
    </row>
    <row r="746" spans="1:10" x14ac:dyDescent="0.35">
      <c r="A746" s="31" t="s">
        <v>2270</v>
      </c>
      <c r="B746" s="36" t="s">
        <v>2184</v>
      </c>
      <c r="C746" s="31" t="s">
        <v>722</v>
      </c>
      <c r="D746" s="35" t="s">
        <v>2271</v>
      </c>
      <c r="E746" s="31" t="s">
        <v>594</v>
      </c>
      <c r="F746" s="31"/>
      <c r="G746" s="37">
        <v>18209</v>
      </c>
      <c r="H746" s="37">
        <v>17397</v>
      </c>
      <c r="I746" s="38">
        <v>812</v>
      </c>
      <c r="J746" s="39">
        <v>4.5</v>
      </c>
    </row>
    <row r="747" spans="1:10" x14ac:dyDescent="0.35">
      <c r="A747" s="31" t="s">
        <v>2272</v>
      </c>
      <c r="B747" s="36" t="s">
        <v>2184</v>
      </c>
      <c r="C747" s="31" t="s">
        <v>725</v>
      </c>
      <c r="D747" s="35" t="s">
        <v>2273</v>
      </c>
      <c r="E747" s="31" t="s">
        <v>594</v>
      </c>
      <c r="F747" s="31"/>
      <c r="G747" s="37">
        <v>230390</v>
      </c>
      <c r="H747" s="37">
        <v>212208</v>
      </c>
      <c r="I747" s="38">
        <v>18182</v>
      </c>
      <c r="J747" s="39">
        <v>7.9</v>
      </c>
    </row>
    <row r="748" spans="1:10" x14ac:dyDescent="0.35">
      <c r="A748" s="31" t="s">
        <v>2274</v>
      </c>
      <c r="B748" s="36" t="s">
        <v>2184</v>
      </c>
      <c r="C748" s="31" t="s">
        <v>728</v>
      </c>
      <c r="D748" s="35" t="s">
        <v>2275</v>
      </c>
      <c r="E748" s="31" t="s">
        <v>594</v>
      </c>
      <c r="F748" s="31"/>
      <c r="G748" s="37">
        <v>48844</v>
      </c>
      <c r="H748" s="37">
        <v>45116</v>
      </c>
      <c r="I748" s="38">
        <v>3728</v>
      </c>
      <c r="J748" s="39">
        <v>7.6</v>
      </c>
    </row>
    <row r="749" spans="1:10" x14ac:dyDescent="0.35">
      <c r="A749" s="31" t="s">
        <v>2276</v>
      </c>
      <c r="B749" s="36" t="s">
        <v>2184</v>
      </c>
      <c r="C749" s="31" t="s">
        <v>731</v>
      </c>
      <c r="D749" s="35" t="s">
        <v>2277</v>
      </c>
      <c r="E749" s="31" t="s">
        <v>594</v>
      </c>
      <c r="F749" s="31"/>
      <c r="G749" s="37">
        <v>20366</v>
      </c>
      <c r="H749" s="37">
        <v>18722</v>
      </c>
      <c r="I749" s="38">
        <v>1644</v>
      </c>
      <c r="J749" s="39">
        <v>8.1</v>
      </c>
    </row>
    <row r="750" spans="1:10" x14ac:dyDescent="0.35">
      <c r="A750" s="31" t="s">
        <v>2278</v>
      </c>
      <c r="B750" s="36" t="s">
        <v>2184</v>
      </c>
      <c r="C750" s="31" t="s">
        <v>734</v>
      </c>
      <c r="D750" s="35" t="s">
        <v>2279</v>
      </c>
      <c r="E750" s="31" t="s">
        <v>594</v>
      </c>
      <c r="F750" s="31"/>
      <c r="G750" s="37">
        <v>57897</v>
      </c>
      <c r="H750" s="37">
        <v>53773</v>
      </c>
      <c r="I750" s="38">
        <v>4124</v>
      </c>
      <c r="J750" s="39">
        <v>7.1</v>
      </c>
    </row>
    <row r="751" spans="1:10" x14ac:dyDescent="0.35">
      <c r="A751" s="31" t="s">
        <v>2280</v>
      </c>
      <c r="B751" s="36" t="s">
        <v>2184</v>
      </c>
      <c r="C751" s="31" t="s">
        <v>737</v>
      </c>
      <c r="D751" s="35" t="s">
        <v>2281</v>
      </c>
      <c r="E751" s="31" t="s">
        <v>594</v>
      </c>
      <c r="F751" s="31"/>
      <c r="G751" s="37">
        <v>467242</v>
      </c>
      <c r="H751" s="37">
        <v>436752</v>
      </c>
      <c r="I751" s="38">
        <v>30490</v>
      </c>
      <c r="J751" s="39">
        <v>6.5</v>
      </c>
    </row>
    <row r="752" spans="1:10" x14ac:dyDescent="0.35">
      <c r="A752" s="31" t="s">
        <v>2282</v>
      </c>
      <c r="B752" s="36" t="s">
        <v>2184</v>
      </c>
      <c r="C752" s="31" t="s">
        <v>740</v>
      </c>
      <c r="D752" s="35" t="s">
        <v>2283</v>
      </c>
      <c r="E752" s="31" t="s">
        <v>594</v>
      </c>
      <c r="F752" s="31"/>
      <c r="G752" s="37">
        <v>23704</v>
      </c>
      <c r="H752" s="37">
        <v>22407</v>
      </c>
      <c r="I752" s="38">
        <v>1297</v>
      </c>
      <c r="J752" s="39">
        <v>5.5</v>
      </c>
    </row>
    <row r="753" spans="1:10" x14ac:dyDescent="0.35">
      <c r="A753" s="31" t="s">
        <v>2284</v>
      </c>
      <c r="B753" s="36" t="s">
        <v>2184</v>
      </c>
      <c r="C753" s="31" t="s">
        <v>743</v>
      </c>
      <c r="D753" s="35" t="s">
        <v>2285</v>
      </c>
      <c r="E753" s="31" t="s">
        <v>594</v>
      </c>
      <c r="F753" s="31"/>
      <c r="G753" s="37">
        <v>4951</v>
      </c>
      <c r="H753" s="37">
        <v>4687</v>
      </c>
      <c r="I753" s="38">
        <v>264</v>
      </c>
      <c r="J753" s="39">
        <v>5.3</v>
      </c>
    </row>
    <row r="754" spans="1:10" x14ac:dyDescent="0.35">
      <c r="A754" s="31" t="s">
        <v>2286</v>
      </c>
      <c r="B754" s="36" t="s">
        <v>2184</v>
      </c>
      <c r="C754" s="31" t="s">
        <v>746</v>
      </c>
      <c r="D754" s="35" t="s">
        <v>2287</v>
      </c>
      <c r="E754" s="31" t="s">
        <v>594</v>
      </c>
      <c r="F754" s="31"/>
      <c r="G754" s="37">
        <v>15661</v>
      </c>
      <c r="H754" s="37">
        <v>14627</v>
      </c>
      <c r="I754" s="38">
        <v>1034</v>
      </c>
      <c r="J754" s="39">
        <v>6.6</v>
      </c>
    </row>
    <row r="755" spans="1:10" x14ac:dyDescent="0.35">
      <c r="A755" s="31" t="s">
        <v>2288</v>
      </c>
      <c r="B755" s="36" t="s">
        <v>2184</v>
      </c>
      <c r="C755" s="31" t="s">
        <v>749</v>
      </c>
      <c r="D755" s="35" t="s">
        <v>2289</v>
      </c>
      <c r="E755" s="31" t="s">
        <v>594</v>
      </c>
      <c r="F755" s="31"/>
      <c r="G755" s="37">
        <v>67448</v>
      </c>
      <c r="H755" s="37">
        <v>63593</v>
      </c>
      <c r="I755" s="38">
        <v>3855</v>
      </c>
      <c r="J755" s="39">
        <v>5.7</v>
      </c>
    </row>
    <row r="756" spans="1:10" x14ac:dyDescent="0.35">
      <c r="A756" s="31" t="s">
        <v>2290</v>
      </c>
      <c r="B756" s="36" t="s">
        <v>2184</v>
      </c>
      <c r="C756" s="31" t="s">
        <v>752</v>
      </c>
      <c r="D756" s="35" t="s">
        <v>2291</v>
      </c>
      <c r="E756" s="31" t="s">
        <v>594</v>
      </c>
      <c r="F756" s="31"/>
      <c r="G756" s="37">
        <v>18681</v>
      </c>
      <c r="H756" s="37">
        <v>17672</v>
      </c>
      <c r="I756" s="38">
        <v>1009</v>
      </c>
      <c r="J756" s="39">
        <v>5.4</v>
      </c>
    </row>
    <row r="757" spans="1:10" x14ac:dyDescent="0.35">
      <c r="A757" s="31" t="s">
        <v>2292</v>
      </c>
      <c r="B757" s="36" t="s">
        <v>2184</v>
      </c>
      <c r="C757" s="31" t="s">
        <v>755</v>
      </c>
      <c r="D757" s="35" t="s">
        <v>2293</v>
      </c>
      <c r="E757" s="31" t="s">
        <v>594</v>
      </c>
      <c r="F757" s="31"/>
      <c r="G757" s="37">
        <v>34969</v>
      </c>
      <c r="H757" s="37">
        <v>32939</v>
      </c>
      <c r="I757" s="38">
        <v>2030</v>
      </c>
      <c r="J757" s="39">
        <v>5.8</v>
      </c>
    </row>
    <row r="758" spans="1:10" x14ac:dyDescent="0.35">
      <c r="A758" s="31" t="s">
        <v>2294</v>
      </c>
      <c r="B758" s="36" t="s">
        <v>2184</v>
      </c>
      <c r="C758" s="31" t="s">
        <v>758</v>
      </c>
      <c r="D758" s="35" t="s">
        <v>2295</v>
      </c>
      <c r="E758" s="31" t="s">
        <v>594</v>
      </c>
      <c r="F758" s="31"/>
      <c r="G758" s="37">
        <v>6942</v>
      </c>
      <c r="H758" s="37">
        <v>6458</v>
      </c>
      <c r="I758" s="38">
        <v>484</v>
      </c>
      <c r="J758" s="39">
        <v>7</v>
      </c>
    </row>
    <row r="759" spans="1:10" x14ac:dyDescent="0.35">
      <c r="A759" s="31" t="s">
        <v>2296</v>
      </c>
      <c r="B759" s="36" t="s">
        <v>2184</v>
      </c>
      <c r="C759" s="31" t="s">
        <v>761</v>
      </c>
      <c r="D759" s="35" t="s">
        <v>2297</v>
      </c>
      <c r="E759" s="31" t="s">
        <v>594</v>
      </c>
      <c r="F759" s="31"/>
      <c r="G759" s="37">
        <v>23119</v>
      </c>
      <c r="H759" s="37">
        <v>21919</v>
      </c>
      <c r="I759" s="38">
        <v>1200</v>
      </c>
      <c r="J759" s="39">
        <v>5.2</v>
      </c>
    </row>
    <row r="760" spans="1:10" x14ac:dyDescent="0.35">
      <c r="A760" s="31" t="s">
        <v>2298</v>
      </c>
      <c r="B760" s="36" t="s">
        <v>2184</v>
      </c>
      <c r="C760" s="31" t="s">
        <v>764</v>
      </c>
      <c r="D760" s="35" t="s">
        <v>2299</v>
      </c>
      <c r="E760" s="31" t="s">
        <v>594</v>
      </c>
      <c r="F760" s="31"/>
      <c r="G760" s="37">
        <v>3217</v>
      </c>
      <c r="H760" s="37">
        <v>2995</v>
      </c>
      <c r="I760" s="38">
        <v>222</v>
      </c>
      <c r="J760" s="39">
        <v>6.9</v>
      </c>
    </row>
    <row r="761" spans="1:10" x14ac:dyDescent="0.35">
      <c r="A761" s="31" t="s">
        <v>2300</v>
      </c>
      <c r="B761" s="36" t="s">
        <v>2184</v>
      </c>
      <c r="C761" s="31" t="s">
        <v>767</v>
      </c>
      <c r="D761" s="35" t="s">
        <v>2301</v>
      </c>
      <c r="E761" s="31" t="s">
        <v>594</v>
      </c>
      <c r="F761" s="31"/>
      <c r="G761" s="37">
        <v>8534</v>
      </c>
      <c r="H761" s="37">
        <v>7875</v>
      </c>
      <c r="I761" s="38">
        <v>659</v>
      </c>
      <c r="J761" s="39">
        <v>7.7</v>
      </c>
    </row>
    <row r="762" spans="1:10" x14ac:dyDescent="0.35">
      <c r="A762" s="31" t="s">
        <v>2302</v>
      </c>
      <c r="B762" s="36" t="s">
        <v>2184</v>
      </c>
      <c r="C762" s="31" t="s">
        <v>770</v>
      </c>
      <c r="D762" s="35" t="s">
        <v>2303</v>
      </c>
      <c r="E762" s="31" t="s">
        <v>594</v>
      </c>
      <c r="F762" s="31"/>
      <c r="G762" s="37">
        <v>9475</v>
      </c>
      <c r="H762" s="37">
        <v>8708</v>
      </c>
      <c r="I762" s="38">
        <v>767</v>
      </c>
      <c r="J762" s="39">
        <v>8.1</v>
      </c>
    </row>
    <row r="763" spans="1:10" x14ac:dyDescent="0.35">
      <c r="A763" s="31" t="s">
        <v>2304</v>
      </c>
      <c r="B763" s="36" t="s">
        <v>2184</v>
      </c>
      <c r="C763" s="31" t="s">
        <v>773</v>
      </c>
      <c r="D763" s="35" t="s">
        <v>2305</v>
      </c>
      <c r="E763" s="31" t="s">
        <v>594</v>
      </c>
      <c r="F763" s="31"/>
      <c r="G763" s="37">
        <v>6945</v>
      </c>
      <c r="H763" s="37">
        <v>6461</v>
      </c>
      <c r="I763" s="38">
        <v>484</v>
      </c>
      <c r="J763" s="39">
        <v>7</v>
      </c>
    </row>
    <row r="764" spans="1:10" x14ac:dyDescent="0.35">
      <c r="A764" s="31" t="s">
        <v>2306</v>
      </c>
      <c r="B764" s="36" t="s">
        <v>2184</v>
      </c>
      <c r="C764" s="31" t="s">
        <v>776</v>
      </c>
      <c r="D764" s="35" t="s">
        <v>2307</v>
      </c>
      <c r="E764" s="31" t="s">
        <v>594</v>
      </c>
      <c r="F764" s="31"/>
      <c r="G764" s="37">
        <v>9171</v>
      </c>
      <c r="H764" s="37">
        <v>8635</v>
      </c>
      <c r="I764" s="38">
        <v>536</v>
      </c>
      <c r="J764" s="39">
        <v>5.8</v>
      </c>
    </row>
    <row r="765" spans="1:10" x14ac:dyDescent="0.35">
      <c r="A765" s="31" t="s">
        <v>2308</v>
      </c>
      <c r="B765" s="36" t="s">
        <v>2184</v>
      </c>
      <c r="C765" s="31" t="s">
        <v>779</v>
      </c>
      <c r="D765" s="35" t="s">
        <v>2309</v>
      </c>
      <c r="E765" s="31" t="s">
        <v>594</v>
      </c>
      <c r="F765" s="31"/>
      <c r="G765" s="37">
        <v>6342</v>
      </c>
      <c r="H765" s="37">
        <v>6021</v>
      </c>
      <c r="I765" s="38">
        <v>321</v>
      </c>
      <c r="J765" s="39">
        <v>5.0999999999999996</v>
      </c>
    </row>
    <row r="766" spans="1:10" x14ac:dyDescent="0.35">
      <c r="A766" s="31" t="s">
        <v>2310</v>
      </c>
      <c r="B766" s="36" t="s">
        <v>2184</v>
      </c>
      <c r="C766" s="31" t="s">
        <v>782</v>
      </c>
      <c r="D766" s="35" t="s">
        <v>2311</v>
      </c>
      <c r="E766" s="31" t="s">
        <v>594</v>
      </c>
      <c r="F766" s="31"/>
      <c r="G766" s="37">
        <v>83965</v>
      </c>
      <c r="H766" s="37">
        <v>78763</v>
      </c>
      <c r="I766" s="38">
        <v>5202</v>
      </c>
      <c r="J766" s="39">
        <v>6.2</v>
      </c>
    </row>
    <row r="767" spans="1:10" x14ac:dyDescent="0.35">
      <c r="A767" s="31" t="s">
        <v>2312</v>
      </c>
      <c r="B767" s="36" t="s">
        <v>2184</v>
      </c>
      <c r="C767" s="31" t="s">
        <v>785</v>
      </c>
      <c r="D767" s="35" t="s">
        <v>2313</v>
      </c>
      <c r="E767" s="31" t="s">
        <v>594</v>
      </c>
      <c r="F767" s="31"/>
      <c r="G767" s="37">
        <v>13146</v>
      </c>
      <c r="H767" s="37">
        <v>12518</v>
      </c>
      <c r="I767" s="38">
        <v>628</v>
      </c>
      <c r="J767" s="39">
        <v>4.8</v>
      </c>
    </row>
    <row r="768" spans="1:10" x14ac:dyDescent="0.35">
      <c r="A768" s="31" t="s">
        <v>2314</v>
      </c>
      <c r="B768" s="36" t="s">
        <v>2184</v>
      </c>
      <c r="C768" s="31" t="s">
        <v>788</v>
      </c>
      <c r="D768" s="35" t="s">
        <v>2315</v>
      </c>
      <c r="E768" s="31" t="s">
        <v>594</v>
      </c>
      <c r="F768" s="31"/>
      <c r="G768" s="37">
        <v>6191</v>
      </c>
      <c r="H768" s="37">
        <v>5857</v>
      </c>
      <c r="I768" s="38">
        <v>334</v>
      </c>
      <c r="J768" s="39">
        <v>5.4</v>
      </c>
    </row>
    <row r="769" spans="1:10" x14ac:dyDescent="0.35">
      <c r="A769" s="31" t="s">
        <v>2316</v>
      </c>
      <c r="B769" s="36" t="s">
        <v>2184</v>
      </c>
      <c r="C769" s="31" t="s">
        <v>791</v>
      </c>
      <c r="D769" s="35" t="s">
        <v>2317</v>
      </c>
      <c r="E769" s="31" t="s">
        <v>594</v>
      </c>
      <c r="F769" s="31"/>
      <c r="G769" s="37">
        <v>16258</v>
      </c>
      <c r="H769" s="37">
        <v>15180</v>
      </c>
      <c r="I769" s="38">
        <v>1078</v>
      </c>
      <c r="J769" s="39">
        <v>6.6</v>
      </c>
    </row>
    <row r="770" spans="1:10" x14ac:dyDescent="0.35">
      <c r="A770" s="31" t="s">
        <v>2318</v>
      </c>
      <c r="B770" s="36" t="s">
        <v>2184</v>
      </c>
      <c r="C770" s="31" t="s">
        <v>1047</v>
      </c>
      <c r="D770" s="35" t="s">
        <v>2319</v>
      </c>
      <c r="E770" s="31" t="s">
        <v>594</v>
      </c>
      <c r="F770" s="31"/>
      <c r="G770" s="37">
        <v>12480</v>
      </c>
      <c r="H770" s="37">
        <v>11672</v>
      </c>
      <c r="I770" s="38">
        <v>808</v>
      </c>
      <c r="J770" s="39">
        <v>6.5</v>
      </c>
    </row>
    <row r="771" spans="1:10" x14ac:dyDescent="0.35">
      <c r="A771" s="31" t="s">
        <v>2320</v>
      </c>
      <c r="B771" s="36" t="s">
        <v>2184</v>
      </c>
      <c r="C771" s="31" t="s">
        <v>1050</v>
      </c>
      <c r="D771" s="35" t="s">
        <v>2321</v>
      </c>
      <c r="E771" s="31" t="s">
        <v>594</v>
      </c>
      <c r="F771" s="31"/>
      <c r="G771" s="37">
        <v>13629</v>
      </c>
      <c r="H771" s="37">
        <v>12731</v>
      </c>
      <c r="I771" s="38">
        <v>898</v>
      </c>
      <c r="J771" s="39">
        <v>6.6</v>
      </c>
    </row>
    <row r="772" spans="1:10" x14ac:dyDescent="0.35">
      <c r="A772" s="31" t="s">
        <v>2322</v>
      </c>
      <c r="B772" s="36" t="s">
        <v>2184</v>
      </c>
      <c r="C772" s="31" t="s">
        <v>1053</v>
      </c>
      <c r="D772" s="35" t="s">
        <v>2323</v>
      </c>
      <c r="E772" s="31" t="s">
        <v>594</v>
      </c>
      <c r="F772" s="31"/>
      <c r="G772" s="37">
        <v>8525</v>
      </c>
      <c r="H772" s="37">
        <v>8046</v>
      </c>
      <c r="I772" s="38">
        <v>479</v>
      </c>
      <c r="J772" s="39">
        <v>5.6</v>
      </c>
    </row>
    <row r="773" spans="1:10" x14ac:dyDescent="0.35">
      <c r="A773" s="31" t="s">
        <v>2324</v>
      </c>
      <c r="B773" s="36" t="s">
        <v>2184</v>
      </c>
      <c r="C773" s="31" t="s">
        <v>1056</v>
      </c>
      <c r="D773" s="35" t="s">
        <v>2325</v>
      </c>
      <c r="E773" s="31" t="s">
        <v>594</v>
      </c>
      <c r="F773" s="31"/>
      <c r="G773" s="37">
        <v>128667</v>
      </c>
      <c r="H773" s="37">
        <v>120252</v>
      </c>
      <c r="I773" s="38">
        <v>8415</v>
      </c>
      <c r="J773" s="39">
        <v>6.5</v>
      </c>
    </row>
    <row r="774" spans="1:10" x14ac:dyDescent="0.35">
      <c r="A774" s="31" t="s">
        <v>2326</v>
      </c>
      <c r="B774" s="36" t="s">
        <v>2184</v>
      </c>
      <c r="C774" s="31" t="s">
        <v>1059</v>
      </c>
      <c r="D774" s="35" t="s">
        <v>2327</v>
      </c>
      <c r="E774" s="31" t="s">
        <v>594</v>
      </c>
      <c r="F774" s="31"/>
      <c r="G774" s="37">
        <v>10182</v>
      </c>
      <c r="H774" s="37">
        <v>9490</v>
      </c>
      <c r="I774" s="38">
        <v>692</v>
      </c>
      <c r="J774" s="39">
        <v>6.8</v>
      </c>
    </row>
    <row r="775" spans="1:10" x14ac:dyDescent="0.35">
      <c r="A775" s="31" t="s">
        <v>2328</v>
      </c>
      <c r="B775" s="36" t="s">
        <v>2184</v>
      </c>
      <c r="C775" s="31" t="s">
        <v>1062</v>
      </c>
      <c r="D775" s="35" t="s">
        <v>2329</v>
      </c>
      <c r="E775" s="31" t="s">
        <v>594</v>
      </c>
      <c r="F775" s="31"/>
      <c r="G775" s="37">
        <v>22420</v>
      </c>
      <c r="H775" s="37">
        <v>21146</v>
      </c>
      <c r="I775" s="38">
        <v>1274</v>
      </c>
      <c r="J775" s="39">
        <v>5.7</v>
      </c>
    </row>
    <row r="776" spans="1:10" x14ac:dyDescent="0.35">
      <c r="A776" s="31" t="s">
        <v>2330</v>
      </c>
      <c r="B776" s="36" t="s">
        <v>2184</v>
      </c>
      <c r="C776" s="31" t="s">
        <v>1065</v>
      </c>
      <c r="D776" s="35" t="s">
        <v>2331</v>
      </c>
      <c r="E776" s="31" t="s">
        <v>594</v>
      </c>
      <c r="F776" s="31"/>
      <c r="G776" s="37">
        <v>10739</v>
      </c>
      <c r="H776" s="37">
        <v>10188</v>
      </c>
      <c r="I776" s="38">
        <v>551</v>
      </c>
      <c r="J776" s="39">
        <v>5.0999999999999996</v>
      </c>
    </row>
    <row r="777" spans="1:10" x14ac:dyDescent="0.35">
      <c r="A777" s="31" t="s">
        <v>2332</v>
      </c>
      <c r="B777" s="36" t="s">
        <v>2184</v>
      </c>
      <c r="C777" s="31" t="s">
        <v>1068</v>
      </c>
      <c r="D777" s="35" t="s">
        <v>2333</v>
      </c>
      <c r="E777" s="31" t="s">
        <v>594</v>
      </c>
      <c r="F777" s="31"/>
      <c r="G777" s="37">
        <v>10225</v>
      </c>
      <c r="H777" s="37">
        <v>9485</v>
      </c>
      <c r="I777" s="38">
        <v>740</v>
      </c>
      <c r="J777" s="39">
        <v>7.2</v>
      </c>
    </row>
    <row r="778" spans="1:10" x14ac:dyDescent="0.35">
      <c r="A778" s="31" t="s">
        <v>2334</v>
      </c>
      <c r="B778" s="36" t="s">
        <v>2184</v>
      </c>
      <c r="C778" s="31" t="s">
        <v>1629</v>
      </c>
      <c r="D778" s="35" t="s">
        <v>2335</v>
      </c>
      <c r="E778" s="31" t="s">
        <v>594</v>
      </c>
      <c r="F778" s="31"/>
      <c r="G778" s="37">
        <v>19796</v>
      </c>
      <c r="H778" s="37">
        <v>18840</v>
      </c>
      <c r="I778" s="38">
        <v>956</v>
      </c>
      <c r="J778" s="39">
        <v>4.8</v>
      </c>
    </row>
    <row r="779" spans="1:10" x14ac:dyDescent="0.35">
      <c r="A779" s="31" t="s">
        <v>2336</v>
      </c>
      <c r="B779" s="36" t="s">
        <v>2184</v>
      </c>
      <c r="C779" s="31" t="s">
        <v>1632</v>
      </c>
      <c r="D779" s="35" t="s">
        <v>2337</v>
      </c>
      <c r="E779" s="31" t="s">
        <v>594</v>
      </c>
      <c r="F779" s="31"/>
      <c r="G779" s="37">
        <v>8643</v>
      </c>
      <c r="H779" s="37">
        <v>8025</v>
      </c>
      <c r="I779" s="38">
        <v>618</v>
      </c>
      <c r="J779" s="39">
        <v>7.2</v>
      </c>
    </row>
    <row r="780" spans="1:10" x14ac:dyDescent="0.35">
      <c r="A780" s="31" t="s">
        <v>2338</v>
      </c>
      <c r="B780" s="36" t="s">
        <v>2184</v>
      </c>
      <c r="C780" s="31" t="s">
        <v>1635</v>
      </c>
      <c r="D780" s="35" t="s">
        <v>2339</v>
      </c>
      <c r="E780" s="31" t="s">
        <v>594</v>
      </c>
      <c r="F780" s="31"/>
      <c r="G780" s="37">
        <v>4800</v>
      </c>
      <c r="H780" s="37">
        <v>4517</v>
      </c>
      <c r="I780" s="38">
        <v>283</v>
      </c>
      <c r="J780" s="39">
        <v>5.9</v>
      </c>
    </row>
    <row r="781" spans="1:10" x14ac:dyDescent="0.35">
      <c r="A781" s="31" t="s">
        <v>2340</v>
      </c>
      <c r="B781" s="36" t="s">
        <v>2184</v>
      </c>
      <c r="C781" s="31" t="s">
        <v>1638</v>
      </c>
      <c r="D781" s="35" t="s">
        <v>2341</v>
      </c>
      <c r="E781" s="31" t="s">
        <v>594</v>
      </c>
      <c r="F781" s="31"/>
      <c r="G781" s="37">
        <v>91257</v>
      </c>
      <c r="H781" s="37">
        <v>86672</v>
      </c>
      <c r="I781" s="38">
        <v>4585</v>
      </c>
      <c r="J781" s="39">
        <v>5</v>
      </c>
    </row>
    <row r="782" spans="1:10" x14ac:dyDescent="0.35">
      <c r="A782" s="31" t="s">
        <v>2342</v>
      </c>
      <c r="B782" s="36" t="s">
        <v>2184</v>
      </c>
      <c r="C782" s="31" t="s">
        <v>1641</v>
      </c>
      <c r="D782" s="35" t="s">
        <v>2343</v>
      </c>
      <c r="E782" s="31" t="s">
        <v>594</v>
      </c>
      <c r="F782" s="31"/>
      <c r="G782" s="37">
        <v>8160</v>
      </c>
      <c r="H782" s="37">
        <v>7737</v>
      </c>
      <c r="I782" s="38">
        <v>423</v>
      </c>
      <c r="J782" s="39">
        <v>5.2</v>
      </c>
    </row>
    <row r="783" spans="1:10" x14ac:dyDescent="0.35">
      <c r="A783" s="31" t="s">
        <v>2344</v>
      </c>
      <c r="B783" s="36" t="s">
        <v>2184</v>
      </c>
      <c r="C783" s="31" t="s">
        <v>1644</v>
      </c>
      <c r="D783" s="35" t="s">
        <v>2345</v>
      </c>
      <c r="E783" s="31" t="s">
        <v>594</v>
      </c>
      <c r="F783" s="31"/>
      <c r="G783" s="37">
        <v>3541</v>
      </c>
      <c r="H783" s="37">
        <v>3342</v>
      </c>
      <c r="I783" s="38">
        <v>199</v>
      </c>
      <c r="J783" s="39">
        <v>5.6</v>
      </c>
    </row>
    <row r="784" spans="1:10" x14ac:dyDescent="0.35">
      <c r="A784" s="31" t="s">
        <v>2346</v>
      </c>
      <c r="B784" s="36" t="s">
        <v>2184</v>
      </c>
      <c r="C784" s="31" t="s">
        <v>1647</v>
      </c>
      <c r="D784" s="35" t="s">
        <v>2347</v>
      </c>
      <c r="E784" s="31" t="s">
        <v>594</v>
      </c>
      <c r="F784" s="31"/>
      <c r="G784" s="37">
        <v>92029</v>
      </c>
      <c r="H784" s="37">
        <v>87069</v>
      </c>
      <c r="I784" s="38">
        <v>4960</v>
      </c>
      <c r="J784" s="39">
        <v>5.4</v>
      </c>
    </row>
    <row r="785" spans="1:10" x14ac:dyDescent="0.35">
      <c r="A785" s="31" t="s">
        <v>2348</v>
      </c>
      <c r="B785" s="36" t="s">
        <v>2184</v>
      </c>
      <c r="C785" s="31" t="s">
        <v>1650</v>
      </c>
      <c r="D785" s="35" t="s">
        <v>2349</v>
      </c>
      <c r="E785" s="31" t="s">
        <v>594</v>
      </c>
      <c r="F785" s="31"/>
      <c r="G785" s="37">
        <v>7222</v>
      </c>
      <c r="H785" s="37">
        <v>6602</v>
      </c>
      <c r="I785" s="38">
        <v>620</v>
      </c>
      <c r="J785" s="39">
        <v>8.6</v>
      </c>
    </row>
    <row r="786" spans="1:10" x14ac:dyDescent="0.35">
      <c r="A786" s="31" t="s">
        <v>2350</v>
      </c>
      <c r="B786" s="36" t="s">
        <v>2184</v>
      </c>
      <c r="C786" s="31" t="s">
        <v>1653</v>
      </c>
      <c r="D786" s="35" t="s">
        <v>2351</v>
      </c>
      <c r="E786" s="31" t="s">
        <v>594</v>
      </c>
      <c r="F786" s="31"/>
      <c r="G786" s="37">
        <v>49446</v>
      </c>
      <c r="H786" s="37">
        <v>45689</v>
      </c>
      <c r="I786" s="38">
        <v>3757</v>
      </c>
      <c r="J786" s="39">
        <v>7.6</v>
      </c>
    </row>
    <row r="787" spans="1:10" x14ac:dyDescent="0.35">
      <c r="A787" s="31" t="s">
        <v>2352</v>
      </c>
      <c r="B787" s="36" t="s">
        <v>2184</v>
      </c>
      <c r="C787" s="31" t="s">
        <v>1656</v>
      </c>
      <c r="D787" s="35" t="s">
        <v>2353</v>
      </c>
      <c r="E787" s="31" t="s">
        <v>594</v>
      </c>
      <c r="F787" s="31"/>
      <c r="G787" s="37">
        <v>15461</v>
      </c>
      <c r="H787" s="37">
        <v>14601</v>
      </c>
      <c r="I787" s="38">
        <v>860</v>
      </c>
      <c r="J787" s="39">
        <v>5.6</v>
      </c>
    </row>
    <row r="788" spans="1:10" x14ac:dyDescent="0.35">
      <c r="A788" s="31" t="s">
        <v>2354</v>
      </c>
      <c r="B788" s="36" t="s">
        <v>2184</v>
      </c>
      <c r="C788" s="31" t="s">
        <v>1659</v>
      </c>
      <c r="D788" s="35" t="s">
        <v>2355</v>
      </c>
      <c r="E788" s="31" t="s">
        <v>594</v>
      </c>
      <c r="F788" s="31"/>
      <c r="G788" s="37">
        <v>4093</v>
      </c>
      <c r="H788" s="37">
        <v>3844</v>
      </c>
      <c r="I788" s="38">
        <v>249</v>
      </c>
      <c r="J788" s="39">
        <v>6.1</v>
      </c>
    </row>
    <row r="789" spans="1:10" x14ac:dyDescent="0.35">
      <c r="A789" s="31" t="s">
        <v>2356</v>
      </c>
      <c r="B789" s="36" t="s">
        <v>2184</v>
      </c>
      <c r="C789" s="31" t="s">
        <v>1662</v>
      </c>
      <c r="D789" s="35" t="s">
        <v>2357</v>
      </c>
      <c r="E789" s="31" t="s">
        <v>594</v>
      </c>
      <c r="F789" s="31"/>
      <c r="G789" s="37">
        <v>31166</v>
      </c>
      <c r="H789" s="37">
        <v>29637</v>
      </c>
      <c r="I789" s="38">
        <v>1529</v>
      </c>
      <c r="J789" s="39">
        <v>4.9000000000000004</v>
      </c>
    </row>
    <row r="790" spans="1:10" x14ac:dyDescent="0.35">
      <c r="A790" s="31" t="s">
        <v>2358</v>
      </c>
      <c r="B790" s="36" t="s">
        <v>2184</v>
      </c>
      <c r="C790" s="31" t="s">
        <v>1665</v>
      </c>
      <c r="D790" s="35" t="s">
        <v>2359</v>
      </c>
      <c r="E790" s="31" t="s">
        <v>594</v>
      </c>
      <c r="F790" s="31"/>
      <c r="G790" s="37">
        <v>13310</v>
      </c>
      <c r="H790" s="37">
        <v>12425</v>
      </c>
      <c r="I790" s="38">
        <v>885</v>
      </c>
      <c r="J790" s="39">
        <v>6.6</v>
      </c>
    </row>
    <row r="791" spans="1:10" x14ac:dyDescent="0.35">
      <c r="A791" s="31" t="s">
        <v>2360</v>
      </c>
      <c r="B791" s="36" t="s">
        <v>2184</v>
      </c>
      <c r="C791" s="31" t="s">
        <v>1668</v>
      </c>
      <c r="D791" s="35" t="s">
        <v>2361</v>
      </c>
      <c r="E791" s="31" t="s">
        <v>594</v>
      </c>
      <c r="F791" s="31"/>
      <c r="G791" s="37">
        <v>30901</v>
      </c>
      <c r="H791" s="37">
        <v>28887</v>
      </c>
      <c r="I791" s="38">
        <v>2014</v>
      </c>
      <c r="J791" s="39">
        <v>6.5</v>
      </c>
    </row>
    <row r="792" spans="1:10" x14ac:dyDescent="0.35">
      <c r="A792" s="31" t="s">
        <v>2362</v>
      </c>
      <c r="B792" s="36" t="s">
        <v>2184</v>
      </c>
      <c r="C792" s="31" t="s">
        <v>1671</v>
      </c>
      <c r="D792" s="35" t="s">
        <v>2363</v>
      </c>
      <c r="E792" s="31" t="s">
        <v>594</v>
      </c>
      <c r="F792" s="31"/>
      <c r="G792" s="37">
        <v>13749</v>
      </c>
      <c r="H792" s="37">
        <v>13090</v>
      </c>
      <c r="I792" s="38">
        <v>659</v>
      </c>
      <c r="J792" s="39">
        <v>4.8</v>
      </c>
    </row>
    <row r="793" spans="1:10" x14ac:dyDescent="0.35">
      <c r="A793" s="31" t="s">
        <v>2364</v>
      </c>
      <c r="B793" s="36" t="s">
        <v>2184</v>
      </c>
      <c r="C793" s="31" t="s">
        <v>1674</v>
      </c>
      <c r="D793" s="35" t="s">
        <v>2365</v>
      </c>
      <c r="E793" s="31" t="s">
        <v>594</v>
      </c>
      <c r="F793" s="31"/>
      <c r="G793" s="37">
        <v>13445</v>
      </c>
      <c r="H793" s="37">
        <v>12763</v>
      </c>
      <c r="I793" s="38">
        <v>682</v>
      </c>
      <c r="J793" s="39">
        <v>5.0999999999999996</v>
      </c>
    </row>
    <row r="794" spans="1:10" x14ac:dyDescent="0.35">
      <c r="A794" s="31" t="s">
        <v>2366</v>
      </c>
      <c r="B794" s="36" t="s">
        <v>2184</v>
      </c>
      <c r="C794" s="31" t="s">
        <v>1677</v>
      </c>
      <c r="D794" s="35" t="s">
        <v>2367</v>
      </c>
      <c r="E794" s="31" t="s">
        <v>594</v>
      </c>
      <c r="F794" s="31"/>
      <c r="G794" s="37">
        <v>16831</v>
      </c>
      <c r="H794" s="37">
        <v>15963</v>
      </c>
      <c r="I794" s="38">
        <v>868</v>
      </c>
      <c r="J794" s="39">
        <v>5.2</v>
      </c>
    </row>
    <row r="795" spans="1:10" x14ac:dyDescent="0.35">
      <c r="A795" s="31" t="s">
        <v>2368</v>
      </c>
      <c r="B795" s="36" t="s">
        <v>2369</v>
      </c>
      <c r="C795" s="31" t="s">
        <v>592</v>
      </c>
      <c r="D795" s="35" t="s">
        <v>2370</v>
      </c>
      <c r="E795" s="31" t="s">
        <v>594</v>
      </c>
      <c r="F795" s="31"/>
      <c r="G795" s="37">
        <v>4158</v>
      </c>
      <c r="H795" s="37">
        <v>3991</v>
      </c>
      <c r="I795" s="38">
        <v>167</v>
      </c>
      <c r="J795" s="39">
        <v>4</v>
      </c>
    </row>
    <row r="796" spans="1:10" x14ac:dyDescent="0.35">
      <c r="A796" s="31" t="s">
        <v>2371</v>
      </c>
      <c r="B796" s="36" t="s">
        <v>2369</v>
      </c>
      <c r="C796" s="31" t="s">
        <v>596</v>
      </c>
      <c r="D796" s="35" t="s">
        <v>2372</v>
      </c>
      <c r="E796" s="31" t="s">
        <v>594</v>
      </c>
      <c r="F796" s="31"/>
      <c r="G796" s="37">
        <v>2215</v>
      </c>
      <c r="H796" s="37">
        <v>2141</v>
      </c>
      <c r="I796" s="38">
        <v>74</v>
      </c>
      <c r="J796" s="39">
        <v>3.3</v>
      </c>
    </row>
    <row r="797" spans="1:10" x14ac:dyDescent="0.35">
      <c r="A797" s="31" t="s">
        <v>2373</v>
      </c>
      <c r="B797" s="36" t="s">
        <v>2369</v>
      </c>
      <c r="C797" s="31" t="s">
        <v>599</v>
      </c>
      <c r="D797" s="35" t="s">
        <v>2374</v>
      </c>
      <c r="E797" s="31" t="s">
        <v>594</v>
      </c>
      <c r="F797" s="31"/>
      <c r="G797" s="37">
        <v>7715</v>
      </c>
      <c r="H797" s="37">
        <v>7280</v>
      </c>
      <c r="I797" s="38">
        <v>435</v>
      </c>
      <c r="J797" s="39">
        <v>5.6</v>
      </c>
    </row>
    <row r="798" spans="1:10" x14ac:dyDescent="0.35">
      <c r="A798" s="31" t="s">
        <v>2375</v>
      </c>
      <c r="B798" s="36" t="s">
        <v>2369</v>
      </c>
      <c r="C798" s="31" t="s">
        <v>602</v>
      </c>
      <c r="D798" s="35" t="s">
        <v>2376</v>
      </c>
      <c r="E798" s="31" t="s">
        <v>594</v>
      </c>
      <c r="F798" s="31"/>
      <c r="G798" s="37">
        <v>6159</v>
      </c>
      <c r="H798" s="37">
        <v>5807</v>
      </c>
      <c r="I798" s="38">
        <v>352</v>
      </c>
      <c r="J798" s="39">
        <v>5.7</v>
      </c>
    </row>
    <row r="799" spans="1:10" x14ac:dyDescent="0.35">
      <c r="A799" s="31" t="s">
        <v>2377</v>
      </c>
      <c r="B799" s="36" t="s">
        <v>2369</v>
      </c>
      <c r="C799" s="31" t="s">
        <v>605</v>
      </c>
      <c r="D799" s="35" t="s">
        <v>2378</v>
      </c>
      <c r="E799" s="31" t="s">
        <v>594</v>
      </c>
      <c r="F799" s="31"/>
      <c r="G799" s="37">
        <v>3263</v>
      </c>
      <c r="H799" s="37">
        <v>3123</v>
      </c>
      <c r="I799" s="38">
        <v>140</v>
      </c>
      <c r="J799" s="39">
        <v>4.3</v>
      </c>
    </row>
    <row r="800" spans="1:10" x14ac:dyDescent="0.35">
      <c r="A800" s="31" t="s">
        <v>2379</v>
      </c>
      <c r="B800" s="36" t="s">
        <v>2369</v>
      </c>
      <c r="C800" s="31" t="s">
        <v>608</v>
      </c>
      <c r="D800" s="35" t="s">
        <v>2380</v>
      </c>
      <c r="E800" s="31" t="s">
        <v>594</v>
      </c>
      <c r="F800" s="31"/>
      <c r="G800" s="37">
        <v>13882</v>
      </c>
      <c r="H800" s="37">
        <v>13242</v>
      </c>
      <c r="I800" s="38">
        <v>640</v>
      </c>
      <c r="J800" s="39">
        <v>4.5999999999999996</v>
      </c>
    </row>
    <row r="801" spans="1:10" x14ac:dyDescent="0.35">
      <c r="A801" s="31" t="s">
        <v>2381</v>
      </c>
      <c r="B801" s="36" t="s">
        <v>2369</v>
      </c>
      <c r="C801" s="31" t="s">
        <v>611</v>
      </c>
      <c r="D801" s="35" t="s">
        <v>2382</v>
      </c>
      <c r="E801" s="31" t="s">
        <v>594</v>
      </c>
      <c r="F801" s="31"/>
      <c r="G801" s="37">
        <v>72258</v>
      </c>
      <c r="H801" s="37">
        <v>68715</v>
      </c>
      <c r="I801" s="38">
        <v>3543</v>
      </c>
      <c r="J801" s="39">
        <v>4.9000000000000004</v>
      </c>
    </row>
    <row r="802" spans="1:10" x14ac:dyDescent="0.35">
      <c r="A802" s="31" t="s">
        <v>2383</v>
      </c>
      <c r="B802" s="36" t="s">
        <v>2369</v>
      </c>
      <c r="C802" s="31" t="s">
        <v>614</v>
      </c>
      <c r="D802" s="35" t="s">
        <v>2384</v>
      </c>
      <c r="E802" s="31" t="s">
        <v>594</v>
      </c>
      <c r="F802" s="31"/>
      <c r="G802" s="37">
        <v>15214</v>
      </c>
      <c r="H802" s="37">
        <v>14697</v>
      </c>
      <c r="I802" s="38">
        <v>517</v>
      </c>
      <c r="J802" s="39">
        <v>3.4</v>
      </c>
    </row>
    <row r="803" spans="1:10" x14ac:dyDescent="0.35">
      <c r="A803" s="31" t="s">
        <v>2385</v>
      </c>
      <c r="B803" s="36" t="s">
        <v>2369</v>
      </c>
      <c r="C803" s="31" t="s">
        <v>617</v>
      </c>
      <c r="D803" s="35" t="s">
        <v>2386</v>
      </c>
      <c r="E803" s="31" t="s">
        <v>594</v>
      </c>
      <c r="F803" s="31"/>
      <c r="G803" s="37">
        <v>14197</v>
      </c>
      <c r="H803" s="37">
        <v>13676</v>
      </c>
      <c r="I803" s="38">
        <v>521</v>
      </c>
      <c r="J803" s="39">
        <v>3.7</v>
      </c>
    </row>
    <row r="804" spans="1:10" x14ac:dyDescent="0.35">
      <c r="A804" s="31" t="s">
        <v>2387</v>
      </c>
      <c r="B804" s="36" t="s">
        <v>2369</v>
      </c>
      <c r="C804" s="31" t="s">
        <v>620</v>
      </c>
      <c r="D804" s="35" t="s">
        <v>2388</v>
      </c>
      <c r="E804" s="31" t="s">
        <v>594</v>
      </c>
      <c r="F804" s="31"/>
      <c r="G804" s="37">
        <v>11482</v>
      </c>
      <c r="H804" s="37">
        <v>10948</v>
      </c>
      <c r="I804" s="38">
        <v>534</v>
      </c>
      <c r="J804" s="39">
        <v>4.7</v>
      </c>
    </row>
    <row r="805" spans="1:10" x14ac:dyDescent="0.35">
      <c r="A805" s="31" t="s">
        <v>2389</v>
      </c>
      <c r="B805" s="36" t="s">
        <v>2369</v>
      </c>
      <c r="C805" s="31" t="s">
        <v>623</v>
      </c>
      <c r="D805" s="35" t="s">
        <v>2390</v>
      </c>
      <c r="E805" s="31" t="s">
        <v>594</v>
      </c>
      <c r="F805" s="31"/>
      <c r="G805" s="37">
        <v>11497</v>
      </c>
      <c r="H805" s="37">
        <v>11042</v>
      </c>
      <c r="I805" s="38">
        <v>455</v>
      </c>
      <c r="J805" s="39">
        <v>4</v>
      </c>
    </row>
    <row r="806" spans="1:10" x14ac:dyDescent="0.35">
      <c r="A806" s="31" t="s">
        <v>2391</v>
      </c>
      <c r="B806" s="36" t="s">
        <v>2369</v>
      </c>
      <c r="C806" s="31" t="s">
        <v>626</v>
      </c>
      <c r="D806" s="35" t="s">
        <v>2392</v>
      </c>
      <c r="E806" s="31" t="s">
        <v>594</v>
      </c>
      <c r="F806" s="31"/>
      <c r="G806" s="37">
        <v>8391</v>
      </c>
      <c r="H806" s="37">
        <v>8037</v>
      </c>
      <c r="I806" s="38">
        <v>354</v>
      </c>
      <c r="J806" s="39">
        <v>4.2</v>
      </c>
    </row>
    <row r="807" spans="1:10" x14ac:dyDescent="0.35">
      <c r="A807" s="31" t="s">
        <v>2393</v>
      </c>
      <c r="B807" s="36" t="s">
        <v>2369</v>
      </c>
      <c r="C807" s="31" t="s">
        <v>629</v>
      </c>
      <c r="D807" s="35" t="s">
        <v>2394</v>
      </c>
      <c r="E807" s="31" t="s">
        <v>594</v>
      </c>
      <c r="F807" s="31"/>
      <c r="G807" s="37">
        <v>4427</v>
      </c>
      <c r="H807" s="37">
        <v>4213</v>
      </c>
      <c r="I807" s="38">
        <v>214</v>
      </c>
      <c r="J807" s="39">
        <v>4.8</v>
      </c>
    </row>
    <row r="808" spans="1:10" x14ac:dyDescent="0.35">
      <c r="A808" s="31" t="s">
        <v>2395</v>
      </c>
      <c r="B808" s="36" t="s">
        <v>2369</v>
      </c>
      <c r="C808" s="31" t="s">
        <v>632</v>
      </c>
      <c r="D808" s="35" t="s">
        <v>2396</v>
      </c>
      <c r="E808" s="31" t="s">
        <v>594</v>
      </c>
      <c r="F808" s="31"/>
      <c r="G808" s="37">
        <v>11241</v>
      </c>
      <c r="H808" s="37">
        <v>10886</v>
      </c>
      <c r="I808" s="38">
        <v>355</v>
      </c>
      <c r="J808" s="39">
        <v>3.2</v>
      </c>
    </row>
    <row r="809" spans="1:10" x14ac:dyDescent="0.35">
      <c r="A809" s="31" t="s">
        <v>2397</v>
      </c>
      <c r="B809" s="36" t="s">
        <v>2369</v>
      </c>
      <c r="C809" s="31" t="s">
        <v>635</v>
      </c>
      <c r="D809" s="35" t="s">
        <v>2398</v>
      </c>
      <c r="E809" s="31" t="s">
        <v>594</v>
      </c>
      <c r="F809" s="31"/>
      <c r="G809" s="37">
        <v>7394</v>
      </c>
      <c r="H809" s="37">
        <v>7074</v>
      </c>
      <c r="I809" s="38">
        <v>320</v>
      </c>
      <c r="J809" s="39">
        <v>4.3</v>
      </c>
    </row>
    <row r="810" spans="1:10" x14ac:dyDescent="0.35">
      <c r="A810" s="31" t="s">
        <v>2399</v>
      </c>
      <c r="B810" s="36" t="s">
        <v>2369</v>
      </c>
      <c r="C810" s="31" t="s">
        <v>638</v>
      </c>
      <c r="D810" s="35" t="s">
        <v>2400</v>
      </c>
      <c r="E810" s="31" t="s">
        <v>594</v>
      </c>
      <c r="F810" s="31"/>
      <c r="G810" s="37">
        <v>10940</v>
      </c>
      <c r="H810" s="37">
        <v>10518</v>
      </c>
      <c r="I810" s="38">
        <v>422</v>
      </c>
      <c r="J810" s="39">
        <v>3.9</v>
      </c>
    </row>
    <row r="811" spans="1:10" x14ac:dyDescent="0.35">
      <c r="A811" s="31" t="s">
        <v>2401</v>
      </c>
      <c r="B811" s="36" t="s">
        <v>2369</v>
      </c>
      <c r="C811" s="31" t="s">
        <v>641</v>
      </c>
      <c r="D811" s="35" t="s">
        <v>2402</v>
      </c>
      <c r="E811" s="31" t="s">
        <v>594</v>
      </c>
      <c r="F811" s="31"/>
      <c r="G811" s="37">
        <v>23266</v>
      </c>
      <c r="H811" s="37">
        <v>22186</v>
      </c>
      <c r="I811" s="38">
        <v>1080</v>
      </c>
      <c r="J811" s="39">
        <v>4.5999999999999996</v>
      </c>
    </row>
    <row r="812" spans="1:10" x14ac:dyDescent="0.35">
      <c r="A812" s="31" t="s">
        <v>2403</v>
      </c>
      <c r="B812" s="36" t="s">
        <v>2369</v>
      </c>
      <c r="C812" s="31" t="s">
        <v>644</v>
      </c>
      <c r="D812" s="35" t="s">
        <v>2404</v>
      </c>
      <c r="E812" s="31" t="s">
        <v>594</v>
      </c>
      <c r="F812" s="31"/>
      <c r="G812" s="37">
        <v>6640</v>
      </c>
      <c r="H812" s="37">
        <v>6302</v>
      </c>
      <c r="I812" s="38">
        <v>338</v>
      </c>
      <c r="J812" s="39">
        <v>5.0999999999999996</v>
      </c>
    </row>
    <row r="813" spans="1:10" x14ac:dyDescent="0.35">
      <c r="A813" s="31" t="s">
        <v>2405</v>
      </c>
      <c r="B813" s="36" t="s">
        <v>2369</v>
      </c>
      <c r="C813" s="31" t="s">
        <v>647</v>
      </c>
      <c r="D813" s="35" t="s">
        <v>2406</v>
      </c>
      <c r="E813" s="31" t="s">
        <v>594</v>
      </c>
      <c r="F813" s="31"/>
      <c r="G813" s="37">
        <v>6488</v>
      </c>
      <c r="H813" s="37">
        <v>6181</v>
      </c>
      <c r="I813" s="38">
        <v>307</v>
      </c>
      <c r="J813" s="39">
        <v>4.7</v>
      </c>
    </row>
    <row r="814" spans="1:10" x14ac:dyDescent="0.35">
      <c r="A814" s="31" t="s">
        <v>2407</v>
      </c>
      <c r="B814" s="36" t="s">
        <v>2369</v>
      </c>
      <c r="C814" s="31" t="s">
        <v>650</v>
      </c>
      <c r="D814" s="35" t="s">
        <v>2408</v>
      </c>
      <c r="E814" s="31" t="s">
        <v>594</v>
      </c>
      <c r="F814" s="31"/>
      <c r="G814" s="37">
        <v>4684</v>
      </c>
      <c r="H814" s="37">
        <v>4475</v>
      </c>
      <c r="I814" s="38">
        <v>209</v>
      </c>
      <c r="J814" s="39">
        <v>4.5</v>
      </c>
    </row>
    <row r="815" spans="1:10" x14ac:dyDescent="0.35">
      <c r="A815" s="31" t="s">
        <v>2409</v>
      </c>
      <c r="B815" s="36" t="s">
        <v>2369</v>
      </c>
      <c r="C815" s="31" t="s">
        <v>653</v>
      </c>
      <c r="D815" s="35" t="s">
        <v>2410</v>
      </c>
      <c r="E815" s="31" t="s">
        <v>594</v>
      </c>
      <c r="F815" s="31"/>
      <c r="G815" s="37">
        <v>8955</v>
      </c>
      <c r="H815" s="37">
        <v>8581</v>
      </c>
      <c r="I815" s="38">
        <v>374</v>
      </c>
      <c r="J815" s="39">
        <v>4.2</v>
      </c>
    </row>
    <row r="816" spans="1:10" x14ac:dyDescent="0.35">
      <c r="A816" s="31" t="s">
        <v>2411</v>
      </c>
      <c r="B816" s="36" t="s">
        <v>2369</v>
      </c>
      <c r="C816" s="31" t="s">
        <v>656</v>
      </c>
      <c r="D816" s="35" t="s">
        <v>2412</v>
      </c>
      <c r="E816" s="31" t="s">
        <v>594</v>
      </c>
      <c r="F816" s="31"/>
      <c r="G816" s="37">
        <v>10204</v>
      </c>
      <c r="H816" s="37">
        <v>9695</v>
      </c>
      <c r="I816" s="38">
        <v>509</v>
      </c>
      <c r="J816" s="39">
        <v>5</v>
      </c>
    </row>
    <row r="817" spans="1:10" x14ac:dyDescent="0.35">
      <c r="A817" s="31" t="s">
        <v>2413</v>
      </c>
      <c r="B817" s="36" t="s">
        <v>2369</v>
      </c>
      <c r="C817" s="31" t="s">
        <v>659</v>
      </c>
      <c r="D817" s="35" t="s">
        <v>2414</v>
      </c>
      <c r="E817" s="31" t="s">
        <v>594</v>
      </c>
      <c r="F817" s="31"/>
      <c r="G817" s="37">
        <v>24802</v>
      </c>
      <c r="H817" s="37">
        <v>23500</v>
      </c>
      <c r="I817" s="38">
        <v>1302</v>
      </c>
      <c r="J817" s="39">
        <v>5.2</v>
      </c>
    </row>
    <row r="818" spans="1:10" x14ac:dyDescent="0.35">
      <c r="A818" s="31" t="s">
        <v>2415</v>
      </c>
      <c r="B818" s="36" t="s">
        <v>2369</v>
      </c>
      <c r="C818" s="31" t="s">
        <v>662</v>
      </c>
      <c r="D818" s="35" t="s">
        <v>2416</v>
      </c>
      <c r="E818" s="31" t="s">
        <v>594</v>
      </c>
      <c r="F818" s="31"/>
      <c r="G818" s="37">
        <v>8745</v>
      </c>
      <c r="H818" s="37">
        <v>8389</v>
      </c>
      <c r="I818" s="38">
        <v>356</v>
      </c>
      <c r="J818" s="39">
        <v>4.0999999999999996</v>
      </c>
    </row>
    <row r="819" spans="1:10" x14ac:dyDescent="0.35">
      <c r="A819" s="31" t="s">
        <v>2417</v>
      </c>
      <c r="B819" s="36" t="s">
        <v>2369</v>
      </c>
      <c r="C819" s="31" t="s">
        <v>665</v>
      </c>
      <c r="D819" s="35" t="s">
        <v>2418</v>
      </c>
      <c r="E819" s="31" t="s">
        <v>594</v>
      </c>
      <c r="F819" s="31"/>
      <c r="G819" s="37">
        <v>42774</v>
      </c>
      <c r="H819" s="37">
        <v>41369</v>
      </c>
      <c r="I819" s="38">
        <v>1405</v>
      </c>
      <c r="J819" s="39">
        <v>3.3</v>
      </c>
    </row>
    <row r="820" spans="1:10" x14ac:dyDescent="0.35">
      <c r="A820" s="31" t="s">
        <v>2419</v>
      </c>
      <c r="B820" s="36" t="s">
        <v>2369</v>
      </c>
      <c r="C820" s="31" t="s">
        <v>668</v>
      </c>
      <c r="D820" s="35" t="s">
        <v>2420</v>
      </c>
      <c r="E820" s="31" t="s">
        <v>594</v>
      </c>
      <c r="F820" s="31"/>
      <c r="G820" s="37">
        <v>4116</v>
      </c>
      <c r="H820" s="37">
        <v>3905</v>
      </c>
      <c r="I820" s="38">
        <v>211</v>
      </c>
      <c r="J820" s="39">
        <v>5.0999999999999996</v>
      </c>
    </row>
    <row r="821" spans="1:10" x14ac:dyDescent="0.35">
      <c r="A821" s="31" t="s">
        <v>2421</v>
      </c>
      <c r="B821" s="36" t="s">
        <v>2369</v>
      </c>
      <c r="C821" s="31" t="s">
        <v>671</v>
      </c>
      <c r="D821" s="35" t="s">
        <v>2422</v>
      </c>
      <c r="E821" s="31" t="s">
        <v>594</v>
      </c>
      <c r="F821" s="31"/>
      <c r="G821" s="37">
        <v>4446</v>
      </c>
      <c r="H821" s="37">
        <v>4278</v>
      </c>
      <c r="I821" s="38">
        <v>168</v>
      </c>
      <c r="J821" s="39">
        <v>3.8</v>
      </c>
    </row>
    <row r="822" spans="1:10" x14ac:dyDescent="0.35">
      <c r="A822" s="31" t="s">
        <v>2423</v>
      </c>
      <c r="B822" s="36" t="s">
        <v>2369</v>
      </c>
      <c r="C822" s="31" t="s">
        <v>674</v>
      </c>
      <c r="D822" s="35" t="s">
        <v>2424</v>
      </c>
      <c r="E822" s="31" t="s">
        <v>594</v>
      </c>
      <c r="F822" s="31"/>
      <c r="G822" s="37">
        <v>10541</v>
      </c>
      <c r="H822" s="37">
        <v>10143</v>
      </c>
      <c r="I822" s="38">
        <v>398</v>
      </c>
      <c r="J822" s="39">
        <v>3.8</v>
      </c>
    </row>
    <row r="823" spans="1:10" x14ac:dyDescent="0.35">
      <c r="A823" s="31" t="s">
        <v>2425</v>
      </c>
      <c r="B823" s="36" t="s">
        <v>2369</v>
      </c>
      <c r="C823" s="31" t="s">
        <v>677</v>
      </c>
      <c r="D823" s="35" t="s">
        <v>2426</v>
      </c>
      <c r="E823" s="31" t="s">
        <v>594</v>
      </c>
      <c r="F823" s="31"/>
      <c r="G823" s="37">
        <v>20869</v>
      </c>
      <c r="H823" s="37">
        <v>19824</v>
      </c>
      <c r="I823" s="38">
        <v>1045</v>
      </c>
      <c r="J823" s="39">
        <v>5</v>
      </c>
    </row>
    <row r="824" spans="1:10" x14ac:dyDescent="0.35">
      <c r="A824" s="31" t="s">
        <v>2427</v>
      </c>
      <c r="B824" s="36" t="s">
        <v>2369</v>
      </c>
      <c r="C824" s="31" t="s">
        <v>680</v>
      </c>
      <c r="D824" s="35" t="s">
        <v>2428</v>
      </c>
      <c r="E824" s="31" t="s">
        <v>594</v>
      </c>
      <c r="F824" s="31"/>
      <c r="G824" s="37">
        <v>9725</v>
      </c>
      <c r="H824" s="37">
        <v>9270</v>
      </c>
      <c r="I824" s="38">
        <v>455</v>
      </c>
      <c r="J824" s="39">
        <v>4.7</v>
      </c>
    </row>
    <row r="825" spans="1:10" x14ac:dyDescent="0.35">
      <c r="A825" s="31" t="s">
        <v>2429</v>
      </c>
      <c r="B825" s="36" t="s">
        <v>2369</v>
      </c>
      <c r="C825" s="31" t="s">
        <v>683</v>
      </c>
      <c r="D825" s="35" t="s">
        <v>2430</v>
      </c>
      <c r="E825" s="31" t="s">
        <v>594</v>
      </c>
      <c r="F825" s="31"/>
      <c r="G825" s="37">
        <v>55648</v>
      </c>
      <c r="H825" s="37">
        <v>53351</v>
      </c>
      <c r="I825" s="38">
        <v>2297</v>
      </c>
      <c r="J825" s="39">
        <v>4.0999999999999996</v>
      </c>
    </row>
    <row r="826" spans="1:10" x14ac:dyDescent="0.35">
      <c r="A826" s="31" t="s">
        <v>2431</v>
      </c>
      <c r="B826" s="36" t="s">
        <v>2369</v>
      </c>
      <c r="C826" s="31" t="s">
        <v>686</v>
      </c>
      <c r="D826" s="35" t="s">
        <v>2432</v>
      </c>
      <c r="E826" s="31" t="s">
        <v>594</v>
      </c>
      <c r="F826" s="31"/>
      <c r="G826" s="37">
        <v>5742</v>
      </c>
      <c r="H826" s="37">
        <v>5515</v>
      </c>
      <c r="I826" s="38">
        <v>227</v>
      </c>
      <c r="J826" s="39">
        <v>4</v>
      </c>
    </row>
    <row r="827" spans="1:10" x14ac:dyDescent="0.35">
      <c r="A827" s="31" t="s">
        <v>2433</v>
      </c>
      <c r="B827" s="36" t="s">
        <v>2369</v>
      </c>
      <c r="C827" s="31" t="s">
        <v>689</v>
      </c>
      <c r="D827" s="35" t="s">
        <v>2434</v>
      </c>
      <c r="E827" s="31" t="s">
        <v>594</v>
      </c>
      <c r="F827" s="31"/>
      <c r="G827" s="37">
        <v>10808</v>
      </c>
      <c r="H827" s="37">
        <v>10267</v>
      </c>
      <c r="I827" s="38">
        <v>541</v>
      </c>
      <c r="J827" s="39">
        <v>5</v>
      </c>
    </row>
    <row r="828" spans="1:10" x14ac:dyDescent="0.35">
      <c r="A828" s="31" t="s">
        <v>2435</v>
      </c>
      <c r="B828" s="36" t="s">
        <v>2369</v>
      </c>
      <c r="C828" s="31" t="s">
        <v>692</v>
      </c>
      <c r="D828" s="35" t="s">
        <v>2436</v>
      </c>
      <c r="E828" s="31" t="s">
        <v>594</v>
      </c>
      <c r="F828" s="31"/>
      <c r="G828" s="37">
        <v>8421</v>
      </c>
      <c r="H828" s="37">
        <v>8041</v>
      </c>
      <c r="I828" s="38">
        <v>380</v>
      </c>
      <c r="J828" s="39">
        <v>4.5</v>
      </c>
    </row>
    <row r="829" spans="1:10" x14ac:dyDescent="0.35">
      <c r="A829" s="31" t="s">
        <v>2437</v>
      </c>
      <c r="B829" s="36" t="s">
        <v>2369</v>
      </c>
      <c r="C829" s="31" t="s">
        <v>695</v>
      </c>
      <c r="D829" s="35" t="s">
        <v>2438</v>
      </c>
      <c r="E829" s="31" t="s">
        <v>594</v>
      </c>
      <c r="F829" s="31"/>
      <c r="G829" s="37">
        <v>5986</v>
      </c>
      <c r="H829" s="37">
        <v>5749</v>
      </c>
      <c r="I829" s="38">
        <v>237</v>
      </c>
      <c r="J829" s="39">
        <v>4</v>
      </c>
    </row>
    <row r="830" spans="1:10" x14ac:dyDescent="0.35">
      <c r="A830" s="31" t="s">
        <v>2439</v>
      </c>
      <c r="B830" s="36" t="s">
        <v>2369</v>
      </c>
      <c r="C830" s="31" t="s">
        <v>698</v>
      </c>
      <c r="D830" s="35" t="s">
        <v>2440</v>
      </c>
      <c r="E830" s="31" t="s">
        <v>594</v>
      </c>
      <c r="F830" s="31"/>
      <c r="G830" s="37">
        <v>4175</v>
      </c>
      <c r="H830" s="37">
        <v>4014</v>
      </c>
      <c r="I830" s="38">
        <v>161</v>
      </c>
      <c r="J830" s="39">
        <v>3.9</v>
      </c>
    </row>
    <row r="831" spans="1:10" x14ac:dyDescent="0.35">
      <c r="A831" s="31" t="s">
        <v>2441</v>
      </c>
      <c r="B831" s="36" t="s">
        <v>2369</v>
      </c>
      <c r="C831" s="31" t="s">
        <v>701</v>
      </c>
      <c r="D831" s="35" t="s">
        <v>2442</v>
      </c>
      <c r="E831" s="31" t="s">
        <v>594</v>
      </c>
      <c r="F831" s="31"/>
      <c r="G831" s="37">
        <v>5281</v>
      </c>
      <c r="H831" s="37">
        <v>5068</v>
      </c>
      <c r="I831" s="38">
        <v>213</v>
      </c>
      <c r="J831" s="39">
        <v>4</v>
      </c>
    </row>
    <row r="832" spans="1:10" x14ac:dyDescent="0.35">
      <c r="A832" s="31" t="s">
        <v>2443</v>
      </c>
      <c r="B832" s="36" t="s">
        <v>2369</v>
      </c>
      <c r="C832" s="31" t="s">
        <v>704</v>
      </c>
      <c r="D832" s="35" t="s">
        <v>2444</v>
      </c>
      <c r="E832" s="31" t="s">
        <v>594</v>
      </c>
      <c r="F832" s="31"/>
      <c r="G832" s="37">
        <v>6733</v>
      </c>
      <c r="H832" s="37">
        <v>6453</v>
      </c>
      <c r="I832" s="38">
        <v>280</v>
      </c>
      <c r="J832" s="39">
        <v>4.2</v>
      </c>
    </row>
    <row r="833" spans="1:10" x14ac:dyDescent="0.35">
      <c r="A833" s="31" t="s">
        <v>2445</v>
      </c>
      <c r="B833" s="36" t="s">
        <v>2369</v>
      </c>
      <c r="C833" s="31" t="s">
        <v>707</v>
      </c>
      <c r="D833" s="35" t="s">
        <v>2446</v>
      </c>
      <c r="E833" s="31" t="s">
        <v>594</v>
      </c>
      <c r="F833" s="31"/>
      <c r="G833" s="37">
        <v>5619</v>
      </c>
      <c r="H833" s="37">
        <v>5373</v>
      </c>
      <c r="I833" s="38">
        <v>246</v>
      </c>
      <c r="J833" s="39">
        <v>4.4000000000000004</v>
      </c>
    </row>
    <row r="834" spans="1:10" x14ac:dyDescent="0.35">
      <c r="A834" s="31" t="s">
        <v>2447</v>
      </c>
      <c r="B834" s="36" t="s">
        <v>2369</v>
      </c>
      <c r="C834" s="31" t="s">
        <v>710</v>
      </c>
      <c r="D834" s="35" t="s">
        <v>2448</v>
      </c>
      <c r="E834" s="31" t="s">
        <v>594</v>
      </c>
      <c r="F834" s="31"/>
      <c r="G834" s="37">
        <v>7109</v>
      </c>
      <c r="H834" s="37">
        <v>6787</v>
      </c>
      <c r="I834" s="38">
        <v>322</v>
      </c>
      <c r="J834" s="39">
        <v>4.5</v>
      </c>
    </row>
    <row r="835" spans="1:10" x14ac:dyDescent="0.35">
      <c r="A835" s="31" t="s">
        <v>2449</v>
      </c>
      <c r="B835" s="36" t="s">
        <v>2369</v>
      </c>
      <c r="C835" s="31" t="s">
        <v>713</v>
      </c>
      <c r="D835" s="35" t="s">
        <v>2450</v>
      </c>
      <c r="E835" s="31" t="s">
        <v>594</v>
      </c>
      <c r="F835" s="31"/>
      <c r="G835" s="37">
        <v>6306</v>
      </c>
      <c r="H835" s="37">
        <v>6098</v>
      </c>
      <c r="I835" s="38">
        <v>208</v>
      </c>
      <c r="J835" s="39">
        <v>3.3</v>
      </c>
    </row>
    <row r="836" spans="1:10" x14ac:dyDescent="0.35">
      <c r="A836" s="31" t="s">
        <v>2451</v>
      </c>
      <c r="B836" s="36" t="s">
        <v>2369</v>
      </c>
      <c r="C836" s="31" t="s">
        <v>716</v>
      </c>
      <c r="D836" s="35" t="s">
        <v>2452</v>
      </c>
      <c r="E836" s="31" t="s">
        <v>594</v>
      </c>
      <c r="F836" s="31"/>
      <c r="G836" s="37">
        <v>8721</v>
      </c>
      <c r="H836" s="37">
        <v>8344</v>
      </c>
      <c r="I836" s="38">
        <v>377</v>
      </c>
      <c r="J836" s="39">
        <v>4.3</v>
      </c>
    </row>
    <row r="837" spans="1:10" x14ac:dyDescent="0.35">
      <c r="A837" s="31" t="s">
        <v>2453</v>
      </c>
      <c r="B837" s="36" t="s">
        <v>2369</v>
      </c>
      <c r="C837" s="31" t="s">
        <v>719</v>
      </c>
      <c r="D837" s="35" t="s">
        <v>2454</v>
      </c>
      <c r="E837" s="31" t="s">
        <v>594</v>
      </c>
      <c r="F837" s="31"/>
      <c r="G837" s="37">
        <v>7548</v>
      </c>
      <c r="H837" s="37">
        <v>7246</v>
      </c>
      <c r="I837" s="38">
        <v>302</v>
      </c>
      <c r="J837" s="39">
        <v>4</v>
      </c>
    </row>
    <row r="838" spans="1:10" x14ac:dyDescent="0.35">
      <c r="A838" s="31" t="s">
        <v>2455</v>
      </c>
      <c r="B838" s="36" t="s">
        <v>2369</v>
      </c>
      <c r="C838" s="31" t="s">
        <v>722</v>
      </c>
      <c r="D838" s="35" t="s">
        <v>2456</v>
      </c>
      <c r="E838" s="31" t="s">
        <v>594</v>
      </c>
      <c r="F838" s="31"/>
      <c r="G838" s="37">
        <v>9558</v>
      </c>
      <c r="H838" s="37">
        <v>9139</v>
      </c>
      <c r="I838" s="38">
        <v>419</v>
      </c>
      <c r="J838" s="39">
        <v>4.4000000000000004</v>
      </c>
    </row>
    <row r="839" spans="1:10" x14ac:dyDescent="0.35">
      <c r="A839" s="31" t="s">
        <v>2457</v>
      </c>
      <c r="B839" s="36" t="s">
        <v>2369</v>
      </c>
      <c r="C839" s="31" t="s">
        <v>725</v>
      </c>
      <c r="D839" s="35" t="s">
        <v>2458</v>
      </c>
      <c r="E839" s="31" t="s">
        <v>594</v>
      </c>
      <c r="F839" s="31"/>
      <c r="G839" s="37">
        <v>5323</v>
      </c>
      <c r="H839" s="37">
        <v>5108</v>
      </c>
      <c r="I839" s="38">
        <v>215</v>
      </c>
      <c r="J839" s="39">
        <v>4</v>
      </c>
    </row>
    <row r="840" spans="1:10" x14ac:dyDescent="0.35">
      <c r="A840" s="31" t="s">
        <v>2459</v>
      </c>
      <c r="B840" s="36" t="s">
        <v>2369</v>
      </c>
      <c r="C840" s="31" t="s">
        <v>728</v>
      </c>
      <c r="D840" s="35" t="s">
        <v>2460</v>
      </c>
      <c r="E840" s="31" t="s">
        <v>594</v>
      </c>
      <c r="F840" s="31"/>
      <c r="G840" s="37">
        <v>5268</v>
      </c>
      <c r="H840" s="37">
        <v>5068</v>
      </c>
      <c r="I840" s="38">
        <v>200</v>
      </c>
      <c r="J840" s="39">
        <v>3.8</v>
      </c>
    </row>
    <row r="841" spans="1:10" x14ac:dyDescent="0.35">
      <c r="A841" s="31" t="s">
        <v>2461</v>
      </c>
      <c r="B841" s="36" t="s">
        <v>2369</v>
      </c>
      <c r="C841" s="31" t="s">
        <v>731</v>
      </c>
      <c r="D841" s="35" t="s">
        <v>2462</v>
      </c>
      <c r="E841" s="31" t="s">
        <v>594</v>
      </c>
      <c r="F841" s="31"/>
      <c r="G841" s="37">
        <v>3895</v>
      </c>
      <c r="H841" s="37">
        <v>3756</v>
      </c>
      <c r="I841" s="38">
        <v>139</v>
      </c>
      <c r="J841" s="39">
        <v>3.6</v>
      </c>
    </row>
    <row r="842" spans="1:10" x14ac:dyDescent="0.35">
      <c r="A842" s="31" t="s">
        <v>2463</v>
      </c>
      <c r="B842" s="36" t="s">
        <v>2369</v>
      </c>
      <c r="C842" s="31" t="s">
        <v>734</v>
      </c>
      <c r="D842" s="35" t="s">
        <v>2464</v>
      </c>
      <c r="E842" s="31" t="s">
        <v>594</v>
      </c>
      <c r="F842" s="31"/>
      <c r="G842" s="37">
        <v>10222</v>
      </c>
      <c r="H842" s="37">
        <v>9795</v>
      </c>
      <c r="I842" s="38">
        <v>427</v>
      </c>
      <c r="J842" s="39">
        <v>4.2</v>
      </c>
    </row>
    <row r="843" spans="1:10" x14ac:dyDescent="0.35">
      <c r="A843" s="31" t="s">
        <v>2465</v>
      </c>
      <c r="B843" s="36" t="s">
        <v>2369</v>
      </c>
      <c r="C843" s="31" t="s">
        <v>737</v>
      </c>
      <c r="D843" s="35" t="s">
        <v>2466</v>
      </c>
      <c r="E843" s="31" t="s">
        <v>594</v>
      </c>
      <c r="F843" s="31"/>
      <c r="G843" s="37">
        <v>11035</v>
      </c>
      <c r="H843" s="37">
        <v>10477</v>
      </c>
      <c r="I843" s="38">
        <v>558</v>
      </c>
      <c r="J843" s="39">
        <v>5.0999999999999996</v>
      </c>
    </row>
    <row r="844" spans="1:10" x14ac:dyDescent="0.35">
      <c r="A844" s="31" t="s">
        <v>2467</v>
      </c>
      <c r="B844" s="36" t="s">
        <v>2369</v>
      </c>
      <c r="C844" s="31" t="s">
        <v>740</v>
      </c>
      <c r="D844" s="35" t="s">
        <v>2468</v>
      </c>
      <c r="E844" s="31" t="s">
        <v>594</v>
      </c>
      <c r="F844" s="31"/>
      <c r="G844" s="37">
        <v>19356</v>
      </c>
      <c r="H844" s="37">
        <v>18501</v>
      </c>
      <c r="I844" s="38">
        <v>855</v>
      </c>
      <c r="J844" s="39">
        <v>4.4000000000000004</v>
      </c>
    </row>
    <row r="845" spans="1:10" x14ac:dyDescent="0.35">
      <c r="A845" s="31" t="s">
        <v>2469</v>
      </c>
      <c r="B845" s="36" t="s">
        <v>2369</v>
      </c>
      <c r="C845" s="31" t="s">
        <v>743</v>
      </c>
      <c r="D845" s="35" t="s">
        <v>2470</v>
      </c>
      <c r="E845" s="31" t="s">
        <v>594</v>
      </c>
      <c r="F845" s="31"/>
      <c r="G845" s="37">
        <v>9093</v>
      </c>
      <c r="H845" s="37">
        <v>8697</v>
      </c>
      <c r="I845" s="38">
        <v>396</v>
      </c>
      <c r="J845" s="39">
        <v>4.4000000000000004</v>
      </c>
    </row>
    <row r="846" spans="1:10" x14ac:dyDescent="0.35">
      <c r="A846" s="31" t="s">
        <v>2471</v>
      </c>
      <c r="B846" s="36" t="s">
        <v>2369</v>
      </c>
      <c r="C846" s="31" t="s">
        <v>746</v>
      </c>
      <c r="D846" s="35" t="s">
        <v>2472</v>
      </c>
      <c r="E846" s="31" t="s">
        <v>594</v>
      </c>
      <c r="F846" s="31"/>
      <c r="G846" s="37">
        <v>84150</v>
      </c>
      <c r="H846" s="37">
        <v>81559</v>
      </c>
      <c r="I846" s="38">
        <v>2591</v>
      </c>
      <c r="J846" s="39">
        <v>3.1</v>
      </c>
    </row>
    <row r="847" spans="1:10" x14ac:dyDescent="0.35">
      <c r="A847" s="31" t="s">
        <v>2473</v>
      </c>
      <c r="B847" s="36" t="s">
        <v>2369</v>
      </c>
      <c r="C847" s="31" t="s">
        <v>749</v>
      </c>
      <c r="D847" s="35" t="s">
        <v>2474</v>
      </c>
      <c r="E847" s="31" t="s">
        <v>594</v>
      </c>
      <c r="F847" s="31"/>
      <c r="G847" s="37">
        <v>10810</v>
      </c>
      <c r="H847" s="37">
        <v>10278</v>
      </c>
      <c r="I847" s="38">
        <v>532</v>
      </c>
      <c r="J847" s="39">
        <v>4.9000000000000004</v>
      </c>
    </row>
    <row r="848" spans="1:10" x14ac:dyDescent="0.35">
      <c r="A848" s="31" t="s">
        <v>2475</v>
      </c>
      <c r="B848" s="36" t="s">
        <v>2369</v>
      </c>
      <c r="C848" s="31" t="s">
        <v>752</v>
      </c>
      <c r="D848" s="35" t="s">
        <v>2476</v>
      </c>
      <c r="E848" s="31" t="s">
        <v>594</v>
      </c>
      <c r="F848" s="31"/>
      <c r="G848" s="37">
        <v>5524</v>
      </c>
      <c r="H848" s="37">
        <v>5280</v>
      </c>
      <c r="I848" s="38">
        <v>244</v>
      </c>
      <c r="J848" s="39">
        <v>4.4000000000000004</v>
      </c>
    </row>
    <row r="849" spans="1:10" x14ac:dyDescent="0.35">
      <c r="A849" s="31" t="s">
        <v>2477</v>
      </c>
      <c r="B849" s="36" t="s">
        <v>2369</v>
      </c>
      <c r="C849" s="31" t="s">
        <v>755</v>
      </c>
      <c r="D849" s="35" t="s">
        <v>2478</v>
      </c>
      <c r="E849" s="31" t="s">
        <v>594</v>
      </c>
      <c r="F849" s="31"/>
      <c r="G849" s="37">
        <v>8675</v>
      </c>
      <c r="H849" s="37">
        <v>8397</v>
      </c>
      <c r="I849" s="38">
        <v>278</v>
      </c>
      <c r="J849" s="39">
        <v>3.2</v>
      </c>
    </row>
    <row r="850" spans="1:10" x14ac:dyDescent="0.35">
      <c r="A850" s="31" t="s">
        <v>2479</v>
      </c>
      <c r="B850" s="36" t="s">
        <v>2369</v>
      </c>
      <c r="C850" s="31" t="s">
        <v>758</v>
      </c>
      <c r="D850" s="35" t="s">
        <v>2480</v>
      </c>
      <c r="E850" s="31" t="s">
        <v>594</v>
      </c>
      <c r="F850" s="31"/>
      <c r="G850" s="37">
        <v>17759</v>
      </c>
      <c r="H850" s="37">
        <v>16714</v>
      </c>
      <c r="I850" s="38">
        <v>1045</v>
      </c>
      <c r="J850" s="39">
        <v>5.9</v>
      </c>
    </row>
    <row r="851" spans="1:10" x14ac:dyDescent="0.35">
      <c r="A851" s="31" t="s">
        <v>2481</v>
      </c>
      <c r="B851" s="36" t="s">
        <v>2369</v>
      </c>
      <c r="C851" s="31" t="s">
        <v>761</v>
      </c>
      <c r="D851" s="35" t="s">
        <v>2482</v>
      </c>
      <c r="E851" s="31" t="s">
        <v>594</v>
      </c>
      <c r="F851" s="31"/>
      <c r="G851" s="37">
        <v>121179</v>
      </c>
      <c r="H851" s="37">
        <v>115865</v>
      </c>
      <c r="I851" s="38">
        <v>5314</v>
      </c>
      <c r="J851" s="39">
        <v>4.4000000000000004</v>
      </c>
    </row>
    <row r="852" spans="1:10" x14ac:dyDescent="0.35">
      <c r="A852" s="31" t="s">
        <v>2483</v>
      </c>
      <c r="B852" s="36" t="s">
        <v>2369</v>
      </c>
      <c r="C852" s="31" t="s">
        <v>764</v>
      </c>
      <c r="D852" s="35" t="s">
        <v>2484</v>
      </c>
      <c r="E852" s="31" t="s">
        <v>594</v>
      </c>
      <c r="F852" s="31"/>
      <c r="G852" s="37">
        <v>5942</v>
      </c>
      <c r="H852" s="37">
        <v>5675</v>
      </c>
      <c r="I852" s="38">
        <v>267</v>
      </c>
      <c r="J852" s="39">
        <v>4.5</v>
      </c>
    </row>
    <row r="853" spans="1:10" x14ac:dyDescent="0.35">
      <c r="A853" s="31" t="s">
        <v>2485</v>
      </c>
      <c r="B853" s="36" t="s">
        <v>2369</v>
      </c>
      <c r="C853" s="31" t="s">
        <v>767</v>
      </c>
      <c r="D853" s="35" t="s">
        <v>2486</v>
      </c>
      <c r="E853" s="31" t="s">
        <v>594</v>
      </c>
      <c r="F853" s="31"/>
      <c r="G853" s="37">
        <v>4317</v>
      </c>
      <c r="H853" s="37">
        <v>4149</v>
      </c>
      <c r="I853" s="38">
        <v>168</v>
      </c>
      <c r="J853" s="39">
        <v>3.9</v>
      </c>
    </row>
    <row r="854" spans="1:10" x14ac:dyDescent="0.35">
      <c r="A854" s="31" t="s">
        <v>2487</v>
      </c>
      <c r="B854" s="36" t="s">
        <v>2369</v>
      </c>
      <c r="C854" s="31" t="s">
        <v>770</v>
      </c>
      <c r="D854" s="35" t="s">
        <v>2488</v>
      </c>
      <c r="E854" s="31" t="s">
        <v>594</v>
      </c>
      <c r="F854" s="31"/>
      <c r="G854" s="37">
        <v>7026</v>
      </c>
      <c r="H854" s="37">
        <v>6847</v>
      </c>
      <c r="I854" s="38">
        <v>179</v>
      </c>
      <c r="J854" s="39">
        <v>2.5</v>
      </c>
    </row>
    <row r="855" spans="1:10" x14ac:dyDescent="0.35">
      <c r="A855" s="31" t="s">
        <v>2489</v>
      </c>
      <c r="B855" s="36" t="s">
        <v>2369</v>
      </c>
      <c r="C855" s="31" t="s">
        <v>773</v>
      </c>
      <c r="D855" s="35" t="s">
        <v>2490</v>
      </c>
      <c r="E855" s="31" t="s">
        <v>594</v>
      </c>
      <c r="F855" s="31"/>
      <c r="G855" s="37">
        <v>8243</v>
      </c>
      <c r="H855" s="37">
        <v>7870</v>
      </c>
      <c r="I855" s="38">
        <v>373</v>
      </c>
      <c r="J855" s="39">
        <v>4.5</v>
      </c>
    </row>
    <row r="856" spans="1:10" x14ac:dyDescent="0.35">
      <c r="A856" s="31" t="s">
        <v>2491</v>
      </c>
      <c r="B856" s="36" t="s">
        <v>2369</v>
      </c>
      <c r="C856" s="31" t="s">
        <v>776</v>
      </c>
      <c r="D856" s="35" t="s">
        <v>2492</v>
      </c>
      <c r="E856" s="31" t="s">
        <v>594</v>
      </c>
      <c r="F856" s="31"/>
      <c r="G856" s="37">
        <v>11877</v>
      </c>
      <c r="H856" s="37">
        <v>11356</v>
      </c>
      <c r="I856" s="38">
        <v>521</v>
      </c>
      <c r="J856" s="39">
        <v>4.4000000000000004</v>
      </c>
    </row>
    <row r="857" spans="1:10" x14ac:dyDescent="0.35">
      <c r="A857" s="31" t="s">
        <v>2493</v>
      </c>
      <c r="B857" s="36" t="s">
        <v>2369</v>
      </c>
      <c r="C857" s="31" t="s">
        <v>779</v>
      </c>
      <c r="D857" s="35" t="s">
        <v>2494</v>
      </c>
      <c r="E857" s="31" t="s">
        <v>594</v>
      </c>
      <c r="F857" s="31"/>
      <c r="G857" s="37">
        <v>17462</v>
      </c>
      <c r="H857" s="37">
        <v>16797</v>
      </c>
      <c r="I857" s="38">
        <v>665</v>
      </c>
      <c r="J857" s="39">
        <v>3.8</v>
      </c>
    </row>
    <row r="858" spans="1:10" x14ac:dyDescent="0.35">
      <c r="A858" s="31" t="s">
        <v>2495</v>
      </c>
      <c r="B858" s="36" t="s">
        <v>2369</v>
      </c>
      <c r="C858" s="31" t="s">
        <v>782</v>
      </c>
      <c r="D858" s="35" t="s">
        <v>2496</v>
      </c>
      <c r="E858" s="31" t="s">
        <v>594</v>
      </c>
      <c r="F858" s="31"/>
      <c r="G858" s="37">
        <v>19863</v>
      </c>
      <c r="H858" s="37">
        <v>18793</v>
      </c>
      <c r="I858" s="38">
        <v>1070</v>
      </c>
      <c r="J858" s="39">
        <v>5.4</v>
      </c>
    </row>
    <row r="859" spans="1:10" x14ac:dyDescent="0.35">
      <c r="A859" s="31" t="s">
        <v>2497</v>
      </c>
      <c r="B859" s="36" t="s">
        <v>2369</v>
      </c>
      <c r="C859" s="31" t="s">
        <v>785</v>
      </c>
      <c r="D859" s="35" t="s">
        <v>2498</v>
      </c>
      <c r="E859" s="31" t="s">
        <v>594</v>
      </c>
      <c r="F859" s="31"/>
      <c r="G859" s="37">
        <v>7409</v>
      </c>
      <c r="H859" s="37">
        <v>7085</v>
      </c>
      <c r="I859" s="38">
        <v>324</v>
      </c>
      <c r="J859" s="39">
        <v>4.4000000000000004</v>
      </c>
    </row>
    <row r="860" spans="1:10" x14ac:dyDescent="0.35">
      <c r="A860" s="31" t="s">
        <v>2499</v>
      </c>
      <c r="B860" s="36" t="s">
        <v>2369</v>
      </c>
      <c r="C860" s="31" t="s">
        <v>788</v>
      </c>
      <c r="D860" s="35" t="s">
        <v>2500</v>
      </c>
      <c r="E860" s="31" t="s">
        <v>594</v>
      </c>
      <c r="F860" s="31"/>
      <c r="G860" s="37">
        <v>5469</v>
      </c>
      <c r="H860" s="37">
        <v>5274</v>
      </c>
      <c r="I860" s="38">
        <v>195</v>
      </c>
      <c r="J860" s="39">
        <v>3.6</v>
      </c>
    </row>
    <row r="861" spans="1:10" x14ac:dyDescent="0.35">
      <c r="A861" s="31" t="s">
        <v>2501</v>
      </c>
      <c r="B861" s="36" t="s">
        <v>2369</v>
      </c>
      <c r="C861" s="31" t="s">
        <v>791</v>
      </c>
      <c r="D861" s="35" t="s">
        <v>2502</v>
      </c>
      <c r="E861" s="31" t="s">
        <v>594</v>
      </c>
      <c r="F861" s="31"/>
      <c r="G861" s="37">
        <v>4763</v>
      </c>
      <c r="H861" s="37">
        <v>4526</v>
      </c>
      <c r="I861" s="38">
        <v>237</v>
      </c>
      <c r="J861" s="39">
        <v>5</v>
      </c>
    </row>
    <row r="862" spans="1:10" x14ac:dyDescent="0.35">
      <c r="A862" s="31" t="s">
        <v>2503</v>
      </c>
      <c r="B862" s="36" t="s">
        <v>2369</v>
      </c>
      <c r="C862" s="31" t="s">
        <v>1047</v>
      </c>
      <c r="D862" s="35" t="s">
        <v>2504</v>
      </c>
      <c r="E862" s="31" t="s">
        <v>594</v>
      </c>
      <c r="F862" s="31"/>
      <c r="G862" s="37">
        <v>4080</v>
      </c>
      <c r="H862" s="37">
        <v>3875</v>
      </c>
      <c r="I862" s="38">
        <v>205</v>
      </c>
      <c r="J862" s="39">
        <v>5</v>
      </c>
    </row>
    <row r="863" spans="1:10" x14ac:dyDescent="0.35">
      <c r="A863" s="31" t="s">
        <v>2505</v>
      </c>
      <c r="B863" s="36" t="s">
        <v>2369</v>
      </c>
      <c r="C863" s="31" t="s">
        <v>1050</v>
      </c>
      <c r="D863" s="35" t="s">
        <v>2506</v>
      </c>
      <c r="E863" s="31" t="s">
        <v>594</v>
      </c>
      <c r="F863" s="31"/>
      <c r="G863" s="37">
        <v>5170</v>
      </c>
      <c r="H863" s="37">
        <v>4957</v>
      </c>
      <c r="I863" s="38">
        <v>213</v>
      </c>
      <c r="J863" s="39">
        <v>4.0999999999999996</v>
      </c>
    </row>
    <row r="864" spans="1:10" x14ac:dyDescent="0.35">
      <c r="A864" s="31" t="s">
        <v>2507</v>
      </c>
      <c r="B864" s="36" t="s">
        <v>2369</v>
      </c>
      <c r="C864" s="31" t="s">
        <v>1053</v>
      </c>
      <c r="D864" s="35" t="s">
        <v>2508</v>
      </c>
      <c r="E864" s="31" t="s">
        <v>594</v>
      </c>
      <c r="F864" s="31"/>
      <c r="G864" s="37">
        <v>22149</v>
      </c>
      <c r="H864" s="37">
        <v>21145</v>
      </c>
      <c r="I864" s="38">
        <v>1004</v>
      </c>
      <c r="J864" s="39">
        <v>4.5</v>
      </c>
    </row>
    <row r="865" spans="1:10" x14ac:dyDescent="0.35">
      <c r="A865" s="31" t="s">
        <v>2509</v>
      </c>
      <c r="B865" s="36" t="s">
        <v>2369</v>
      </c>
      <c r="C865" s="31" t="s">
        <v>1056</v>
      </c>
      <c r="D865" s="35" t="s">
        <v>2510</v>
      </c>
      <c r="E865" s="31" t="s">
        <v>594</v>
      </c>
      <c r="F865" s="31"/>
      <c r="G865" s="37">
        <v>8249</v>
      </c>
      <c r="H865" s="37">
        <v>7980</v>
      </c>
      <c r="I865" s="38">
        <v>269</v>
      </c>
      <c r="J865" s="39">
        <v>3.3</v>
      </c>
    </row>
    <row r="866" spans="1:10" x14ac:dyDescent="0.35">
      <c r="A866" s="31" t="s">
        <v>2511</v>
      </c>
      <c r="B866" s="36" t="s">
        <v>2369</v>
      </c>
      <c r="C866" s="31" t="s">
        <v>1059</v>
      </c>
      <c r="D866" s="35" t="s">
        <v>2512</v>
      </c>
      <c r="E866" s="31" t="s">
        <v>594</v>
      </c>
      <c r="F866" s="31"/>
      <c r="G866" s="37">
        <v>3465</v>
      </c>
      <c r="H866" s="37">
        <v>3350</v>
      </c>
      <c r="I866" s="38">
        <v>115</v>
      </c>
      <c r="J866" s="39">
        <v>3.3</v>
      </c>
    </row>
    <row r="867" spans="1:10" x14ac:dyDescent="0.35">
      <c r="A867" s="31" t="s">
        <v>2513</v>
      </c>
      <c r="B867" s="36" t="s">
        <v>2369</v>
      </c>
      <c r="C867" s="31" t="s">
        <v>1062</v>
      </c>
      <c r="D867" s="35" t="s">
        <v>2514</v>
      </c>
      <c r="E867" s="31" t="s">
        <v>594</v>
      </c>
      <c r="F867" s="31"/>
      <c r="G867" s="37">
        <v>6608</v>
      </c>
      <c r="H867" s="37">
        <v>6315</v>
      </c>
      <c r="I867" s="38">
        <v>293</v>
      </c>
      <c r="J867" s="39">
        <v>4.4000000000000004</v>
      </c>
    </row>
    <row r="868" spans="1:10" x14ac:dyDescent="0.35">
      <c r="A868" s="31" t="s">
        <v>2515</v>
      </c>
      <c r="B868" s="36" t="s">
        <v>2369</v>
      </c>
      <c r="C868" s="31" t="s">
        <v>1065</v>
      </c>
      <c r="D868" s="35" t="s">
        <v>2516</v>
      </c>
      <c r="E868" s="31" t="s">
        <v>594</v>
      </c>
      <c r="F868" s="31"/>
      <c r="G868" s="37">
        <v>4860</v>
      </c>
      <c r="H868" s="37">
        <v>4685</v>
      </c>
      <c r="I868" s="38">
        <v>175</v>
      </c>
      <c r="J868" s="39">
        <v>3.6</v>
      </c>
    </row>
    <row r="869" spans="1:10" x14ac:dyDescent="0.35">
      <c r="A869" s="31" t="s">
        <v>2517</v>
      </c>
      <c r="B869" s="36" t="s">
        <v>2369</v>
      </c>
      <c r="C869" s="31" t="s">
        <v>1068</v>
      </c>
      <c r="D869" s="35" t="s">
        <v>2518</v>
      </c>
      <c r="E869" s="31" t="s">
        <v>594</v>
      </c>
      <c r="F869" s="31"/>
      <c r="G869" s="37">
        <v>14686</v>
      </c>
      <c r="H869" s="37">
        <v>14183</v>
      </c>
      <c r="I869" s="38">
        <v>503</v>
      </c>
      <c r="J869" s="39">
        <v>3.4</v>
      </c>
    </row>
    <row r="870" spans="1:10" x14ac:dyDescent="0.35">
      <c r="A870" s="31" t="s">
        <v>2519</v>
      </c>
      <c r="B870" s="36" t="s">
        <v>2369</v>
      </c>
      <c r="C870" s="31" t="s">
        <v>1629</v>
      </c>
      <c r="D870" s="35" t="s">
        <v>2520</v>
      </c>
      <c r="E870" s="31" t="s">
        <v>594</v>
      </c>
      <c r="F870" s="31"/>
      <c r="G870" s="37">
        <v>4334</v>
      </c>
      <c r="H870" s="37">
        <v>4183</v>
      </c>
      <c r="I870" s="38">
        <v>151</v>
      </c>
      <c r="J870" s="39">
        <v>3.5</v>
      </c>
    </row>
    <row r="871" spans="1:10" x14ac:dyDescent="0.35">
      <c r="A871" s="31" t="s">
        <v>2521</v>
      </c>
      <c r="B871" s="36" t="s">
        <v>2369</v>
      </c>
      <c r="C871" s="31" t="s">
        <v>1632</v>
      </c>
      <c r="D871" s="35" t="s">
        <v>2522</v>
      </c>
      <c r="E871" s="31" t="s">
        <v>594</v>
      </c>
      <c r="F871" s="31"/>
      <c r="G871" s="37">
        <v>256028</v>
      </c>
      <c r="H871" s="37">
        <v>245209</v>
      </c>
      <c r="I871" s="38">
        <v>10819</v>
      </c>
      <c r="J871" s="39">
        <v>4.2</v>
      </c>
    </row>
    <row r="872" spans="1:10" x14ac:dyDescent="0.35">
      <c r="A872" s="31" t="s">
        <v>2523</v>
      </c>
      <c r="B872" s="36" t="s">
        <v>2369</v>
      </c>
      <c r="C872" s="31" t="s">
        <v>1635</v>
      </c>
      <c r="D872" s="35" t="s">
        <v>2524</v>
      </c>
      <c r="E872" s="31" t="s">
        <v>594</v>
      </c>
      <c r="F872" s="31"/>
      <c r="G872" s="37">
        <v>49263</v>
      </c>
      <c r="H872" s="37">
        <v>47151</v>
      </c>
      <c r="I872" s="38">
        <v>2112</v>
      </c>
      <c r="J872" s="39">
        <v>4.3</v>
      </c>
    </row>
    <row r="873" spans="1:10" x14ac:dyDescent="0.35">
      <c r="A873" s="31" t="s">
        <v>2525</v>
      </c>
      <c r="B873" s="36" t="s">
        <v>2369</v>
      </c>
      <c r="C873" s="31" t="s">
        <v>1638</v>
      </c>
      <c r="D873" s="35" t="s">
        <v>2526</v>
      </c>
      <c r="E873" s="31" t="s">
        <v>594</v>
      </c>
      <c r="F873" s="31"/>
      <c r="G873" s="37">
        <v>10420</v>
      </c>
      <c r="H873" s="37">
        <v>9977</v>
      </c>
      <c r="I873" s="38">
        <v>443</v>
      </c>
      <c r="J873" s="39">
        <v>4.3</v>
      </c>
    </row>
    <row r="874" spans="1:10" x14ac:dyDescent="0.35">
      <c r="A874" s="31" t="s">
        <v>2527</v>
      </c>
      <c r="B874" s="36" t="s">
        <v>2369</v>
      </c>
      <c r="C874" s="31" t="s">
        <v>1641</v>
      </c>
      <c r="D874" s="35" t="s">
        <v>2528</v>
      </c>
      <c r="E874" s="31" t="s">
        <v>594</v>
      </c>
      <c r="F874" s="31"/>
      <c r="G874" s="37">
        <v>2535</v>
      </c>
      <c r="H874" s="37">
        <v>2437</v>
      </c>
      <c r="I874" s="38">
        <v>98</v>
      </c>
      <c r="J874" s="39">
        <v>3.9</v>
      </c>
    </row>
    <row r="875" spans="1:10" x14ac:dyDescent="0.35">
      <c r="A875" s="31" t="s">
        <v>2529</v>
      </c>
      <c r="B875" s="36" t="s">
        <v>2369</v>
      </c>
      <c r="C875" s="31" t="s">
        <v>1644</v>
      </c>
      <c r="D875" s="35" t="s">
        <v>2530</v>
      </c>
      <c r="E875" s="31" t="s">
        <v>594</v>
      </c>
      <c r="F875" s="31"/>
      <c r="G875" s="37">
        <v>5564</v>
      </c>
      <c r="H875" s="37">
        <v>5346</v>
      </c>
      <c r="I875" s="38">
        <v>218</v>
      </c>
      <c r="J875" s="39">
        <v>3.9</v>
      </c>
    </row>
    <row r="876" spans="1:10" x14ac:dyDescent="0.35">
      <c r="A876" s="31" t="s">
        <v>2531</v>
      </c>
      <c r="B876" s="36" t="s">
        <v>2369</v>
      </c>
      <c r="C876" s="31" t="s">
        <v>1647</v>
      </c>
      <c r="D876" s="35" t="s">
        <v>2532</v>
      </c>
      <c r="E876" s="31" t="s">
        <v>594</v>
      </c>
      <c r="F876" s="31"/>
      <c r="G876" s="37">
        <v>88611</v>
      </c>
      <c r="H876" s="37">
        <v>83997</v>
      </c>
      <c r="I876" s="38">
        <v>4614</v>
      </c>
      <c r="J876" s="39">
        <v>5.2</v>
      </c>
    </row>
    <row r="877" spans="1:10" x14ac:dyDescent="0.35">
      <c r="A877" s="31" t="s">
        <v>2533</v>
      </c>
      <c r="B877" s="36" t="s">
        <v>2369</v>
      </c>
      <c r="C877" s="31" t="s">
        <v>1650</v>
      </c>
      <c r="D877" s="35" t="s">
        <v>2534</v>
      </c>
      <c r="E877" s="31" t="s">
        <v>594</v>
      </c>
      <c r="F877" s="31"/>
      <c r="G877" s="37">
        <v>7063</v>
      </c>
      <c r="H877" s="37">
        <v>6842</v>
      </c>
      <c r="I877" s="38">
        <v>221</v>
      </c>
      <c r="J877" s="39">
        <v>3.1</v>
      </c>
    </row>
    <row r="878" spans="1:10" x14ac:dyDescent="0.35">
      <c r="A878" s="31" t="s">
        <v>2535</v>
      </c>
      <c r="B878" s="36" t="s">
        <v>2369</v>
      </c>
      <c r="C878" s="31" t="s">
        <v>1653</v>
      </c>
      <c r="D878" s="35" t="s">
        <v>2536</v>
      </c>
      <c r="E878" s="31" t="s">
        <v>594</v>
      </c>
      <c r="F878" s="31"/>
      <c r="G878" s="37">
        <v>20162</v>
      </c>
      <c r="H878" s="37">
        <v>19570</v>
      </c>
      <c r="I878" s="38">
        <v>592</v>
      </c>
      <c r="J878" s="39">
        <v>2.9</v>
      </c>
    </row>
    <row r="879" spans="1:10" x14ac:dyDescent="0.35">
      <c r="A879" s="31" t="s">
        <v>2537</v>
      </c>
      <c r="B879" s="36" t="s">
        <v>2369</v>
      </c>
      <c r="C879" s="31" t="s">
        <v>1656</v>
      </c>
      <c r="D879" s="35" t="s">
        <v>2538</v>
      </c>
      <c r="E879" s="31" t="s">
        <v>594</v>
      </c>
      <c r="F879" s="31"/>
      <c r="G879" s="37">
        <v>56709</v>
      </c>
      <c r="H879" s="37">
        <v>55073</v>
      </c>
      <c r="I879" s="38">
        <v>1636</v>
      </c>
      <c r="J879" s="39">
        <v>2.9</v>
      </c>
    </row>
    <row r="880" spans="1:10" x14ac:dyDescent="0.35">
      <c r="A880" s="31" t="s">
        <v>2539</v>
      </c>
      <c r="B880" s="36" t="s">
        <v>2369</v>
      </c>
      <c r="C880" s="31" t="s">
        <v>1659</v>
      </c>
      <c r="D880" s="35" t="s">
        <v>2540</v>
      </c>
      <c r="E880" s="31" t="s">
        <v>594</v>
      </c>
      <c r="F880" s="31"/>
      <c r="G880" s="37">
        <v>9252</v>
      </c>
      <c r="H880" s="37">
        <v>8764</v>
      </c>
      <c r="I880" s="38">
        <v>488</v>
      </c>
      <c r="J880" s="39">
        <v>5.3</v>
      </c>
    </row>
    <row r="881" spans="1:10" x14ac:dyDescent="0.35">
      <c r="A881" s="31" t="s">
        <v>2541</v>
      </c>
      <c r="B881" s="36" t="s">
        <v>2369</v>
      </c>
      <c r="C881" s="31" t="s">
        <v>1662</v>
      </c>
      <c r="D881" s="35" t="s">
        <v>2542</v>
      </c>
      <c r="E881" s="31" t="s">
        <v>594</v>
      </c>
      <c r="F881" s="31"/>
      <c r="G881" s="37">
        <v>3247</v>
      </c>
      <c r="H881" s="37">
        <v>3128</v>
      </c>
      <c r="I881" s="38">
        <v>119</v>
      </c>
      <c r="J881" s="39">
        <v>3.7</v>
      </c>
    </row>
    <row r="882" spans="1:10" x14ac:dyDescent="0.35">
      <c r="A882" s="31" t="s">
        <v>2543</v>
      </c>
      <c r="B882" s="36" t="s">
        <v>2369</v>
      </c>
      <c r="C882" s="31" t="s">
        <v>1665</v>
      </c>
      <c r="D882" s="35" t="s">
        <v>2544</v>
      </c>
      <c r="E882" s="31" t="s">
        <v>594</v>
      </c>
      <c r="F882" s="31"/>
      <c r="G882" s="37">
        <v>6825</v>
      </c>
      <c r="H882" s="37">
        <v>6504</v>
      </c>
      <c r="I882" s="38">
        <v>321</v>
      </c>
      <c r="J882" s="39">
        <v>4.7</v>
      </c>
    </row>
    <row r="883" spans="1:10" x14ac:dyDescent="0.35">
      <c r="A883" s="31" t="s">
        <v>2545</v>
      </c>
      <c r="B883" s="36" t="s">
        <v>2369</v>
      </c>
      <c r="C883" s="31" t="s">
        <v>1668</v>
      </c>
      <c r="D883" s="35" t="s">
        <v>2546</v>
      </c>
      <c r="E883" s="31" t="s">
        <v>594</v>
      </c>
      <c r="F883" s="31"/>
      <c r="G883" s="37">
        <v>3920</v>
      </c>
      <c r="H883" s="37">
        <v>3743</v>
      </c>
      <c r="I883" s="38">
        <v>177</v>
      </c>
      <c r="J883" s="39">
        <v>4.5</v>
      </c>
    </row>
    <row r="884" spans="1:10" x14ac:dyDescent="0.35">
      <c r="A884" s="31" t="s">
        <v>2547</v>
      </c>
      <c r="B884" s="36" t="s">
        <v>2369</v>
      </c>
      <c r="C884" s="31" t="s">
        <v>1671</v>
      </c>
      <c r="D884" s="35" t="s">
        <v>2548</v>
      </c>
      <c r="E884" s="31" t="s">
        <v>594</v>
      </c>
      <c r="F884" s="31"/>
      <c r="G884" s="37">
        <v>18166</v>
      </c>
      <c r="H884" s="37">
        <v>17170</v>
      </c>
      <c r="I884" s="38">
        <v>996</v>
      </c>
      <c r="J884" s="39">
        <v>5.5</v>
      </c>
    </row>
    <row r="885" spans="1:10" x14ac:dyDescent="0.35">
      <c r="A885" s="31" t="s">
        <v>2549</v>
      </c>
      <c r="B885" s="36" t="s">
        <v>2369</v>
      </c>
      <c r="C885" s="31" t="s">
        <v>1674</v>
      </c>
      <c r="D885" s="35" t="s">
        <v>2550</v>
      </c>
      <c r="E885" s="31" t="s">
        <v>594</v>
      </c>
      <c r="F885" s="31"/>
      <c r="G885" s="37">
        <v>26810</v>
      </c>
      <c r="H885" s="37">
        <v>25749</v>
      </c>
      <c r="I885" s="38">
        <v>1061</v>
      </c>
      <c r="J885" s="39">
        <v>4</v>
      </c>
    </row>
    <row r="886" spans="1:10" x14ac:dyDescent="0.35">
      <c r="A886" s="31" t="s">
        <v>2551</v>
      </c>
      <c r="B886" s="36" t="s">
        <v>2369</v>
      </c>
      <c r="C886" s="31" t="s">
        <v>1677</v>
      </c>
      <c r="D886" s="35" t="s">
        <v>2552</v>
      </c>
      <c r="E886" s="31" t="s">
        <v>594</v>
      </c>
      <c r="F886" s="31"/>
      <c r="G886" s="37">
        <v>12341</v>
      </c>
      <c r="H886" s="37">
        <v>11897</v>
      </c>
      <c r="I886" s="38">
        <v>444</v>
      </c>
      <c r="J886" s="39">
        <v>3.6</v>
      </c>
    </row>
    <row r="887" spans="1:10" x14ac:dyDescent="0.35">
      <c r="A887" s="31" t="s">
        <v>2553</v>
      </c>
      <c r="B887" s="36" t="s">
        <v>2369</v>
      </c>
      <c r="C887" s="31" t="s">
        <v>847</v>
      </c>
      <c r="D887" s="35" t="s">
        <v>2554</v>
      </c>
      <c r="E887" s="31" t="s">
        <v>594</v>
      </c>
      <c r="F887" s="31"/>
      <c r="G887" s="37">
        <v>2877</v>
      </c>
      <c r="H887" s="37">
        <v>2732</v>
      </c>
      <c r="I887" s="38">
        <v>145</v>
      </c>
      <c r="J887" s="39">
        <v>5</v>
      </c>
    </row>
    <row r="888" spans="1:10" x14ac:dyDescent="0.35">
      <c r="A888" s="31" t="s">
        <v>2555</v>
      </c>
      <c r="B888" s="36" t="s">
        <v>2369</v>
      </c>
      <c r="C888" s="31" t="s">
        <v>1682</v>
      </c>
      <c r="D888" s="35" t="s">
        <v>2556</v>
      </c>
      <c r="E888" s="31" t="s">
        <v>594</v>
      </c>
      <c r="F888" s="31"/>
      <c r="G888" s="37">
        <v>19856</v>
      </c>
      <c r="H888" s="37">
        <v>18896</v>
      </c>
      <c r="I888" s="38">
        <v>960</v>
      </c>
      <c r="J888" s="39">
        <v>4.8</v>
      </c>
    </row>
    <row r="889" spans="1:10" x14ac:dyDescent="0.35">
      <c r="A889" s="31" t="s">
        <v>2557</v>
      </c>
      <c r="B889" s="36" t="s">
        <v>2369</v>
      </c>
      <c r="C889" s="31" t="s">
        <v>1685</v>
      </c>
      <c r="D889" s="35" t="s">
        <v>2558</v>
      </c>
      <c r="E889" s="31" t="s">
        <v>594</v>
      </c>
      <c r="F889" s="31"/>
      <c r="G889" s="37">
        <v>5232</v>
      </c>
      <c r="H889" s="37">
        <v>5012</v>
      </c>
      <c r="I889" s="38">
        <v>220</v>
      </c>
      <c r="J889" s="39">
        <v>4.2</v>
      </c>
    </row>
    <row r="890" spans="1:10" x14ac:dyDescent="0.35">
      <c r="A890" s="31" t="s">
        <v>2559</v>
      </c>
      <c r="B890" s="36" t="s">
        <v>2369</v>
      </c>
      <c r="C890" s="31" t="s">
        <v>1688</v>
      </c>
      <c r="D890" s="35" t="s">
        <v>2560</v>
      </c>
      <c r="E890" s="31" t="s">
        <v>594</v>
      </c>
      <c r="F890" s="31"/>
      <c r="G890" s="37">
        <v>12078</v>
      </c>
      <c r="H890" s="37">
        <v>11565</v>
      </c>
      <c r="I890" s="38">
        <v>513</v>
      </c>
      <c r="J890" s="39">
        <v>4.2</v>
      </c>
    </row>
    <row r="891" spans="1:10" x14ac:dyDescent="0.35">
      <c r="A891" s="31" t="s">
        <v>2561</v>
      </c>
      <c r="B891" s="36" t="s">
        <v>2369</v>
      </c>
      <c r="C891" s="31" t="s">
        <v>1691</v>
      </c>
      <c r="D891" s="35" t="s">
        <v>2562</v>
      </c>
      <c r="E891" s="31" t="s">
        <v>594</v>
      </c>
      <c r="F891" s="31"/>
      <c r="G891" s="37">
        <v>56036</v>
      </c>
      <c r="H891" s="37">
        <v>53581</v>
      </c>
      <c r="I891" s="38">
        <v>2455</v>
      </c>
      <c r="J891" s="39">
        <v>4.4000000000000004</v>
      </c>
    </row>
    <row r="892" spans="1:10" x14ac:dyDescent="0.35">
      <c r="A892" s="31" t="s">
        <v>2563</v>
      </c>
      <c r="B892" s="36" t="s">
        <v>2369</v>
      </c>
      <c r="C892" s="31" t="s">
        <v>853</v>
      </c>
      <c r="D892" s="35" t="s">
        <v>2564</v>
      </c>
      <c r="E892" s="31" t="s">
        <v>594</v>
      </c>
      <c r="F892" s="31"/>
      <c r="G892" s="37">
        <v>4211</v>
      </c>
      <c r="H892" s="37">
        <v>4020</v>
      </c>
      <c r="I892" s="38">
        <v>191</v>
      </c>
      <c r="J892" s="39">
        <v>4.5</v>
      </c>
    </row>
    <row r="893" spans="1:10" x14ac:dyDescent="0.35">
      <c r="A893" s="31" t="s">
        <v>2565</v>
      </c>
      <c r="B893" s="36" t="s">
        <v>2369</v>
      </c>
      <c r="C893" s="31" t="s">
        <v>1696</v>
      </c>
      <c r="D893" s="35" t="s">
        <v>2566</v>
      </c>
      <c r="E893" s="31" t="s">
        <v>594</v>
      </c>
      <c r="F893" s="31"/>
      <c r="G893" s="37">
        <v>6960</v>
      </c>
      <c r="H893" s="37">
        <v>6676</v>
      </c>
      <c r="I893" s="38">
        <v>284</v>
      </c>
      <c r="J893" s="39">
        <v>4.0999999999999996</v>
      </c>
    </row>
    <row r="894" spans="1:10" x14ac:dyDescent="0.35">
      <c r="A894" s="31" t="s">
        <v>2567</v>
      </c>
      <c r="B894" s="36" t="s">
        <v>2568</v>
      </c>
      <c r="C894" s="31" t="s">
        <v>592</v>
      </c>
      <c r="D894" s="35" t="s">
        <v>2569</v>
      </c>
      <c r="E894" s="31" t="s">
        <v>594</v>
      </c>
      <c r="F894" s="31"/>
      <c r="G894" s="37">
        <v>6806</v>
      </c>
      <c r="H894" s="37">
        <v>6460</v>
      </c>
      <c r="I894" s="38">
        <v>346</v>
      </c>
      <c r="J894" s="39">
        <v>5.0999999999999996</v>
      </c>
    </row>
    <row r="895" spans="1:10" x14ac:dyDescent="0.35">
      <c r="A895" s="31" t="s">
        <v>2570</v>
      </c>
      <c r="B895" s="36" t="s">
        <v>2568</v>
      </c>
      <c r="C895" s="31" t="s">
        <v>596</v>
      </c>
      <c r="D895" s="35" t="s">
        <v>2571</v>
      </c>
      <c r="E895" s="31" t="s">
        <v>594</v>
      </c>
      <c r="F895" s="31"/>
      <c r="G895" s="37">
        <v>4187</v>
      </c>
      <c r="H895" s="37">
        <v>3971</v>
      </c>
      <c r="I895" s="38">
        <v>216</v>
      </c>
      <c r="J895" s="39">
        <v>5.2</v>
      </c>
    </row>
    <row r="896" spans="1:10" x14ac:dyDescent="0.35">
      <c r="A896" s="31" t="s">
        <v>2572</v>
      </c>
      <c r="B896" s="36" t="s">
        <v>2568</v>
      </c>
      <c r="C896" s="31" t="s">
        <v>599</v>
      </c>
      <c r="D896" s="35" t="s">
        <v>2573</v>
      </c>
      <c r="E896" s="31" t="s">
        <v>594</v>
      </c>
      <c r="F896" s="31"/>
      <c r="G896" s="37">
        <v>7631</v>
      </c>
      <c r="H896" s="37">
        <v>7135</v>
      </c>
      <c r="I896" s="38">
        <v>496</v>
      </c>
      <c r="J896" s="39">
        <v>6.5</v>
      </c>
    </row>
    <row r="897" spans="1:10" x14ac:dyDescent="0.35">
      <c r="A897" s="31" t="s">
        <v>2574</v>
      </c>
      <c r="B897" s="36" t="s">
        <v>2568</v>
      </c>
      <c r="C897" s="31" t="s">
        <v>602</v>
      </c>
      <c r="D897" s="35" t="s">
        <v>2575</v>
      </c>
      <c r="E897" s="31" t="s">
        <v>594</v>
      </c>
      <c r="F897" s="31"/>
      <c r="G897" s="37">
        <v>2715</v>
      </c>
      <c r="H897" s="37">
        <v>2632</v>
      </c>
      <c r="I897" s="38">
        <v>83</v>
      </c>
      <c r="J897" s="39">
        <v>3.1</v>
      </c>
    </row>
    <row r="898" spans="1:10" x14ac:dyDescent="0.35">
      <c r="A898" s="31" t="s">
        <v>2576</v>
      </c>
      <c r="B898" s="36" t="s">
        <v>2568</v>
      </c>
      <c r="C898" s="31" t="s">
        <v>605</v>
      </c>
      <c r="D898" s="35" t="s">
        <v>2577</v>
      </c>
      <c r="E898" s="31" t="s">
        <v>594</v>
      </c>
      <c r="F898" s="31"/>
      <c r="G898" s="37">
        <v>15455</v>
      </c>
      <c r="H898" s="37">
        <v>14906</v>
      </c>
      <c r="I898" s="38">
        <v>549</v>
      </c>
      <c r="J898" s="39">
        <v>3.6</v>
      </c>
    </row>
    <row r="899" spans="1:10" x14ac:dyDescent="0.35">
      <c r="A899" s="31" t="s">
        <v>2578</v>
      </c>
      <c r="B899" s="36" t="s">
        <v>2568</v>
      </c>
      <c r="C899" s="31" t="s">
        <v>608</v>
      </c>
      <c r="D899" s="35" t="s">
        <v>2579</v>
      </c>
      <c r="E899" s="31" t="s">
        <v>594</v>
      </c>
      <c r="F899" s="31"/>
      <c r="G899" s="37">
        <v>7093</v>
      </c>
      <c r="H899" s="37">
        <v>6720</v>
      </c>
      <c r="I899" s="38">
        <v>373</v>
      </c>
      <c r="J899" s="39">
        <v>5.3</v>
      </c>
    </row>
    <row r="900" spans="1:10" x14ac:dyDescent="0.35">
      <c r="A900" s="31" t="s">
        <v>2580</v>
      </c>
      <c r="B900" s="36" t="s">
        <v>2568</v>
      </c>
      <c r="C900" s="31" t="s">
        <v>611</v>
      </c>
      <c r="D900" s="35" t="s">
        <v>2581</v>
      </c>
      <c r="E900" s="31" t="s">
        <v>594</v>
      </c>
      <c r="F900" s="31"/>
      <c r="G900" s="37">
        <v>5407</v>
      </c>
      <c r="H900" s="37">
        <v>5186</v>
      </c>
      <c r="I900" s="38">
        <v>221</v>
      </c>
      <c r="J900" s="39">
        <v>4.0999999999999996</v>
      </c>
    </row>
    <row r="901" spans="1:10" x14ac:dyDescent="0.35">
      <c r="A901" s="31" t="s">
        <v>2582</v>
      </c>
      <c r="B901" s="36" t="s">
        <v>2568</v>
      </c>
      <c r="C901" s="31" t="s">
        <v>614</v>
      </c>
      <c r="D901" s="35" t="s">
        <v>2583</v>
      </c>
      <c r="E901" s="31" t="s">
        <v>594</v>
      </c>
      <c r="F901" s="31"/>
      <c r="G901" s="37">
        <v>31944</v>
      </c>
      <c r="H901" s="37">
        <v>30387</v>
      </c>
      <c r="I901" s="38">
        <v>1557</v>
      </c>
      <c r="J901" s="39">
        <v>4.9000000000000004</v>
      </c>
    </row>
    <row r="902" spans="1:10" x14ac:dyDescent="0.35">
      <c r="A902" s="31" t="s">
        <v>2584</v>
      </c>
      <c r="B902" s="36" t="s">
        <v>2568</v>
      </c>
      <c r="C902" s="31" t="s">
        <v>617</v>
      </c>
      <c r="D902" s="35" t="s">
        <v>2585</v>
      </c>
      <c r="E902" s="31" t="s">
        <v>594</v>
      </c>
      <c r="F902" s="31"/>
      <c r="G902" s="37">
        <v>1232</v>
      </c>
      <c r="H902" s="37">
        <v>1182</v>
      </c>
      <c r="I902" s="38">
        <v>50</v>
      </c>
      <c r="J902" s="39">
        <v>4.0999999999999996</v>
      </c>
    </row>
    <row r="903" spans="1:10" x14ac:dyDescent="0.35">
      <c r="A903" s="31" t="s">
        <v>2586</v>
      </c>
      <c r="B903" s="36" t="s">
        <v>2568</v>
      </c>
      <c r="C903" s="31" t="s">
        <v>620</v>
      </c>
      <c r="D903" s="35" t="s">
        <v>2587</v>
      </c>
      <c r="E903" s="31" t="s">
        <v>594</v>
      </c>
      <c r="F903" s="31"/>
      <c r="G903" s="37">
        <v>1577</v>
      </c>
      <c r="H903" s="37">
        <v>1491</v>
      </c>
      <c r="I903" s="38">
        <v>86</v>
      </c>
      <c r="J903" s="39">
        <v>5.5</v>
      </c>
    </row>
    <row r="904" spans="1:10" x14ac:dyDescent="0.35">
      <c r="A904" s="31" t="s">
        <v>2588</v>
      </c>
      <c r="B904" s="36" t="s">
        <v>2568</v>
      </c>
      <c r="C904" s="31" t="s">
        <v>623</v>
      </c>
      <c r="D904" s="35" t="s">
        <v>2589</v>
      </c>
      <c r="E904" s="31" t="s">
        <v>594</v>
      </c>
      <c r="F904" s="31"/>
      <c r="G904" s="37">
        <v>10349</v>
      </c>
      <c r="H904" s="37">
        <v>9828</v>
      </c>
      <c r="I904" s="38">
        <v>521</v>
      </c>
      <c r="J904" s="39">
        <v>5</v>
      </c>
    </row>
    <row r="905" spans="1:10" x14ac:dyDescent="0.35">
      <c r="A905" s="31" t="s">
        <v>2590</v>
      </c>
      <c r="B905" s="36" t="s">
        <v>2568</v>
      </c>
      <c r="C905" s="31" t="s">
        <v>626</v>
      </c>
      <c r="D905" s="35" t="s">
        <v>2591</v>
      </c>
      <c r="E905" s="31" t="s">
        <v>594</v>
      </c>
      <c r="F905" s="31"/>
      <c r="G905" s="37">
        <v>1314</v>
      </c>
      <c r="H905" s="37">
        <v>1273</v>
      </c>
      <c r="I905" s="38">
        <v>41</v>
      </c>
      <c r="J905" s="39">
        <v>3.1</v>
      </c>
    </row>
    <row r="906" spans="1:10" x14ac:dyDescent="0.35">
      <c r="A906" s="31" t="s">
        <v>2592</v>
      </c>
      <c r="B906" s="36" t="s">
        <v>2568</v>
      </c>
      <c r="C906" s="31" t="s">
        <v>629</v>
      </c>
      <c r="D906" s="35" t="s">
        <v>2593</v>
      </c>
      <c r="E906" s="31" t="s">
        <v>594</v>
      </c>
      <c r="F906" s="31"/>
      <c r="G906" s="37">
        <v>1143</v>
      </c>
      <c r="H906" s="37">
        <v>1113</v>
      </c>
      <c r="I906" s="38">
        <v>30</v>
      </c>
      <c r="J906" s="39">
        <v>2.6</v>
      </c>
    </row>
    <row r="907" spans="1:10" x14ac:dyDescent="0.35">
      <c r="A907" s="31" t="s">
        <v>2594</v>
      </c>
      <c r="B907" s="36" t="s">
        <v>2568</v>
      </c>
      <c r="C907" s="31" t="s">
        <v>632</v>
      </c>
      <c r="D907" s="35" t="s">
        <v>2595</v>
      </c>
      <c r="E907" s="31" t="s">
        <v>594</v>
      </c>
      <c r="F907" s="31"/>
      <c r="G907" s="37">
        <v>4169</v>
      </c>
      <c r="H907" s="37">
        <v>3985</v>
      </c>
      <c r="I907" s="38">
        <v>184</v>
      </c>
      <c r="J907" s="39">
        <v>4.4000000000000004</v>
      </c>
    </row>
    <row r="908" spans="1:10" x14ac:dyDescent="0.35">
      <c r="A908" s="31" t="s">
        <v>2596</v>
      </c>
      <c r="B908" s="36" t="s">
        <v>2568</v>
      </c>
      <c r="C908" s="31" t="s">
        <v>635</v>
      </c>
      <c r="D908" s="35" t="s">
        <v>2597</v>
      </c>
      <c r="E908" s="31" t="s">
        <v>594</v>
      </c>
      <c r="F908" s="31"/>
      <c r="G908" s="37">
        <v>4389</v>
      </c>
      <c r="H908" s="37">
        <v>4204</v>
      </c>
      <c r="I908" s="38">
        <v>185</v>
      </c>
      <c r="J908" s="39">
        <v>4.2</v>
      </c>
    </row>
    <row r="909" spans="1:10" x14ac:dyDescent="0.35">
      <c r="A909" s="31" t="s">
        <v>2598</v>
      </c>
      <c r="B909" s="36" t="s">
        <v>2568</v>
      </c>
      <c r="C909" s="31" t="s">
        <v>638</v>
      </c>
      <c r="D909" s="35" t="s">
        <v>2599</v>
      </c>
      <c r="E909" s="31" t="s">
        <v>594</v>
      </c>
      <c r="F909" s="31"/>
      <c r="G909" s="37">
        <v>4893</v>
      </c>
      <c r="H909" s="37">
        <v>4614</v>
      </c>
      <c r="I909" s="38">
        <v>279</v>
      </c>
      <c r="J909" s="39">
        <v>5.7</v>
      </c>
    </row>
    <row r="910" spans="1:10" x14ac:dyDescent="0.35">
      <c r="A910" s="31" t="s">
        <v>2600</v>
      </c>
      <c r="B910" s="36" t="s">
        <v>2568</v>
      </c>
      <c r="C910" s="31" t="s">
        <v>641</v>
      </c>
      <c r="D910" s="35" t="s">
        <v>2601</v>
      </c>
      <c r="E910" s="31" t="s">
        <v>594</v>
      </c>
      <c r="F910" s="31"/>
      <c r="G910" s="37">
        <v>978</v>
      </c>
      <c r="H910" s="37">
        <v>948</v>
      </c>
      <c r="I910" s="38">
        <v>30</v>
      </c>
      <c r="J910" s="39">
        <v>3.1</v>
      </c>
    </row>
    <row r="911" spans="1:10" x14ac:dyDescent="0.35">
      <c r="A911" s="31" t="s">
        <v>2602</v>
      </c>
      <c r="B911" s="36" t="s">
        <v>2568</v>
      </c>
      <c r="C911" s="31" t="s">
        <v>644</v>
      </c>
      <c r="D911" s="35" t="s">
        <v>2603</v>
      </c>
      <c r="E911" s="31" t="s">
        <v>594</v>
      </c>
      <c r="F911" s="31"/>
      <c r="G911" s="37">
        <v>17260</v>
      </c>
      <c r="H911" s="37">
        <v>16460</v>
      </c>
      <c r="I911" s="38">
        <v>800</v>
      </c>
      <c r="J911" s="39">
        <v>4.5999999999999996</v>
      </c>
    </row>
    <row r="912" spans="1:10" x14ac:dyDescent="0.35">
      <c r="A912" s="31" t="s">
        <v>2604</v>
      </c>
      <c r="B912" s="36" t="s">
        <v>2568</v>
      </c>
      <c r="C912" s="31" t="s">
        <v>647</v>
      </c>
      <c r="D912" s="35" t="s">
        <v>2605</v>
      </c>
      <c r="E912" s="31" t="s">
        <v>594</v>
      </c>
      <c r="F912" s="31"/>
      <c r="G912" s="37">
        <v>19132</v>
      </c>
      <c r="H912" s="37">
        <v>18108</v>
      </c>
      <c r="I912" s="38">
        <v>1024</v>
      </c>
      <c r="J912" s="39">
        <v>5.4</v>
      </c>
    </row>
    <row r="913" spans="1:10" x14ac:dyDescent="0.35">
      <c r="A913" s="31" t="s">
        <v>2606</v>
      </c>
      <c r="B913" s="36" t="s">
        <v>2568</v>
      </c>
      <c r="C913" s="31" t="s">
        <v>650</v>
      </c>
      <c r="D913" s="35" t="s">
        <v>2607</v>
      </c>
      <c r="E913" s="31" t="s">
        <v>594</v>
      </c>
      <c r="F913" s="31"/>
      <c r="G913" s="37">
        <v>1352</v>
      </c>
      <c r="H913" s="37">
        <v>1305</v>
      </c>
      <c r="I913" s="38">
        <v>47</v>
      </c>
      <c r="J913" s="39">
        <v>3.5</v>
      </c>
    </row>
    <row r="914" spans="1:10" x14ac:dyDescent="0.35">
      <c r="A914" s="31" t="s">
        <v>2608</v>
      </c>
      <c r="B914" s="36" t="s">
        <v>2568</v>
      </c>
      <c r="C914" s="31" t="s">
        <v>653</v>
      </c>
      <c r="D914" s="35" t="s">
        <v>2609</v>
      </c>
      <c r="E914" s="31" t="s">
        <v>594</v>
      </c>
      <c r="F914" s="31"/>
      <c r="G914" s="37">
        <v>9719</v>
      </c>
      <c r="H914" s="37">
        <v>9227</v>
      </c>
      <c r="I914" s="38">
        <v>492</v>
      </c>
      <c r="J914" s="39">
        <v>5.0999999999999996</v>
      </c>
    </row>
    <row r="915" spans="1:10" x14ac:dyDescent="0.35">
      <c r="A915" s="31" t="s">
        <v>2610</v>
      </c>
      <c r="B915" s="36" t="s">
        <v>2568</v>
      </c>
      <c r="C915" s="31" t="s">
        <v>656</v>
      </c>
      <c r="D915" s="35" t="s">
        <v>2611</v>
      </c>
      <c r="E915" s="31" t="s">
        <v>594</v>
      </c>
      <c r="F915" s="31"/>
      <c r="G915" s="37">
        <v>4294</v>
      </c>
      <c r="H915" s="37">
        <v>4101</v>
      </c>
      <c r="I915" s="38">
        <v>193</v>
      </c>
      <c r="J915" s="39">
        <v>4.5</v>
      </c>
    </row>
    <row r="916" spans="1:10" x14ac:dyDescent="0.35">
      <c r="A916" s="31" t="s">
        <v>2612</v>
      </c>
      <c r="B916" s="36" t="s">
        <v>2568</v>
      </c>
      <c r="C916" s="31" t="s">
        <v>659</v>
      </c>
      <c r="D916" s="35" t="s">
        <v>2613</v>
      </c>
      <c r="E916" s="31" t="s">
        <v>594</v>
      </c>
      <c r="F916" s="31"/>
      <c r="G916" s="37">
        <v>64633</v>
      </c>
      <c r="H916" s="37">
        <v>61994</v>
      </c>
      <c r="I916" s="38">
        <v>2639</v>
      </c>
      <c r="J916" s="39">
        <v>4.0999999999999996</v>
      </c>
    </row>
    <row r="917" spans="1:10" x14ac:dyDescent="0.35">
      <c r="A917" s="31" t="s">
        <v>2614</v>
      </c>
      <c r="B917" s="36" t="s">
        <v>2568</v>
      </c>
      <c r="C917" s="31" t="s">
        <v>662</v>
      </c>
      <c r="D917" s="35" t="s">
        <v>2615</v>
      </c>
      <c r="E917" s="31" t="s">
        <v>594</v>
      </c>
      <c r="F917" s="31"/>
      <c r="G917" s="37">
        <v>1605</v>
      </c>
      <c r="H917" s="37">
        <v>1552</v>
      </c>
      <c r="I917" s="38">
        <v>53</v>
      </c>
      <c r="J917" s="39">
        <v>3.3</v>
      </c>
    </row>
    <row r="918" spans="1:10" x14ac:dyDescent="0.35">
      <c r="A918" s="31" t="s">
        <v>2616</v>
      </c>
      <c r="B918" s="36" t="s">
        <v>2568</v>
      </c>
      <c r="C918" s="31" t="s">
        <v>665</v>
      </c>
      <c r="D918" s="35" t="s">
        <v>2617</v>
      </c>
      <c r="E918" s="31" t="s">
        <v>594</v>
      </c>
      <c r="F918" s="31"/>
      <c r="G918" s="37">
        <v>1308</v>
      </c>
      <c r="H918" s="37">
        <v>1241</v>
      </c>
      <c r="I918" s="38">
        <v>67</v>
      </c>
      <c r="J918" s="39">
        <v>5.0999999999999996</v>
      </c>
    </row>
    <row r="919" spans="1:10" x14ac:dyDescent="0.35">
      <c r="A919" s="31" t="s">
        <v>2618</v>
      </c>
      <c r="B919" s="36" t="s">
        <v>2568</v>
      </c>
      <c r="C919" s="31" t="s">
        <v>668</v>
      </c>
      <c r="D919" s="35" t="s">
        <v>2619</v>
      </c>
      <c r="E919" s="31" t="s">
        <v>594</v>
      </c>
      <c r="F919" s="31"/>
      <c r="G919" s="37">
        <v>17905</v>
      </c>
      <c r="H919" s="37">
        <v>17412</v>
      </c>
      <c r="I919" s="38">
        <v>493</v>
      </c>
      <c r="J919" s="39">
        <v>2.8</v>
      </c>
    </row>
    <row r="920" spans="1:10" x14ac:dyDescent="0.35">
      <c r="A920" s="31" t="s">
        <v>2620</v>
      </c>
      <c r="B920" s="36" t="s">
        <v>2568</v>
      </c>
      <c r="C920" s="31" t="s">
        <v>671</v>
      </c>
      <c r="D920" s="35" t="s">
        <v>2621</v>
      </c>
      <c r="E920" s="31" t="s">
        <v>594</v>
      </c>
      <c r="F920" s="31"/>
      <c r="G920" s="37">
        <v>3445</v>
      </c>
      <c r="H920" s="37">
        <v>3343</v>
      </c>
      <c r="I920" s="38">
        <v>102</v>
      </c>
      <c r="J920" s="39">
        <v>3</v>
      </c>
    </row>
    <row r="921" spans="1:10" x14ac:dyDescent="0.35">
      <c r="A921" s="31" t="s">
        <v>2622</v>
      </c>
      <c r="B921" s="36" t="s">
        <v>2568</v>
      </c>
      <c r="C921" s="31" t="s">
        <v>674</v>
      </c>
      <c r="D921" s="35" t="s">
        <v>2623</v>
      </c>
      <c r="E921" s="31" t="s">
        <v>594</v>
      </c>
      <c r="F921" s="31"/>
      <c r="G921" s="37">
        <v>20196</v>
      </c>
      <c r="H921" s="37">
        <v>19503</v>
      </c>
      <c r="I921" s="38">
        <v>693</v>
      </c>
      <c r="J921" s="39">
        <v>3.4</v>
      </c>
    </row>
    <row r="922" spans="1:10" x14ac:dyDescent="0.35">
      <c r="A922" s="31" t="s">
        <v>2624</v>
      </c>
      <c r="B922" s="36" t="s">
        <v>2568</v>
      </c>
      <c r="C922" s="31" t="s">
        <v>677</v>
      </c>
      <c r="D922" s="35" t="s">
        <v>2625</v>
      </c>
      <c r="E922" s="31" t="s">
        <v>594</v>
      </c>
      <c r="F922" s="31"/>
      <c r="G922" s="37">
        <v>18174</v>
      </c>
      <c r="H922" s="37">
        <v>17483</v>
      </c>
      <c r="I922" s="38">
        <v>691</v>
      </c>
      <c r="J922" s="39">
        <v>3.8</v>
      </c>
    </row>
    <row r="923" spans="1:10" x14ac:dyDescent="0.35">
      <c r="A923" s="31" t="s">
        <v>2626</v>
      </c>
      <c r="B923" s="36" t="s">
        <v>2568</v>
      </c>
      <c r="C923" s="31" t="s">
        <v>680</v>
      </c>
      <c r="D923" s="35" t="s">
        <v>2627</v>
      </c>
      <c r="E923" s="31" t="s">
        <v>594</v>
      </c>
      <c r="F923" s="31"/>
      <c r="G923" s="37">
        <v>14049</v>
      </c>
      <c r="H923" s="37">
        <v>13331</v>
      </c>
      <c r="I923" s="38">
        <v>718</v>
      </c>
      <c r="J923" s="39">
        <v>5.0999999999999996</v>
      </c>
    </row>
    <row r="924" spans="1:10" x14ac:dyDescent="0.35">
      <c r="A924" s="31" t="s">
        <v>2628</v>
      </c>
      <c r="B924" s="36" t="s">
        <v>2568</v>
      </c>
      <c r="C924" s="31" t="s">
        <v>683</v>
      </c>
      <c r="D924" s="35" t="s">
        <v>2629</v>
      </c>
      <c r="E924" s="31" t="s">
        <v>594</v>
      </c>
      <c r="F924" s="31"/>
      <c r="G924" s="37">
        <v>12332</v>
      </c>
      <c r="H924" s="37">
        <v>11431</v>
      </c>
      <c r="I924" s="38">
        <v>901</v>
      </c>
      <c r="J924" s="39">
        <v>7.3</v>
      </c>
    </row>
    <row r="925" spans="1:10" x14ac:dyDescent="0.35">
      <c r="A925" s="31" t="s">
        <v>2630</v>
      </c>
      <c r="B925" s="36" t="s">
        <v>2568</v>
      </c>
      <c r="C925" s="31" t="s">
        <v>686</v>
      </c>
      <c r="D925" s="35" t="s">
        <v>2631</v>
      </c>
      <c r="E925" s="31" t="s">
        <v>594</v>
      </c>
      <c r="F925" s="31"/>
      <c r="G925" s="37">
        <v>1483</v>
      </c>
      <c r="H925" s="37">
        <v>1444</v>
      </c>
      <c r="I925" s="38">
        <v>39</v>
      </c>
      <c r="J925" s="39">
        <v>2.6</v>
      </c>
    </row>
    <row r="926" spans="1:10" x14ac:dyDescent="0.35">
      <c r="A926" s="31" t="s">
        <v>2632</v>
      </c>
      <c r="B926" s="36" t="s">
        <v>2568</v>
      </c>
      <c r="C926" s="31" t="s">
        <v>689</v>
      </c>
      <c r="D926" s="35" t="s">
        <v>2633</v>
      </c>
      <c r="E926" s="31" t="s">
        <v>594</v>
      </c>
      <c r="F926" s="31"/>
      <c r="G926" s="37">
        <v>1312</v>
      </c>
      <c r="H926" s="37">
        <v>1269</v>
      </c>
      <c r="I926" s="38">
        <v>43</v>
      </c>
      <c r="J926" s="39">
        <v>3.3</v>
      </c>
    </row>
    <row r="927" spans="1:10" x14ac:dyDescent="0.35">
      <c r="A927" s="31" t="s">
        <v>2634</v>
      </c>
      <c r="B927" s="36" t="s">
        <v>2568</v>
      </c>
      <c r="C927" s="31" t="s">
        <v>692</v>
      </c>
      <c r="D927" s="35" t="s">
        <v>2635</v>
      </c>
      <c r="E927" s="31" t="s">
        <v>594</v>
      </c>
      <c r="F927" s="31"/>
      <c r="G927" s="37">
        <v>3936</v>
      </c>
      <c r="H927" s="37">
        <v>3802</v>
      </c>
      <c r="I927" s="38">
        <v>134</v>
      </c>
      <c r="J927" s="39">
        <v>3.4</v>
      </c>
    </row>
    <row r="928" spans="1:10" x14ac:dyDescent="0.35">
      <c r="A928" s="31" t="s">
        <v>2636</v>
      </c>
      <c r="B928" s="36" t="s">
        <v>2568</v>
      </c>
      <c r="C928" s="31" t="s">
        <v>695</v>
      </c>
      <c r="D928" s="35" t="s">
        <v>2637</v>
      </c>
      <c r="E928" s="31" t="s">
        <v>594</v>
      </c>
      <c r="F928" s="31"/>
      <c r="G928" s="37">
        <v>3494</v>
      </c>
      <c r="H928" s="37">
        <v>3400</v>
      </c>
      <c r="I928" s="38">
        <v>94</v>
      </c>
      <c r="J928" s="39">
        <v>2.7</v>
      </c>
    </row>
    <row r="929" spans="1:10" x14ac:dyDescent="0.35">
      <c r="A929" s="31" t="s">
        <v>2638</v>
      </c>
      <c r="B929" s="36" t="s">
        <v>2568</v>
      </c>
      <c r="C929" s="31" t="s">
        <v>698</v>
      </c>
      <c r="D929" s="35" t="s">
        <v>2639</v>
      </c>
      <c r="E929" s="31" t="s">
        <v>594</v>
      </c>
      <c r="F929" s="31"/>
      <c r="G929" s="37">
        <v>897</v>
      </c>
      <c r="H929" s="37">
        <v>878</v>
      </c>
      <c r="I929" s="38">
        <v>19</v>
      </c>
      <c r="J929" s="39">
        <v>2.1</v>
      </c>
    </row>
    <row r="930" spans="1:10" x14ac:dyDescent="0.35">
      <c r="A930" s="31" t="s">
        <v>2640</v>
      </c>
      <c r="B930" s="36" t="s">
        <v>2568</v>
      </c>
      <c r="C930" s="31" t="s">
        <v>701</v>
      </c>
      <c r="D930" s="35" t="s">
        <v>2641</v>
      </c>
      <c r="E930" s="31" t="s">
        <v>594</v>
      </c>
      <c r="F930" s="31"/>
      <c r="G930" s="37">
        <v>3327</v>
      </c>
      <c r="H930" s="37">
        <v>3177</v>
      </c>
      <c r="I930" s="38">
        <v>150</v>
      </c>
      <c r="J930" s="39">
        <v>4.5</v>
      </c>
    </row>
    <row r="931" spans="1:10" x14ac:dyDescent="0.35">
      <c r="A931" s="31" t="s">
        <v>2642</v>
      </c>
      <c r="B931" s="36" t="s">
        <v>2568</v>
      </c>
      <c r="C931" s="31" t="s">
        <v>704</v>
      </c>
      <c r="D931" s="35" t="s">
        <v>2643</v>
      </c>
      <c r="E931" s="31" t="s">
        <v>594</v>
      </c>
      <c r="F931" s="31"/>
      <c r="G931" s="37">
        <v>1662</v>
      </c>
      <c r="H931" s="37">
        <v>1623</v>
      </c>
      <c r="I931" s="38">
        <v>39</v>
      </c>
      <c r="J931" s="39">
        <v>2.2999999999999998</v>
      </c>
    </row>
    <row r="932" spans="1:10" x14ac:dyDescent="0.35">
      <c r="A932" s="31" t="s">
        <v>2644</v>
      </c>
      <c r="B932" s="36" t="s">
        <v>2568</v>
      </c>
      <c r="C932" s="31" t="s">
        <v>707</v>
      </c>
      <c r="D932" s="35" t="s">
        <v>2645</v>
      </c>
      <c r="E932" s="31" t="s">
        <v>594</v>
      </c>
      <c r="F932" s="31"/>
      <c r="G932" s="37">
        <v>2979</v>
      </c>
      <c r="H932" s="37">
        <v>2869</v>
      </c>
      <c r="I932" s="38">
        <v>110</v>
      </c>
      <c r="J932" s="39">
        <v>3.7</v>
      </c>
    </row>
    <row r="933" spans="1:10" x14ac:dyDescent="0.35">
      <c r="A933" s="31" t="s">
        <v>2646</v>
      </c>
      <c r="B933" s="36" t="s">
        <v>2568</v>
      </c>
      <c r="C933" s="31" t="s">
        <v>710</v>
      </c>
      <c r="D933" s="35" t="s">
        <v>2647</v>
      </c>
      <c r="E933" s="31" t="s">
        <v>594</v>
      </c>
      <c r="F933" s="31"/>
      <c r="G933" s="37">
        <v>17110</v>
      </c>
      <c r="H933" s="37">
        <v>16382</v>
      </c>
      <c r="I933" s="38">
        <v>728</v>
      </c>
      <c r="J933" s="39">
        <v>4.3</v>
      </c>
    </row>
    <row r="934" spans="1:10" x14ac:dyDescent="0.35">
      <c r="A934" s="31" t="s">
        <v>2648</v>
      </c>
      <c r="B934" s="36" t="s">
        <v>2568</v>
      </c>
      <c r="C934" s="31" t="s">
        <v>713</v>
      </c>
      <c r="D934" s="35" t="s">
        <v>2649</v>
      </c>
      <c r="E934" s="31" t="s">
        <v>594</v>
      </c>
      <c r="F934" s="31"/>
      <c r="G934" s="37">
        <v>2356</v>
      </c>
      <c r="H934" s="37">
        <v>2295</v>
      </c>
      <c r="I934" s="38">
        <v>61</v>
      </c>
      <c r="J934" s="39">
        <v>2.6</v>
      </c>
    </row>
    <row r="935" spans="1:10" x14ac:dyDescent="0.35">
      <c r="A935" s="31" t="s">
        <v>2650</v>
      </c>
      <c r="B935" s="36" t="s">
        <v>2568</v>
      </c>
      <c r="C935" s="31" t="s">
        <v>716</v>
      </c>
      <c r="D935" s="35" t="s">
        <v>2651</v>
      </c>
      <c r="E935" s="31" t="s">
        <v>594</v>
      </c>
      <c r="F935" s="31"/>
      <c r="G935" s="37">
        <v>1034</v>
      </c>
      <c r="H935" s="37">
        <v>999</v>
      </c>
      <c r="I935" s="38">
        <v>35</v>
      </c>
      <c r="J935" s="39">
        <v>3.4</v>
      </c>
    </row>
    <row r="936" spans="1:10" x14ac:dyDescent="0.35">
      <c r="A936" s="31" t="s">
        <v>2652</v>
      </c>
      <c r="B936" s="36" t="s">
        <v>2568</v>
      </c>
      <c r="C936" s="31" t="s">
        <v>719</v>
      </c>
      <c r="D936" s="35" t="s">
        <v>2653</v>
      </c>
      <c r="E936" s="31" t="s">
        <v>594</v>
      </c>
      <c r="F936" s="31"/>
      <c r="G936" s="37">
        <v>7386</v>
      </c>
      <c r="H936" s="37">
        <v>7081</v>
      </c>
      <c r="I936" s="38">
        <v>305</v>
      </c>
      <c r="J936" s="39">
        <v>4.0999999999999996</v>
      </c>
    </row>
    <row r="937" spans="1:10" x14ac:dyDescent="0.35">
      <c r="A937" s="31" t="s">
        <v>2654</v>
      </c>
      <c r="B937" s="36" t="s">
        <v>2568</v>
      </c>
      <c r="C937" s="31" t="s">
        <v>722</v>
      </c>
      <c r="D937" s="35" t="s">
        <v>2655</v>
      </c>
      <c r="E937" s="31" t="s">
        <v>594</v>
      </c>
      <c r="F937" s="31"/>
      <c r="G937" s="37">
        <v>10215</v>
      </c>
      <c r="H937" s="37">
        <v>9722</v>
      </c>
      <c r="I937" s="38">
        <v>493</v>
      </c>
      <c r="J937" s="39">
        <v>4.8</v>
      </c>
    </row>
    <row r="938" spans="1:10" x14ac:dyDescent="0.35">
      <c r="A938" s="31" t="s">
        <v>2656</v>
      </c>
      <c r="B938" s="36" t="s">
        <v>2568</v>
      </c>
      <c r="C938" s="31" t="s">
        <v>725</v>
      </c>
      <c r="D938" s="35" t="s">
        <v>2657</v>
      </c>
      <c r="E938" s="31" t="s">
        <v>594</v>
      </c>
      <c r="F938" s="31"/>
      <c r="G938" s="37">
        <v>1380</v>
      </c>
      <c r="H938" s="37">
        <v>1326</v>
      </c>
      <c r="I938" s="38">
        <v>54</v>
      </c>
      <c r="J938" s="39">
        <v>3.9</v>
      </c>
    </row>
    <row r="939" spans="1:10" x14ac:dyDescent="0.35">
      <c r="A939" s="31" t="s">
        <v>2658</v>
      </c>
      <c r="B939" s="36" t="s">
        <v>2568</v>
      </c>
      <c r="C939" s="31" t="s">
        <v>728</v>
      </c>
      <c r="D939" s="35" t="s">
        <v>2659</v>
      </c>
      <c r="E939" s="31" t="s">
        <v>594</v>
      </c>
      <c r="F939" s="31"/>
      <c r="G939" s="37">
        <v>320747</v>
      </c>
      <c r="H939" s="37">
        <v>308630</v>
      </c>
      <c r="I939" s="38">
        <v>12117</v>
      </c>
      <c r="J939" s="39">
        <v>3.8</v>
      </c>
    </row>
    <row r="940" spans="1:10" x14ac:dyDescent="0.35">
      <c r="A940" s="31" t="s">
        <v>2660</v>
      </c>
      <c r="B940" s="36" t="s">
        <v>2568</v>
      </c>
      <c r="C940" s="31" t="s">
        <v>731</v>
      </c>
      <c r="D940" s="35" t="s">
        <v>2661</v>
      </c>
      <c r="E940" s="31" t="s">
        <v>594</v>
      </c>
      <c r="F940" s="31"/>
      <c r="G940" s="37">
        <v>2117</v>
      </c>
      <c r="H940" s="37">
        <v>2052</v>
      </c>
      <c r="I940" s="38">
        <v>65</v>
      </c>
      <c r="J940" s="39">
        <v>3.1</v>
      </c>
    </row>
    <row r="941" spans="1:10" x14ac:dyDescent="0.35">
      <c r="A941" s="31" t="s">
        <v>2662</v>
      </c>
      <c r="B941" s="36" t="s">
        <v>2568</v>
      </c>
      <c r="C941" s="31" t="s">
        <v>734</v>
      </c>
      <c r="D941" s="35" t="s">
        <v>2663</v>
      </c>
      <c r="E941" s="31" t="s">
        <v>594</v>
      </c>
      <c r="F941" s="31"/>
      <c r="G941" s="37">
        <v>3603</v>
      </c>
      <c r="H941" s="37">
        <v>3459</v>
      </c>
      <c r="I941" s="38">
        <v>144</v>
      </c>
      <c r="J941" s="39">
        <v>4</v>
      </c>
    </row>
    <row r="942" spans="1:10" x14ac:dyDescent="0.35">
      <c r="A942" s="31" t="s">
        <v>2664</v>
      </c>
      <c r="B942" s="36" t="s">
        <v>2568</v>
      </c>
      <c r="C942" s="31" t="s">
        <v>737</v>
      </c>
      <c r="D942" s="35" t="s">
        <v>2665</v>
      </c>
      <c r="E942" s="31" t="s">
        <v>594</v>
      </c>
      <c r="F942" s="31"/>
      <c r="G942" s="37">
        <v>1349</v>
      </c>
      <c r="H942" s="37">
        <v>1305</v>
      </c>
      <c r="I942" s="38">
        <v>44</v>
      </c>
      <c r="J942" s="39">
        <v>3.3</v>
      </c>
    </row>
    <row r="943" spans="1:10" x14ac:dyDescent="0.35">
      <c r="A943" s="31" t="s">
        <v>2666</v>
      </c>
      <c r="B943" s="36" t="s">
        <v>2568</v>
      </c>
      <c r="C943" s="31" t="s">
        <v>740</v>
      </c>
      <c r="D943" s="35" t="s">
        <v>2667</v>
      </c>
      <c r="E943" s="31" t="s">
        <v>594</v>
      </c>
      <c r="F943" s="31"/>
      <c r="G943" s="37">
        <v>10772</v>
      </c>
      <c r="H943" s="37">
        <v>10144</v>
      </c>
      <c r="I943" s="38">
        <v>628</v>
      </c>
      <c r="J943" s="39">
        <v>5.8</v>
      </c>
    </row>
    <row r="944" spans="1:10" x14ac:dyDescent="0.35">
      <c r="A944" s="31" t="s">
        <v>2668</v>
      </c>
      <c r="B944" s="36" t="s">
        <v>2568</v>
      </c>
      <c r="C944" s="31" t="s">
        <v>743</v>
      </c>
      <c r="D944" s="35" t="s">
        <v>2669</v>
      </c>
      <c r="E944" s="31" t="s">
        <v>594</v>
      </c>
      <c r="F944" s="31"/>
      <c r="G944" s="37">
        <v>863</v>
      </c>
      <c r="H944" s="37">
        <v>835</v>
      </c>
      <c r="I944" s="38">
        <v>28</v>
      </c>
      <c r="J944" s="39">
        <v>3.2</v>
      </c>
    </row>
    <row r="945" spans="1:10" x14ac:dyDescent="0.35">
      <c r="A945" s="31" t="s">
        <v>2670</v>
      </c>
      <c r="B945" s="36" t="s">
        <v>2568</v>
      </c>
      <c r="C945" s="31" t="s">
        <v>746</v>
      </c>
      <c r="D945" s="35" t="s">
        <v>2671</v>
      </c>
      <c r="E945" s="31" t="s">
        <v>594</v>
      </c>
      <c r="F945" s="31"/>
      <c r="G945" s="37">
        <v>34990</v>
      </c>
      <c r="H945" s="37">
        <v>33245</v>
      </c>
      <c r="I945" s="38">
        <v>1745</v>
      </c>
      <c r="J945" s="39">
        <v>5</v>
      </c>
    </row>
    <row r="946" spans="1:10" x14ac:dyDescent="0.35">
      <c r="A946" s="31" t="s">
        <v>2672</v>
      </c>
      <c r="B946" s="36" t="s">
        <v>2568</v>
      </c>
      <c r="C946" s="31" t="s">
        <v>749</v>
      </c>
      <c r="D946" s="35" t="s">
        <v>2673</v>
      </c>
      <c r="E946" s="31" t="s">
        <v>594</v>
      </c>
      <c r="F946" s="31"/>
      <c r="G946" s="37">
        <v>1771</v>
      </c>
      <c r="H946" s="37">
        <v>1698</v>
      </c>
      <c r="I946" s="38">
        <v>73</v>
      </c>
      <c r="J946" s="39">
        <v>4.0999999999999996</v>
      </c>
    </row>
    <row r="947" spans="1:10" x14ac:dyDescent="0.35">
      <c r="A947" s="31" t="s">
        <v>2674</v>
      </c>
      <c r="B947" s="36" t="s">
        <v>2568</v>
      </c>
      <c r="C947" s="31" t="s">
        <v>752</v>
      </c>
      <c r="D947" s="35" t="s">
        <v>2675</v>
      </c>
      <c r="E947" s="31" t="s">
        <v>594</v>
      </c>
      <c r="F947" s="31"/>
      <c r="G947" s="37">
        <v>4319</v>
      </c>
      <c r="H947" s="37">
        <v>3997</v>
      </c>
      <c r="I947" s="38">
        <v>322</v>
      </c>
      <c r="J947" s="39">
        <v>7.5</v>
      </c>
    </row>
    <row r="948" spans="1:10" x14ac:dyDescent="0.35">
      <c r="A948" s="31" t="s">
        <v>2676</v>
      </c>
      <c r="B948" s="36" t="s">
        <v>2568</v>
      </c>
      <c r="C948" s="31" t="s">
        <v>755</v>
      </c>
      <c r="D948" s="35" t="s">
        <v>2677</v>
      </c>
      <c r="E948" s="31" t="s">
        <v>594</v>
      </c>
      <c r="F948" s="31"/>
      <c r="G948" s="37">
        <v>1733</v>
      </c>
      <c r="H948" s="37">
        <v>1694</v>
      </c>
      <c r="I948" s="38">
        <v>39</v>
      </c>
      <c r="J948" s="39">
        <v>2.2999999999999998</v>
      </c>
    </row>
    <row r="949" spans="1:10" x14ac:dyDescent="0.35">
      <c r="A949" s="31" t="s">
        <v>2678</v>
      </c>
      <c r="B949" s="36" t="s">
        <v>2568</v>
      </c>
      <c r="C949" s="31" t="s">
        <v>758</v>
      </c>
      <c r="D949" s="35" t="s">
        <v>2679</v>
      </c>
      <c r="E949" s="31" t="s">
        <v>594</v>
      </c>
      <c r="F949" s="31"/>
      <c r="G949" s="37">
        <v>16511</v>
      </c>
      <c r="H949" s="37">
        <v>15666</v>
      </c>
      <c r="I949" s="38">
        <v>845</v>
      </c>
      <c r="J949" s="39">
        <v>5.0999999999999996</v>
      </c>
    </row>
    <row r="950" spans="1:10" x14ac:dyDescent="0.35">
      <c r="A950" s="31" t="s">
        <v>2680</v>
      </c>
      <c r="B950" s="36" t="s">
        <v>2568</v>
      </c>
      <c r="C950" s="31" t="s">
        <v>761</v>
      </c>
      <c r="D950" s="35" t="s">
        <v>2681</v>
      </c>
      <c r="E950" s="31" t="s">
        <v>594</v>
      </c>
      <c r="F950" s="31"/>
      <c r="G950" s="37">
        <v>16823</v>
      </c>
      <c r="H950" s="37">
        <v>16277</v>
      </c>
      <c r="I950" s="38">
        <v>546</v>
      </c>
      <c r="J950" s="39">
        <v>3.2</v>
      </c>
    </row>
    <row r="951" spans="1:10" x14ac:dyDescent="0.35">
      <c r="A951" s="31" t="s">
        <v>2682</v>
      </c>
      <c r="B951" s="36" t="s">
        <v>2568</v>
      </c>
      <c r="C951" s="31" t="s">
        <v>764</v>
      </c>
      <c r="D951" s="35" t="s">
        <v>2683</v>
      </c>
      <c r="E951" s="31" t="s">
        <v>594</v>
      </c>
      <c r="F951" s="31"/>
      <c r="G951" s="37">
        <v>6139</v>
      </c>
      <c r="H951" s="37">
        <v>5889</v>
      </c>
      <c r="I951" s="38">
        <v>250</v>
      </c>
      <c r="J951" s="39">
        <v>4.0999999999999996</v>
      </c>
    </row>
    <row r="952" spans="1:10" x14ac:dyDescent="0.35">
      <c r="A952" s="31" t="s">
        <v>2684</v>
      </c>
      <c r="B952" s="36" t="s">
        <v>2568</v>
      </c>
      <c r="C952" s="31" t="s">
        <v>767</v>
      </c>
      <c r="D952" s="35" t="s">
        <v>2685</v>
      </c>
      <c r="E952" s="31" t="s">
        <v>594</v>
      </c>
      <c r="F952" s="31"/>
      <c r="G952" s="37">
        <v>5876</v>
      </c>
      <c r="H952" s="37">
        <v>5686</v>
      </c>
      <c r="I952" s="38">
        <v>190</v>
      </c>
      <c r="J952" s="39">
        <v>3.2</v>
      </c>
    </row>
    <row r="953" spans="1:10" x14ac:dyDescent="0.35">
      <c r="A953" s="31" t="s">
        <v>2686</v>
      </c>
      <c r="B953" s="36" t="s">
        <v>2568</v>
      </c>
      <c r="C953" s="31" t="s">
        <v>770</v>
      </c>
      <c r="D953" s="35" t="s">
        <v>2687</v>
      </c>
      <c r="E953" s="31" t="s">
        <v>594</v>
      </c>
      <c r="F953" s="31"/>
      <c r="G953" s="37">
        <v>2379</v>
      </c>
      <c r="H953" s="37">
        <v>2316</v>
      </c>
      <c r="I953" s="38">
        <v>63</v>
      </c>
      <c r="J953" s="39">
        <v>2.6</v>
      </c>
    </row>
    <row r="954" spans="1:10" x14ac:dyDescent="0.35">
      <c r="A954" s="31" t="s">
        <v>2688</v>
      </c>
      <c r="B954" s="36" t="s">
        <v>2568</v>
      </c>
      <c r="C954" s="31" t="s">
        <v>773</v>
      </c>
      <c r="D954" s="35" t="s">
        <v>2689</v>
      </c>
      <c r="E954" s="31" t="s">
        <v>594</v>
      </c>
      <c r="F954" s="31"/>
      <c r="G954" s="37">
        <v>16853</v>
      </c>
      <c r="H954" s="37">
        <v>16058</v>
      </c>
      <c r="I954" s="38">
        <v>795</v>
      </c>
      <c r="J954" s="39">
        <v>4.7</v>
      </c>
    </row>
    <row r="955" spans="1:10" x14ac:dyDescent="0.35">
      <c r="A955" s="31" t="s">
        <v>2690</v>
      </c>
      <c r="B955" s="36" t="s">
        <v>2568</v>
      </c>
      <c r="C955" s="31" t="s">
        <v>776</v>
      </c>
      <c r="D955" s="35" t="s">
        <v>2691</v>
      </c>
      <c r="E955" s="31" t="s">
        <v>594</v>
      </c>
      <c r="F955" s="31"/>
      <c r="G955" s="37">
        <v>3834</v>
      </c>
      <c r="H955" s="37">
        <v>3709</v>
      </c>
      <c r="I955" s="38">
        <v>125</v>
      </c>
      <c r="J955" s="39">
        <v>3.3</v>
      </c>
    </row>
    <row r="956" spans="1:10" x14ac:dyDescent="0.35">
      <c r="A956" s="31" t="s">
        <v>2692</v>
      </c>
      <c r="B956" s="36" t="s">
        <v>2568</v>
      </c>
      <c r="C956" s="31" t="s">
        <v>779</v>
      </c>
      <c r="D956" s="35" t="s">
        <v>2693</v>
      </c>
      <c r="E956" s="31" t="s">
        <v>594</v>
      </c>
      <c r="F956" s="31"/>
      <c r="G956" s="37">
        <v>17335</v>
      </c>
      <c r="H956" s="37">
        <v>16338</v>
      </c>
      <c r="I956" s="38">
        <v>997</v>
      </c>
      <c r="J956" s="39">
        <v>5.8</v>
      </c>
    </row>
    <row r="957" spans="1:10" x14ac:dyDescent="0.35">
      <c r="A957" s="31" t="s">
        <v>2694</v>
      </c>
      <c r="B957" s="36" t="s">
        <v>2568</v>
      </c>
      <c r="C957" s="31" t="s">
        <v>782</v>
      </c>
      <c r="D957" s="35" t="s">
        <v>2695</v>
      </c>
      <c r="E957" s="31" t="s">
        <v>594</v>
      </c>
      <c r="F957" s="31"/>
      <c r="G957" s="37">
        <v>3096</v>
      </c>
      <c r="H957" s="37">
        <v>2959</v>
      </c>
      <c r="I957" s="38">
        <v>137</v>
      </c>
      <c r="J957" s="39">
        <v>4.4000000000000004</v>
      </c>
    </row>
    <row r="958" spans="1:10" x14ac:dyDescent="0.35">
      <c r="A958" s="31" t="s">
        <v>2696</v>
      </c>
      <c r="B958" s="36" t="s">
        <v>2568</v>
      </c>
      <c r="C958" s="31" t="s">
        <v>785</v>
      </c>
      <c r="D958" s="35" t="s">
        <v>2697</v>
      </c>
      <c r="E958" s="31" t="s">
        <v>594</v>
      </c>
      <c r="F958" s="31"/>
      <c r="G958" s="37">
        <v>1488</v>
      </c>
      <c r="H958" s="37">
        <v>1429</v>
      </c>
      <c r="I958" s="38">
        <v>59</v>
      </c>
      <c r="J958" s="39">
        <v>4</v>
      </c>
    </row>
    <row r="959" spans="1:10" x14ac:dyDescent="0.35">
      <c r="A959" s="31" t="s">
        <v>2698</v>
      </c>
      <c r="B959" s="36" t="s">
        <v>2568</v>
      </c>
      <c r="C959" s="31" t="s">
        <v>788</v>
      </c>
      <c r="D959" s="35" t="s">
        <v>2699</v>
      </c>
      <c r="E959" s="31" t="s">
        <v>594</v>
      </c>
      <c r="F959" s="31"/>
      <c r="G959" s="37">
        <v>5847</v>
      </c>
      <c r="H959" s="37">
        <v>5680</v>
      </c>
      <c r="I959" s="38">
        <v>167</v>
      </c>
      <c r="J959" s="39">
        <v>2.9</v>
      </c>
    </row>
    <row r="960" spans="1:10" x14ac:dyDescent="0.35">
      <c r="A960" s="31" t="s">
        <v>2700</v>
      </c>
      <c r="B960" s="36" t="s">
        <v>2568</v>
      </c>
      <c r="C960" s="31" t="s">
        <v>791</v>
      </c>
      <c r="D960" s="35" t="s">
        <v>2701</v>
      </c>
      <c r="E960" s="31" t="s">
        <v>594</v>
      </c>
      <c r="F960" s="31"/>
      <c r="G960" s="37">
        <v>6393</v>
      </c>
      <c r="H960" s="37">
        <v>5911</v>
      </c>
      <c r="I960" s="38">
        <v>482</v>
      </c>
      <c r="J960" s="39">
        <v>7.5</v>
      </c>
    </row>
    <row r="961" spans="1:10" x14ac:dyDescent="0.35">
      <c r="A961" s="31" t="s">
        <v>2702</v>
      </c>
      <c r="B961" s="36" t="s">
        <v>2568</v>
      </c>
      <c r="C961" s="31" t="s">
        <v>1047</v>
      </c>
      <c r="D961" s="35" t="s">
        <v>2703</v>
      </c>
      <c r="E961" s="31" t="s">
        <v>594</v>
      </c>
      <c r="F961" s="31"/>
      <c r="G961" s="37">
        <v>1613</v>
      </c>
      <c r="H961" s="37">
        <v>1569</v>
      </c>
      <c r="I961" s="38">
        <v>44</v>
      </c>
      <c r="J961" s="39">
        <v>2.7</v>
      </c>
    </row>
    <row r="962" spans="1:10" x14ac:dyDescent="0.35">
      <c r="A962" s="31" t="s">
        <v>2704</v>
      </c>
      <c r="B962" s="36" t="s">
        <v>2568</v>
      </c>
      <c r="C962" s="31" t="s">
        <v>1050</v>
      </c>
      <c r="D962" s="35" t="s">
        <v>2705</v>
      </c>
      <c r="E962" s="31" t="s">
        <v>594</v>
      </c>
      <c r="F962" s="31"/>
      <c r="G962" s="37">
        <v>3038</v>
      </c>
      <c r="H962" s="37">
        <v>2966</v>
      </c>
      <c r="I962" s="38">
        <v>72</v>
      </c>
      <c r="J962" s="39">
        <v>2.4</v>
      </c>
    </row>
    <row r="963" spans="1:10" x14ac:dyDescent="0.35">
      <c r="A963" s="31" t="s">
        <v>2706</v>
      </c>
      <c r="B963" s="36" t="s">
        <v>2568</v>
      </c>
      <c r="C963" s="31" t="s">
        <v>1053</v>
      </c>
      <c r="D963" s="35" t="s">
        <v>2707</v>
      </c>
      <c r="E963" s="31" t="s">
        <v>594</v>
      </c>
      <c r="F963" s="31"/>
      <c r="G963" s="37">
        <v>8138</v>
      </c>
      <c r="H963" s="37">
        <v>7695</v>
      </c>
      <c r="I963" s="38">
        <v>443</v>
      </c>
      <c r="J963" s="39">
        <v>5.4</v>
      </c>
    </row>
    <row r="964" spans="1:10" x14ac:dyDescent="0.35">
      <c r="A964" s="31" t="s">
        <v>2708</v>
      </c>
      <c r="B964" s="36" t="s">
        <v>2568</v>
      </c>
      <c r="C964" s="31" t="s">
        <v>1056</v>
      </c>
      <c r="D964" s="35" t="s">
        <v>2709</v>
      </c>
      <c r="E964" s="31" t="s">
        <v>594</v>
      </c>
      <c r="F964" s="31"/>
      <c r="G964" s="37">
        <v>2057</v>
      </c>
      <c r="H964" s="37">
        <v>1980</v>
      </c>
      <c r="I964" s="38">
        <v>77</v>
      </c>
      <c r="J964" s="39">
        <v>3.7</v>
      </c>
    </row>
    <row r="965" spans="1:10" x14ac:dyDescent="0.35">
      <c r="A965" s="31" t="s">
        <v>2710</v>
      </c>
      <c r="B965" s="36" t="s">
        <v>2568</v>
      </c>
      <c r="C965" s="31" t="s">
        <v>1059</v>
      </c>
      <c r="D965" s="35" t="s">
        <v>2711</v>
      </c>
      <c r="E965" s="31" t="s">
        <v>594</v>
      </c>
      <c r="F965" s="31"/>
      <c r="G965" s="37">
        <v>3241</v>
      </c>
      <c r="H965" s="37">
        <v>3108</v>
      </c>
      <c r="I965" s="38">
        <v>133</v>
      </c>
      <c r="J965" s="39">
        <v>4.0999999999999996</v>
      </c>
    </row>
    <row r="966" spans="1:10" x14ac:dyDescent="0.35">
      <c r="A966" s="31" t="s">
        <v>2712</v>
      </c>
      <c r="B966" s="36" t="s">
        <v>2568</v>
      </c>
      <c r="C966" s="31" t="s">
        <v>1062</v>
      </c>
      <c r="D966" s="35" t="s">
        <v>2713</v>
      </c>
      <c r="E966" s="31" t="s">
        <v>594</v>
      </c>
      <c r="F966" s="31"/>
      <c r="G966" s="37">
        <v>3389</v>
      </c>
      <c r="H966" s="37">
        <v>3261</v>
      </c>
      <c r="I966" s="38">
        <v>128</v>
      </c>
      <c r="J966" s="39">
        <v>3.8</v>
      </c>
    </row>
    <row r="967" spans="1:10" x14ac:dyDescent="0.35">
      <c r="A967" s="31" t="s">
        <v>2714</v>
      </c>
      <c r="B967" s="36" t="s">
        <v>2568</v>
      </c>
      <c r="C967" s="31" t="s">
        <v>1065</v>
      </c>
      <c r="D967" s="35" t="s">
        <v>2715</v>
      </c>
      <c r="E967" s="31" t="s">
        <v>594</v>
      </c>
      <c r="F967" s="31"/>
      <c r="G967" s="37">
        <v>2907</v>
      </c>
      <c r="H967" s="37">
        <v>2805</v>
      </c>
      <c r="I967" s="38">
        <v>102</v>
      </c>
      <c r="J967" s="39">
        <v>3.5</v>
      </c>
    </row>
    <row r="968" spans="1:10" x14ac:dyDescent="0.35">
      <c r="A968" s="31" t="s">
        <v>2716</v>
      </c>
      <c r="B968" s="36" t="s">
        <v>2568</v>
      </c>
      <c r="C968" s="31" t="s">
        <v>1068</v>
      </c>
      <c r="D968" s="35" t="s">
        <v>2717</v>
      </c>
      <c r="E968" s="31" t="s">
        <v>594</v>
      </c>
      <c r="F968" s="31"/>
      <c r="G968" s="37">
        <v>12027</v>
      </c>
      <c r="H968" s="37">
        <v>11558</v>
      </c>
      <c r="I968" s="38">
        <v>469</v>
      </c>
      <c r="J968" s="39">
        <v>3.9</v>
      </c>
    </row>
    <row r="969" spans="1:10" x14ac:dyDescent="0.35">
      <c r="A969" s="31" t="s">
        <v>2718</v>
      </c>
      <c r="B969" s="36" t="s">
        <v>2568</v>
      </c>
      <c r="C969" s="31" t="s">
        <v>1629</v>
      </c>
      <c r="D969" s="35" t="s">
        <v>2719</v>
      </c>
      <c r="E969" s="31" t="s">
        <v>594</v>
      </c>
      <c r="F969" s="31"/>
      <c r="G969" s="37">
        <v>5499</v>
      </c>
      <c r="H969" s="37">
        <v>5321</v>
      </c>
      <c r="I969" s="38">
        <v>178</v>
      </c>
      <c r="J969" s="39">
        <v>3.2</v>
      </c>
    </row>
    <row r="970" spans="1:10" x14ac:dyDescent="0.35">
      <c r="A970" s="31" t="s">
        <v>2720</v>
      </c>
      <c r="B970" s="36" t="s">
        <v>2568</v>
      </c>
      <c r="C970" s="31" t="s">
        <v>1632</v>
      </c>
      <c r="D970" s="35" t="s">
        <v>2721</v>
      </c>
      <c r="E970" s="31" t="s">
        <v>594</v>
      </c>
      <c r="F970" s="31"/>
      <c r="G970" s="37">
        <v>1515</v>
      </c>
      <c r="H970" s="37">
        <v>1478</v>
      </c>
      <c r="I970" s="38">
        <v>37</v>
      </c>
      <c r="J970" s="39">
        <v>2.4</v>
      </c>
    </row>
    <row r="971" spans="1:10" x14ac:dyDescent="0.35">
      <c r="A971" s="31" t="s">
        <v>2722</v>
      </c>
      <c r="B971" s="36" t="s">
        <v>2568</v>
      </c>
      <c r="C971" s="31" t="s">
        <v>1635</v>
      </c>
      <c r="D971" s="35" t="s">
        <v>2723</v>
      </c>
      <c r="E971" s="31" t="s">
        <v>594</v>
      </c>
      <c r="F971" s="31"/>
      <c r="G971" s="37">
        <v>31182</v>
      </c>
      <c r="H971" s="37">
        <v>29809</v>
      </c>
      <c r="I971" s="38">
        <v>1373</v>
      </c>
      <c r="J971" s="39">
        <v>4.4000000000000004</v>
      </c>
    </row>
    <row r="972" spans="1:10" x14ac:dyDescent="0.35">
      <c r="A972" s="31" t="s">
        <v>2724</v>
      </c>
      <c r="B972" s="36" t="s">
        <v>2568</v>
      </c>
      <c r="C972" s="31" t="s">
        <v>1638</v>
      </c>
      <c r="D972" s="35" t="s">
        <v>2725</v>
      </c>
      <c r="E972" s="31" t="s">
        <v>594</v>
      </c>
      <c r="F972" s="31"/>
      <c r="G972" s="37">
        <v>2567</v>
      </c>
      <c r="H972" s="37">
        <v>2489</v>
      </c>
      <c r="I972" s="38">
        <v>78</v>
      </c>
      <c r="J972" s="39">
        <v>3</v>
      </c>
    </row>
    <row r="973" spans="1:10" x14ac:dyDescent="0.35">
      <c r="A973" s="31" t="s">
        <v>2726</v>
      </c>
      <c r="B973" s="36" t="s">
        <v>2568</v>
      </c>
      <c r="C973" s="31" t="s">
        <v>1641</v>
      </c>
      <c r="D973" s="35" t="s">
        <v>2727</v>
      </c>
      <c r="E973" s="31" t="s">
        <v>594</v>
      </c>
      <c r="F973" s="31"/>
      <c r="G973" s="37">
        <v>5446</v>
      </c>
      <c r="H973" s="37">
        <v>5254</v>
      </c>
      <c r="I973" s="38">
        <v>192</v>
      </c>
      <c r="J973" s="39">
        <v>3.5</v>
      </c>
    </row>
    <row r="974" spans="1:10" x14ac:dyDescent="0.35">
      <c r="A974" s="31" t="s">
        <v>2728</v>
      </c>
      <c r="B974" s="36" t="s">
        <v>2568</v>
      </c>
      <c r="C974" s="31" t="s">
        <v>1644</v>
      </c>
      <c r="D974" s="35" t="s">
        <v>2729</v>
      </c>
      <c r="E974" s="31" t="s">
        <v>594</v>
      </c>
      <c r="F974" s="31"/>
      <c r="G974" s="37">
        <v>36570</v>
      </c>
      <c r="H974" s="37">
        <v>35219</v>
      </c>
      <c r="I974" s="38">
        <v>1351</v>
      </c>
      <c r="J974" s="39">
        <v>3.7</v>
      </c>
    </row>
    <row r="975" spans="1:10" x14ac:dyDescent="0.35">
      <c r="A975" s="31" t="s">
        <v>2730</v>
      </c>
      <c r="B975" s="36" t="s">
        <v>2568</v>
      </c>
      <c r="C975" s="31" t="s">
        <v>1647</v>
      </c>
      <c r="D975" s="35" t="s">
        <v>2731</v>
      </c>
      <c r="E975" s="31" t="s">
        <v>594</v>
      </c>
      <c r="F975" s="31"/>
      <c r="G975" s="37">
        <v>2849</v>
      </c>
      <c r="H975" s="37">
        <v>2746</v>
      </c>
      <c r="I975" s="38">
        <v>103</v>
      </c>
      <c r="J975" s="39">
        <v>3.6</v>
      </c>
    </row>
    <row r="976" spans="1:10" x14ac:dyDescent="0.35">
      <c r="A976" s="31" t="s">
        <v>2732</v>
      </c>
      <c r="B976" s="36" t="s">
        <v>2568</v>
      </c>
      <c r="C976" s="31" t="s">
        <v>1650</v>
      </c>
      <c r="D976" s="35" t="s">
        <v>2733</v>
      </c>
      <c r="E976" s="31" t="s">
        <v>594</v>
      </c>
      <c r="F976" s="31"/>
      <c r="G976" s="37">
        <v>1807</v>
      </c>
      <c r="H976" s="37">
        <v>1743</v>
      </c>
      <c r="I976" s="38">
        <v>64</v>
      </c>
      <c r="J976" s="39">
        <v>3.5</v>
      </c>
    </row>
    <row r="977" spans="1:10" x14ac:dyDescent="0.35">
      <c r="A977" s="31" t="s">
        <v>2734</v>
      </c>
      <c r="B977" s="36" t="s">
        <v>2568</v>
      </c>
      <c r="C977" s="31" t="s">
        <v>1653</v>
      </c>
      <c r="D977" s="35" t="s">
        <v>2735</v>
      </c>
      <c r="E977" s="31" t="s">
        <v>594</v>
      </c>
      <c r="F977" s="31"/>
      <c r="G977" s="37">
        <v>3836</v>
      </c>
      <c r="H977" s="37">
        <v>3701</v>
      </c>
      <c r="I977" s="38">
        <v>135</v>
      </c>
      <c r="J977" s="39">
        <v>3.5</v>
      </c>
    </row>
    <row r="978" spans="1:10" x14ac:dyDescent="0.35">
      <c r="A978" s="31" t="s">
        <v>2736</v>
      </c>
      <c r="B978" s="36" t="s">
        <v>2568</v>
      </c>
      <c r="C978" s="31" t="s">
        <v>1656</v>
      </c>
      <c r="D978" s="35" t="s">
        <v>2737</v>
      </c>
      <c r="E978" s="31" t="s">
        <v>594</v>
      </c>
      <c r="F978" s="31"/>
      <c r="G978" s="37">
        <v>30680</v>
      </c>
      <c r="H978" s="37">
        <v>29387</v>
      </c>
      <c r="I978" s="38">
        <v>1293</v>
      </c>
      <c r="J978" s="39">
        <v>4.2</v>
      </c>
    </row>
    <row r="979" spans="1:10" x14ac:dyDescent="0.35">
      <c r="A979" s="31" t="s">
        <v>2738</v>
      </c>
      <c r="B979" s="36" t="s">
        <v>2568</v>
      </c>
      <c r="C979" s="31" t="s">
        <v>1659</v>
      </c>
      <c r="D979" s="35" t="s">
        <v>2739</v>
      </c>
      <c r="E979" s="31" t="s">
        <v>594</v>
      </c>
      <c r="F979" s="31"/>
      <c r="G979" s="37">
        <v>2851</v>
      </c>
      <c r="H979" s="37">
        <v>2773</v>
      </c>
      <c r="I979" s="38">
        <v>78</v>
      </c>
      <c r="J979" s="39">
        <v>2.7</v>
      </c>
    </row>
    <row r="980" spans="1:10" x14ac:dyDescent="0.35">
      <c r="A980" s="31" t="s">
        <v>2740</v>
      </c>
      <c r="B980" s="36" t="s">
        <v>2568</v>
      </c>
      <c r="C980" s="31" t="s">
        <v>1662</v>
      </c>
      <c r="D980" s="35" t="s">
        <v>2741</v>
      </c>
      <c r="E980" s="31" t="s">
        <v>594</v>
      </c>
      <c r="F980" s="31"/>
      <c r="G980" s="37">
        <v>246940</v>
      </c>
      <c r="H980" s="37">
        <v>233675</v>
      </c>
      <c r="I980" s="38">
        <v>13265</v>
      </c>
      <c r="J980" s="39">
        <v>5.4</v>
      </c>
    </row>
    <row r="981" spans="1:10" x14ac:dyDescent="0.35">
      <c r="A981" s="31" t="s">
        <v>2742</v>
      </c>
      <c r="B981" s="36" t="s">
        <v>2568</v>
      </c>
      <c r="C981" s="31" t="s">
        <v>1665</v>
      </c>
      <c r="D981" s="35" t="s">
        <v>2743</v>
      </c>
      <c r="E981" s="31" t="s">
        <v>594</v>
      </c>
      <c r="F981" s="31"/>
      <c r="G981" s="37">
        <v>11153</v>
      </c>
      <c r="H981" s="37">
        <v>10763</v>
      </c>
      <c r="I981" s="38">
        <v>390</v>
      </c>
      <c r="J981" s="39">
        <v>3.5</v>
      </c>
    </row>
    <row r="982" spans="1:10" x14ac:dyDescent="0.35">
      <c r="A982" s="31" t="s">
        <v>2744</v>
      </c>
      <c r="B982" s="36" t="s">
        <v>2568</v>
      </c>
      <c r="C982" s="31" t="s">
        <v>1668</v>
      </c>
      <c r="D982" s="35" t="s">
        <v>2745</v>
      </c>
      <c r="E982" s="31" t="s">
        <v>594</v>
      </c>
      <c r="F982" s="31"/>
      <c r="G982" s="37">
        <v>91849</v>
      </c>
      <c r="H982" s="37">
        <v>87465</v>
      </c>
      <c r="I982" s="38">
        <v>4384</v>
      </c>
      <c r="J982" s="39">
        <v>4.8</v>
      </c>
    </row>
    <row r="983" spans="1:10" x14ac:dyDescent="0.35">
      <c r="A983" s="31" t="s">
        <v>2746</v>
      </c>
      <c r="B983" s="36" t="s">
        <v>2568</v>
      </c>
      <c r="C983" s="31" t="s">
        <v>1671</v>
      </c>
      <c r="D983" s="35" t="s">
        <v>2747</v>
      </c>
      <c r="E983" s="31" t="s">
        <v>594</v>
      </c>
      <c r="F983" s="31"/>
      <c r="G983" s="37">
        <v>1458</v>
      </c>
      <c r="H983" s="37">
        <v>1420</v>
      </c>
      <c r="I983" s="38">
        <v>38</v>
      </c>
      <c r="J983" s="39">
        <v>2.6</v>
      </c>
    </row>
    <row r="984" spans="1:10" x14ac:dyDescent="0.35">
      <c r="A984" s="31" t="s">
        <v>2748</v>
      </c>
      <c r="B984" s="36" t="s">
        <v>2568</v>
      </c>
      <c r="C984" s="31" t="s">
        <v>1674</v>
      </c>
      <c r="D984" s="35" t="s">
        <v>2749</v>
      </c>
      <c r="E984" s="31" t="s">
        <v>594</v>
      </c>
      <c r="F984" s="31"/>
      <c r="G984" s="37">
        <v>3090</v>
      </c>
      <c r="H984" s="37">
        <v>2991</v>
      </c>
      <c r="I984" s="38">
        <v>99</v>
      </c>
      <c r="J984" s="39">
        <v>3.2</v>
      </c>
    </row>
    <row r="985" spans="1:10" x14ac:dyDescent="0.35">
      <c r="A985" s="31" t="s">
        <v>2750</v>
      </c>
      <c r="B985" s="36" t="s">
        <v>2568</v>
      </c>
      <c r="C985" s="31" t="s">
        <v>1677</v>
      </c>
      <c r="D985" s="35" t="s">
        <v>2751</v>
      </c>
      <c r="E985" s="31" t="s">
        <v>594</v>
      </c>
      <c r="F985" s="31"/>
      <c r="G985" s="37">
        <v>2116</v>
      </c>
      <c r="H985" s="37">
        <v>2050</v>
      </c>
      <c r="I985" s="38">
        <v>66</v>
      </c>
      <c r="J985" s="39">
        <v>3.1</v>
      </c>
    </row>
    <row r="986" spans="1:10" x14ac:dyDescent="0.35">
      <c r="A986" s="31" t="s">
        <v>2752</v>
      </c>
      <c r="B986" s="36" t="s">
        <v>2568</v>
      </c>
      <c r="C986" s="31" t="s">
        <v>847</v>
      </c>
      <c r="D986" s="35" t="s">
        <v>2753</v>
      </c>
      <c r="E986" s="31" t="s">
        <v>594</v>
      </c>
      <c r="F986" s="31"/>
      <c r="G986" s="37">
        <v>2162</v>
      </c>
      <c r="H986" s="37">
        <v>2081</v>
      </c>
      <c r="I986" s="38">
        <v>81</v>
      </c>
      <c r="J986" s="39">
        <v>3.7</v>
      </c>
    </row>
    <row r="987" spans="1:10" x14ac:dyDescent="0.35">
      <c r="A987" s="31" t="s">
        <v>2754</v>
      </c>
      <c r="B987" s="36" t="s">
        <v>2568</v>
      </c>
      <c r="C987" s="31" t="s">
        <v>1682</v>
      </c>
      <c r="D987" s="35" t="s">
        <v>2755</v>
      </c>
      <c r="E987" s="31" t="s">
        <v>594</v>
      </c>
      <c r="F987" s="31"/>
      <c r="G987" s="37">
        <v>1026</v>
      </c>
      <c r="H987" s="37">
        <v>992</v>
      </c>
      <c r="I987" s="38">
        <v>34</v>
      </c>
      <c r="J987" s="39">
        <v>3.3</v>
      </c>
    </row>
    <row r="988" spans="1:10" x14ac:dyDescent="0.35">
      <c r="A988" s="31" t="s">
        <v>2756</v>
      </c>
      <c r="B988" s="36" t="s">
        <v>2568</v>
      </c>
      <c r="C988" s="31" t="s">
        <v>1685</v>
      </c>
      <c r="D988" s="35" t="s">
        <v>2757</v>
      </c>
      <c r="E988" s="31" t="s">
        <v>594</v>
      </c>
      <c r="F988" s="31"/>
      <c r="G988" s="37">
        <v>3364</v>
      </c>
      <c r="H988" s="37">
        <v>3263</v>
      </c>
      <c r="I988" s="38">
        <v>101</v>
      </c>
      <c r="J988" s="39">
        <v>3</v>
      </c>
    </row>
    <row r="989" spans="1:10" x14ac:dyDescent="0.35">
      <c r="A989" s="31" t="s">
        <v>2758</v>
      </c>
      <c r="B989" s="36" t="s">
        <v>2568</v>
      </c>
      <c r="C989" s="31" t="s">
        <v>1688</v>
      </c>
      <c r="D989" s="35" t="s">
        <v>2759</v>
      </c>
      <c r="E989" s="31" t="s">
        <v>594</v>
      </c>
      <c r="F989" s="31"/>
      <c r="G989" s="37">
        <v>11065</v>
      </c>
      <c r="H989" s="37">
        <v>10537</v>
      </c>
      <c r="I989" s="38">
        <v>528</v>
      </c>
      <c r="J989" s="39">
        <v>4.8</v>
      </c>
    </row>
    <row r="990" spans="1:10" x14ac:dyDescent="0.35">
      <c r="A990" s="31" t="s">
        <v>2760</v>
      </c>
      <c r="B990" s="36" t="s">
        <v>2568</v>
      </c>
      <c r="C990" s="31" t="s">
        <v>1691</v>
      </c>
      <c r="D990" s="35" t="s">
        <v>2761</v>
      </c>
      <c r="E990" s="31" t="s">
        <v>594</v>
      </c>
      <c r="F990" s="31"/>
      <c r="G990" s="37">
        <v>4378</v>
      </c>
      <c r="H990" s="37">
        <v>4251</v>
      </c>
      <c r="I990" s="38">
        <v>127</v>
      </c>
      <c r="J990" s="39">
        <v>2.9</v>
      </c>
    </row>
    <row r="991" spans="1:10" x14ac:dyDescent="0.35">
      <c r="A991" s="31" t="s">
        <v>2762</v>
      </c>
      <c r="B991" s="36" t="s">
        <v>2568</v>
      </c>
      <c r="C991" s="31" t="s">
        <v>853</v>
      </c>
      <c r="D991" s="35" t="s">
        <v>2763</v>
      </c>
      <c r="E991" s="31" t="s">
        <v>594</v>
      </c>
      <c r="F991" s="31"/>
      <c r="G991" s="37">
        <v>1488</v>
      </c>
      <c r="H991" s="37">
        <v>1442</v>
      </c>
      <c r="I991" s="38">
        <v>46</v>
      </c>
      <c r="J991" s="39">
        <v>3.1</v>
      </c>
    </row>
    <row r="992" spans="1:10" x14ac:dyDescent="0.35">
      <c r="A992" s="31" t="s">
        <v>2764</v>
      </c>
      <c r="B992" s="36" t="s">
        <v>2568</v>
      </c>
      <c r="C992" s="31" t="s">
        <v>1696</v>
      </c>
      <c r="D992" s="35" t="s">
        <v>2765</v>
      </c>
      <c r="E992" s="31" t="s">
        <v>594</v>
      </c>
      <c r="F992" s="31"/>
      <c r="G992" s="37">
        <v>3759</v>
      </c>
      <c r="H992" s="37">
        <v>3604</v>
      </c>
      <c r="I992" s="38">
        <v>155</v>
      </c>
      <c r="J992" s="39">
        <v>4.0999999999999996</v>
      </c>
    </row>
    <row r="993" spans="1:10" x14ac:dyDescent="0.35">
      <c r="A993" s="31" t="s">
        <v>2766</v>
      </c>
      <c r="B993" s="36" t="s">
        <v>2568</v>
      </c>
      <c r="C993" s="31" t="s">
        <v>1699</v>
      </c>
      <c r="D993" s="35" t="s">
        <v>2767</v>
      </c>
      <c r="E993" s="31" t="s">
        <v>594</v>
      </c>
      <c r="F993" s="31"/>
      <c r="G993" s="37">
        <v>876</v>
      </c>
      <c r="H993" s="37">
        <v>853</v>
      </c>
      <c r="I993" s="38">
        <v>23</v>
      </c>
      <c r="J993" s="39">
        <v>2.6</v>
      </c>
    </row>
    <row r="994" spans="1:10" x14ac:dyDescent="0.35">
      <c r="A994" s="31" t="s">
        <v>2768</v>
      </c>
      <c r="B994" s="36" t="s">
        <v>2568</v>
      </c>
      <c r="C994" s="31" t="s">
        <v>1702</v>
      </c>
      <c r="D994" s="35" t="s">
        <v>2769</v>
      </c>
      <c r="E994" s="31" t="s">
        <v>594</v>
      </c>
      <c r="F994" s="31"/>
      <c r="G994" s="37">
        <v>3104</v>
      </c>
      <c r="H994" s="37">
        <v>3004</v>
      </c>
      <c r="I994" s="38">
        <v>100</v>
      </c>
      <c r="J994" s="39">
        <v>3.2</v>
      </c>
    </row>
    <row r="995" spans="1:10" x14ac:dyDescent="0.35">
      <c r="A995" s="31" t="s">
        <v>2770</v>
      </c>
      <c r="B995" s="36" t="s">
        <v>2568</v>
      </c>
      <c r="C995" s="31" t="s">
        <v>2181</v>
      </c>
      <c r="D995" s="35" t="s">
        <v>2771</v>
      </c>
      <c r="E995" s="31" t="s">
        <v>594</v>
      </c>
      <c r="F995" s="31"/>
      <c r="G995" s="37">
        <v>1234</v>
      </c>
      <c r="H995" s="37">
        <v>1199</v>
      </c>
      <c r="I995" s="38">
        <v>35</v>
      </c>
      <c r="J995" s="39">
        <v>2.8</v>
      </c>
    </row>
    <row r="996" spans="1:10" x14ac:dyDescent="0.35">
      <c r="A996" s="31" t="s">
        <v>2772</v>
      </c>
      <c r="B996" s="36" t="s">
        <v>2568</v>
      </c>
      <c r="C996" s="31" t="s">
        <v>1705</v>
      </c>
      <c r="D996" s="35" t="s">
        <v>2773</v>
      </c>
      <c r="E996" s="31" t="s">
        <v>594</v>
      </c>
      <c r="F996" s="31"/>
      <c r="G996" s="37">
        <v>4169</v>
      </c>
      <c r="H996" s="37">
        <v>3881</v>
      </c>
      <c r="I996" s="38">
        <v>288</v>
      </c>
      <c r="J996" s="39">
        <v>6.9</v>
      </c>
    </row>
    <row r="997" spans="1:10" x14ac:dyDescent="0.35">
      <c r="A997" s="31" t="s">
        <v>2774</v>
      </c>
      <c r="B997" s="36" t="s">
        <v>2568</v>
      </c>
      <c r="C997" s="31" t="s">
        <v>1708</v>
      </c>
      <c r="D997" s="35" t="s">
        <v>2775</v>
      </c>
      <c r="E997" s="31" t="s">
        <v>594</v>
      </c>
      <c r="F997" s="31"/>
      <c r="G997" s="37">
        <v>1627</v>
      </c>
      <c r="H997" s="37">
        <v>1541</v>
      </c>
      <c r="I997" s="38">
        <v>86</v>
      </c>
      <c r="J997" s="39">
        <v>5.3</v>
      </c>
    </row>
    <row r="998" spans="1:10" x14ac:dyDescent="0.35">
      <c r="A998" s="31" t="s">
        <v>2776</v>
      </c>
      <c r="B998" s="36" t="s">
        <v>2568</v>
      </c>
      <c r="C998" s="31" t="s">
        <v>1711</v>
      </c>
      <c r="D998" s="35" t="s">
        <v>2777</v>
      </c>
      <c r="E998" s="31" t="s">
        <v>594</v>
      </c>
      <c r="F998" s="31"/>
      <c r="G998" s="37">
        <v>75548</v>
      </c>
      <c r="H998" s="37">
        <v>70372</v>
      </c>
      <c r="I998" s="38">
        <v>5176</v>
      </c>
      <c r="J998" s="39">
        <v>6.9</v>
      </c>
    </row>
    <row r="999" spans="1:10" x14ac:dyDescent="0.35">
      <c r="A999" s="31" t="s">
        <v>2778</v>
      </c>
      <c r="B999" s="36" t="s">
        <v>2779</v>
      </c>
      <c r="C999" s="31" t="s">
        <v>592</v>
      </c>
      <c r="D999" s="35" t="s">
        <v>2780</v>
      </c>
      <c r="E999" s="31" t="s">
        <v>594</v>
      </c>
      <c r="F999" s="31"/>
      <c r="G999" s="37">
        <v>7216</v>
      </c>
      <c r="H999" s="37">
        <v>6592</v>
      </c>
      <c r="I999" s="38">
        <v>624</v>
      </c>
      <c r="J999" s="39">
        <v>8.6</v>
      </c>
    </row>
    <row r="1000" spans="1:10" x14ac:dyDescent="0.35">
      <c r="A1000" s="31" t="s">
        <v>2781</v>
      </c>
      <c r="B1000" s="36" t="s">
        <v>2779</v>
      </c>
      <c r="C1000" s="31" t="s">
        <v>596</v>
      </c>
      <c r="D1000" s="35" t="s">
        <v>2782</v>
      </c>
      <c r="E1000" s="31" t="s">
        <v>594</v>
      </c>
      <c r="F1000" s="31"/>
      <c r="G1000" s="37">
        <v>8658</v>
      </c>
      <c r="H1000" s="37">
        <v>8147</v>
      </c>
      <c r="I1000" s="38">
        <v>511</v>
      </c>
      <c r="J1000" s="39">
        <v>5.9</v>
      </c>
    </row>
    <row r="1001" spans="1:10" x14ac:dyDescent="0.35">
      <c r="A1001" s="31" t="s">
        <v>2783</v>
      </c>
      <c r="B1001" s="36" t="s">
        <v>2779</v>
      </c>
      <c r="C1001" s="31" t="s">
        <v>599</v>
      </c>
      <c r="D1001" s="35" t="s">
        <v>2784</v>
      </c>
      <c r="E1001" s="31" t="s">
        <v>594</v>
      </c>
      <c r="F1001" s="31"/>
      <c r="G1001" s="37">
        <v>11416</v>
      </c>
      <c r="H1001" s="37">
        <v>10822</v>
      </c>
      <c r="I1001" s="38">
        <v>594</v>
      </c>
      <c r="J1001" s="39">
        <v>5.2</v>
      </c>
    </row>
    <row r="1002" spans="1:10" x14ac:dyDescent="0.35">
      <c r="A1002" s="31" t="s">
        <v>2785</v>
      </c>
      <c r="B1002" s="36" t="s">
        <v>2779</v>
      </c>
      <c r="C1002" s="31" t="s">
        <v>602</v>
      </c>
      <c r="D1002" s="35" t="s">
        <v>2786</v>
      </c>
      <c r="E1002" s="31" t="s">
        <v>594</v>
      </c>
      <c r="F1002" s="31"/>
      <c r="G1002" s="37">
        <v>3672</v>
      </c>
      <c r="H1002" s="37">
        <v>3378</v>
      </c>
      <c r="I1002" s="38">
        <v>294</v>
      </c>
      <c r="J1002" s="39">
        <v>8</v>
      </c>
    </row>
    <row r="1003" spans="1:10" x14ac:dyDescent="0.35">
      <c r="A1003" s="31" t="s">
        <v>2787</v>
      </c>
      <c r="B1003" s="36" t="s">
        <v>2779</v>
      </c>
      <c r="C1003" s="31" t="s">
        <v>605</v>
      </c>
      <c r="D1003" s="35" t="s">
        <v>2788</v>
      </c>
      <c r="E1003" s="31" t="s">
        <v>594</v>
      </c>
      <c r="F1003" s="31"/>
      <c r="G1003" s="37">
        <v>18700</v>
      </c>
      <c r="H1003" s="37">
        <v>17526</v>
      </c>
      <c r="I1003" s="38">
        <v>1174</v>
      </c>
      <c r="J1003" s="39">
        <v>6.3</v>
      </c>
    </row>
    <row r="1004" spans="1:10" x14ac:dyDescent="0.35">
      <c r="A1004" s="31" t="s">
        <v>2789</v>
      </c>
      <c r="B1004" s="36" t="s">
        <v>2779</v>
      </c>
      <c r="C1004" s="31" t="s">
        <v>608</v>
      </c>
      <c r="D1004" s="35" t="s">
        <v>2790</v>
      </c>
      <c r="E1004" s="31" t="s">
        <v>594</v>
      </c>
      <c r="F1004" s="31"/>
      <c r="G1004" s="37">
        <v>4716</v>
      </c>
      <c r="H1004" s="37">
        <v>4297</v>
      </c>
      <c r="I1004" s="38">
        <v>419</v>
      </c>
      <c r="J1004" s="39">
        <v>8.9</v>
      </c>
    </row>
    <row r="1005" spans="1:10" x14ac:dyDescent="0.35">
      <c r="A1005" s="31" t="s">
        <v>2791</v>
      </c>
      <c r="B1005" s="36" t="s">
        <v>2779</v>
      </c>
      <c r="C1005" s="31" t="s">
        <v>611</v>
      </c>
      <c r="D1005" s="35" t="s">
        <v>2792</v>
      </c>
      <c r="E1005" s="31" t="s">
        <v>594</v>
      </c>
      <c r="F1005" s="31"/>
      <c r="G1005" s="37">
        <v>9300</v>
      </c>
      <c r="H1005" s="37">
        <v>8362</v>
      </c>
      <c r="I1005" s="38">
        <v>938</v>
      </c>
      <c r="J1005" s="39">
        <v>10.1</v>
      </c>
    </row>
    <row r="1006" spans="1:10" x14ac:dyDescent="0.35">
      <c r="A1006" s="31" t="s">
        <v>2793</v>
      </c>
      <c r="B1006" s="36" t="s">
        <v>2779</v>
      </c>
      <c r="C1006" s="31" t="s">
        <v>614</v>
      </c>
      <c r="D1006" s="35" t="s">
        <v>2794</v>
      </c>
      <c r="E1006" s="31" t="s">
        <v>594</v>
      </c>
      <c r="F1006" s="31"/>
      <c r="G1006" s="37">
        <v>65181</v>
      </c>
      <c r="H1006" s="37">
        <v>61810</v>
      </c>
      <c r="I1006" s="38">
        <v>3371</v>
      </c>
      <c r="J1006" s="39">
        <v>5.2</v>
      </c>
    </row>
    <row r="1007" spans="1:10" x14ac:dyDescent="0.35">
      <c r="A1007" s="31" t="s">
        <v>2795</v>
      </c>
      <c r="B1007" s="36" t="s">
        <v>2779</v>
      </c>
      <c r="C1007" s="31" t="s">
        <v>617</v>
      </c>
      <c r="D1007" s="35" t="s">
        <v>2796</v>
      </c>
      <c r="E1007" s="31" t="s">
        <v>594</v>
      </c>
      <c r="F1007" s="31"/>
      <c r="G1007" s="37">
        <v>9637</v>
      </c>
      <c r="H1007" s="37">
        <v>9095</v>
      </c>
      <c r="I1007" s="38">
        <v>542</v>
      </c>
      <c r="J1007" s="39">
        <v>5.6</v>
      </c>
    </row>
    <row r="1008" spans="1:10" x14ac:dyDescent="0.35">
      <c r="A1008" s="31" t="s">
        <v>2797</v>
      </c>
      <c r="B1008" s="36" t="s">
        <v>2779</v>
      </c>
      <c r="C1008" s="31" t="s">
        <v>620</v>
      </c>
      <c r="D1008" s="35" t="s">
        <v>2798</v>
      </c>
      <c r="E1008" s="31" t="s">
        <v>594</v>
      </c>
      <c r="F1008" s="31"/>
      <c r="G1008" s="37">
        <v>19056</v>
      </c>
      <c r="H1008" s="37">
        <v>17619</v>
      </c>
      <c r="I1008" s="38">
        <v>1437</v>
      </c>
      <c r="J1008" s="39">
        <v>7.5</v>
      </c>
    </row>
    <row r="1009" spans="1:10" x14ac:dyDescent="0.35">
      <c r="A1009" s="31" t="s">
        <v>2799</v>
      </c>
      <c r="B1009" s="36" t="s">
        <v>2779</v>
      </c>
      <c r="C1009" s="31" t="s">
        <v>623</v>
      </c>
      <c r="D1009" s="35" t="s">
        <v>2800</v>
      </c>
      <c r="E1009" s="31" t="s">
        <v>594</v>
      </c>
      <c r="F1009" s="31"/>
      <c r="G1009" s="37">
        <v>12279</v>
      </c>
      <c r="H1009" s="37">
        <v>11428</v>
      </c>
      <c r="I1009" s="38">
        <v>851</v>
      </c>
      <c r="J1009" s="39">
        <v>6.9</v>
      </c>
    </row>
    <row r="1010" spans="1:10" x14ac:dyDescent="0.35">
      <c r="A1010" s="31" t="s">
        <v>2801</v>
      </c>
      <c r="B1010" s="36" t="s">
        <v>2779</v>
      </c>
      <c r="C1010" s="31" t="s">
        <v>626</v>
      </c>
      <c r="D1010" s="35" t="s">
        <v>2802</v>
      </c>
      <c r="E1010" s="31" t="s">
        <v>594</v>
      </c>
      <c r="F1010" s="31"/>
      <c r="G1010" s="37">
        <v>3795</v>
      </c>
      <c r="H1010" s="37">
        <v>3495</v>
      </c>
      <c r="I1010" s="38">
        <v>300</v>
      </c>
      <c r="J1010" s="39">
        <v>7.9</v>
      </c>
    </row>
    <row r="1011" spans="1:10" x14ac:dyDescent="0.35">
      <c r="A1011" s="31" t="s">
        <v>2803</v>
      </c>
      <c r="B1011" s="36" t="s">
        <v>2779</v>
      </c>
      <c r="C1011" s="31" t="s">
        <v>629</v>
      </c>
      <c r="D1011" s="35" t="s">
        <v>2804</v>
      </c>
      <c r="E1011" s="31" t="s">
        <v>594</v>
      </c>
      <c r="F1011" s="31"/>
      <c r="G1011" s="37">
        <v>4176</v>
      </c>
      <c r="H1011" s="37">
        <v>3699</v>
      </c>
      <c r="I1011" s="38">
        <v>477</v>
      </c>
      <c r="J1011" s="39">
        <v>11.4</v>
      </c>
    </row>
    <row r="1012" spans="1:10" x14ac:dyDescent="0.35">
      <c r="A1012" s="31" t="s">
        <v>2805</v>
      </c>
      <c r="B1012" s="36" t="s">
        <v>2779</v>
      </c>
      <c r="C1012" s="31" t="s">
        <v>632</v>
      </c>
      <c r="D1012" s="35" t="s">
        <v>2806</v>
      </c>
      <c r="E1012" s="31" t="s">
        <v>594</v>
      </c>
      <c r="F1012" s="31"/>
      <c r="G1012" s="37">
        <v>8076</v>
      </c>
      <c r="H1012" s="37">
        <v>7494</v>
      </c>
      <c r="I1012" s="38">
        <v>582</v>
      </c>
      <c r="J1012" s="39">
        <v>7.2</v>
      </c>
    </row>
    <row r="1013" spans="1:10" x14ac:dyDescent="0.35">
      <c r="A1013" s="31" t="s">
        <v>2807</v>
      </c>
      <c r="B1013" s="36" t="s">
        <v>2779</v>
      </c>
      <c r="C1013" s="31" t="s">
        <v>635</v>
      </c>
      <c r="D1013" s="35" t="s">
        <v>2808</v>
      </c>
      <c r="E1013" s="31" t="s">
        <v>594</v>
      </c>
      <c r="F1013" s="31"/>
      <c r="G1013" s="37">
        <v>39174</v>
      </c>
      <c r="H1013" s="37">
        <v>36903</v>
      </c>
      <c r="I1013" s="38">
        <v>2271</v>
      </c>
      <c r="J1013" s="39">
        <v>5.8</v>
      </c>
    </row>
    <row r="1014" spans="1:10" x14ac:dyDescent="0.35">
      <c r="A1014" s="31" t="s">
        <v>2809</v>
      </c>
      <c r="B1014" s="36" t="s">
        <v>2779</v>
      </c>
      <c r="C1014" s="31" t="s">
        <v>638</v>
      </c>
      <c r="D1014" s="35" t="s">
        <v>2810</v>
      </c>
      <c r="E1014" s="31" t="s">
        <v>594</v>
      </c>
      <c r="F1014" s="31"/>
      <c r="G1014" s="37">
        <v>5184</v>
      </c>
      <c r="H1014" s="37">
        <v>4796</v>
      </c>
      <c r="I1014" s="38">
        <v>388</v>
      </c>
      <c r="J1014" s="39">
        <v>7.5</v>
      </c>
    </row>
    <row r="1015" spans="1:10" x14ac:dyDescent="0.35">
      <c r="A1015" s="31" t="s">
        <v>2811</v>
      </c>
      <c r="B1015" s="36" t="s">
        <v>2779</v>
      </c>
      <c r="C1015" s="31" t="s">
        <v>641</v>
      </c>
      <c r="D1015" s="35" t="s">
        <v>2812</v>
      </c>
      <c r="E1015" s="31" t="s">
        <v>594</v>
      </c>
      <c r="F1015" s="31"/>
      <c r="G1015" s="37">
        <v>5445</v>
      </c>
      <c r="H1015" s="37">
        <v>5090</v>
      </c>
      <c r="I1015" s="38">
        <v>355</v>
      </c>
      <c r="J1015" s="39">
        <v>6.5</v>
      </c>
    </row>
    <row r="1016" spans="1:10" x14ac:dyDescent="0.35">
      <c r="A1016" s="31" t="s">
        <v>2813</v>
      </c>
      <c r="B1016" s="36" t="s">
        <v>2779</v>
      </c>
      <c r="C1016" s="31" t="s">
        <v>644</v>
      </c>
      <c r="D1016" s="35" t="s">
        <v>2814</v>
      </c>
      <c r="E1016" s="31" t="s">
        <v>594</v>
      </c>
      <c r="F1016" s="31"/>
      <c r="G1016" s="37">
        <v>18693</v>
      </c>
      <c r="H1016" s="37">
        <v>17616</v>
      </c>
      <c r="I1016" s="38">
        <v>1077</v>
      </c>
      <c r="J1016" s="39">
        <v>5.8</v>
      </c>
    </row>
    <row r="1017" spans="1:10" x14ac:dyDescent="0.35">
      <c r="A1017" s="31" t="s">
        <v>2815</v>
      </c>
      <c r="B1017" s="36" t="s">
        <v>2779</v>
      </c>
      <c r="C1017" s="31" t="s">
        <v>647</v>
      </c>
      <c r="D1017" s="35" t="s">
        <v>2816</v>
      </c>
      <c r="E1017" s="31" t="s">
        <v>594</v>
      </c>
      <c r="F1017" s="31"/>
      <c r="G1017" s="37">
        <v>47830</v>
      </c>
      <c r="H1017" s="37">
        <v>45354</v>
      </c>
      <c r="I1017" s="38">
        <v>2476</v>
      </c>
      <c r="J1017" s="39">
        <v>5.2</v>
      </c>
    </row>
    <row r="1018" spans="1:10" x14ac:dyDescent="0.35">
      <c r="A1018" s="31" t="s">
        <v>2817</v>
      </c>
      <c r="B1018" s="36" t="s">
        <v>2779</v>
      </c>
      <c r="C1018" s="31" t="s">
        <v>650</v>
      </c>
      <c r="D1018" s="35" t="s">
        <v>2818</v>
      </c>
      <c r="E1018" s="31" t="s">
        <v>594</v>
      </c>
      <c r="F1018" s="31"/>
      <c r="G1018" s="37">
        <v>2380</v>
      </c>
      <c r="H1018" s="37">
        <v>2237</v>
      </c>
      <c r="I1018" s="38">
        <v>143</v>
      </c>
      <c r="J1018" s="39">
        <v>6</v>
      </c>
    </row>
    <row r="1019" spans="1:10" x14ac:dyDescent="0.35">
      <c r="A1019" s="31" t="s">
        <v>2819</v>
      </c>
      <c r="B1019" s="36" t="s">
        <v>2779</v>
      </c>
      <c r="C1019" s="31" t="s">
        <v>653</v>
      </c>
      <c r="D1019" s="35" t="s">
        <v>2820</v>
      </c>
      <c r="E1019" s="31" t="s">
        <v>594</v>
      </c>
      <c r="F1019" s="31"/>
      <c r="G1019" s="37">
        <v>4863</v>
      </c>
      <c r="H1019" s="37">
        <v>4517</v>
      </c>
      <c r="I1019" s="38">
        <v>346</v>
      </c>
      <c r="J1019" s="39">
        <v>7.1</v>
      </c>
    </row>
    <row r="1020" spans="1:10" x14ac:dyDescent="0.35">
      <c r="A1020" s="31" t="s">
        <v>2821</v>
      </c>
      <c r="B1020" s="36" t="s">
        <v>2779</v>
      </c>
      <c r="C1020" s="31" t="s">
        <v>656</v>
      </c>
      <c r="D1020" s="35" t="s">
        <v>2822</v>
      </c>
      <c r="E1020" s="31" t="s">
        <v>594</v>
      </c>
      <c r="F1020" s="31"/>
      <c r="G1020" s="37">
        <v>10473</v>
      </c>
      <c r="H1020" s="37">
        <v>9349</v>
      </c>
      <c r="I1020" s="38">
        <v>1124</v>
      </c>
      <c r="J1020" s="39">
        <v>10.7</v>
      </c>
    </row>
    <row r="1021" spans="1:10" x14ac:dyDescent="0.35">
      <c r="A1021" s="31" t="s">
        <v>2823</v>
      </c>
      <c r="B1021" s="36" t="s">
        <v>2779</v>
      </c>
      <c r="C1021" s="31" t="s">
        <v>659</v>
      </c>
      <c r="D1021" s="35" t="s">
        <v>2824</v>
      </c>
      <c r="E1021" s="31" t="s">
        <v>594</v>
      </c>
      <c r="F1021" s="31"/>
      <c r="G1021" s="37">
        <v>6612</v>
      </c>
      <c r="H1021" s="37">
        <v>6162</v>
      </c>
      <c r="I1021" s="38">
        <v>450</v>
      </c>
      <c r="J1021" s="39">
        <v>6.8</v>
      </c>
    </row>
    <row r="1022" spans="1:10" x14ac:dyDescent="0.35">
      <c r="A1022" s="31" t="s">
        <v>2825</v>
      </c>
      <c r="B1022" s="36" t="s">
        <v>2779</v>
      </c>
      <c r="C1022" s="31" t="s">
        <v>662</v>
      </c>
      <c r="D1022" s="35" t="s">
        <v>2826</v>
      </c>
      <c r="E1022" s="31" t="s">
        <v>594</v>
      </c>
      <c r="F1022" s="31"/>
      <c r="G1022" s="37">
        <v>25398</v>
      </c>
      <c r="H1022" s="37">
        <v>23467</v>
      </c>
      <c r="I1022" s="38">
        <v>1931</v>
      </c>
      <c r="J1022" s="39">
        <v>7.6</v>
      </c>
    </row>
    <row r="1023" spans="1:10" x14ac:dyDescent="0.35">
      <c r="A1023" s="31" t="s">
        <v>2827</v>
      </c>
      <c r="B1023" s="36" t="s">
        <v>2779</v>
      </c>
      <c r="C1023" s="31" t="s">
        <v>665</v>
      </c>
      <c r="D1023" s="35" t="s">
        <v>2828</v>
      </c>
      <c r="E1023" s="31" t="s">
        <v>594</v>
      </c>
      <c r="F1023" s="31"/>
      <c r="G1023" s="37">
        <v>16959</v>
      </c>
      <c r="H1023" s="37">
        <v>15922</v>
      </c>
      <c r="I1023" s="38">
        <v>1037</v>
      </c>
      <c r="J1023" s="39">
        <v>6.1</v>
      </c>
    </row>
    <row r="1024" spans="1:10" x14ac:dyDescent="0.35">
      <c r="A1024" s="31" t="s">
        <v>2829</v>
      </c>
      <c r="B1024" s="36" t="s">
        <v>2779</v>
      </c>
      <c r="C1024" s="31" t="s">
        <v>668</v>
      </c>
      <c r="D1024" s="35" t="s">
        <v>2830</v>
      </c>
      <c r="E1024" s="31" t="s">
        <v>594</v>
      </c>
      <c r="F1024" s="31"/>
      <c r="G1024" s="37">
        <v>5549</v>
      </c>
      <c r="H1024" s="37">
        <v>4928</v>
      </c>
      <c r="I1024" s="38">
        <v>621</v>
      </c>
      <c r="J1024" s="39">
        <v>11.2</v>
      </c>
    </row>
    <row r="1025" spans="1:10" x14ac:dyDescent="0.35">
      <c r="A1025" s="31" t="s">
        <v>2831</v>
      </c>
      <c r="B1025" s="36" t="s">
        <v>2779</v>
      </c>
      <c r="C1025" s="31" t="s">
        <v>671</v>
      </c>
      <c r="D1025" s="35" t="s">
        <v>2832</v>
      </c>
      <c r="E1025" s="31" t="s">
        <v>594</v>
      </c>
      <c r="F1025" s="31"/>
      <c r="G1025" s="37">
        <v>4000</v>
      </c>
      <c r="H1025" s="37">
        <v>3639</v>
      </c>
      <c r="I1025" s="38">
        <v>361</v>
      </c>
      <c r="J1025" s="39">
        <v>9</v>
      </c>
    </row>
    <row r="1026" spans="1:10" x14ac:dyDescent="0.35">
      <c r="A1026" s="31" t="s">
        <v>2833</v>
      </c>
      <c r="B1026" s="36" t="s">
        <v>2779</v>
      </c>
      <c r="C1026" s="31" t="s">
        <v>674</v>
      </c>
      <c r="D1026" s="35" t="s">
        <v>2834</v>
      </c>
      <c r="E1026" s="31" t="s">
        <v>594</v>
      </c>
      <c r="F1026" s="31"/>
      <c r="G1026" s="37">
        <v>3867</v>
      </c>
      <c r="H1026" s="37">
        <v>3628</v>
      </c>
      <c r="I1026" s="38">
        <v>239</v>
      </c>
      <c r="J1026" s="39">
        <v>6.2</v>
      </c>
    </row>
    <row r="1027" spans="1:10" x14ac:dyDescent="0.35">
      <c r="A1027" s="31" t="s">
        <v>2835</v>
      </c>
      <c r="B1027" s="36" t="s">
        <v>2779</v>
      </c>
      <c r="C1027" s="31" t="s">
        <v>677</v>
      </c>
      <c r="D1027" s="35" t="s">
        <v>2836</v>
      </c>
      <c r="E1027" s="31" t="s">
        <v>594</v>
      </c>
      <c r="F1027" s="31"/>
      <c r="G1027" s="37">
        <v>2947</v>
      </c>
      <c r="H1027" s="37">
        <v>2723</v>
      </c>
      <c r="I1027" s="38">
        <v>224</v>
      </c>
      <c r="J1027" s="39">
        <v>7.6</v>
      </c>
    </row>
    <row r="1028" spans="1:10" x14ac:dyDescent="0.35">
      <c r="A1028" s="31" t="s">
        <v>2837</v>
      </c>
      <c r="B1028" s="36" t="s">
        <v>2779</v>
      </c>
      <c r="C1028" s="31" t="s">
        <v>680</v>
      </c>
      <c r="D1028" s="35" t="s">
        <v>2838</v>
      </c>
      <c r="E1028" s="31" t="s">
        <v>594</v>
      </c>
      <c r="F1028" s="31"/>
      <c r="G1028" s="37">
        <v>45889</v>
      </c>
      <c r="H1028" s="37">
        <v>43289</v>
      </c>
      <c r="I1028" s="38">
        <v>2600</v>
      </c>
      <c r="J1028" s="39">
        <v>5.7</v>
      </c>
    </row>
    <row r="1029" spans="1:10" x14ac:dyDescent="0.35">
      <c r="A1029" s="31" t="s">
        <v>2839</v>
      </c>
      <c r="B1029" s="36" t="s">
        <v>2779</v>
      </c>
      <c r="C1029" s="31" t="s">
        <v>683</v>
      </c>
      <c r="D1029" s="35" t="s">
        <v>2840</v>
      </c>
      <c r="E1029" s="31" t="s">
        <v>594</v>
      </c>
      <c r="F1029" s="31"/>
      <c r="G1029" s="37">
        <v>4776</v>
      </c>
      <c r="H1029" s="37">
        <v>4377</v>
      </c>
      <c r="I1029" s="38">
        <v>399</v>
      </c>
      <c r="J1029" s="39">
        <v>8.4</v>
      </c>
    </row>
    <row r="1030" spans="1:10" x14ac:dyDescent="0.35">
      <c r="A1030" s="31" t="s">
        <v>2841</v>
      </c>
      <c r="B1030" s="36" t="s">
        <v>2779</v>
      </c>
      <c r="C1030" s="31" t="s">
        <v>686</v>
      </c>
      <c r="D1030" s="35" t="s">
        <v>2842</v>
      </c>
      <c r="E1030" s="31" t="s">
        <v>594</v>
      </c>
      <c r="F1030" s="31"/>
      <c r="G1030" s="37">
        <v>2152</v>
      </c>
      <c r="H1030" s="37">
        <v>1908</v>
      </c>
      <c r="I1030" s="38">
        <v>244</v>
      </c>
      <c r="J1030" s="39">
        <v>11.3</v>
      </c>
    </row>
    <row r="1031" spans="1:10" x14ac:dyDescent="0.35">
      <c r="A1031" s="31" t="s">
        <v>2843</v>
      </c>
      <c r="B1031" s="36" t="s">
        <v>2779</v>
      </c>
      <c r="C1031" s="31" t="s">
        <v>689</v>
      </c>
      <c r="D1031" s="35" t="s">
        <v>2844</v>
      </c>
      <c r="E1031" s="31" t="s">
        <v>594</v>
      </c>
      <c r="F1031" s="31"/>
      <c r="G1031" s="37">
        <v>5401</v>
      </c>
      <c r="H1031" s="37">
        <v>4995</v>
      </c>
      <c r="I1031" s="38">
        <v>406</v>
      </c>
      <c r="J1031" s="39">
        <v>7.5</v>
      </c>
    </row>
    <row r="1032" spans="1:10" x14ac:dyDescent="0.35">
      <c r="A1032" s="31" t="s">
        <v>2845</v>
      </c>
      <c r="B1032" s="36" t="s">
        <v>2779</v>
      </c>
      <c r="C1032" s="31" t="s">
        <v>692</v>
      </c>
      <c r="D1032" s="35" t="s">
        <v>2846</v>
      </c>
      <c r="E1032" s="31" t="s">
        <v>594</v>
      </c>
      <c r="F1032" s="31"/>
      <c r="G1032" s="37">
        <v>166831</v>
      </c>
      <c r="H1032" s="37">
        <v>158848</v>
      </c>
      <c r="I1032" s="38">
        <v>7983</v>
      </c>
      <c r="J1032" s="39">
        <v>4.8</v>
      </c>
    </row>
    <row r="1033" spans="1:10" x14ac:dyDescent="0.35">
      <c r="A1033" s="31" t="s">
        <v>2847</v>
      </c>
      <c r="B1033" s="36" t="s">
        <v>2779</v>
      </c>
      <c r="C1033" s="31" t="s">
        <v>695</v>
      </c>
      <c r="D1033" s="35" t="s">
        <v>2848</v>
      </c>
      <c r="E1033" s="31" t="s">
        <v>594</v>
      </c>
      <c r="F1033" s="31"/>
      <c r="G1033" s="37">
        <v>6364</v>
      </c>
      <c r="H1033" s="37">
        <v>5872</v>
      </c>
      <c r="I1033" s="38">
        <v>492</v>
      </c>
      <c r="J1033" s="39">
        <v>7.7</v>
      </c>
    </row>
    <row r="1034" spans="1:10" x14ac:dyDescent="0.35">
      <c r="A1034" s="31" t="s">
        <v>2849</v>
      </c>
      <c r="B1034" s="36" t="s">
        <v>2779</v>
      </c>
      <c r="C1034" s="31" t="s">
        <v>698</v>
      </c>
      <c r="D1034" s="35" t="s">
        <v>2850</v>
      </c>
      <c r="E1034" s="31" t="s">
        <v>594</v>
      </c>
      <c r="F1034" s="31"/>
      <c r="G1034" s="37">
        <v>12389</v>
      </c>
      <c r="H1034" s="37">
        <v>11117</v>
      </c>
      <c r="I1034" s="38">
        <v>1272</v>
      </c>
      <c r="J1034" s="39">
        <v>10.3</v>
      </c>
    </row>
    <row r="1035" spans="1:10" x14ac:dyDescent="0.35">
      <c r="A1035" s="31" t="s">
        <v>2851</v>
      </c>
      <c r="B1035" s="36" t="s">
        <v>2779</v>
      </c>
      <c r="C1035" s="31" t="s">
        <v>701</v>
      </c>
      <c r="D1035" s="35" t="s">
        <v>2852</v>
      </c>
      <c r="E1035" s="31" t="s">
        <v>594</v>
      </c>
      <c r="F1035" s="31"/>
      <c r="G1035" s="37">
        <v>24336</v>
      </c>
      <c r="H1035" s="37">
        <v>23047</v>
      </c>
      <c r="I1035" s="38">
        <v>1289</v>
      </c>
      <c r="J1035" s="39">
        <v>5.3</v>
      </c>
    </row>
    <row r="1036" spans="1:10" x14ac:dyDescent="0.35">
      <c r="A1036" s="31" t="s">
        <v>2853</v>
      </c>
      <c r="B1036" s="36" t="s">
        <v>2779</v>
      </c>
      <c r="C1036" s="31" t="s">
        <v>704</v>
      </c>
      <c r="D1036" s="35" t="s">
        <v>2854</v>
      </c>
      <c r="E1036" s="31" t="s">
        <v>594</v>
      </c>
      <c r="F1036" s="31"/>
      <c r="G1036" s="37">
        <v>2226</v>
      </c>
      <c r="H1036" s="37">
        <v>2041</v>
      </c>
      <c r="I1036" s="38">
        <v>185</v>
      </c>
      <c r="J1036" s="39">
        <v>8.3000000000000007</v>
      </c>
    </row>
    <row r="1037" spans="1:10" x14ac:dyDescent="0.35">
      <c r="A1037" s="31" t="s">
        <v>2855</v>
      </c>
      <c r="B1037" s="36" t="s">
        <v>2779</v>
      </c>
      <c r="C1037" s="31" t="s">
        <v>707</v>
      </c>
      <c r="D1037" s="35" t="s">
        <v>2856</v>
      </c>
      <c r="E1037" s="31" t="s">
        <v>594</v>
      </c>
      <c r="F1037" s="31"/>
      <c r="G1037" s="37">
        <v>3859</v>
      </c>
      <c r="H1037" s="37">
        <v>3589</v>
      </c>
      <c r="I1037" s="38">
        <v>270</v>
      </c>
      <c r="J1037" s="39">
        <v>7</v>
      </c>
    </row>
    <row r="1038" spans="1:10" x14ac:dyDescent="0.35">
      <c r="A1038" s="31" t="s">
        <v>2857</v>
      </c>
      <c r="B1038" s="36" t="s">
        <v>2779</v>
      </c>
      <c r="C1038" s="31" t="s">
        <v>710</v>
      </c>
      <c r="D1038" s="35" t="s">
        <v>2858</v>
      </c>
      <c r="E1038" s="31" t="s">
        <v>594</v>
      </c>
      <c r="F1038" s="31"/>
      <c r="G1038" s="37">
        <v>7582</v>
      </c>
      <c r="H1038" s="37">
        <v>7087</v>
      </c>
      <c r="I1038" s="38">
        <v>495</v>
      </c>
      <c r="J1038" s="39">
        <v>6.5</v>
      </c>
    </row>
    <row r="1039" spans="1:10" x14ac:dyDescent="0.35">
      <c r="A1039" s="31" t="s">
        <v>2859</v>
      </c>
      <c r="B1039" s="36" t="s">
        <v>2779</v>
      </c>
      <c r="C1039" s="31" t="s">
        <v>713</v>
      </c>
      <c r="D1039" s="35" t="s">
        <v>2860</v>
      </c>
      <c r="E1039" s="31" t="s">
        <v>594</v>
      </c>
      <c r="F1039" s="31"/>
      <c r="G1039" s="37">
        <v>11193</v>
      </c>
      <c r="H1039" s="37">
        <v>10460</v>
      </c>
      <c r="I1039" s="38">
        <v>733</v>
      </c>
      <c r="J1039" s="39">
        <v>6.5</v>
      </c>
    </row>
    <row r="1040" spans="1:10" x14ac:dyDescent="0.35">
      <c r="A1040" s="31" t="s">
        <v>2861</v>
      </c>
      <c r="B1040" s="36" t="s">
        <v>2779</v>
      </c>
      <c r="C1040" s="31" t="s">
        <v>716</v>
      </c>
      <c r="D1040" s="35" t="s">
        <v>2862</v>
      </c>
      <c r="E1040" s="31" t="s">
        <v>594</v>
      </c>
      <c r="F1040" s="31"/>
      <c r="G1040" s="37">
        <v>15845</v>
      </c>
      <c r="H1040" s="37">
        <v>14661</v>
      </c>
      <c r="I1040" s="38">
        <v>1184</v>
      </c>
      <c r="J1040" s="39">
        <v>7.5</v>
      </c>
    </row>
    <row r="1041" spans="1:10" x14ac:dyDescent="0.35">
      <c r="A1041" s="31" t="s">
        <v>2863</v>
      </c>
      <c r="B1041" s="36" t="s">
        <v>2779</v>
      </c>
      <c r="C1041" s="31" t="s">
        <v>719</v>
      </c>
      <c r="D1041" s="35" t="s">
        <v>2864</v>
      </c>
      <c r="E1041" s="31" t="s">
        <v>594</v>
      </c>
      <c r="F1041" s="31"/>
      <c r="G1041" s="37">
        <v>10853</v>
      </c>
      <c r="H1041" s="37">
        <v>9942</v>
      </c>
      <c r="I1041" s="38">
        <v>911</v>
      </c>
      <c r="J1041" s="39">
        <v>8.4</v>
      </c>
    </row>
    <row r="1042" spans="1:10" x14ac:dyDescent="0.35">
      <c r="A1042" s="31" t="s">
        <v>2865</v>
      </c>
      <c r="B1042" s="36" t="s">
        <v>2779</v>
      </c>
      <c r="C1042" s="31" t="s">
        <v>722</v>
      </c>
      <c r="D1042" s="35" t="s">
        <v>2866</v>
      </c>
      <c r="E1042" s="31" t="s">
        <v>594</v>
      </c>
      <c r="F1042" s="31"/>
      <c r="G1042" s="37">
        <v>5077</v>
      </c>
      <c r="H1042" s="37">
        <v>4745</v>
      </c>
      <c r="I1042" s="38">
        <v>332</v>
      </c>
      <c r="J1042" s="39">
        <v>6.5</v>
      </c>
    </row>
    <row r="1043" spans="1:10" x14ac:dyDescent="0.35">
      <c r="A1043" s="31" t="s">
        <v>2867</v>
      </c>
      <c r="B1043" s="36" t="s">
        <v>2779</v>
      </c>
      <c r="C1043" s="31" t="s">
        <v>725</v>
      </c>
      <c r="D1043" s="35" t="s">
        <v>2868</v>
      </c>
      <c r="E1043" s="31" t="s">
        <v>594</v>
      </c>
      <c r="F1043" s="31"/>
      <c r="G1043" s="37">
        <v>14277</v>
      </c>
      <c r="H1043" s="37">
        <v>13059</v>
      </c>
      <c r="I1043" s="38">
        <v>1218</v>
      </c>
      <c r="J1043" s="39">
        <v>8.5</v>
      </c>
    </row>
    <row r="1044" spans="1:10" x14ac:dyDescent="0.35">
      <c r="A1044" s="31" t="s">
        <v>2869</v>
      </c>
      <c r="B1044" s="36" t="s">
        <v>2779</v>
      </c>
      <c r="C1044" s="31" t="s">
        <v>728</v>
      </c>
      <c r="D1044" s="35" t="s">
        <v>2870</v>
      </c>
      <c r="E1044" s="31" t="s">
        <v>594</v>
      </c>
      <c r="F1044" s="31"/>
      <c r="G1044" s="37">
        <v>3977</v>
      </c>
      <c r="H1044" s="37">
        <v>3737</v>
      </c>
      <c r="I1044" s="38">
        <v>240</v>
      </c>
      <c r="J1044" s="39">
        <v>6</v>
      </c>
    </row>
    <row r="1045" spans="1:10" x14ac:dyDescent="0.35">
      <c r="A1045" s="31" t="s">
        <v>2871</v>
      </c>
      <c r="B1045" s="36" t="s">
        <v>2779</v>
      </c>
      <c r="C1045" s="31" t="s">
        <v>731</v>
      </c>
      <c r="D1045" s="35" t="s">
        <v>2872</v>
      </c>
      <c r="E1045" s="31" t="s">
        <v>594</v>
      </c>
      <c r="F1045" s="31"/>
      <c r="G1045" s="37">
        <v>46565</v>
      </c>
      <c r="H1045" s="37">
        <v>43673</v>
      </c>
      <c r="I1045" s="38">
        <v>2892</v>
      </c>
      <c r="J1045" s="39">
        <v>6.2</v>
      </c>
    </row>
    <row r="1046" spans="1:10" x14ac:dyDescent="0.35">
      <c r="A1046" s="31" t="s">
        <v>2873</v>
      </c>
      <c r="B1046" s="36" t="s">
        <v>2779</v>
      </c>
      <c r="C1046" s="31" t="s">
        <v>734</v>
      </c>
      <c r="D1046" s="35" t="s">
        <v>2874</v>
      </c>
      <c r="E1046" s="31" t="s">
        <v>594</v>
      </c>
      <c r="F1046" s="31"/>
      <c r="G1046" s="37">
        <v>8392</v>
      </c>
      <c r="H1046" s="37">
        <v>7221</v>
      </c>
      <c r="I1046" s="38">
        <v>1171</v>
      </c>
      <c r="J1046" s="39">
        <v>14</v>
      </c>
    </row>
    <row r="1047" spans="1:10" x14ac:dyDescent="0.35">
      <c r="A1047" s="31" t="s">
        <v>2875</v>
      </c>
      <c r="B1047" s="36" t="s">
        <v>2779</v>
      </c>
      <c r="C1047" s="31" t="s">
        <v>737</v>
      </c>
      <c r="D1047" s="35" t="s">
        <v>2876</v>
      </c>
      <c r="E1047" s="31" t="s">
        <v>594</v>
      </c>
      <c r="F1047" s="31"/>
      <c r="G1047" s="37">
        <v>8415</v>
      </c>
      <c r="H1047" s="37">
        <v>7911</v>
      </c>
      <c r="I1047" s="38">
        <v>504</v>
      </c>
      <c r="J1047" s="39">
        <v>6</v>
      </c>
    </row>
    <row r="1048" spans="1:10" x14ac:dyDescent="0.35">
      <c r="A1048" s="31" t="s">
        <v>2877</v>
      </c>
      <c r="B1048" s="36" t="s">
        <v>2779</v>
      </c>
      <c r="C1048" s="31" t="s">
        <v>740</v>
      </c>
      <c r="D1048" s="35" t="s">
        <v>2878</v>
      </c>
      <c r="E1048" s="31" t="s">
        <v>594</v>
      </c>
      <c r="F1048" s="31"/>
      <c r="G1048" s="37">
        <v>7811</v>
      </c>
      <c r="H1048" s="37">
        <v>7317</v>
      </c>
      <c r="I1048" s="38">
        <v>494</v>
      </c>
      <c r="J1048" s="39">
        <v>6.3</v>
      </c>
    </row>
    <row r="1049" spans="1:10" x14ac:dyDescent="0.35">
      <c r="A1049" s="31" t="s">
        <v>2879</v>
      </c>
      <c r="B1049" s="36" t="s">
        <v>2779</v>
      </c>
      <c r="C1049" s="31" t="s">
        <v>743</v>
      </c>
      <c r="D1049" s="35" t="s">
        <v>2880</v>
      </c>
      <c r="E1049" s="31" t="s">
        <v>594</v>
      </c>
      <c r="F1049" s="31"/>
      <c r="G1049" s="37">
        <v>21627</v>
      </c>
      <c r="H1049" s="37">
        <v>20313</v>
      </c>
      <c r="I1049" s="38">
        <v>1314</v>
      </c>
      <c r="J1049" s="39">
        <v>6.1</v>
      </c>
    </row>
    <row r="1050" spans="1:10" x14ac:dyDescent="0.35">
      <c r="A1050" s="31" t="s">
        <v>2881</v>
      </c>
      <c r="B1050" s="36" t="s">
        <v>2779</v>
      </c>
      <c r="C1050" s="31" t="s">
        <v>746</v>
      </c>
      <c r="D1050" s="35" t="s">
        <v>2882</v>
      </c>
      <c r="E1050" s="31" t="s">
        <v>594</v>
      </c>
      <c r="F1050" s="31"/>
      <c r="G1050" s="37">
        <v>7633</v>
      </c>
      <c r="H1050" s="37">
        <v>7194</v>
      </c>
      <c r="I1050" s="38">
        <v>439</v>
      </c>
      <c r="J1050" s="39">
        <v>5.8</v>
      </c>
    </row>
    <row r="1051" spans="1:10" x14ac:dyDescent="0.35">
      <c r="A1051" s="31" t="s">
        <v>2883</v>
      </c>
      <c r="B1051" s="36" t="s">
        <v>2779</v>
      </c>
      <c r="C1051" s="31" t="s">
        <v>749</v>
      </c>
      <c r="D1051" s="35" t="s">
        <v>2884</v>
      </c>
      <c r="E1051" s="31" t="s">
        <v>594</v>
      </c>
      <c r="F1051" s="31"/>
      <c r="G1051" s="37">
        <v>2126</v>
      </c>
      <c r="H1051" s="37">
        <v>1994</v>
      </c>
      <c r="I1051" s="38">
        <v>132</v>
      </c>
      <c r="J1051" s="39">
        <v>6.2</v>
      </c>
    </row>
    <row r="1052" spans="1:10" x14ac:dyDescent="0.35">
      <c r="A1052" s="31" t="s">
        <v>2885</v>
      </c>
      <c r="B1052" s="36" t="s">
        <v>2779</v>
      </c>
      <c r="C1052" s="31" t="s">
        <v>752</v>
      </c>
      <c r="D1052" s="35" t="s">
        <v>2886</v>
      </c>
      <c r="E1052" s="31" t="s">
        <v>594</v>
      </c>
      <c r="F1052" s="31"/>
      <c r="G1052" s="37">
        <v>20396</v>
      </c>
      <c r="H1052" s="37">
        <v>19082</v>
      </c>
      <c r="I1052" s="38">
        <v>1314</v>
      </c>
      <c r="J1052" s="39">
        <v>6.4</v>
      </c>
    </row>
    <row r="1053" spans="1:10" x14ac:dyDescent="0.35">
      <c r="A1053" s="31" t="s">
        <v>2887</v>
      </c>
      <c r="B1053" s="36" t="s">
        <v>2779</v>
      </c>
      <c r="C1053" s="31" t="s">
        <v>755</v>
      </c>
      <c r="D1053" s="35" t="s">
        <v>2888</v>
      </c>
      <c r="E1053" s="31" t="s">
        <v>594</v>
      </c>
      <c r="F1053" s="31"/>
      <c r="G1053" s="37">
        <v>4578</v>
      </c>
      <c r="H1053" s="37">
        <v>4053</v>
      </c>
      <c r="I1053" s="38">
        <v>525</v>
      </c>
      <c r="J1053" s="39">
        <v>11.5</v>
      </c>
    </row>
    <row r="1054" spans="1:10" x14ac:dyDescent="0.35">
      <c r="A1054" s="31" t="s">
        <v>2889</v>
      </c>
      <c r="B1054" s="36" t="s">
        <v>2779</v>
      </c>
      <c r="C1054" s="31" t="s">
        <v>758</v>
      </c>
      <c r="D1054" s="35" t="s">
        <v>2890</v>
      </c>
      <c r="E1054" s="31" t="s">
        <v>594</v>
      </c>
      <c r="F1054" s="31"/>
      <c r="G1054" s="37">
        <v>377049</v>
      </c>
      <c r="H1054" s="37">
        <v>354329</v>
      </c>
      <c r="I1054" s="38">
        <v>22720</v>
      </c>
      <c r="J1054" s="39">
        <v>6</v>
      </c>
    </row>
    <row r="1055" spans="1:10" x14ac:dyDescent="0.35">
      <c r="A1055" s="31" t="s">
        <v>2891</v>
      </c>
      <c r="B1055" s="36" t="s">
        <v>2779</v>
      </c>
      <c r="C1055" s="31" t="s">
        <v>761</v>
      </c>
      <c r="D1055" s="35" t="s">
        <v>2892</v>
      </c>
      <c r="E1055" s="31" t="s">
        <v>594</v>
      </c>
      <c r="F1055" s="31"/>
      <c r="G1055" s="37">
        <v>24886</v>
      </c>
      <c r="H1055" s="37">
        <v>23581</v>
      </c>
      <c r="I1055" s="38">
        <v>1305</v>
      </c>
      <c r="J1055" s="39">
        <v>5.2</v>
      </c>
    </row>
    <row r="1056" spans="1:10" x14ac:dyDescent="0.35">
      <c r="A1056" s="31" t="s">
        <v>2893</v>
      </c>
      <c r="B1056" s="36" t="s">
        <v>2779</v>
      </c>
      <c r="C1056" s="31" t="s">
        <v>764</v>
      </c>
      <c r="D1056" s="35" t="s">
        <v>2894</v>
      </c>
      <c r="E1056" s="31" t="s">
        <v>594</v>
      </c>
      <c r="F1056" s="31"/>
      <c r="G1056" s="37">
        <v>8044</v>
      </c>
      <c r="H1056" s="37">
        <v>7303</v>
      </c>
      <c r="I1056" s="38">
        <v>741</v>
      </c>
      <c r="J1056" s="39">
        <v>9.1999999999999993</v>
      </c>
    </row>
    <row r="1057" spans="1:10" x14ac:dyDescent="0.35">
      <c r="A1057" s="31" t="s">
        <v>2895</v>
      </c>
      <c r="B1057" s="36" t="s">
        <v>2779</v>
      </c>
      <c r="C1057" s="31" t="s">
        <v>767</v>
      </c>
      <c r="D1057" s="35" t="s">
        <v>2896</v>
      </c>
      <c r="E1057" s="31" t="s">
        <v>594</v>
      </c>
      <c r="F1057" s="31"/>
      <c r="G1057" s="37">
        <v>83049</v>
      </c>
      <c r="H1057" s="37">
        <v>78442</v>
      </c>
      <c r="I1057" s="38">
        <v>4607</v>
      </c>
      <c r="J1057" s="39">
        <v>5.5</v>
      </c>
    </row>
    <row r="1058" spans="1:10" x14ac:dyDescent="0.35">
      <c r="A1058" s="31" t="s">
        <v>2897</v>
      </c>
      <c r="B1058" s="36" t="s">
        <v>2779</v>
      </c>
      <c r="C1058" s="31" t="s">
        <v>770</v>
      </c>
      <c r="D1058" s="35" t="s">
        <v>2898</v>
      </c>
      <c r="E1058" s="31" t="s">
        <v>594</v>
      </c>
      <c r="F1058" s="31"/>
      <c r="G1058" s="37">
        <v>5130</v>
      </c>
      <c r="H1058" s="37">
        <v>4559</v>
      </c>
      <c r="I1058" s="38">
        <v>571</v>
      </c>
      <c r="J1058" s="39">
        <v>11.1</v>
      </c>
    </row>
    <row r="1059" spans="1:10" x14ac:dyDescent="0.35">
      <c r="A1059" s="31" t="s">
        <v>2899</v>
      </c>
      <c r="B1059" s="36" t="s">
        <v>2779</v>
      </c>
      <c r="C1059" s="31" t="s">
        <v>773</v>
      </c>
      <c r="D1059" s="35" t="s">
        <v>2900</v>
      </c>
      <c r="E1059" s="31" t="s">
        <v>594</v>
      </c>
      <c r="F1059" s="31"/>
      <c r="G1059" s="37">
        <v>10110</v>
      </c>
      <c r="H1059" s="37">
        <v>9105</v>
      </c>
      <c r="I1059" s="38">
        <v>1005</v>
      </c>
      <c r="J1059" s="39">
        <v>9.9</v>
      </c>
    </row>
    <row r="1060" spans="1:10" x14ac:dyDescent="0.35">
      <c r="A1060" s="31" t="s">
        <v>2901</v>
      </c>
      <c r="B1060" s="36" t="s">
        <v>2779</v>
      </c>
      <c r="C1060" s="31" t="s">
        <v>776</v>
      </c>
      <c r="D1060" s="35" t="s">
        <v>2902</v>
      </c>
      <c r="E1060" s="31" t="s">
        <v>594</v>
      </c>
      <c r="F1060" s="31"/>
      <c r="G1060" s="37">
        <v>5761</v>
      </c>
      <c r="H1060" s="37">
        <v>5381</v>
      </c>
      <c r="I1060" s="38">
        <v>380</v>
      </c>
      <c r="J1060" s="39">
        <v>6.6</v>
      </c>
    </row>
    <row r="1061" spans="1:10" x14ac:dyDescent="0.35">
      <c r="A1061" s="31" t="s">
        <v>2903</v>
      </c>
      <c r="B1061" s="36" t="s">
        <v>2779</v>
      </c>
      <c r="C1061" s="31" t="s">
        <v>779</v>
      </c>
      <c r="D1061" s="35" t="s">
        <v>2904</v>
      </c>
      <c r="E1061" s="31" t="s">
        <v>594</v>
      </c>
      <c r="F1061" s="31"/>
      <c r="G1061" s="37">
        <v>24105</v>
      </c>
      <c r="H1061" s="37">
        <v>22267</v>
      </c>
      <c r="I1061" s="38">
        <v>1838</v>
      </c>
      <c r="J1061" s="39">
        <v>7.6</v>
      </c>
    </row>
    <row r="1062" spans="1:10" x14ac:dyDescent="0.35">
      <c r="A1062" s="31" t="s">
        <v>2905</v>
      </c>
      <c r="B1062" s="36" t="s">
        <v>2779</v>
      </c>
      <c r="C1062" s="31" t="s">
        <v>782</v>
      </c>
      <c r="D1062" s="35" t="s">
        <v>2906</v>
      </c>
      <c r="E1062" s="31" t="s">
        <v>594</v>
      </c>
      <c r="F1062" s="31"/>
      <c r="G1062" s="37">
        <v>5271</v>
      </c>
      <c r="H1062" s="37">
        <v>4766</v>
      </c>
      <c r="I1062" s="38">
        <v>505</v>
      </c>
      <c r="J1062" s="39">
        <v>9.6</v>
      </c>
    </row>
    <row r="1063" spans="1:10" x14ac:dyDescent="0.35">
      <c r="A1063" s="31" t="s">
        <v>2907</v>
      </c>
      <c r="B1063" s="36" t="s">
        <v>2779</v>
      </c>
      <c r="C1063" s="31" t="s">
        <v>785</v>
      </c>
      <c r="D1063" s="35" t="s">
        <v>2908</v>
      </c>
      <c r="E1063" s="31" t="s">
        <v>594</v>
      </c>
      <c r="F1063" s="31"/>
      <c r="G1063" s="37">
        <v>2310</v>
      </c>
      <c r="H1063" s="37">
        <v>2086</v>
      </c>
      <c r="I1063" s="38">
        <v>224</v>
      </c>
      <c r="J1063" s="39">
        <v>9.6999999999999993</v>
      </c>
    </row>
    <row r="1064" spans="1:10" x14ac:dyDescent="0.35">
      <c r="A1064" s="31" t="s">
        <v>2909</v>
      </c>
      <c r="B1064" s="36" t="s">
        <v>2779</v>
      </c>
      <c r="C1064" s="31" t="s">
        <v>788</v>
      </c>
      <c r="D1064" s="35" t="s">
        <v>2910</v>
      </c>
      <c r="E1064" s="31" t="s">
        <v>594</v>
      </c>
      <c r="F1064" s="31"/>
      <c r="G1064" s="37">
        <v>3172</v>
      </c>
      <c r="H1064" s="37">
        <v>2764</v>
      </c>
      <c r="I1064" s="38">
        <v>408</v>
      </c>
      <c r="J1064" s="39">
        <v>12.9</v>
      </c>
    </row>
    <row r="1065" spans="1:10" x14ac:dyDescent="0.35">
      <c r="A1065" s="31" t="s">
        <v>2911</v>
      </c>
      <c r="B1065" s="36" t="s">
        <v>2779</v>
      </c>
      <c r="C1065" s="31" t="s">
        <v>791</v>
      </c>
      <c r="D1065" s="35" t="s">
        <v>2912</v>
      </c>
      <c r="E1065" s="31" t="s">
        <v>594</v>
      </c>
      <c r="F1065" s="31"/>
      <c r="G1065" s="37">
        <v>7239</v>
      </c>
      <c r="H1065" s="37">
        <v>6345</v>
      </c>
      <c r="I1065" s="38">
        <v>894</v>
      </c>
      <c r="J1065" s="39">
        <v>12.3</v>
      </c>
    </row>
    <row r="1066" spans="1:10" x14ac:dyDescent="0.35">
      <c r="A1066" s="31" t="s">
        <v>2913</v>
      </c>
      <c r="B1066" s="36" t="s">
        <v>2779</v>
      </c>
      <c r="C1066" s="31" t="s">
        <v>1047</v>
      </c>
      <c r="D1066" s="35" t="s">
        <v>2914</v>
      </c>
      <c r="E1066" s="31" t="s">
        <v>594</v>
      </c>
      <c r="F1066" s="31"/>
      <c r="G1066" s="37">
        <v>5167</v>
      </c>
      <c r="H1066" s="37">
        <v>4669</v>
      </c>
      <c r="I1066" s="38">
        <v>498</v>
      </c>
      <c r="J1066" s="39">
        <v>9.6</v>
      </c>
    </row>
    <row r="1067" spans="1:10" x14ac:dyDescent="0.35">
      <c r="A1067" s="31" t="s">
        <v>2915</v>
      </c>
      <c r="B1067" s="36" t="s">
        <v>2779</v>
      </c>
      <c r="C1067" s="31" t="s">
        <v>1050</v>
      </c>
      <c r="D1067" s="35" t="s">
        <v>2916</v>
      </c>
      <c r="E1067" s="31" t="s">
        <v>594</v>
      </c>
      <c r="F1067" s="31"/>
      <c r="G1067" s="37">
        <v>9320</v>
      </c>
      <c r="H1067" s="37">
        <v>8497</v>
      </c>
      <c r="I1067" s="38">
        <v>823</v>
      </c>
      <c r="J1067" s="39">
        <v>8.8000000000000007</v>
      </c>
    </row>
    <row r="1068" spans="1:10" x14ac:dyDescent="0.35">
      <c r="A1068" s="31" t="s">
        <v>2917</v>
      </c>
      <c r="B1068" s="36" t="s">
        <v>2779</v>
      </c>
      <c r="C1068" s="31" t="s">
        <v>1053</v>
      </c>
      <c r="D1068" s="35" t="s">
        <v>2918</v>
      </c>
      <c r="E1068" s="31" t="s">
        <v>594</v>
      </c>
      <c r="F1068" s="31"/>
      <c r="G1068" s="37">
        <v>3756</v>
      </c>
      <c r="H1068" s="37">
        <v>3447</v>
      </c>
      <c r="I1068" s="38">
        <v>309</v>
      </c>
      <c r="J1068" s="39">
        <v>8.1999999999999993</v>
      </c>
    </row>
    <row r="1069" spans="1:10" x14ac:dyDescent="0.35">
      <c r="A1069" s="31" t="s">
        <v>2919</v>
      </c>
      <c r="B1069" s="36" t="s">
        <v>2779</v>
      </c>
      <c r="C1069" s="31" t="s">
        <v>1056</v>
      </c>
      <c r="D1069" s="35" t="s">
        <v>2920</v>
      </c>
      <c r="E1069" s="31" t="s">
        <v>594</v>
      </c>
      <c r="F1069" s="31"/>
      <c r="G1069" s="37">
        <v>11909</v>
      </c>
      <c r="H1069" s="37">
        <v>11236</v>
      </c>
      <c r="I1069" s="38">
        <v>673</v>
      </c>
      <c r="J1069" s="39">
        <v>5.7</v>
      </c>
    </row>
    <row r="1070" spans="1:10" x14ac:dyDescent="0.35">
      <c r="A1070" s="31" t="s">
        <v>2921</v>
      </c>
      <c r="B1070" s="36" t="s">
        <v>2779</v>
      </c>
      <c r="C1070" s="31" t="s">
        <v>1059</v>
      </c>
      <c r="D1070" s="35" t="s">
        <v>2922</v>
      </c>
      <c r="E1070" s="31" t="s">
        <v>594</v>
      </c>
      <c r="F1070" s="31"/>
      <c r="G1070" s="37">
        <v>2978</v>
      </c>
      <c r="H1070" s="37">
        <v>2770</v>
      </c>
      <c r="I1070" s="38">
        <v>208</v>
      </c>
      <c r="J1070" s="39">
        <v>7</v>
      </c>
    </row>
    <row r="1071" spans="1:10" x14ac:dyDescent="0.35">
      <c r="A1071" s="31" t="s">
        <v>2923</v>
      </c>
      <c r="B1071" s="36" t="s">
        <v>2779</v>
      </c>
      <c r="C1071" s="31" t="s">
        <v>1062</v>
      </c>
      <c r="D1071" s="35" t="s">
        <v>2924</v>
      </c>
      <c r="E1071" s="31" t="s">
        <v>594</v>
      </c>
      <c r="F1071" s="31"/>
      <c r="G1071" s="37">
        <v>29453</v>
      </c>
      <c r="H1071" s="37">
        <v>27389</v>
      </c>
      <c r="I1071" s="38">
        <v>2064</v>
      </c>
      <c r="J1071" s="39">
        <v>7</v>
      </c>
    </row>
    <row r="1072" spans="1:10" x14ac:dyDescent="0.35">
      <c r="A1072" s="31" t="s">
        <v>2925</v>
      </c>
      <c r="B1072" s="36" t="s">
        <v>2779</v>
      </c>
      <c r="C1072" s="31" t="s">
        <v>1065</v>
      </c>
      <c r="D1072" s="35" t="s">
        <v>2926</v>
      </c>
      <c r="E1072" s="31" t="s">
        <v>594</v>
      </c>
      <c r="F1072" s="31"/>
      <c r="G1072" s="37">
        <v>5040</v>
      </c>
      <c r="H1072" s="37">
        <v>4508</v>
      </c>
      <c r="I1072" s="38">
        <v>532</v>
      </c>
      <c r="J1072" s="39">
        <v>10.6</v>
      </c>
    </row>
    <row r="1073" spans="1:10" x14ac:dyDescent="0.35">
      <c r="A1073" s="31" t="s">
        <v>2927</v>
      </c>
      <c r="B1073" s="36" t="s">
        <v>2779</v>
      </c>
      <c r="C1073" s="31" t="s">
        <v>1068</v>
      </c>
      <c r="D1073" s="35" t="s">
        <v>2928</v>
      </c>
      <c r="E1073" s="31" t="s">
        <v>594</v>
      </c>
      <c r="F1073" s="31"/>
      <c r="G1073" s="37">
        <v>4312</v>
      </c>
      <c r="H1073" s="37">
        <v>4037</v>
      </c>
      <c r="I1073" s="38">
        <v>275</v>
      </c>
      <c r="J1073" s="39">
        <v>6.4</v>
      </c>
    </row>
    <row r="1074" spans="1:10" x14ac:dyDescent="0.35">
      <c r="A1074" s="31" t="s">
        <v>2929</v>
      </c>
      <c r="B1074" s="36" t="s">
        <v>2779</v>
      </c>
      <c r="C1074" s="31" t="s">
        <v>1629</v>
      </c>
      <c r="D1074" s="35" t="s">
        <v>2930</v>
      </c>
      <c r="E1074" s="31" t="s">
        <v>594</v>
      </c>
      <c r="F1074" s="31"/>
      <c r="G1074" s="37">
        <v>45264</v>
      </c>
      <c r="H1074" s="37">
        <v>42813</v>
      </c>
      <c r="I1074" s="38">
        <v>2451</v>
      </c>
      <c r="J1074" s="39">
        <v>5.4</v>
      </c>
    </row>
    <row r="1075" spans="1:10" x14ac:dyDescent="0.35">
      <c r="A1075" s="31" t="s">
        <v>2931</v>
      </c>
      <c r="B1075" s="36" t="s">
        <v>2779</v>
      </c>
      <c r="C1075" s="31" t="s">
        <v>1632</v>
      </c>
      <c r="D1075" s="35" t="s">
        <v>2932</v>
      </c>
      <c r="E1075" s="31" t="s">
        <v>594</v>
      </c>
      <c r="F1075" s="31"/>
      <c r="G1075" s="37">
        <v>3721</v>
      </c>
      <c r="H1075" s="37">
        <v>3201</v>
      </c>
      <c r="I1075" s="38">
        <v>520</v>
      </c>
      <c r="J1075" s="39">
        <v>14</v>
      </c>
    </row>
    <row r="1076" spans="1:10" x14ac:dyDescent="0.35">
      <c r="A1076" s="31" t="s">
        <v>2933</v>
      </c>
      <c r="B1076" s="36" t="s">
        <v>2779</v>
      </c>
      <c r="C1076" s="31" t="s">
        <v>1635</v>
      </c>
      <c r="D1076" s="35" t="s">
        <v>2934</v>
      </c>
      <c r="E1076" s="31" t="s">
        <v>594</v>
      </c>
      <c r="F1076" s="31"/>
      <c r="G1076" s="37">
        <v>9182</v>
      </c>
      <c r="H1076" s="37">
        <v>8596</v>
      </c>
      <c r="I1076" s="38">
        <v>586</v>
      </c>
      <c r="J1076" s="39">
        <v>6.4</v>
      </c>
    </row>
    <row r="1077" spans="1:10" x14ac:dyDescent="0.35">
      <c r="A1077" s="31" t="s">
        <v>2935</v>
      </c>
      <c r="B1077" s="36" t="s">
        <v>2779</v>
      </c>
      <c r="C1077" s="31" t="s">
        <v>1638</v>
      </c>
      <c r="D1077" s="35" t="s">
        <v>2936</v>
      </c>
      <c r="E1077" s="31" t="s">
        <v>594</v>
      </c>
      <c r="F1077" s="31"/>
      <c r="G1077" s="37">
        <v>14946</v>
      </c>
      <c r="H1077" s="37">
        <v>13939</v>
      </c>
      <c r="I1077" s="38">
        <v>1007</v>
      </c>
      <c r="J1077" s="39">
        <v>6.7</v>
      </c>
    </row>
    <row r="1078" spans="1:10" x14ac:dyDescent="0.35">
      <c r="A1078" s="31" t="s">
        <v>2937</v>
      </c>
      <c r="B1078" s="36" t="s">
        <v>2779</v>
      </c>
      <c r="C1078" s="31" t="s">
        <v>1641</v>
      </c>
      <c r="D1078" s="35" t="s">
        <v>2938</v>
      </c>
      <c r="E1078" s="31" t="s">
        <v>594</v>
      </c>
      <c r="F1078" s="31"/>
      <c r="G1078" s="37">
        <v>3433</v>
      </c>
      <c r="H1078" s="37">
        <v>3120</v>
      </c>
      <c r="I1078" s="38">
        <v>313</v>
      </c>
      <c r="J1078" s="39">
        <v>9.1</v>
      </c>
    </row>
    <row r="1079" spans="1:10" x14ac:dyDescent="0.35">
      <c r="A1079" s="31" t="s">
        <v>2939</v>
      </c>
      <c r="B1079" s="36" t="s">
        <v>2779</v>
      </c>
      <c r="C1079" s="31" t="s">
        <v>1644</v>
      </c>
      <c r="D1079" s="35" t="s">
        <v>2940</v>
      </c>
      <c r="E1079" s="31" t="s">
        <v>594</v>
      </c>
      <c r="F1079" s="31"/>
      <c r="G1079" s="37">
        <v>7735</v>
      </c>
      <c r="H1079" s="37">
        <v>7123</v>
      </c>
      <c r="I1079" s="38">
        <v>612</v>
      </c>
      <c r="J1079" s="39">
        <v>7.9</v>
      </c>
    </row>
    <row r="1080" spans="1:10" x14ac:dyDescent="0.35">
      <c r="A1080" s="31" t="s">
        <v>2941</v>
      </c>
      <c r="B1080" s="36" t="s">
        <v>2779</v>
      </c>
      <c r="C1080" s="31" t="s">
        <v>1647</v>
      </c>
      <c r="D1080" s="35" t="s">
        <v>2942</v>
      </c>
      <c r="E1080" s="31" t="s">
        <v>594</v>
      </c>
      <c r="F1080" s="31"/>
      <c r="G1080" s="37">
        <v>12110</v>
      </c>
      <c r="H1080" s="37">
        <v>11255</v>
      </c>
      <c r="I1080" s="38">
        <v>855</v>
      </c>
      <c r="J1080" s="39">
        <v>7.1</v>
      </c>
    </row>
    <row r="1081" spans="1:10" x14ac:dyDescent="0.35">
      <c r="A1081" s="31" t="s">
        <v>2943</v>
      </c>
      <c r="B1081" s="36" t="s">
        <v>2779</v>
      </c>
      <c r="C1081" s="31" t="s">
        <v>1650</v>
      </c>
      <c r="D1081" s="35" t="s">
        <v>2944</v>
      </c>
      <c r="E1081" s="31" t="s">
        <v>594</v>
      </c>
      <c r="F1081" s="31"/>
      <c r="G1081" s="37">
        <v>2354</v>
      </c>
      <c r="H1081" s="37">
        <v>2123</v>
      </c>
      <c r="I1081" s="38">
        <v>231</v>
      </c>
      <c r="J1081" s="39">
        <v>9.8000000000000007</v>
      </c>
    </row>
    <row r="1082" spans="1:10" x14ac:dyDescent="0.35">
      <c r="A1082" s="31" t="s">
        <v>2945</v>
      </c>
      <c r="B1082" s="36" t="s">
        <v>2779</v>
      </c>
      <c r="C1082" s="31" t="s">
        <v>1653</v>
      </c>
      <c r="D1082" s="35" t="s">
        <v>2946</v>
      </c>
      <c r="E1082" s="31" t="s">
        <v>594</v>
      </c>
      <c r="F1082" s="31"/>
      <c r="G1082" s="37">
        <v>9890</v>
      </c>
      <c r="H1082" s="37">
        <v>9279</v>
      </c>
      <c r="I1082" s="38">
        <v>611</v>
      </c>
      <c r="J1082" s="39">
        <v>6.2</v>
      </c>
    </row>
    <row r="1083" spans="1:10" x14ac:dyDescent="0.35">
      <c r="A1083" s="31" t="s">
        <v>2947</v>
      </c>
      <c r="B1083" s="36" t="s">
        <v>2779</v>
      </c>
      <c r="C1083" s="31" t="s">
        <v>1656</v>
      </c>
      <c r="D1083" s="35" t="s">
        <v>2948</v>
      </c>
      <c r="E1083" s="31" t="s">
        <v>594</v>
      </c>
      <c r="F1083" s="31"/>
      <c r="G1083" s="37">
        <v>4127</v>
      </c>
      <c r="H1083" s="37">
        <v>3876</v>
      </c>
      <c r="I1083" s="38">
        <v>251</v>
      </c>
      <c r="J1083" s="39">
        <v>6.1</v>
      </c>
    </row>
    <row r="1084" spans="1:10" x14ac:dyDescent="0.35">
      <c r="A1084" s="31" t="s">
        <v>2949</v>
      </c>
      <c r="B1084" s="36" t="s">
        <v>2779</v>
      </c>
      <c r="C1084" s="31" t="s">
        <v>1659</v>
      </c>
      <c r="D1084" s="35" t="s">
        <v>2950</v>
      </c>
      <c r="E1084" s="31" t="s">
        <v>594</v>
      </c>
      <c r="F1084" s="31"/>
      <c r="G1084" s="37">
        <v>4597</v>
      </c>
      <c r="H1084" s="37">
        <v>4343</v>
      </c>
      <c r="I1084" s="38">
        <v>254</v>
      </c>
      <c r="J1084" s="39">
        <v>5.5</v>
      </c>
    </row>
    <row r="1085" spans="1:10" x14ac:dyDescent="0.35">
      <c r="A1085" s="31" t="s">
        <v>2951</v>
      </c>
      <c r="B1085" s="36" t="s">
        <v>2779</v>
      </c>
      <c r="C1085" s="31" t="s">
        <v>1662</v>
      </c>
      <c r="D1085" s="35" t="s">
        <v>2952</v>
      </c>
      <c r="E1085" s="31" t="s">
        <v>594</v>
      </c>
      <c r="F1085" s="31"/>
      <c r="G1085" s="37">
        <v>11744</v>
      </c>
      <c r="H1085" s="37">
        <v>10867</v>
      </c>
      <c r="I1085" s="38">
        <v>877</v>
      </c>
      <c r="J1085" s="39">
        <v>7.5</v>
      </c>
    </row>
    <row r="1086" spans="1:10" x14ac:dyDescent="0.35">
      <c r="A1086" s="31" t="s">
        <v>2953</v>
      </c>
      <c r="B1086" s="36" t="s">
        <v>2779</v>
      </c>
      <c r="C1086" s="31" t="s">
        <v>1665</v>
      </c>
      <c r="D1086" s="35" t="s">
        <v>2954</v>
      </c>
      <c r="E1086" s="31" t="s">
        <v>594</v>
      </c>
      <c r="F1086" s="31"/>
      <c r="G1086" s="37">
        <v>4790</v>
      </c>
      <c r="H1086" s="37">
        <v>4339</v>
      </c>
      <c r="I1086" s="38">
        <v>451</v>
      </c>
      <c r="J1086" s="39">
        <v>9.4</v>
      </c>
    </row>
    <row r="1087" spans="1:10" x14ac:dyDescent="0.35">
      <c r="A1087" s="31" t="s">
        <v>2955</v>
      </c>
      <c r="B1087" s="36" t="s">
        <v>2779</v>
      </c>
      <c r="C1087" s="31" t="s">
        <v>1668</v>
      </c>
      <c r="D1087" s="35" t="s">
        <v>2956</v>
      </c>
      <c r="E1087" s="31" t="s">
        <v>594</v>
      </c>
      <c r="F1087" s="31"/>
      <c r="G1087" s="37">
        <v>12355</v>
      </c>
      <c r="H1087" s="37">
        <v>11411</v>
      </c>
      <c r="I1087" s="38">
        <v>944</v>
      </c>
      <c r="J1087" s="39">
        <v>7.6</v>
      </c>
    </row>
    <row r="1088" spans="1:10" x14ac:dyDescent="0.35">
      <c r="A1088" s="31" t="s">
        <v>2957</v>
      </c>
      <c r="B1088" s="36" t="s">
        <v>2779</v>
      </c>
      <c r="C1088" s="31" t="s">
        <v>1671</v>
      </c>
      <c r="D1088" s="35" t="s">
        <v>2958</v>
      </c>
      <c r="E1088" s="31" t="s">
        <v>594</v>
      </c>
      <c r="F1088" s="31"/>
      <c r="G1088" s="37">
        <v>21284</v>
      </c>
      <c r="H1088" s="37">
        <v>19984</v>
      </c>
      <c r="I1088" s="38">
        <v>1300</v>
      </c>
      <c r="J1088" s="39">
        <v>6.1</v>
      </c>
    </row>
    <row r="1089" spans="1:10" x14ac:dyDescent="0.35">
      <c r="A1089" s="31" t="s">
        <v>2959</v>
      </c>
      <c r="B1089" s="36" t="s">
        <v>2779</v>
      </c>
      <c r="C1089" s="31" t="s">
        <v>1674</v>
      </c>
      <c r="D1089" s="35" t="s">
        <v>2960</v>
      </c>
      <c r="E1089" s="31" t="s">
        <v>594</v>
      </c>
      <c r="F1089" s="31"/>
      <c r="G1089" s="37">
        <v>3449</v>
      </c>
      <c r="H1089" s="37">
        <v>3182</v>
      </c>
      <c r="I1089" s="38">
        <v>267</v>
      </c>
      <c r="J1089" s="39">
        <v>7.7</v>
      </c>
    </row>
    <row r="1090" spans="1:10" x14ac:dyDescent="0.35">
      <c r="A1090" s="31" t="s">
        <v>2961</v>
      </c>
      <c r="B1090" s="36" t="s">
        <v>2779</v>
      </c>
      <c r="C1090" s="31" t="s">
        <v>1677</v>
      </c>
      <c r="D1090" s="35" t="s">
        <v>2962</v>
      </c>
      <c r="E1090" s="31" t="s">
        <v>594</v>
      </c>
      <c r="F1090" s="31"/>
      <c r="G1090" s="37">
        <v>9511</v>
      </c>
      <c r="H1090" s="37">
        <v>8780</v>
      </c>
      <c r="I1090" s="38">
        <v>731</v>
      </c>
      <c r="J1090" s="39">
        <v>7.7</v>
      </c>
    </row>
    <row r="1091" spans="1:10" x14ac:dyDescent="0.35">
      <c r="A1091" s="31" t="s">
        <v>2963</v>
      </c>
      <c r="B1091" s="36" t="s">
        <v>2779</v>
      </c>
      <c r="C1091" s="31" t="s">
        <v>847</v>
      </c>
      <c r="D1091" s="35" t="s">
        <v>2964</v>
      </c>
      <c r="E1091" s="31" t="s">
        <v>594</v>
      </c>
      <c r="F1091" s="31"/>
      <c r="G1091" s="37">
        <v>30238</v>
      </c>
      <c r="H1091" s="37">
        <v>28805</v>
      </c>
      <c r="I1091" s="38">
        <v>1433</v>
      </c>
      <c r="J1091" s="39">
        <v>4.7</v>
      </c>
    </row>
    <row r="1092" spans="1:10" x14ac:dyDescent="0.35">
      <c r="A1092" s="31" t="s">
        <v>2965</v>
      </c>
      <c r="B1092" s="36" t="s">
        <v>2779</v>
      </c>
      <c r="C1092" s="31" t="s">
        <v>1682</v>
      </c>
      <c r="D1092" s="35" t="s">
        <v>2966</v>
      </c>
      <c r="E1092" s="31" t="s">
        <v>594</v>
      </c>
      <c r="F1092" s="31"/>
      <c r="G1092" s="37">
        <v>5519</v>
      </c>
      <c r="H1092" s="37">
        <v>5242</v>
      </c>
      <c r="I1092" s="38">
        <v>277</v>
      </c>
      <c r="J1092" s="39">
        <v>5</v>
      </c>
    </row>
    <row r="1093" spans="1:10" x14ac:dyDescent="0.35">
      <c r="A1093" s="31" t="s">
        <v>2967</v>
      </c>
      <c r="B1093" s="36" t="s">
        <v>2779</v>
      </c>
      <c r="C1093" s="31" t="s">
        <v>1685</v>
      </c>
      <c r="D1093" s="35" t="s">
        <v>2968</v>
      </c>
      <c r="E1093" s="31" t="s">
        <v>594</v>
      </c>
      <c r="F1093" s="31"/>
      <c r="G1093" s="37">
        <v>1177</v>
      </c>
      <c r="H1093" s="37">
        <v>1054</v>
      </c>
      <c r="I1093" s="38">
        <v>123</v>
      </c>
      <c r="J1093" s="39">
        <v>10.5</v>
      </c>
    </row>
    <row r="1094" spans="1:10" x14ac:dyDescent="0.35">
      <c r="A1094" s="31" t="s">
        <v>2969</v>
      </c>
      <c r="B1094" s="36" t="s">
        <v>2779</v>
      </c>
      <c r="C1094" s="31" t="s">
        <v>1688</v>
      </c>
      <c r="D1094" s="35" t="s">
        <v>2970</v>
      </c>
      <c r="E1094" s="31" t="s">
        <v>594</v>
      </c>
      <c r="F1094" s="31"/>
      <c r="G1094" s="37">
        <v>6754</v>
      </c>
      <c r="H1094" s="37">
        <v>6304</v>
      </c>
      <c r="I1094" s="38">
        <v>450</v>
      </c>
      <c r="J1094" s="39">
        <v>6.7</v>
      </c>
    </row>
    <row r="1095" spans="1:10" x14ac:dyDescent="0.35">
      <c r="A1095" s="31" t="s">
        <v>2971</v>
      </c>
      <c r="B1095" s="36" t="s">
        <v>2779</v>
      </c>
      <c r="C1095" s="31" t="s">
        <v>1691</v>
      </c>
      <c r="D1095" s="35" t="s">
        <v>2972</v>
      </c>
      <c r="E1095" s="31" t="s">
        <v>594</v>
      </c>
      <c r="F1095" s="31"/>
      <c r="G1095" s="37">
        <v>9529</v>
      </c>
      <c r="H1095" s="37">
        <v>8546</v>
      </c>
      <c r="I1095" s="38">
        <v>983</v>
      </c>
      <c r="J1095" s="39">
        <v>10.3</v>
      </c>
    </row>
    <row r="1096" spans="1:10" x14ac:dyDescent="0.35">
      <c r="A1096" s="31" t="s">
        <v>2973</v>
      </c>
      <c r="B1096" s="36" t="s">
        <v>2779</v>
      </c>
      <c r="C1096" s="31" t="s">
        <v>853</v>
      </c>
      <c r="D1096" s="35" t="s">
        <v>2974</v>
      </c>
      <c r="E1096" s="31" t="s">
        <v>594</v>
      </c>
      <c r="F1096" s="31"/>
      <c r="G1096" s="37">
        <v>21975</v>
      </c>
      <c r="H1096" s="37">
        <v>19665</v>
      </c>
      <c r="I1096" s="38">
        <v>2310</v>
      </c>
      <c r="J1096" s="39">
        <v>10.5</v>
      </c>
    </row>
    <row r="1097" spans="1:10" x14ac:dyDescent="0.35">
      <c r="A1097" s="31" t="s">
        <v>2975</v>
      </c>
      <c r="B1097" s="36" t="s">
        <v>2779</v>
      </c>
      <c r="C1097" s="31" t="s">
        <v>1696</v>
      </c>
      <c r="D1097" s="35" t="s">
        <v>2976</v>
      </c>
      <c r="E1097" s="31" t="s">
        <v>594</v>
      </c>
      <c r="F1097" s="31"/>
      <c r="G1097" s="37">
        <v>4966</v>
      </c>
      <c r="H1097" s="37">
        <v>4545</v>
      </c>
      <c r="I1097" s="38">
        <v>421</v>
      </c>
      <c r="J1097" s="39">
        <v>8.5</v>
      </c>
    </row>
    <row r="1098" spans="1:10" x14ac:dyDescent="0.35">
      <c r="A1098" s="31" t="s">
        <v>2977</v>
      </c>
      <c r="B1098" s="36" t="s">
        <v>2779</v>
      </c>
      <c r="C1098" s="31" t="s">
        <v>1699</v>
      </c>
      <c r="D1098" s="35" t="s">
        <v>2978</v>
      </c>
      <c r="E1098" s="31" t="s">
        <v>594</v>
      </c>
      <c r="F1098" s="31"/>
      <c r="G1098" s="37">
        <v>26254</v>
      </c>
      <c r="H1098" s="37">
        <v>24325</v>
      </c>
      <c r="I1098" s="38">
        <v>1929</v>
      </c>
      <c r="J1098" s="39">
        <v>7.3</v>
      </c>
    </row>
    <row r="1099" spans="1:10" x14ac:dyDescent="0.35">
      <c r="A1099" s="31" t="s">
        <v>2979</v>
      </c>
      <c r="B1099" s="36" t="s">
        <v>2779</v>
      </c>
      <c r="C1099" s="31" t="s">
        <v>1702</v>
      </c>
      <c r="D1099" s="35" t="s">
        <v>2980</v>
      </c>
      <c r="E1099" s="31" t="s">
        <v>594</v>
      </c>
      <c r="F1099" s="31"/>
      <c r="G1099" s="37">
        <v>808</v>
      </c>
      <c r="H1099" s="37">
        <v>745</v>
      </c>
      <c r="I1099" s="38">
        <v>63</v>
      </c>
      <c r="J1099" s="39">
        <v>7.8</v>
      </c>
    </row>
    <row r="1100" spans="1:10" x14ac:dyDescent="0.35">
      <c r="A1100" s="31" t="s">
        <v>2981</v>
      </c>
      <c r="B1100" s="36" t="s">
        <v>2779</v>
      </c>
      <c r="C1100" s="31" t="s">
        <v>2181</v>
      </c>
      <c r="D1100" s="35" t="s">
        <v>2982</v>
      </c>
      <c r="E1100" s="31" t="s">
        <v>594</v>
      </c>
      <c r="F1100" s="31"/>
      <c r="G1100" s="37">
        <v>6880</v>
      </c>
      <c r="H1100" s="37">
        <v>6360</v>
      </c>
      <c r="I1100" s="38">
        <v>520</v>
      </c>
      <c r="J1100" s="39">
        <v>7.6</v>
      </c>
    </row>
    <row r="1101" spans="1:10" x14ac:dyDescent="0.35">
      <c r="A1101" s="31" t="s">
        <v>2983</v>
      </c>
      <c r="B1101" s="36" t="s">
        <v>2779</v>
      </c>
      <c r="C1101" s="31" t="s">
        <v>1705</v>
      </c>
      <c r="D1101" s="35" t="s">
        <v>2984</v>
      </c>
      <c r="E1101" s="31" t="s">
        <v>594</v>
      </c>
      <c r="F1101" s="31"/>
      <c r="G1101" s="37">
        <v>10544</v>
      </c>
      <c r="H1101" s="37">
        <v>9809</v>
      </c>
      <c r="I1101" s="38">
        <v>735</v>
      </c>
      <c r="J1101" s="39">
        <v>7</v>
      </c>
    </row>
    <row r="1102" spans="1:10" x14ac:dyDescent="0.35">
      <c r="A1102" s="31" t="s">
        <v>2985</v>
      </c>
      <c r="B1102" s="36" t="s">
        <v>2779</v>
      </c>
      <c r="C1102" s="31" t="s">
        <v>1708</v>
      </c>
      <c r="D1102" s="35" t="s">
        <v>2986</v>
      </c>
      <c r="E1102" s="31" t="s">
        <v>594</v>
      </c>
      <c r="F1102" s="31"/>
      <c r="G1102" s="37">
        <v>6578</v>
      </c>
      <c r="H1102" s="37">
        <v>5904</v>
      </c>
      <c r="I1102" s="38">
        <v>674</v>
      </c>
      <c r="J1102" s="39">
        <v>10.199999999999999</v>
      </c>
    </row>
    <row r="1103" spans="1:10" x14ac:dyDescent="0.35">
      <c r="A1103" s="31" t="s">
        <v>2987</v>
      </c>
      <c r="B1103" s="36" t="s">
        <v>2779</v>
      </c>
      <c r="C1103" s="31" t="s">
        <v>1711</v>
      </c>
      <c r="D1103" s="35" t="s">
        <v>2988</v>
      </c>
      <c r="E1103" s="31" t="s">
        <v>594</v>
      </c>
      <c r="F1103" s="31"/>
      <c r="G1103" s="37">
        <v>26461</v>
      </c>
      <c r="H1103" s="37">
        <v>25170</v>
      </c>
      <c r="I1103" s="38">
        <v>1291</v>
      </c>
      <c r="J1103" s="39">
        <v>4.9000000000000004</v>
      </c>
    </row>
    <row r="1104" spans="1:10" x14ac:dyDescent="0.35">
      <c r="A1104" s="31" t="s">
        <v>2989</v>
      </c>
      <c r="B1104" s="36" t="s">
        <v>2779</v>
      </c>
      <c r="C1104" s="31" t="s">
        <v>1714</v>
      </c>
      <c r="D1104" s="35" t="s">
        <v>2990</v>
      </c>
      <c r="E1104" s="31" t="s">
        <v>594</v>
      </c>
      <c r="F1104" s="31"/>
      <c r="G1104" s="37">
        <v>22477</v>
      </c>
      <c r="H1104" s="37">
        <v>21365</v>
      </c>
      <c r="I1104" s="38">
        <v>1112</v>
      </c>
      <c r="J1104" s="39">
        <v>4.9000000000000004</v>
      </c>
    </row>
    <row r="1105" spans="1:10" x14ac:dyDescent="0.35">
      <c r="A1105" s="31" t="s">
        <v>2991</v>
      </c>
      <c r="B1105" s="36" t="s">
        <v>2779</v>
      </c>
      <c r="C1105" s="31" t="s">
        <v>1717</v>
      </c>
      <c r="D1105" s="35" t="s">
        <v>2992</v>
      </c>
      <c r="E1105" s="31" t="s">
        <v>594</v>
      </c>
      <c r="F1105" s="31"/>
      <c r="G1105" s="37">
        <v>8481</v>
      </c>
      <c r="H1105" s="37">
        <v>7981</v>
      </c>
      <c r="I1105" s="38">
        <v>500</v>
      </c>
      <c r="J1105" s="39">
        <v>5.9</v>
      </c>
    </row>
    <row r="1106" spans="1:10" x14ac:dyDescent="0.35">
      <c r="A1106" s="31" t="s">
        <v>2993</v>
      </c>
      <c r="B1106" s="36" t="s">
        <v>2779</v>
      </c>
      <c r="C1106" s="31" t="s">
        <v>1720</v>
      </c>
      <c r="D1106" s="35" t="s">
        <v>2994</v>
      </c>
      <c r="E1106" s="31" t="s">
        <v>594</v>
      </c>
      <c r="F1106" s="31"/>
      <c r="G1106" s="37">
        <v>9148</v>
      </c>
      <c r="H1106" s="37">
        <v>8665</v>
      </c>
      <c r="I1106" s="38">
        <v>483</v>
      </c>
      <c r="J1106" s="39">
        <v>5.3</v>
      </c>
    </row>
    <row r="1107" spans="1:10" x14ac:dyDescent="0.35">
      <c r="A1107" s="31" t="s">
        <v>2995</v>
      </c>
      <c r="B1107" s="36" t="s">
        <v>2779</v>
      </c>
      <c r="C1107" s="31" t="s">
        <v>1723</v>
      </c>
      <c r="D1107" s="35" t="s">
        <v>2996</v>
      </c>
      <c r="E1107" s="31" t="s">
        <v>594</v>
      </c>
      <c r="F1107" s="31"/>
      <c r="G1107" s="37">
        <v>11266</v>
      </c>
      <c r="H1107" s="37">
        <v>10396</v>
      </c>
      <c r="I1107" s="38">
        <v>870</v>
      </c>
      <c r="J1107" s="39">
        <v>7.7</v>
      </c>
    </row>
    <row r="1108" spans="1:10" x14ac:dyDescent="0.35">
      <c r="A1108" s="31" t="s">
        <v>2997</v>
      </c>
      <c r="B1108" s="36" t="s">
        <v>2779</v>
      </c>
      <c r="C1108" s="31" t="s">
        <v>1726</v>
      </c>
      <c r="D1108" s="35" t="s">
        <v>2998</v>
      </c>
      <c r="E1108" s="31" t="s">
        <v>594</v>
      </c>
      <c r="F1108" s="31"/>
      <c r="G1108" s="37">
        <v>5455</v>
      </c>
      <c r="H1108" s="37">
        <v>5159</v>
      </c>
      <c r="I1108" s="38">
        <v>296</v>
      </c>
      <c r="J1108" s="39">
        <v>5.4</v>
      </c>
    </row>
    <row r="1109" spans="1:10" x14ac:dyDescent="0.35">
      <c r="A1109" s="31" t="s">
        <v>2999</v>
      </c>
      <c r="B1109" s="36" t="s">
        <v>2779</v>
      </c>
      <c r="C1109" s="31" t="s">
        <v>1729</v>
      </c>
      <c r="D1109" s="35" t="s">
        <v>3000</v>
      </c>
      <c r="E1109" s="31" t="s">
        <v>594</v>
      </c>
      <c r="F1109" s="31"/>
      <c r="G1109" s="37">
        <v>5711</v>
      </c>
      <c r="H1109" s="37">
        <v>5307</v>
      </c>
      <c r="I1109" s="38">
        <v>404</v>
      </c>
      <c r="J1109" s="39">
        <v>7.1</v>
      </c>
    </row>
    <row r="1110" spans="1:10" x14ac:dyDescent="0.35">
      <c r="A1110" s="31" t="s">
        <v>3001</v>
      </c>
      <c r="B1110" s="36" t="s">
        <v>2779</v>
      </c>
      <c r="C1110" s="31" t="s">
        <v>1732</v>
      </c>
      <c r="D1110" s="35" t="s">
        <v>3002</v>
      </c>
      <c r="E1110" s="31" t="s">
        <v>594</v>
      </c>
      <c r="F1110" s="31"/>
      <c r="G1110" s="37">
        <v>3873</v>
      </c>
      <c r="H1110" s="37">
        <v>3591</v>
      </c>
      <c r="I1110" s="38">
        <v>282</v>
      </c>
      <c r="J1110" s="39">
        <v>7.3</v>
      </c>
    </row>
    <row r="1111" spans="1:10" x14ac:dyDescent="0.35">
      <c r="A1111" s="31" t="s">
        <v>3003</v>
      </c>
      <c r="B1111" s="36" t="s">
        <v>2779</v>
      </c>
      <c r="C1111" s="31" t="s">
        <v>1735</v>
      </c>
      <c r="D1111" s="35" t="s">
        <v>3004</v>
      </c>
      <c r="E1111" s="31" t="s">
        <v>594</v>
      </c>
      <c r="F1111" s="31"/>
      <c r="G1111" s="37">
        <v>6752</v>
      </c>
      <c r="H1111" s="37">
        <v>6319</v>
      </c>
      <c r="I1111" s="38">
        <v>433</v>
      </c>
      <c r="J1111" s="39">
        <v>6.4</v>
      </c>
    </row>
    <row r="1112" spans="1:10" x14ac:dyDescent="0.35">
      <c r="A1112" s="31" t="s">
        <v>3005</v>
      </c>
      <c r="B1112" s="36" t="s">
        <v>2779</v>
      </c>
      <c r="C1112" s="31" t="s">
        <v>1738</v>
      </c>
      <c r="D1112" s="35" t="s">
        <v>3006</v>
      </c>
      <c r="E1112" s="31" t="s">
        <v>594</v>
      </c>
      <c r="F1112" s="31"/>
      <c r="G1112" s="37">
        <v>59313</v>
      </c>
      <c r="H1112" s="37">
        <v>56015</v>
      </c>
      <c r="I1112" s="38">
        <v>3298</v>
      </c>
      <c r="J1112" s="39">
        <v>5.6</v>
      </c>
    </row>
    <row r="1113" spans="1:10" x14ac:dyDescent="0.35">
      <c r="A1113" s="31" t="s">
        <v>3007</v>
      </c>
      <c r="B1113" s="36" t="s">
        <v>2779</v>
      </c>
      <c r="C1113" s="31" t="s">
        <v>1741</v>
      </c>
      <c r="D1113" s="35" t="s">
        <v>3008</v>
      </c>
      <c r="E1113" s="31" t="s">
        <v>594</v>
      </c>
      <c r="F1113" s="31"/>
      <c r="G1113" s="37">
        <v>6118</v>
      </c>
      <c r="H1113" s="37">
        <v>5786</v>
      </c>
      <c r="I1113" s="38">
        <v>332</v>
      </c>
      <c r="J1113" s="39">
        <v>5.4</v>
      </c>
    </row>
    <row r="1114" spans="1:10" x14ac:dyDescent="0.35">
      <c r="A1114" s="31" t="s">
        <v>3009</v>
      </c>
      <c r="B1114" s="36" t="s">
        <v>2779</v>
      </c>
      <c r="C1114" s="31" t="s">
        <v>1744</v>
      </c>
      <c r="D1114" s="35" t="s">
        <v>3010</v>
      </c>
      <c r="E1114" s="31" t="s">
        <v>594</v>
      </c>
      <c r="F1114" s="31"/>
      <c r="G1114" s="37">
        <v>7250</v>
      </c>
      <c r="H1114" s="37">
        <v>6548</v>
      </c>
      <c r="I1114" s="38">
        <v>702</v>
      </c>
      <c r="J1114" s="39">
        <v>9.6999999999999993</v>
      </c>
    </row>
    <row r="1115" spans="1:10" x14ac:dyDescent="0.35">
      <c r="A1115" s="31" t="s">
        <v>3011</v>
      </c>
      <c r="B1115" s="36" t="s">
        <v>2779</v>
      </c>
      <c r="C1115" s="31" t="s">
        <v>1747</v>
      </c>
      <c r="D1115" s="35" t="s">
        <v>3012</v>
      </c>
      <c r="E1115" s="31" t="s">
        <v>594</v>
      </c>
      <c r="F1115" s="31"/>
      <c r="G1115" s="37">
        <v>6282</v>
      </c>
      <c r="H1115" s="37">
        <v>5940</v>
      </c>
      <c r="I1115" s="38">
        <v>342</v>
      </c>
      <c r="J1115" s="39">
        <v>5.4</v>
      </c>
    </row>
    <row r="1116" spans="1:10" x14ac:dyDescent="0.35">
      <c r="A1116" s="31" t="s">
        <v>3013</v>
      </c>
      <c r="B1116" s="36" t="s">
        <v>2779</v>
      </c>
      <c r="C1116" s="31" t="s">
        <v>1750</v>
      </c>
      <c r="D1116" s="35" t="s">
        <v>3014</v>
      </c>
      <c r="E1116" s="31" t="s">
        <v>594</v>
      </c>
      <c r="F1116" s="31"/>
      <c r="G1116" s="37">
        <v>13391</v>
      </c>
      <c r="H1116" s="37">
        <v>12222</v>
      </c>
      <c r="I1116" s="38">
        <v>1169</v>
      </c>
      <c r="J1116" s="39">
        <v>8.6999999999999993</v>
      </c>
    </row>
    <row r="1117" spans="1:10" x14ac:dyDescent="0.35">
      <c r="A1117" s="31" t="s">
        <v>3015</v>
      </c>
      <c r="B1117" s="36" t="s">
        <v>2779</v>
      </c>
      <c r="C1117" s="31" t="s">
        <v>1753</v>
      </c>
      <c r="D1117" s="35" t="s">
        <v>3016</v>
      </c>
      <c r="E1117" s="31" t="s">
        <v>594</v>
      </c>
      <c r="F1117" s="31"/>
      <c r="G1117" s="37">
        <v>2054</v>
      </c>
      <c r="H1117" s="37">
        <v>1822</v>
      </c>
      <c r="I1117" s="38">
        <v>232</v>
      </c>
      <c r="J1117" s="39">
        <v>11.3</v>
      </c>
    </row>
    <row r="1118" spans="1:10" x14ac:dyDescent="0.35">
      <c r="A1118" s="31" t="s">
        <v>3017</v>
      </c>
      <c r="B1118" s="36" t="s">
        <v>2779</v>
      </c>
      <c r="C1118" s="31" t="s">
        <v>1756</v>
      </c>
      <c r="D1118" s="35" t="s">
        <v>3018</v>
      </c>
      <c r="E1118" s="31" t="s">
        <v>594</v>
      </c>
      <c r="F1118" s="31"/>
      <c r="G1118" s="37">
        <v>14224</v>
      </c>
      <c r="H1118" s="37">
        <v>13589</v>
      </c>
      <c r="I1118" s="38">
        <v>635</v>
      </c>
      <c r="J1118" s="39">
        <v>4.5</v>
      </c>
    </row>
    <row r="1119" spans="1:10" x14ac:dyDescent="0.35">
      <c r="A1119" s="31" t="s">
        <v>3019</v>
      </c>
      <c r="B1119" s="36" t="s">
        <v>3020</v>
      </c>
      <c r="C1119" s="31" t="s">
        <v>592</v>
      </c>
      <c r="D1119" s="35" t="s">
        <v>3021</v>
      </c>
      <c r="E1119" s="31" t="s">
        <v>594</v>
      </c>
      <c r="F1119" s="31"/>
      <c r="G1119" s="37">
        <v>26689</v>
      </c>
      <c r="H1119" s="37">
        <v>25150</v>
      </c>
      <c r="I1119" s="38">
        <v>1539</v>
      </c>
      <c r="J1119" s="39">
        <v>5.8</v>
      </c>
    </row>
    <row r="1120" spans="1:10" x14ac:dyDescent="0.35">
      <c r="A1120" s="31" t="s">
        <v>3022</v>
      </c>
      <c r="B1120" s="36" t="s">
        <v>3020</v>
      </c>
      <c r="C1120" s="31" t="s">
        <v>596</v>
      </c>
      <c r="D1120" s="35" t="s">
        <v>3023</v>
      </c>
      <c r="E1120" s="31" t="s">
        <v>594</v>
      </c>
      <c r="F1120" s="31"/>
      <c r="G1120" s="37">
        <v>8911</v>
      </c>
      <c r="H1120" s="37">
        <v>8269</v>
      </c>
      <c r="I1120" s="38">
        <v>642</v>
      </c>
      <c r="J1120" s="39">
        <v>7.2</v>
      </c>
    </row>
    <row r="1121" spans="1:10" x14ac:dyDescent="0.35">
      <c r="A1121" s="31" t="s">
        <v>3024</v>
      </c>
      <c r="B1121" s="36" t="s">
        <v>3020</v>
      </c>
      <c r="C1121" s="31" t="s">
        <v>599</v>
      </c>
      <c r="D1121" s="35" t="s">
        <v>3025</v>
      </c>
      <c r="E1121" s="31" t="s">
        <v>594</v>
      </c>
      <c r="F1121" s="31"/>
      <c r="G1121" s="37">
        <v>59751</v>
      </c>
      <c r="H1121" s="37">
        <v>56561</v>
      </c>
      <c r="I1121" s="38">
        <v>3190</v>
      </c>
      <c r="J1121" s="39">
        <v>5.3</v>
      </c>
    </row>
    <row r="1122" spans="1:10" x14ac:dyDescent="0.35">
      <c r="A1122" s="31" t="s">
        <v>3026</v>
      </c>
      <c r="B1122" s="36" t="s">
        <v>3020</v>
      </c>
      <c r="C1122" s="31" t="s">
        <v>602</v>
      </c>
      <c r="D1122" s="35" t="s">
        <v>3027</v>
      </c>
      <c r="E1122" s="31" t="s">
        <v>594</v>
      </c>
      <c r="F1122" s="31"/>
      <c r="G1122" s="37">
        <v>10075</v>
      </c>
      <c r="H1122" s="37">
        <v>9298</v>
      </c>
      <c r="I1122" s="38">
        <v>777</v>
      </c>
      <c r="J1122" s="39">
        <v>7.7</v>
      </c>
    </row>
    <row r="1123" spans="1:10" x14ac:dyDescent="0.35">
      <c r="A1123" s="31" t="s">
        <v>3028</v>
      </c>
      <c r="B1123" s="36" t="s">
        <v>3020</v>
      </c>
      <c r="C1123" s="31" t="s">
        <v>605</v>
      </c>
      <c r="D1123" s="35" t="s">
        <v>3029</v>
      </c>
      <c r="E1123" s="31" t="s">
        <v>594</v>
      </c>
      <c r="F1123" s="31"/>
      <c r="G1123" s="37">
        <v>16153</v>
      </c>
      <c r="H1123" s="37">
        <v>14984</v>
      </c>
      <c r="I1123" s="38">
        <v>1169</v>
      </c>
      <c r="J1123" s="39">
        <v>7.2</v>
      </c>
    </row>
    <row r="1124" spans="1:10" x14ac:dyDescent="0.35">
      <c r="A1124" s="31" t="s">
        <v>3030</v>
      </c>
      <c r="B1124" s="36" t="s">
        <v>3020</v>
      </c>
      <c r="C1124" s="31" t="s">
        <v>608</v>
      </c>
      <c r="D1124" s="35" t="s">
        <v>3031</v>
      </c>
      <c r="E1124" s="31" t="s">
        <v>594</v>
      </c>
      <c r="F1124" s="31"/>
      <c r="G1124" s="37">
        <v>14818</v>
      </c>
      <c r="H1124" s="37">
        <v>13810</v>
      </c>
      <c r="I1124" s="38">
        <v>1008</v>
      </c>
      <c r="J1124" s="39">
        <v>6.8</v>
      </c>
    </row>
    <row r="1125" spans="1:10" x14ac:dyDescent="0.35">
      <c r="A1125" s="31" t="s">
        <v>3032</v>
      </c>
      <c r="B1125" s="36" t="s">
        <v>3020</v>
      </c>
      <c r="C1125" s="31" t="s">
        <v>611</v>
      </c>
      <c r="D1125" s="35" t="s">
        <v>3033</v>
      </c>
      <c r="E1125" s="31" t="s">
        <v>594</v>
      </c>
      <c r="F1125" s="31"/>
      <c r="G1125" s="37">
        <v>5938</v>
      </c>
      <c r="H1125" s="37">
        <v>5467</v>
      </c>
      <c r="I1125" s="38">
        <v>471</v>
      </c>
      <c r="J1125" s="39">
        <v>7.9</v>
      </c>
    </row>
    <row r="1126" spans="1:10" x14ac:dyDescent="0.35">
      <c r="A1126" s="31" t="s">
        <v>3034</v>
      </c>
      <c r="B1126" s="36" t="s">
        <v>3020</v>
      </c>
      <c r="C1126" s="31" t="s">
        <v>614</v>
      </c>
      <c r="D1126" s="35" t="s">
        <v>3035</v>
      </c>
      <c r="E1126" s="31" t="s">
        <v>594</v>
      </c>
      <c r="F1126" s="31"/>
      <c r="G1126" s="37">
        <v>58226</v>
      </c>
      <c r="H1126" s="37">
        <v>54880</v>
      </c>
      <c r="I1126" s="38">
        <v>3346</v>
      </c>
      <c r="J1126" s="39">
        <v>5.7</v>
      </c>
    </row>
    <row r="1127" spans="1:10" x14ac:dyDescent="0.35">
      <c r="A1127" s="31" t="s">
        <v>3036</v>
      </c>
      <c r="B1127" s="36" t="s">
        <v>3020</v>
      </c>
      <c r="C1127" s="31" t="s">
        <v>617</v>
      </c>
      <c r="D1127" s="35" t="s">
        <v>3037</v>
      </c>
      <c r="E1127" s="31" t="s">
        <v>594</v>
      </c>
      <c r="F1127" s="31"/>
      <c r="G1127" s="37">
        <v>111244</v>
      </c>
      <c r="H1127" s="37">
        <v>102954</v>
      </c>
      <c r="I1127" s="38">
        <v>8290</v>
      </c>
      <c r="J1127" s="39">
        <v>7.5</v>
      </c>
    </row>
    <row r="1128" spans="1:10" x14ac:dyDescent="0.35">
      <c r="A1128" s="31" t="s">
        <v>3038</v>
      </c>
      <c r="B1128" s="36" t="s">
        <v>3020</v>
      </c>
      <c r="C1128" s="31" t="s">
        <v>620</v>
      </c>
      <c r="D1128" s="35" t="s">
        <v>3039</v>
      </c>
      <c r="E1128" s="31" t="s">
        <v>594</v>
      </c>
      <c r="F1128" s="31"/>
      <c r="G1128" s="37">
        <v>94664</v>
      </c>
      <c r="H1128" s="37">
        <v>89060</v>
      </c>
      <c r="I1128" s="38">
        <v>5604</v>
      </c>
      <c r="J1128" s="39">
        <v>5.9</v>
      </c>
    </row>
    <row r="1129" spans="1:10" x14ac:dyDescent="0.35">
      <c r="A1129" s="31" t="s">
        <v>3040</v>
      </c>
      <c r="B1129" s="36" t="s">
        <v>3020</v>
      </c>
      <c r="C1129" s="31" t="s">
        <v>623</v>
      </c>
      <c r="D1129" s="35" t="s">
        <v>3041</v>
      </c>
      <c r="E1129" s="31" t="s">
        <v>594</v>
      </c>
      <c r="F1129" s="31"/>
      <c r="G1129" s="37">
        <v>4081</v>
      </c>
      <c r="H1129" s="37">
        <v>3765</v>
      </c>
      <c r="I1129" s="38">
        <v>316</v>
      </c>
      <c r="J1129" s="39">
        <v>7.7</v>
      </c>
    </row>
    <row r="1130" spans="1:10" x14ac:dyDescent="0.35">
      <c r="A1130" s="31" t="s">
        <v>3042</v>
      </c>
      <c r="B1130" s="36" t="s">
        <v>3020</v>
      </c>
      <c r="C1130" s="31" t="s">
        <v>626</v>
      </c>
      <c r="D1130" s="35" t="s">
        <v>3043</v>
      </c>
      <c r="E1130" s="31" t="s">
        <v>594</v>
      </c>
      <c r="F1130" s="31"/>
      <c r="G1130" s="37">
        <v>3447</v>
      </c>
      <c r="H1130" s="37">
        <v>3276</v>
      </c>
      <c r="I1130" s="38">
        <v>171</v>
      </c>
      <c r="J1130" s="39">
        <v>5</v>
      </c>
    </row>
    <row r="1131" spans="1:10" x14ac:dyDescent="0.35">
      <c r="A1131" s="31" t="s">
        <v>3044</v>
      </c>
      <c r="B1131" s="36" t="s">
        <v>3020</v>
      </c>
      <c r="C1131" s="31" t="s">
        <v>629</v>
      </c>
      <c r="D1131" s="35" t="s">
        <v>3045</v>
      </c>
      <c r="E1131" s="31" t="s">
        <v>594</v>
      </c>
      <c r="F1131" s="31"/>
      <c r="G1131" s="37">
        <v>3849</v>
      </c>
      <c r="H1131" s="37">
        <v>3538</v>
      </c>
      <c r="I1131" s="38">
        <v>311</v>
      </c>
      <c r="J1131" s="39">
        <v>8.1</v>
      </c>
    </row>
    <row r="1132" spans="1:10" x14ac:dyDescent="0.35">
      <c r="A1132" s="31" t="s">
        <v>3046</v>
      </c>
      <c r="B1132" s="36" t="s">
        <v>3020</v>
      </c>
      <c r="C1132" s="31" t="s">
        <v>632</v>
      </c>
      <c r="D1132" s="35" t="s">
        <v>3047</v>
      </c>
      <c r="E1132" s="31" t="s">
        <v>594</v>
      </c>
      <c r="F1132" s="31"/>
      <c r="G1132" s="37">
        <v>6367</v>
      </c>
      <c r="H1132" s="37">
        <v>5893</v>
      </c>
      <c r="I1132" s="38">
        <v>474</v>
      </c>
      <c r="J1132" s="39">
        <v>7.4</v>
      </c>
    </row>
    <row r="1133" spans="1:10" x14ac:dyDescent="0.35">
      <c r="A1133" s="31" t="s">
        <v>3048</v>
      </c>
      <c r="B1133" s="36" t="s">
        <v>3020</v>
      </c>
      <c r="C1133" s="31" t="s">
        <v>635</v>
      </c>
      <c r="D1133" s="35" t="s">
        <v>3049</v>
      </c>
      <c r="E1133" s="31" t="s">
        <v>594</v>
      </c>
      <c r="F1133" s="31"/>
      <c r="G1133" s="37">
        <v>7764</v>
      </c>
      <c r="H1133" s="37">
        <v>7094</v>
      </c>
      <c r="I1133" s="38">
        <v>670</v>
      </c>
      <c r="J1133" s="39">
        <v>8.6</v>
      </c>
    </row>
    <row r="1134" spans="1:10" x14ac:dyDescent="0.35">
      <c r="A1134" s="31" t="s">
        <v>3050</v>
      </c>
      <c r="B1134" s="36" t="s">
        <v>3020</v>
      </c>
      <c r="C1134" s="31" t="s">
        <v>638</v>
      </c>
      <c r="D1134" s="35" t="s">
        <v>3051</v>
      </c>
      <c r="E1134" s="31" t="s">
        <v>594</v>
      </c>
      <c r="F1134" s="31"/>
      <c r="G1134" s="37">
        <v>11139</v>
      </c>
      <c r="H1134" s="37">
        <v>10233</v>
      </c>
      <c r="I1134" s="38">
        <v>906</v>
      </c>
      <c r="J1134" s="39">
        <v>8.1</v>
      </c>
    </row>
    <row r="1135" spans="1:10" x14ac:dyDescent="0.35">
      <c r="A1135" s="31" t="s">
        <v>3052</v>
      </c>
      <c r="B1135" s="36" t="s">
        <v>3020</v>
      </c>
      <c r="C1135" s="31" t="s">
        <v>641</v>
      </c>
      <c r="D1135" s="35" t="s">
        <v>3053</v>
      </c>
      <c r="E1135" s="31" t="s">
        <v>594</v>
      </c>
      <c r="F1135" s="31"/>
      <c r="G1135" s="37">
        <v>232359</v>
      </c>
      <c r="H1135" s="37">
        <v>218971</v>
      </c>
      <c r="I1135" s="38">
        <v>13388</v>
      </c>
      <c r="J1135" s="39">
        <v>5.8</v>
      </c>
    </row>
    <row r="1136" spans="1:10" x14ac:dyDescent="0.35">
      <c r="A1136" s="31" t="s">
        <v>3054</v>
      </c>
      <c r="B1136" s="36" t="s">
        <v>3020</v>
      </c>
      <c r="C1136" s="31" t="s">
        <v>644</v>
      </c>
      <c r="D1136" s="35" t="s">
        <v>3055</v>
      </c>
      <c r="E1136" s="31" t="s">
        <v>594</v>
      </c>
      <c r="F1136" s="31"/>
      <c r="G1136" s="37">
        <v>2224</v>
      </c>
      <c r="H1136" s="37">
        <v>1898</v>
      </c>
      <c r="I1136" s="38">
        <v>326</v>
      </c>
      <c r="J1136" s="39">
        <v>14.7</v>
      </c>
    </row>
    <row r="1137" spans="1:10" x14ac:dyDescent="0.35">
      <c r="A1137" s="31" t="s">
        <v>3056</v>
      </c>
      <c r="B1137" s="36" t="s">
        <v>3020</v>
      </c>
      <c r="C1137" s="31" t="s">
        <v>647</v>
      </c>
      <c r="D1137" s="35" t="s">
        <v>3057</v>
      </c>
      <c r="E1137" s="31" t="s">
        <v>594</v>
      </c>
      <c r="F1137" s="31"/>
      <c r="G1137" s="37">
        <v>8200</v>
      </c>
      <c r="H1137" s="37">
        <v>7670</v>
      </c>
      <c r="I1137" s="38">
        <v>530</v>
      </c>
      <c r="J1137" s="39">
        <v>6.5</v>
      </c>
    </row>
    <row r="1138" spans="1:10" x14ac:dyDescent="0.35">
      <c r="A1138" s="31" t="s">
        <v>3058</v>
      </c>
      <c r="B1138" s="36" t="s">
        <v>3020</v>
      </c>
      <c r="C1138" s="31" t="s">
        <v>650</v>
      </c>
      <c r="D1138" s="35" t="s">
        <v>3059</v>
      </c>
      <c r="E1138" s="31" t="s">
        <v>594</v>
      </c>
      <c r="F1138" s="31"/>
      <c r="G1138" s="37">
        <v>13149</v>
      </c>
      <c r="H1138" s="37">
        <v>12260</v>
      </c>
      <c r="I1138" s="38">
        <v>889</v>
      </c>
      <c r="J1138" s="39">
        <v>6.8</v>
      </c>
    </row>
    <row r="1139" spans="1:10" x14ac:dyDescent="0.35">
      <c r="A1139" s="31" t="s">
        <v>3060</v>
      </c>
      <c r="B1139" s="36" t="s">
        <v>3020</v>
      </c>
      <c r="C1139" s="31" t="s">
        <v>653</v>
      </c>
      <c r="D1139" s="35" t="s">
        <v>3061</v>
      </c>
      <c r="E1139" s="31" t="s">
        <v>594</v>
      </c>
      <c r="F1139" s="31"/>
      <c r="G1139" s="37">
        <v>7608</v>
      </c>
      <c r="H1139" s="37">
        <v>6889</v>
      </c>
      <c r="I1139" s="38">
        <v>719</v>
      </c>
      <c r="J1139" s="39">
        <v>9.5</v>
      </c>
    </row>
    <row r="1140" spans="1:10" x14ac:dyDescent="0.35">
      <c r="A1140" s="31" t="s">
        <v>3062</v>
      </c>
      <c r="B1140" s="36" t="s">
        <v>3020</v>
      </c>
      <c r="C1140" s="31" t="s">
        <v>656</v>
      </c>
      <c r="D1140" s="35" t="s">
        <v>3063</v>
      </c>
      <c r="E1140" s="31" t="s">
        <v>594</v>
      </c>
      <c r="F1140" s="31"/>
      <c r="G1140" s="37">
        <v>8422</v>
      </c>
      <c r="H1140" s="37">
        <v>7821</v>
      </c>
      <c r="I1140" s="38">
        <v>601</v>
      </c>
      <c r="J1140" s="39">
        <v>7.1</v>
      </c>
    </row>
    <row r="1141" spans="1:10" x14ac:dyDescent="0.35">
      <c r="A1141" s="31" t="s">
        <v>3064</v>
      </c>
      <c r="B1141" s="36" t="s">
        <v>3020</v>
      </c>
      <c r="C1141" s="31" t="s">
        <v>659</v>
      </c>
      <c r="D1141" s="35" t="s">
        <v>3065</v>
      </c>
      <c r="E1141" s="31" t="s">
        <v>594</v>
      </c>
      <c r="F1141" s="31"/>
      <c r="G1141" s="37">
        <v>32610</v>
      </c>
      <c r="H1141" s="37">
        <v>30546</v>
      </c>
      <c r="I1141" s="38">
        <v>2064</v>
      </c>
      <c r="J1141" s="39">
        <v>6.3</v>
      </c>
    </row>
    <row r="1142" spans="1:10" x14ac:dyDescent="0.35">
      <c r="A1142" s="31" t="s">
        <v>3066</v>
      </c>
      <c r="B1142" s="36" t="s">
        <v>3020</v>
      </c>
      <c r="C1142" s="31" t="s">
        <v>662</v>
      </c>
      <c r="D1142" s="35" t="s">
        <v>3067</v>
      </c>
      <c r="E1142" s="31" t="s">
        <v>594</v>
      </c>
      <c r="F1142" s="31"/>
      <c r="G1142" s="37">
        <v>14389</v>
      </c>
      <c r="H1142" s="37">
        <v>13261</v>
      </c>
      <c r="I1142" s="38">
        <v>1128</v>
      </c>
      <c r="J1142" s="39">
        <v>7.8</v>
      </c>
    </row>
    <row r="1143" spans="1:10" x14ac:dyDescent="0.35">
      <c r="A1143" s="31" t="s">
        <v>3068</v>
      </c>
      <c r="B1143" s="36" t="s">
        <v>3020</v>
      </c>
      <c r="C1143" s="31" t="s">
        <v>665</v>
      </c>
      <c r="D1143" s="35" t="s">
        <v>3069</v>
      </c>
      <c r="E1143" s="31" t="s">
        <v>594</v>
      </c>
      <c r="F1143" s="31"/>
      <c r="G1143" s="37">
        <v>7248</v>
      </c>
      <c r="H1143" s="37">
        <v>6822</v>
      </c>
      <c r="I1143" s="38">
        <v>426</v>
      </c>
      <c r="J1143" s="39">
        <v>5.9</v>
      </c>
    </row>
    <row r="1144" spans="1:10" x14ac:dyDescent="0.35">
      <c r="A1144" s="31" t="s">
        <v>3070</v>
      </c>
      <c r="B1144" s="36" t="s">
        <v>3020</v>
      </c>
      <c r="C1144" s="31" t="s">
        <v>668</v>
      </c>
      <c r="D1144" s="35" t="s">
        <v>3071</v>
      </c>
      <c r="E1144" s="31" t="s">
        <v>594</v>
      </c>
      <c r="F1144" s="31"/>
      <c r="G1144" s="37">
        <v>218380</v>
      </c>
      <c r="H1144" s="37">
        <v>205264</v>
      </c>
      <c r="I1144" s="38">
        <v>13116</v>
      </c>
      <c r="J1144" s="39">
        <v>6</v>
      </c>
    </row>
    <row r="1145" spans="1:10" x14ac:dyDescent="0.35">
      <c r="A1145" s="31" t="s">
        <v>3072</v>
      </c>
      <c r="B1145" s="36" t="s">
        <v>3020</v>
      </c>
      <c r="C1145" s="31" t="s">
        <v>671</v>
      </c>
      <c r="D1145" s="35" t="s">
        <v>3073</v>
      </c>
      <c r="E1145" s="31" t="s">
        <v>594</v>
      </c>
      <c r="F1145" s="31"/>
      <c r="G1145" s="37">
        <v>13589</v>
      </c>
      <c r="H1145" s="37">
        <v>12789</v>
      </c>
      <c r="I1145" s="38">
        <v>800</v>
      </c>
      <c r="J1145" s="39">
        <v>5.9</v>
      </c>
    </row>
    <row r="1146" spans="1:10" x14ac:dyDescent="0.35">
      <c r="A1146" s="31" t="s">
        <v>3074</v>
      </c>
      <c r="B1146" s="36" t="s">
        <v>3020</v>
      </c>
      <c r="C1146" s="31" t="s">
        <v>674</v>
      </c>
      <c r="D1146" s="35" t="s">
        <v>3075</v>
      </c>
      <c r="E1146" s="31" t="s">
        <v>594</v>
      </c>
      <c r="F1146" s="31"/>
      <c r="G1146" s="37">
        <v>122595</v>
      </c>
      <c r="H1146" s="37">
        <v>116553</v>
      </c>
      <c r="I1146" s="38">
        <v>6042</v>
      </c>
      <c r="J1146" s="39">
        <v>4.9000000000000004</v>
      </c>
    </row>
    <row r="1147" spans="1:10" x14ac:dyDescent="0.35">
      <c r="A1147" s="31" t="s">
        <v>3076</v>
      </c>
      <c r="B1147" s="36" t="s">
        <v>3020</v>
      </c>
      <c r="C1147" s="31" t="s">
        <v>677</v>
      </c>
      <c r="D1147" s="35" t="s">
        <v>3077</v>
      </c>
      <c r="E1147" s="31" t="s">
        <v>594</v>
      </c>
      <c r="F1147" s="31"/>
      <c r="G1147" s="37">
        <v>48547</v>
      </c>
      <c r="H1147" s="37">
        <v>46213</v>
      </c>
      <c r="I1147" s="38">
        <v>2334</v>
      </c>
      <c r="J1147" s="39">
        <v>4.8</v>
      </c>
    </row>
    <row r="1148" spans="1:10" x14ac:dyDescent="0.35">
      <c r="A1148" s="31" t="s">
        <v>3078</v>
      </c>
      <c r="B1148" s="36" t="s">
        <v>3020</v>
      </c>
      <c r="C1148" s="31" t="s">
        <v>680</v>
      </c>
      <c r="D1148" s="35" t="s">
        <v>3079</v>
      </c>
      <c r="E1148" s="31" t="s">
        <v>594</v>
      </c>
      <c r="F1148" s="31"/>
      <c r="G1148" s="37">
        <v>6637</v>
      </c>
      <c r="H1148" s="37">
        <v>6290</v>
      </c>
      <c r="I1148" s="38">
        <v>347</v>
      </c>
      <c r="J1148" s="39">
        <v>5.2</v>
      </c>
    </row>
    <row r="1149" spans="1:10" x14ac:dyDescent="0.35">
      <c r="A1149" s="31" t="s">
        <v>3080</v>
      </c>
      <c r="B1149" s="36" t="s">
        <v>3020</v>
      </c>
      <c r="C1149" s="31" t="s">
        <v>683</v>
      </c>
      <c r="D1149" s="35" t="s">
        <v>3081</v>
      </c>
      <c r="E1149" s="31" t="s">
        <v>594</v>
      </c>
      <c r="F1149" s="31"/>
      <c r="G1149" s="37">
        <v>20707</v>
      </c>
      <c r="H1149" s="37">
        <v>19141</v>
      </c>
      <c r="I1149" s="38">
        <v>1566</v>
      </c>
      <c r="J1149" s="39">
        <v>7.6</v>
      </c>
    </row>
    <row r="1150" spans="1:10" x14ac:dyDescent="0.35">
      <c r="A1150" s="31" t="s">
        <v>3082</v>
      </c>
      <c r="B1150" s="36" t="s">
        <v>3020</v>
      </c>
      <c r="C1150" s="31" t="s">
        <v>686</v>
      </c>
      <c r="D1150" s="35" t="s">
        <v>3083</v>
      </c>
      <c r="E1150" s="31" t="s">
        <v>594</v>
      </c>
      <c r="F1150" s="31"/>
      <c r="G1150" s="37">
        <v>66663</v>
      </c>
      <c r="H1150" s="37">
        <v>62991</v>
      </c>
      <c r="I1150" s="38">
        <v>3672</v>
      </c>
      <c r="J1150" s="39">
        <v>5.5</v>
      </c>
    </row>
    <row r="1151" spans="1:10" x14ac:dyDescent="0.35">
      <c r="A1151" s="31" t="s">
        <v>3084</v>
      </c>
      <c r="B1151" s="36" t="s">
        <v>3020</v>
      </c>
      <c r="C1151" s="31" t="s">
        <v>689</v>
      </c>
      <c r="D1151" s="35" t="s">
        <v>3085</v>
      </c>
      <c r="E1151" s="31" t="s">
        <v>594</v>
      </c>
      <c r="F1151" s="31"/>
      <c r="G1151" s="37">
        <v>3928</v>
      </c>
      <c r="H1151" s="37">
        <v>3493</v>
      </c>
      <c r="I1151" s="38">
        <v>435</v>
      </c>
      <c r="J1151" s="39">
        <v>11.1</v>
      </c>
    </row>
    <row r="1152" spans="1:10" x14ac:dyDescent="0.35">
      <c r="A1152" s="31" t="s">
        <v>3086</v>
      </c>
      <c r="B1152" s="36" t="s">
        <v>3020</v>
      </c>
      <c r="C1152" s="31" t="s">
        <v>692</v>
      </c>
      <c r="D1152" s="35" t="s">
        <v>3087</v>
      </c>
      <c r="E1152" s="31" t="s">
        <v>594</v>
      </c>
      <c r="F1152" s="31"/>
      <c r="G1152" s="37">
        <v>11180</v>
      </c>
      <c r="H1152" s="37">
        <v>9921</v>
      </c>
      <c r="I1152" s="38">
        <v>1259</v>
      </c>
      <c r="J1152" s="39">
        <v>11.3</v>
      </c>
    </row>
    <row r="1153" spans="1:10" x14ac:dyDescent="0.35">
      <c r="A1153" s="31" t="s">
        <v>3088</v>
      </c>
      <c r="B1153" s="36" t="s">
        <v>3020</v>
      </c>
      <c r="C1153" s="31" t="s">
        <v>695</v>
      </c>
      <c r="D1153" s="35" t="s">
        <v>3089</v>
      </c>
      <c r="E1153" s="31" t="s">
        <v>594</v>
      </c>
      <c r="F1153" s="31"/>
      <c r="G1153" s="37">
        <v>16924</v>
      </c>
      <c r="H1153" s="37">
        <v>15604</v>
      </c>
      <c r="I1153" s="38">
        <v>1320</v>
      </c>
      <c r="J1153" s="39">
        <v>7.8</v>
      </c>
    </row>
    <row r="1154" spans="1:10" x14ac:dyDescent="0.35">
      <c r="A1154" s="31" t="s">
        <v>3090</v>
      </c>
      <c r="B1154" s="36" t="s">
        <v>3020</v>
      </c>
      <c r="C1154" s="31" t="s">
        <v>698</v>
      </c>
      <c r="D1154" s="35" t="s">
        <v>3091</v>
      </c>
      <c r="E1154" s="31" t="s">
        <v>594</v>
      </c>
      <c r="F1154" s="31"/>
      <c r="G1154" s="37">
        <v>179296</v>
      </c>
      <c r="H1154" s="37">
        <v>166838</v>
      </c>
      <c r="I1154" s="38">
        <v>12458</v>
      </c>
      <c r="J1154" s="39">
        <v>6.9</v>
      </c>
    </row>
    <row r="1155" spans="1:10" x14ac:dyDescent="0.35">
      <c r="A1155" s="31" t="s">
        <v>3092</v>
      </c>
      <c r="B1155" s="36" t="s">
        <v>3020</v>
      </c>
      <c r="C1155" s="31" t="s">
        <v>701</v>
      </c>
      <c r="D1155" s="35" t="s">
        <v>3093</v>
      </c>
      <c r="E1155" s="31" t="s">
        <v>594</v>
      </c>
      <c r="F1155" s="31"/>
      <c r="G1155" s="37">
        <v>72082</v>
      </c>
      <c r="H1155" s="37">
        <v>67040</v>
      </c>
      <c r="I1155" s="38">
        <v>5042</v>
      </c>
      <c r="J1155" s="39">
        <v>7</v>
      </c>
    </row>
    <row r="1156" spans="1:10" x14ac:dyDescent="0.35">
      <c r="A1156" s="31" t="s">
        <v>3094</v>
      </c>
      <c r="B1156" s="36" t="s">
        <v>3020</v>
      </c>
      <c r="C1156" s="31" t="s">
        <v>704</v>
      </c>
      <c r="D1156" s="35" t="s">
        <v>3095</v>
      </c>
      <c r="E1156" s="31" t="s">
        <v>594</v>
      </c>
      <c r="F1156" s="31"/>
      <c r="G1156" s="37">
        <v>10251</v>
      </c>
      <c r="H1156" s="37">
        <v>9666</v>
      </c>
      <c r="I1156" s="38">
        <v>585</v>
      </c>
      <c r="J1156" s="39">
        <v>5.7</v>
      </c>
    </row>
    <row r="1157" spans="1:10" x14ac:dyDescent="0.35">
      <c r="A1157" s="31" t="s">
        <v>3096</v>
      </c>
      <c r="B1157" s="36" t="s">
        <v>3020</v>
      </c>
      <c r="C1157" s="31" t="s">
        <v>707</v>
      </c>
      <c r="D1157" s="35" t="s">
        <v>3097</v>
      </c>
      <c r="E1157" s="31" t="s">
        <v>594</v>
      </c>
      <c r="F1157" s="31"/>
      <c r="G1157" s="37">
        <v>10119</v>
      </c>
      <c r="H1157" s="37">
        <v>9405</v>
      </c>
      <c r="I1157" s="38">
        <v>714</v>
      </c>
      <c r="J1157" s="39">
        <v>7.1</v>
      </c>
    </row>
    <row r="1158" spans="1:10" x14ac:dyDescent="0.35">
      <c r="A1158" s="31" t="s">
        <v>3098</v>
      </c>
      <c r="B1158" s="36" t="s">
        <v>3020</v>
      </c>
      <c r="C1158" s="31" t="s">
        <v>710</v>
      </c>
      <c r="D1158" s="35" t="s">
        <v>3099</v>
      </c>
      <c r="E1158" s="31" t="s">
        <v>594</v>
      </c>
      <c r="F1158" s="31"/>
      <c r="G1158" s="37">
        <v>58112</v>
      </c>
      <c r="H1158" s="37">
        <v>54224</v>
      </c>
      <c r="I1158" s="38">
        <v>3888</v>
      </c>
      <c r="J1158" s="39">
        <v>6.7</v>
      </c>
    </row>
    <row r="1159" spans="1:10" x14ac:dyDescent="0.35">
      <c r="A1159" s="31" t="s">
        <v>3100</v>
      </c>
      <c r="B1159" s="36" t="s">
        <v>3020</v>
      </c>
      <c r="C1159" s="31" t="s">
        <v>713</v>
      </c>
      <c r="D1159" s="35" t="s">
        <v>3101</v>
      </c>
      <c r="E1159" s="31" t="s">
        <v>594</v>
      </c>
      <c r="F1159" s="31"/>
      <c r="G1159" s="37">
        <v>3997</v>
      </c>
      <c r="H1159" s="37">
        <v>3708</v>
      </c>
      <c r="I1159" s="38">
        <v>289</v>
      </c>
      <c r="J1159" s="39">
        <v>7.2</v>
      </c>
    </row>
    <row r="1160" spans="1:10" x14ac:dyDescent="0.35">
      <c r="A1160" s="31" t="s">
        <v>3102</v>
      </c>
      <c r="B1160" s="36" t="s">
        <v>3020</v>
      </c>
      <c r="C1160" s="31" t="s">
        <v>716</v>
      </c>
      <c r="D1160" s="35" t="s">
        <v>3103</v>
      </c>
      <c r="E1160" s="31" t="s">
        <v>594</v>
      </c>
      <c r="F1160" s="31"/>
      <c r="G1160" s="37">
        <v>8733</v>
      </c>
      <c r="H1160" s="37">
        <v>7971</v>
      </c>
      <c r="I1160" s="38">
        <v>762</v>
      </c>
      <c r="J1160" s="39">
        <v>8.6999999999999993</v>
      </c>
    </row>
    <row r="1161" spans="1:10" x14ac:dyDescent="0.35">
      <c r="A1161" s="31" t="s">
        <v>3104</v>
      </c>
      <c r="B1161" s="36" t="s">
        <v>3020</v>
      </c>
      <c r="C1161" s="31" t="s">
        <v>719</v>
      </c>
      <c r="D1161" s="35" t="s">
        <v>3105</v>
      </c>
      <c r="E1161" s="31" t="s">
        <v>594</v>
      </c>
      <c r="F1161" s="31"/>
      <c r="G1161" s="37">
        <v>9223</v>
      </c>
      <c r="H1161" s="37">
        <v>8618</v>
      </c>
      <c r="I1161" s="38">
        <v>605</v>
      </c>
      <c r="J1161" s="39">
        <v>6.6</v>
      </c>
    </row>
    <row r="1162" spans="1:10" x14ac:dyDescent="0.35">
      <c r="A1162" s="31" t="s">
        <v>3106</v>
      </c>
      <c r="B1162" s="36" t="s">
        <v>3020</v>
      </c>
      <c r="C1162" s="31" t="s">
        <v>722</v>
      </c>
      <c r="D1162" s="35" t="s">
        <v>3107</v>
      </c>
      <c r="E1162" s="31" t="s">
        <v>594</v>
      </c>
      <c r="F1162" s="31"/>
      <c r="G1162" s="37">
        <v>19251</v>
      </c>
      <c r="H1162" s="37">
        <v>17914</v>
      </c>
      <c r="I1162" s="38">
        <v>1337</v>
      </c>
      <c r="J1162" s="39">
        <v>6.9</v>
      </c>
    </row>
    <row r="1163" spans="1:10" x14ac:dyDescent="0.35">
      <c r="A1163" s="31" t="s">
        <v>3108</v>
      </c>
      <c r="B1163" s="36" t="s">
        <v>3020</v>
      </c>
      <c r="C1163" s="31" t="s">
        <v>725</v>
      </c>
      <c r="D1163" s="35" t="s">
        <v>3109</v>
      </c>
      <c r="E1163" s="31" t="s">
        <v>594</v>
      </c>
      <c r="F1163" s="31"/>
      <c r="G1163" s="37">
        <v>25517</v>
      </c>
      <c r="H1163" s="37">
        <v>23962</v>
      </c>
      <c r="I1163" s="38">
        <v>1555</v>
      </c>
      <c r="J1163" s="39">
        <v>6.1</v>
      </c>
    </row>
    <row r="1164" spans="1:10" x14ac:dyDescent="0.35">
      <c r="A1164" s="31" t="s">
        <v>3110</v>
      </c>
      <c r="B1164" s="36" t="s">
        <v>3020</v>
      </c>
      <c r="C1164" s="31" t="s">
        <v>728</v>
      </c>
      <c r="D1164" s="35" t="s">
        <v>3111</v>
      </c>
      <c r="E1164" s="31" t="s">
        <v>594</v>
      </c>
      <c r="F1164" s="31"/>
      <c r="G1164" s="37">
        <v>4541</v>
      </c>
      <c r="H1164" s="37">
        <v>4085</v>
      </c>
      <c r="I1164" s="38">
        <v>456</v>
      </c>
      <c r="J1164" s="39">
        <v>10</v>
      </c>
    </row>
    <row r="1165" spans="1:10" x14ac:dyDescent="0.35">
      <c r="A1165" s="31" t="s">
        <v>3112</v>
      </c>
      <c r="B1165" s="36" t="s">
        <v>3020</v>
      </c>
      <c r="C1165" s="31" t="s">
        <v>731</v>
      </c>
      <c r="D1165" s="35" t="s">
        <v>3113</v>
      </c>
      <c r="E1165" s="31" t="s">
        <v>594</v>
      </c>
      <c r="F1165" s="31"/>
      <c r="G1165" s="37">
        <v>9784</v>
      </c>
      <c r="H1165" s="37">
        <v>8940</v>
      </c>
      <c r="I1165" s="38">
        <v>844</v>
      </c>
      <c r="J1165" s="39">
        <v>8.6</v>
      </c>
    </row>
    <row r="1166" spans="1:10" x14ac:dyDescent="0.35">
      <c r="A1166" s="31" t="s">
        <v>3114</v>
      </c>
      <c r="B1166" s="36" t="s">
        <v>3020</v>
      </c>
      <c r="C1166" s="31" t="s">
        <v>734</v>
      </c>
      <c r="D1166" s="35" t="s">
        <v>3115</v>
      </c>
      <c r="E1166" s="31" t="s">
        <v>594</v>
      </c>
      <c r="F1166" s="31"/>
      <c r="G1166" s="37">
        <v>20411</v>
      </c>
      <c r="H1166" s="37">
        <v>18777</v>
      </c>
      <c r="I1166" s="38">
        <v>1634</v>
      </c>
      <c r="J1166" s="39">
        <v>8</v>
      </c>
    </row>
    <row r="1167" spans="1:10" x14ac:dyDescent="0.35">
      <c r="A1167" s="31" t="s">
        <v>3116</v>
      </c>
      <c r="B1167" s="36" t="s">
        <v>3020</v>
      </c>
      <c r="C1167" s="31" t="s">
        <v>737</v>
      </c>
      <c r="D1167" s="35" t="s">
        <v>3117</v>
      </c>
      <c r="E1167" s="31" t="s">
        <v>594</v>
      </c>
      <c r="F1167" s="31"/>
      <c r="G1167" s="37">
        <v>34242</v>
      </c>
      <c r="H1167" s="37">
        <v>31621</v>
      </c>
      <c r="I1167" s="38">
        <v>2621</v>
      </c>
      <c r="J1167" s="39">
        <v>7.7</v>
      </c>
    </row>
    <row r="1168" spans="1:10" x14ac:dyDescent="0.35">
      <c r="A1168" s="31" t="s">
        <v>3118</v>
      </c>
      <c r="B1168" s="36" t="s">
        <v>3020</v>
      </c>
      <c r="C1168" s="31" t="s">
        <v>740</v>
      </c>
      <c r="D1168" s="35" t="s">
        <v>3119</v>
      </c>
      <c r="E1168" s="31" t="s">
        <v>594</v>
      </c>
      <c r="F1168" s="31"/>
      <c r="G1168" s="37">
        <v>24705</v>
      </c>
      <c r="H1168" s="37">
        <v>23282</v>
      </c>
      <c r="I1168" s="38">
        <v>1423</v>
      </c>
      <c r="J1168" s="39">
        <v>5.8</v>
      </c>
    </row>
    <row r="1169" spans="1:10" x14ac:dyDescent="0.35">
      <c r="A1169" s="31" t="s">
        <v>3120</v>
      </c>
      <c r="B1169" s="36" t="s">
        <v>3020</v>
      </c>
      <c r="C1169" s="31" t="s">
        <v>743</v>
      </c>
      <c r="D1169" s="35" t="s">
        <v>3121</v>
      </c>
      <c r="E1169" s="31" t="s">
        <v>594</v>
      </c>
      <c r="F1169" s="31"/>
      <c r="G1169" s="37">
        <v>25366</v>
      </c>
      <c r="H1169" s="37">
        <v>23770</v>
      </c>
      <c r="I1169" s="38">
        <v>1596</v>
      </c>
      <c r="J1169" s="39">
        <v>6.3</v>
      </c>
    </row>
    <row r="1170" spans="1:10" x14ac:dyDescent="0.35">
      <c r="A1170" s="31" t="s">
        <v>3122</v>
      </c>
      <c r="B1170" s="36" t="s">
        <v>3020</v>
      </c>
      <c r="C1170" s="31" t="s">
        <v>746</v>
      </c>
      <c r="D1170" s="35" t="s">
        <v>3123</v>
      </c>
      <c r="E1170" s="31" t="s">
        <v>594</v>
      </c>
      <c r="F1170" s="31"/>
      <c r="G1170" s="37">
        <v>115130</v>
      </c>
      <c r="H1170" s="37">
        <v>108605</v>
      </c>
      <c r="I1170" s="38">
        <v>6525</v>
      </c>
      <c r="J1170" s="39">
        <v>5.7</v>
      </c>
    </row>
    <row r="1171" spans="1:10" x14ac:dyDescent="0.35">
      <c r="A1171" s="31" t="s">
        <v>3124</v>
      </c>
      <c r="B1171" s="36" t="s">
        <v>3020</v>
      </c>
      <c r="C1171" s="31" t="s">
        <v>749</v>
      </c>
      <c r="D1171" s="35" t="s">
        <v>3125</v>
      </c>
      <c r="E1171" s="31" t="s">
        <v>594</v>
      </c>
      <c r="F1171" s="31"/>
      <c r="G1171" s="37">
        <v>53829</v>
      </c>
      <c r="H1171" s="37">
        <v>49719</v>
      </c>
      <c r="I1171" s="38">
        <v>4110</v>
      </c>
      <c r="J1171" s="39">
        <v>7.6</v>
      </c>
    </row>
    <row r="1172" spans="1:10" x14ac:dyDescent="0.35">
      <c r="A1172" s="31" t="s">
        <v>3126</v>
      </c>
      <c r="B1172" s="36" t="s">
        <v>3020</v>
      </c>
      <c r="C1172" s="31" t="s">
        <v>752</v>
      </c>
      <c r="D1172" s="35" t="s">
        <v>3127</v>
      </c>
      <c r="E1172" s="31" t="s">
        <v>594</v>
      </c>
      <c r="F1172" s="31"/>
      <c r="G1172" s="37">
        <v>1787</v>
      </c>
      <c r="H1172" s="37">
        <v>1619</v>
      </c>
      <c r="I1172" s="38">
        <v>168</v>
      </c>
      <c r="J1172" s="39">
        <v>9.4</v>
      </c>
    </row>
    <row r="1173" spans="1:10" x14ac:dyDescent="0.35">
      <c r="A1173" s="31" t="s">
        <v>3128</v>
      </c>
      <c r="B1173" s="36" t="s">
        <v>3020</v>
      </c>
      <c r="C1173" s="31" t="s">
        <v>755</v>
      </c>
      <c r="D1173" s="35" t="s">
        <v>3129</v>
      </c>
      <c r="E1173" s="31" t="s">
        <v>594</v>
      </c>
      <c r="F1173" s="31"/>
      <c r="G1173" s="37">
        <v>54745</v>
      </c>
      <c r="H1173" s="37">
        <v>52085</v>
      </c>
      <c r="I1173" s="38">
        <v>2660</v>
      </c>
      <c r="J1173" s="39">
        <v>4.9000000000000004</v>
      </c>
    </row>
    <row r="1174" spans="1:10" x14ac:dyDescent="0.35">
      <c r="A1174" s="31" t="s">
        <v>3130</v>
      </c>
      <c r="B1174" s="36" t="s">
        <v>3020</v>
      </c>
      <c r="C1174" s="31" t="s">
        <v>758</v>
      </c>
      <c r="D1174" s="35" t="s">
        <v>3131</v>
      </c>
      <c r="E1174" s="31" t="s">
        <v>594</v>
      </c>
      <c r="F1174" s="31"/>
      <c r="G1174" s="37">
        <v>9385</v>
      </c>
      <c r="H1174" s="37">
        <v>8679</v>
      </c>
      <c r="I1174" s="38">
        <v>706</v>
      </c>
      <c r="J1174" s="39">
        <v>7.5</v>
      </c>
    </row>
    <row r="1175" spans="1:10" x14ac:dyDescent="0.35">
      <c r="A1175" s="31" t="s">
        <v>3132</v>
      </c>
      <c r="B1175" s="36" t="s">
        <v>3020</v>
      </c>
      <c r="C1175" s="31" t="s">
        <v>761</v>
      </c>
      <c r="D1175" s="35" t="s">
        <v>3133</v>
      </c>
      <c r="E1175" s="31" t="s">
        <v>594</v>
      </c>
      <c r="F1175" s="31"/>
      <c r="G1175" s="37">
        <v>26558</v>
      </c>
      <c r="H1175" s="37">
        <v>25072</v>
      </c>
      <c r="I1175" s="38">
        <v>1486</v>
      </c>
      <c r="J1175" s="39">
        <v>5.6</v>
      </c>
    </row>
    <row r="1176" spans="1:10" x14ac:dyDescent="0.35">
      <c r="A1176" s="31" t="s">
        <v>3134</v>
      </c>
      <c r="B1176" s="36" t="s">
        <v>3020</v>
      </c>
      <c r="C1176" s="31" t="s">
        <v>764</v>
      </c>
      <c r="D1176" s="35" t="s">
        <v>3135</v>
      </c>
      <c r="E1176" s="31" t="s">
        <v>594</v>
      </c>
      <c r="F1176" s="31"/>
      <c r="G1176" s="37">
        <v>17456</v>
      </c>
      <c r="H1176" s="37">
        <v>15963</v>
      </c>
      <c r="I1176" s="38">
        <v>1493</v>
      </c>
      <c r="J1176" s="39">
        <v>8.6</v>
      </c>
    </row>
    <row r="1177" spans="1:10" x14ac:dyDescent="0.35">
      <c r="A1177" s="31" t="s">
        <v>3136</v>
      </c>
      <c r="B1177" s="36" t="s">
        <v>3020</v>
      </c>
      <c r="C1177" s="31" t="s">
        <v>767</v>
      </c>
      <c r="D1177" s="35" t="s">
        <v>3137</v>
      </c>
      <c r="E1177" s="31" t="s">
        <v>594</v>
      </c>
      <c r="F1177" s="31"/>
      <c r="G1177" s="37">
        <v>16984</v>
      </c>
      <c r="H1177" s="37">
        <v>15647</v>
      </c>
      <c r="I1177" s="38">
        <v>1337</v>
      </c>
      <c r="J1177" s="39">
        <v>7.9</v>
      </c>
    </row>
    <row r="1178" spans="1:10" x14ac:dyDescent="0.35">
      <c r="A1178" s="31" t="s">
        <v>3138</v>
      </c>
      <c r="B1178" s="36" t="s">
        <v>3020</v>
      </c>
      <c r="C1178" s="31" t="s">
        <v>770</v>
      </c>
      <c r="D1178" s="35" t="s">
        <v>3139</v>
      </c>
      <c r="E1178" s="31" t="s">
        <v>594</v>
      </c>
      <c r="F1178" s="31"/>
      <c r="G1178" s="37">
        <v>15700</v>
      </c>
      <c r="H1178" s="37">
        <v>14328</v>
      </c>
      <c r="I1178" s="38">
        <v>1372</v>
      </c>
      <c r="J1178" s="39">
        <v>8.6999999999999993</v>
      </c>
    </row>
    <row r="1179" spans="1:10" x14ac:dyDescent="0.35">
      <c r="A1179" s="31" t="s">
        <v>3140</v>
      </c>
      <c r="B1179" s="36" t="s">
        <v>3020</v>
      </c>
      <c r="C1179" s="31" t="s">
        <v>773</v>
      </c>
      <c r="D1179" s="35" t="s">
        <v>3141</v>
      </c>
      <c r="E1179" s="31" t="s">
        <v>594</v>
      </c>
      <c r="F1179" s="31"/>
      <c r="G1179" s="37">
        <v>12900</v>
      </c>
      <c r="H1179" s="37">
        <v>12149</v>
      </c>
      <c r="I1179" s="38">
        <v>751</v>
      </c>
      <c r="J1179" s="39">
        <v>5.8</v>
      </c>
    </row>
    <row r="1180" spans="1:10" x14ac:dyDescent="0.35">
      <c r="A1180" s="31" t="s">
        <v>3142</v>
      </c>
      <c r="B1180" s="36" t="s">
        <v>3020</v>
      </c>
      <c r="C1180" s="31" t="s">
        <v>776</v>
      </c>
      <c r="D1180" s="35" t="s">
        <v>3143</v>
      </c>
      <c r="E1180" s="31" t="s">
        <v>594</v>
      </c>
      <c r="F1180" s="31"/>
      <c r="G1180" s="37">
        <v>4250</v>
      </c>
      <c r="H1180" s="37">
        <v>3695</v>
      </c>
      <c r="I1180" s="38">
        <v>555</v>
      </c>
      <c r="J1180" s="39">
        <v>13.1</v>
      </c>
    </row>
    <row r="1181" spans="1:10" x14ac:dyDescent="0.35">
      <c r="A1181" s="31" t="s">
        <v>3144</v>
      </c>
      <c r="B1181" s="36" t="s">
        <v>3020</v>
      </c>
      <c r="C1181" s="31" t="s">
        <v>779</v>
      </c>
      <c r="D1181" s="35" t="s">
        <v>3145</v>
      </c>
      <c r="E1181" s="31" t="s">
        <v>594</v>
      </c>
      <c r="F1181" s="31"/>
      <c r="G1181" s="37">
        <v>5366</v>
      </c>
      <c r="H1181" s="37">
        <v>5060</v>
      </c>
      <c r="I1181" s="38">
        <v>306</v>
      </c>
      <c r="J1181" s="39">
        <v>5.7</v>
      </c>
    </row>
    <row r="1182" spans="1:10" x14ac:dyDescent="0.35">
      <c r="A1182" s="31" t="s">
        <v>3146</v>
      </c>
      <c r="B1182" s="36" t="s">
        <v>3020</v>
      </c>
      <c r="C1182" s="31" t="s">
        <v>782</v>
      </c>
      <c r="D1182" s="35" t="s">
        <v>3147</v>
      </c>
      <c r="E1182" s="31" t="s">
        <v>594</v>
      </c>
      <c r="F1182" s="31"/>
      <c r="G1182" s="37">
        <v>5426</v>
      </c>
      <c r="H1182" s="37">
        <v>5016</v>
      </c>
      <c r="I1182" s="38">
        <v>410</v>
      </c>
      <c r="J1182" s="39">
        <v>7.6</v>
      </c>
    </row>
    <row r="1183" spans="1:10" x14ac:dyDescent="0.35">
      <c r="A1183" s="31" t="s">
        <v>3148</v>
      </c>
      <c r="B1183" s="36" t="s">
        <v>3149</v>
      </c>
      <c r="C1183" s="31" t="s">
        <v>592</v>
      </c>
      <c r="D1183" s="35" t="s">
        <v>3150</v>
      </c>
      <c r="E1183" s="31" t="s">
        <v>594</v>
      </c>
      <c r="F1183" s="31"/>
      <c r="G1183" s="37">
        <v>55900</v>
      </c>
      <c r="H1183" s="37">
        <v>52862</v>
      </c>
      <c r="I1183" s="38">
        <v>3038</v>
      </c>
      <c r="J1183" s="39">
        <v>5.4</v>
      </c>
    </row>
    <row r="1184" spans="1:10" x14ac:dyDescent="0.35">
      <c r="A1184" s="31" t="s">
        <v>3151</v>
      </c>
      <c r="B1184" s="36" t="s">
        <v>3149</v>
      </c>
      <c r="C1184" s="31" t="s">
        <v>596</v>
      </c>
      <c r="D1184" s="35" t="s">
        <v>3152</v>
      </c>
      <c r="E1184" s="31" t="s">
        <v>594</v>
      </c>
      <c r="F1184" s="31"/>
      <c r="G1184" s="37">
        <v>32947</v>
      </c>
      <c r="H1184" s="37">
        <v>30441</v>
      </c>
      <c r="I1184" s="38">
        <v>2506</v>
      </c>
      <c r="J1184" s="39">
        <v>7.6</v>
      </c>
    </row>
    <row r="1185" spans="1:10" x14ac:dyDescent="0.35">
      <c r="A1185" s="31" t="s">
        <v>3153</v>
      </c>
      <c r="B1185" s="36" t="s">
        <v>3149</v>
      </c>
      <c r="C1185" s="31" t="s">
        <v>599</v>
      </c>
      <c r="D1185" s="35" t="s">
        <v>3154</v>
      </c>
      <c r="E1185" s="31" t="s">
        <v>594</v>
      </c>
      <c r="F1185" s="31"/>
      <c r="G1185" s="37">
        <v>159167</v>
      </c>
      <c r="H1185" s="37">
        <v>152135</v>
      </c>
      <c r="I1185" s="38">
        <v>7032</v>
      </c>
      <c r="J1185" s="39">
        <v>4.4000000000000004</v>
      </c>
    </row>
    <row r="1186" spans="1:10" x14ac:dyDescent="0.35">
      <c r="A1186" s="31" t="s">
        <v>3155</v>
      </c>
      <c r="B1186" s="36" t="s">
        <v>3149</v>
      </c>
      <c r="C1186" s="31" t="s">
        <v>602</v>
      </c>
      <c r="D1186" s="35" t="s">
        <v>3156</v>
      </c>
      <c r="E1186" s="31" t="s">
        <v>594</v>
      </c>
      <c r="F1186" s="31"/>
      <c r="G1186" s="37">
        <v>14937</v>
      </c>
      <c r="H1186" s="37">
        <v>13963</v>
      </c>
      <c r="I1186" s="38">
        <v>974</v>
      </c>
      <c r="J1186" s="39">
        <v>6.5</v>
      </c>
    </row>
    <row r="1187" spans="1:10" x14ac:dyDescent="0.35">
      <c r="A1187" s="31" t="s">
        <v>3157</v>
      </c>
      <c r="B1187" s="36" t="s">
        <v>3149</v>
      </c>
      <c r="C1187" s="31" t="s">
        <v>605</v>
      </c>
      <c r="D1187" s="35" t="s">
        <v>3158</v>
      </c>
      <c r="E1187" s="31" t="s">
        <v>594</v>
      </c>
      <c r="F1187" s="31"/>
      <c r="G1187" s="37">
        <v>29784</v>
      </c>
      <c r="H1187" s="37">
        <v>27755</v>
      </c>
      <c r="I1187" s="38">
        <v>2029</v>
      </c>
      <c r="J1187" s="39">
        <v>6.8</v>
      </c>
    </row>
    <row r="1188" spans="1:10" x14ac:dyDescent="0.35">
      <c r="A1188" s="31" t="s">
        <v>3159</v>
      </c>
      <c r="B1188" s="36" t="s">
        <v>3149</v>
      </c>
      <c r="C1188" s="31" t="s">
        <v>608</v>
      </c>
      <c r="D1188" s="35" t="s">
        <v>3160</v>
      </c>
      <c r="E1188" s="31" t="s">
        <v>594</v>
      </c>
      <c r="F1188" s="31"/>
      <c r="G1188" s="37">
        <v>63301</v>
      </c>
      <c r="H1188" s="37">
        <v>59896</v>
      </c>
      <c r="I1188" s="38">
        <v>3405</v>
      </c>
      <c r="J1188" s="39">
        <v>5.4</v>
      </c>
    </row>
    <row r="1189" spans="1:10" x14ac:dyDescent="0.35">
      <c r="A1189" s="31" t="s">
        <v>3161</v>
      </c>
      <c r="B1189" s="36" t="s">
        <v>3149</v>
      </c>
      <c r="C1189" s="31" t="s">
        <v>611</v>
      </c>
      <c r="D1189" s="35" t="s">
        <v>3162</v>
      </c>
      <c r="E1189" s="31" t="s">
        <v>594</v>
      </c>
      <c r="F1189" s="31"/>
      <c r="G1189" s="37">
        <v>20642</v>
      </c>
      <c r="H1189" s="37">
        <v>19579</v>
      </c>
      <c r="I1189" s="38">
        <v>1063</v>
      </c>
      <c r="J1189" s="39">
        <v>5.0999999999999996</v>
      </c>
    </row>
    <row r="1190" spans="1:10" x14ac:dyDescent="0.35">
      <c r="A1190" s="31" t="s">
        <v>3163</v>
      </c>
      <c r="B1190" s="36" t="s">
        <v>3149</v>
      </c>
      <c r="C1190" s="31" t="s">
        <v>614</v>
      </c>
      <c r="D1190" s="35" t="s">
        <v>3164</v>
      </c>
      <c r="E1190" s="31" t="s">
        <v>594</v>
      </c>
      <c r="F1190" s="31"/>
      <c r="G1190" s="37">
        <v>17202</v>
      </c>
      <c r="H1190" s="37">
        <v>16185</v>
      </c>
      <c r="I1190" s="38">
        <v>1017</v>
      </c>
      <c r="J1190" s="39">
        <v>5.9</v>
      </c>
    </row>
    <row r="1191" spans="1:10" x14ac:dyDescent="0.35">
      <c r="A1191" s="31" t="s">
        <v>3165</v>
      </c>
      <c r="B1191" s="36" t="s">
        <v>3149</v>
      </c>
      <c r="C1191" s="31" t="s">
        <v>617</v>
      </c>
      <c r="D1191" s="35" t="s">
        <v>3166</v>
      </c>
      <c r="E1191" s="31" t="s">
        <v>594</v>
      </c>
      <c r="F1191" s="31"/>
      <c r="G1191" s="37">
        <v>27347</v>
      </c>
      <c r="H1191" s="37">
        <v>25430</v>
      </c>
      <c r="I1191" s="38">
        <v>1917</v>
      </c>
      <c r="J1191" s="39">
        <v>7</v>
      </c>
    </row>
    <row r="1192" spans="1:10" x14ac:dyDescent="0.35">
      <c r="A1192" s="31" t="s">
        <v>3167</v>
      </c>
      <c r="B1192" s="36" t="s">
        <v>3149</v>
      </c>
      <c r="C1192" s="31" t="s">
        <v>620</v>
      </c>
      <c r="D1192" s="35" t="s">
        <v>3168</v>
      </c>
      <c r="E1192" s="31" t="s">
        <v>594</v>
      </c>
      <c r="F1192" s="31"/>
      <c r="G1192" s="37">
        <v>78956</v>
      </c>
      <c r="H1192" s="37">
        <v>74139</v>
      </c>
      <c r="I1192" s="38">
        <v>4817</v>
      </c>
      <c r="J1192" s="39">
        <v>6.1</v>
      </c>
    </row>
    <row r="1193" spans="1:10" x14ac:dyDescent="0.35">
      <c r="A1193" s="31" t="s">
        <v>3169</v>
      </c>
      <c r="B1193" s="36" t="s">
        <v>3149</v>
      </c>
      <c r="C1193" s="31" t="s">
        <v>623</v>
      </c>
      <c r="D1193" s="35" t="s">
        <v>3170</v>
      </c>
      <c r="E1193" s="31" t="s">
        <v>594</v>
      </c>
      <c r="F1193" s="31"/>
      <c r="G1193" s="37">
        <v>7697</v>
      </c>
      <c r="H1193" s="37">
        <v>7137</v>
      </c>
      <c r="I1193" s="38">
        <v>560</v>
      </c>
      <c r="J1193" s="39">
        <v>7.3</v>
      </c>
    </row>
    <row r="1194" spans="1:10" x14ac:dyDescent="0.35">
      <c r="A1194" s="31" t="s">
        <v>3171</v>
      </c>
      <c r="B1194" s="36" t="s">
        <v>3149</v>
      </c>
      <c r="C1194" s="31" t="s">
        <v>626</v>
      </c>
      <c r="D1194" s="35" t="s">
        <v>3172</v>
      </c>
      <c r="E1194" s="31" t="s">
        <v>594</v>
      </c>
      <c r="F1194" s="31"/>
      <c r="G1194" s="37">
        <v>19029</v>
      </c>
      <c r="H1194" s="37">
        <v>18165</v>
      </c>
      <c r="I1194" s="38">
        <v>864</v>
      </c>
      <c r="J1194" s="39">
        <v>4.5</v>
      </c>
    </row>
    <row r="1195" spans="1:10" x14ac:dyDescent="0.35">
      <c r="A1195" s="31" t="s">
        <v>3173</v>
      </c>
      <c r="B1195" s="36" t="s">
        <v>3149</v>
      </c>
      <c r="C1195" s="31" t="s">
        <v>629</v>
      </c>
      <c r="D1195" s="35" t="s">
        <v>3174</v>
      </c>
      <c r="E1195" s="31" t="s">
        <v>594</v>
      </c>
      <c r="F1195" s="31"/>
      <c r="G1195" s="37">
        <v>24318</v>
      </c>
      <c r="H1195" s="37">
        <v>22411</v>
      </c>
      <c r="I1195" s="38">
        <v>1907</v>
      </c>
      <c r="J1195" s="39">
        <v>7.8</v>
      </c>
    </row>
    <row r="1196" spans="1:10" x14ac:dyDescent="0.35">
      <c r="A1196" s="31" t="s">
        <v>3175</v>
      </c>
      <c r="B1196" s="36" t="s">
        <v>3149</v>
      </c>
      <c r="C1196" s="31" t="s">
        <v>632</v>
      </c>
      <c r="D1196" s="35" t="s">
        <v>3176</v>
      </c>
      <c r="E1196" s="31" t="s">
        <v>594</v>
      </c>
      <c r="F1196" s="31"/>
      <c r="G1196" s="37">
        <v>20836</v>
      </c>
      <c r="H1196" s="37">
        <v>19576</v>
      </c>
      <c r="I1196" s="38">
        <v>1260</v>
      </c>
      <c r="J1196" s="39">
        <v>6</v>
      </c>
    </row>
    <row r="1197" spans="1:10" x14ac:dyDescent="0.35">
      <c r="A1197" s="31" t="s">
        <v>3177</v>
      </c>
      <c r="B1197" s="36" t="s">
        <v>3149</v>
      </c>
      <c r="C1197" s="31" t="s">
        <v>635</v>
      </c>
      <c r="D1197" s="35" t="s">
        <v>3178</v>
      </c>
      <c r="E1197" s="31" t="s">
        <v>594</v>
      </c>
      <c r="F1197" s="31"/>
      <c r="G1197" s="37">
        <v>14383</v>
      </c>
      <c r="H1197" s="37">
        <v>13210</v>
      </c>
      <c r="I1197" s="38">
        <v>1173</v>
      </c>
      <c r="J1197" s="39">
        <v>8.1999999999999993</v>
      </c>
    </row>
    <row r="1198" spans="1:10" x14ac:dyDescent="0.35">
      <c r="A1198" s="31" t="s">
        <v>3179</v>
      </c>
      <c r="B1198" s="36" t="s">
        <v>3149</v>
      </c>
      <c r="C1198" s="31" t="s">
        <v>638</v>
      </c>
      <c r="D1198" s="35" t="s">
        <v>3180</v>
      </c>
      <c r="E1198" s="31" t="s">
        <v>594</v>
      </c>
      <c r="F1198" s="31"/>
      <c r="G1198" s="37">
        <v>109862</v>
      </c>
      <c r="H1198" s="37">
        <v>104187</v>
      </c>
      <c r="I1198" s="38">
        <v>5675</v>
      </c>
      <c r="J1198" s="39">
        <v>5.2</v>
      </c>
    </row>
    <row r="1199" spans="1:10" x14ac:dyDescent="0.35">
      <c r="A1199" s="31" t="s">
        <v>3181</v>
      </c>
      <c r="B1199" s="36" t="s">
        <v>3182</v>
      </c>
      <c r="C1199" s="31" t="s">
        <v>592</v>
      </c>
      <c r="D1199" s="35" t="s">
        <v>3183</v>
      </c>
      <c r="E1199" s="31" t="s">
        <v>594</v>
      </c>
      <c r="F1199" s="31"/>
      <c r="G1199" s="37">
        <v>33315</v>
      </c>
      <c r="H1199" s="37">
        <v>30784</v>
      </c>
      <c r="I1199" s="38">
        <v>2531</v>
      </c>
      <c r="J1199" s="39">
        <v>7.6</v>
      </c>
    </row>
    <row r="1200" spans="1:10" x14ac:dyDescent="0.35">
      <c r="A1200" s="31" t="s">
        <v>3184</v>
      </c>
      <c r="B1200" s="36" t="s">
        <v>3182</v>
      </c>
      <c r="C1200" s="31" t="s">
        <v>596</v>
      </c>
      <c r="D1200" s="35" t="s">
        <v>3185</v>
      </c>
      <c r="E1200" s="31" t="s">
        <v>594</v>
      </c>
      <c r="F1200" s="31"/>
      <c r="G1200" s="37">
        <v>297831</v>
      </c>
      <c r="H1200" s="37">
        <v>282762</v>
      </c>
      <c r="I1200" s="38">
        <v>15069</v>
      </c>
      <c r="J1200" s="39">
        <v>5.0999999999999996</v>
      </c>
    </row>
    <row r="1201" spans="1:10" x14ac:dyDescent="0.35">
      <c r="A1201" s="31" t="s">
        <v>3186</v>
      </c>
      <c r="B1201" s="36" t="s">
        <v>3182</v>
      </c>
      <c r="C1201" s="31" t="s">
        <v>599</v>
      </c>
      <c r="D1201" s="35" t="s">
        <v>3187</v>
      </c>
      <c r="E1201" s="31" t="s">
        <v>594</v>
      </c>
      <c r="F1201" s="31"/>
      <c r="G1201" s="37">
        <v>442036</v>
      </c>
      <c r="H1201" s="37">
        <v>415127</v>
      </c>
      <c r="I1201" s="38">
        <v>26909</v>
      </c>
      <c r="J1201" s="39">
        <v>6.1</v>
      </c>
    </row>
    <row r="1202" spans="1:10" x14ac:dyDescent="0.35">
      <c r="A1202" s="31" t="s">
        <v>3188</v>
      </c>
      <c r="B1202" s="36" t="s">
        <v>3182</v>
      </c>
      <c r="C1202" s="31" t="s">
        <v>605</v>
      </c>
      <c r="D1202" s="35" t="s">
        <v>3189</v>
      </c>
      <c r="E1202" s="31" t="s">
        <v>594</v>
      </c>
      <c r="F1202" s="31"/>
      <c r="G1202" s="37">
        <v>47282</v>
      </c>
      <c r="H1202" s="37">
        <v>44766</v>
      </c>
      <c r="I1202" s="38">
        <v>2516</v>
      </c>
      <c r="J1202" s="39">
        <v>5.3</v>
      </c>
    </row>
    <row r="1203" spans="1:10" x14ac:dyDescent="0.35">
      <c r="A1203" s="31" t="s">
        <v>3190</v>
      </c>
      <c r="B1203" s="36" t="s">
        <v>3182</v>
      </c>
      <c r="C1203" s="31" t="s">
        <v>608</v>
      </c>
      <c r="D1203" s="35" t="s">
        <v>3191</v>
      </c>
      <c r="E1203" s="31" t="s">
        <v>594</v>
      </c>
      <c r="F1203" s="31"/>
      <c r="G1203" s="37">
        <v>17434</v>
      </c>
      <c r="H1203" s="37">
        <v>16344</v>
      </c>
      <c r="I1203" s="38">
        <v>1090</v>
      </c>
      <c r="J1203" s="39">
        <v>6.3</v>
      </c>
    </row>
    <row r="1204" spans="1:10" x14ac:dyDescent="0.35">
      <c r="A1204" s="31" t="s">
        <v>3192</v>
      </c>
      <c r="B1204" s="36" t="s">
        <v>3182</v>
      </c>
      <c r="C1204" s="31" t="s">
        <v>611</v>
      </c>
      <c r="D1204" s="35" t="s">
        <v>3193</v>
      </c>
      <c r="E1204" s="31" t="s">
        <v>594</v>
      </c>
      <c r="F1204" s="31"/>
      <c r="G1204" s="37">
        <v>92699</v>
      </c>
      <c r="H1204" s="37">
        <v>88247</v>
      </c>
      <c r="I1204" s="38">
        <v>4452</v>
      </c>
      <c r="J1204" s="39">
        <v>4.8</v>
      </c>
    </row>
    <row r="1205" spans="1:10" x14ac:dyDescent="0.35">
      <c r="A1205" s="31" t="s">
        <v>3194</v>
      </c>
      <c r="B1205" s="36" t="s">
        <v>3182</v>
      </c>
      <c r="C1205" s="31" t="s">
        <v>614</v>
      </c>
      <c r="D1205" s="35" t="s">
        <v>3195</v>
      </c>
      <c r="E1205" s="31" t="s">
        <v>594</v>
      </c>
      <c r="F1205" s="31"/>
      <c r="G1205" s="37">
        <v>52505</v>
      </c>
      <c r="H1205" s="37">
        <v>49048</v>
      </c>
      <c r="I1205" s="38">
        <v>3457</v>
      </c>
      <c r="J1205" s="39">
        <v>6.6</v>
      </c>
    </row>
    <row r="1206" spans="1:10" x14ac:dyDescent="0.35">
      <c r="A1206" s="31" t="s">
        <v>3196</v>
      </c>
      <c r="B1206" s="36" t="s">
        <v>3182</v>
      </c>
      <c r="C1206" s="31" t="s">
        <v>617</v>
      </c>
      <c r="D1206" s="35" t="s">
        <v>3197</v>
      </c>
      <c r="E1206" s="31" t="s">
        <v>594</v>
      </c>
      <c r="F1206" s="31"/>
      <c r="G1206" s="37">
        <v>80250</v>
      </c>
      <c r="H1206" s="37">
        <v>75644</v>
      </c>
      <c r="I1206" s="38">
        <v>4606</v>
      </c>
      <c r="J1206" s="39">
        <v>5.7</v>
      </c>
    </row>
    <row r="1207" spans="1:10" x14ac:dyDescent="0.35">
      <c r="A1207" s="31" t="s">
        <v>3198</v>
      </c>
      <c r="B1207" s="36" t="s">
        <v>3182</v>
      </c>
      <c r="C1207" s="31" t="s">
        <v>620</v>
      </c>
      <c r="D1207" s="35" t="s">
        <v>3199</v>
      </c>
      <c r="E1207" s="31" t="s">
        <v>594</v>
      </c>
      <c r="F1207" s="31"/>
      <c r="G1207" s="37">
        <v>15805</v>
      </c>
      <c r="H1207" s="37">
        <v>14480</v>
      </c>
      <c r="I1207" s="38">
        <v>1325</v>
      </c>
      <c r="J1207" s="39">
        <v>8.4</v>
      </c>
    </row>
    <row r="1208" spans="1:10" x14ac:dyDescent="0.35">
      <c r="A1208" s="31" t="s">
        <v>3200</v>
      </c>
      <c r="B1208" s="36" t="s">
        <v>3182</v>
      </c>
      <c r="C1208" s="31" t="s">
        <v>623</v>
      </c>
      <c r="D1208" s="35" t="s">
        <v>3201</v>
      </c>
      <c r="E1208" s="31" t="s">
        <v>594</v>
      </c>
      <c r="F1208" s="31"/>
      <c r="G1208" s="37">
        <v>128206</v>
      </c>
      <c r="H1208" s="37">
        <v>121728</v>
      </c>
      <c r="I1208" s="38">
        <v>6478</v>
      </c>
      <c r="J1208" s="39">
        <v>5.0999999999999996</v>
      </c>
    </row>
    <row r="1209" spans="1:10" x14ac:dyDescent="0.35">
      <c r="A1209" s="31" t="s">
        <v>3202</v>
      </c>
      <c r="B1209" s="36" t="s">
        <v>3182</v>
      </c>
      <c r="C1209" s="31" t="s">
        <v>626</v>
      </c>
      <c r="D1209" s="35" t="s">
        <v>3203</v>
      </c>
      <c r="E1209" s="31" t="s">
        <v>594</v>
      </c>
      <c r="F1209" s="31"/>
      <c r="G1209" s="37">
        <v>15560</v>
      </c>
      <c r="H1209" s="37">
        <v>14450</v>
      </c>
      <c r="I1209" s="38">
        <v>1110</v>
      </c>
      <c r="J1209" s="39">
        <v>7.1</v>
      </c>
    </row>
    <row r="1210" spans="1:10" x14ac:dyDescent="0.35">
      <c r="A1210" s="31" t="s">
        <v>3204</v>
      </c>
      <c r="B1210" s="36" t="s">
        <v>3182</v>
      </c>
      <c r="C1210" s="31" t="s">
        <v>629</v>
      </c>
      <c r="D1210" s="35" t="s">
        <v>3205</v>
      </c>
      <c r="E1210" s="31" t="s">
        <v>594</v>
      </c>
      <c r="F1210" s="31"/>
      <c r="G1210" s="37">
        <v>135428</v>
      </c>
      <c r="H1210" s="37">
        <v>127739</v>
      </c>
      <c r="I1210" s="38">
        <v>7689</v>
      </c>
      <c r="J1210" s="39">
        <v>5.7</v>
      </c>
    </row>
    <row r="1211" spans="1:10" x14ac:dyDescent="0.35">
      <c r="A1211" s="31" t="s">
        <v>3206</v>
      </c>
      <c r="B1211" s="36" t="s">
        <v>3182</v>
      </c>
      <c r="C1211" s="31" t="s">
        <v>632</v>
      </c>
      <c r="D1211" s="35" t="s">
        <v>3207</v>
      </c>
      <c r="E1211" s="31" t="s">
        <v>594</v>
      </c>
      <c r="F1211" s="31"/>
      <c r="G1211" s="37">
        <v>173617</v>
      </c>
      <c r="H1211" s="37">
        <v>166114</v>
      </c>
      <c r="I1211" s="38">
        <v>7503</v>
      </c>
      <c r="J1211" s="39">
        <v>4.3</v>
      </c>
    </row>
    <row r="1212" spans="1:10" x14ac:dyDescent="0.35">
      <c r="A1212" s="31" t="s">
        <v>3208</v>
      </c>
      <c r="B1212" s="36" t="s">
        <v>3182</v>
      </c>
      <c r="C1212" s="31" t="s">
        <v>635</v>
      </c>
      <c r="D1212" s="35" t="s">
        <v>3209</v>
      </c>
      <c r="E1212" s="31" t="s">
        <v>594</v>
      </c>
      <c r="F1212" s="31"/>
      <c r="G1212" s="37">
        <v>10361</v>
      </c>
      <c r="H1212" s="37">
        <v>9695</v>
      </c>
      <c r="I1212" s="38">
        <v>666</v>
      </c>
      <c r="J1212" s="39">
        <v>6.4</v>
      </c>
    </row>
    <row r="1213" spans="1:10" x14ac:dyDescent="0.35">
      <c r="A1213" s="31" t="s">
        <v>3210</v>
      </c>
      <c r="B1213" s="36" t="s">
        <v>3182</v>
      </c>
      <c r="C1213" s="31" t="s">
        <v>638</v>
      </c>
      <c r="D1213" s="35" t="s">
        <v>3211</v>
      </c>
      <c r="E1213" s="31" t="s">
        <v>594</v>
      </c>
      <c r="F1213" s="31"/>
      <c r="G1213" s="37">
        <v>545005</v>
      </c>
      <c r="H1213" s="37">
        <v>521063</v>
      </c>
      <c r="I1213" s="38">
        <v>23942</v>
      </c>
      <c r="J1213" s="39">
        <v>4.4000000000000004</v>
      </c>
    </row>
    <row r="1214" spans="1:10" x14ac:dyDescent="0.35">
      <c r="A1214" s="31" t="s">
        <v>3212</v>
      </c>
      <c r="B1214" s="36" t="s">
        <v>3182</v>
      </c>
      <c r="C1214" s="31" t="s">
        <v>641</v>
      </c>
      <c r="D1214" s="35" t="s">
        <v>3213</v>
      </c>
      <c r="E1214" s="31" t="s">
        <v>594</v>
      </c>
      <c r="F1214" s="31"/>
      <c r="G1214" s="37">
        <v>486971</v>
      </c>
      <c r="H1214" s="37">
        <v>457449</v>
      </c>
      <c r="I1214" s="38">
        <v>29522</v>
      </c>
      <c r="J1214" s="39">
        <v>6.1</v>
      </c>
    </row>
    <row r="1215" spans="1:10" x14ac:dyDescent="0.35">
      <c r="A1215" s="31" t="s">
        <v>3214</v>
      </c>
      <c r="B1215" s="36" t="s">
        <v>3182</v>
      </c>
      <c r="C1215" s="31" t="s">
        <v>644</v>
      </c>
      <c r="D1215" s="35" t="s">
        <v>3215</v>
      </c>
      <c r="E1215" s="31" t="s">
        <v>594</v>
      </c>
      <c r="F1215" s="31"/>
      <c r="G1215" s="37">
        <v>26401</v>
      </c>
      <c r="H1215" s="37">
        <v>25057</v>
      </c>
      <c r="I1215" s="38">
        <v>1344</v>
      </c>
      <c r="J1215" s="39">
        <v>5.0999999999999996</v>
      </c>
    </row>
    <row r="1216" spans="1:10" x14ac:dyDescent="0.35">
      <c r="A1216" s="31" t="s">
        <v>3216</v>
      </c>
      <c r="B1216" s="36" t="s">
        <v>3182</v>
      </c>
      <c r="C1216" s="31" t="s">
        <v>647</v>
      </c>
      <c r="D1216" s="35" t="s">
        <v>3217</v>
      </c>
      <c r="E1216" s="31" t="s">
        <v>594</v>
      </c>
      <c r="F1216" s="31"/>
      <c r="G1216" s="37">
        <v>54142</v>
      </c>
      <c r="H1216" s="37">
        <v>51236</v>
      </c>
      <c r="I1216" s="38">
        <v>2906</v>
      </c>
      <c r="J1216" s="39">
        <v>5.4</v>
      </c>
    </row>
    <row r="1217" spans="1:10" x14ac:dyDescent="0.35">
      <c r="A1217" s="31" t="s">
        <v>3218</v>
      </c>
      <c r="B1217" s="36" t="s">
        <v>3182</v>
      </c>
      <c r="C1217" s="31" t="s">
        <v>650</v>
      </c>
      <c r="D1217" s="35" t="s">
        <v>3219</v>
      </c>
      <c r="E1217" s="31" t="s">
        <v>594</v>
      </c>
      <c r="F1217" s="31"/>
      <c r="G1217" s="37">
        <v>9287</v>
      </c>
      <c r="H1217" s="37">
        <v>8410</v>
      </c>
      <c r="I1217" s="38">
        <v>877</v>
      </c>
      <c r="J1217" s="39">
        <v>9.4</v>
      </c>
    </row>
    <row r="1218" spans="1:10" x14ac:dyDescent="0.35">
      <c r="A1218" s="31" t="s">
        <v>3220</v>
      </c>
      <c r="B1218" s="36" t="s">
        <v>3182</v>
      </c>
      <c r="C1218" s="31" t="s">
        <v>653</v>
      </c>
      <c r="D1218" s="35" t="s">
        <v>3221</v>
      </c>
      <c r="E1218" s="31" t="s">
        <v>594</v>
      </c>
      <c r="F1218" s="31"/>
      <c r="G1218" s="37">
        <v>19148</v>
      </c>
      <c r="H1218" s="37">
        <v>18102</v>
      </c>
      <c r="I1218" s="38">
        <v>1046</v>
      </c>
      <c r="J1218" s="39">
        <v>5.5</v>
      </c>
    </row>
    <row r="1219" spans="1:10" x14ac:dyDescent="0.35">
      <c r="A1219" s="31" t="s">
        <v>3222</v>
      </c>
      <c r="B1219" s="36" t="s">
        <v>3182</v>
      </c>
      <c r="C1219" s="31" t="s">
        <v>656</v>
      </c>
      <c r="D1219" s="35" t="s">
        <v>3223</v>
      </c>
      <c r="E1219" s="31" t="s">
        <v>594</v>
      </c>
      <c r="F1219" s="31"/>
      <c r="G1219" s="37">
        <v>76485</v>
      </c>
      <c r="H1219" s="37">
        <v>71548</v>
      </c>
      <c r="I1219" s="38">
        <v>4937</v>
      </c>
      <c r="J1219" s="39">
        <v>6.5</v>
      </c>
    </row>
    <row r="1220" spans="1:10" x14ac:dyDescent="0.35">
      <c r="A1220" s="31" t="s">
        <v>3224</v>
      </c>
      <c r="B1220" s="36" t="s">
        <v>3182</v>
      </c>
      <c r="C1220" s="31" t="s">
        <v>659</v>
      </c>
      <c r="D1220" s="35" t="s">
        <v>3225</v>
      </c>
      <c r="E1220" s="31" t="s">
        <v>594</v>
      </c>
      <c r="F1220" s="31"/>
      <c r="G1220" s="37">
        <v>50134</v>
      </c>
      <c r="H1220" s="37">
        <v>46242</v>
      </c>
      <c r="I1220" s="38">
        <v>3892</v>
      </c>
      <c r="J1220" s="39">
        <v>7.8</v>
      </c>
    </row>
    <row r="1221" spans="1:10" x14ac:dyDescent="0.35">
      <c r="A1221" s="31" t="s">
        <v>3226</v>
      </c>
      <c r="B1221" s="36" t="s">
        <v>3182</v>
      </c>
      <c r="C1221" s="31" t="s">
        <v>662</v>
      </c>
      <c r="D1221" s="35" t="s">
        <v>3227</v>
      </c>
      <c r="E1221" s="31" t="s">
        <v>594</v>
      </c>
      <c r="F1221" s="31"/>
      <c r="G1221" s="37">
        <v>25692</v>
      </c>
      <c r="H1221" s="37">
        <v>22728</v>
      </c>
      <c r="I1221" s="38">
        <v>2964</v>
      </c>
      <c r="J1221" s="39">
        <v>11.5</v>
      </c>
    </row>
    <row r="1222" spans="1:10" x14ac:dyDescent="0.35">
      <c r="A1222" s="31" t="s">
        <v>3228</v>
      </c>
      <c r="B1222" s="36" t="s">
        <v>3182</v>
      </c>
      <c r="C1222" s="31" t="s">
        <v>3229</v>
      </c>
      <c r="D1222" s="35" t="s">
        <v>3230</v>
      </c>
      <c r="E1222" s="31" t="s">
        <v>594</v>
      </c>
      <c r="F1222" s="31"/>
      <c r="G1222" s="37">
        <v>294342</v>
      </c>
      <c r="H1222" s="37">
        <v>269182</v>
      </c>
      <c r="I1222" s="38">
        <v>25160</v>
      </c>
      <c r="J1222" s="39">
        <v>8.5</v>
      </c>
    </row>
    <row r="1223" spans="1:10" x14ac:dyDescent="0.35">
      <c r="A1223" s="31" t="s">
        <v>3231</v>
      </c>
      <c r="B1223" s="36" t="s">
        <v>3232</v>
      </c>
      <c r="C1223" s="31" t="s">
        <v>592</v>
      </c>
      <c r="D1223" s="35" t="s">
        <v>3233</v>
      </c>
      <c r="E1223" s="31" t="s">
        <v>594</v>
      </c>
      <c r="F1223" s="31"/>
      <c r="G1223" s="37">
        <v>111978</v>
      </c>
      <c r="H1223" s="37">
        <v>103982</v>
      </c>
      <c r="I1223" s="38">
        <v>7996</v>
      </c>
      <c r="J1223" s="39">
        <v>7.1</v>
      </c>
    </row>
    <row r="1224" spans="1:10" x14ac:dyDescent="0.35">
      <c r="A1224" s="31" t="s">
        <v>3234</v>
      </c>
      <c r="B1224" s="36" t="s">
        <v>3232</v>
      </c>
      <c r="C1224" s="31" t="s">
        <v>596</v>
      </c>
      <c r="D1224" s="35" t="s">
        <v>3235</v>
      </c>
      <c r="E1224" s="31" t="s">
        <v>594</v>
      </c>
      <c r="F1224" s="31"/>
      <c r="G1224" s="37">
        <v>65703</v>
      </c>
      <c r="H1224" s="37">
        <v>61403</v>
      </c>
      <c r="I1224" s="38">
        <v>4300</v>
      </c>
      <c r="J1224" s="39">
        <v>6.5</v>
      </c>
    </row>
    <row r="1225" spans="1:10" x14ac:dyDescent="0.35">
      <c r="A1225" s="31" t="s">
        <v>3236</v>
      </c>
      <c r="B1225" s="36" t="s">
        <v>3232</v>
      </c>
      <c r="C1225" s="31" t="s">
        <v>599</v>
      </c>
      <c r="D1225" s="35" t="s">
        <v>3237</v>
      </c>
      <c r="E1225" s="31" t="s">
        <v>594</v>
      </c>
      <c r="F1225" s="31"/>
      <c r="G1225" s="37">
        <v>288627</v>
      </c>
      <c r="H1225" s="37">
        <v>267447</v>
      </c>
      <c r="I1225" s="38">
        <v>21180</v>
      </c>
      <c r="J1225" s="39">
        <v>7.3</v>
      </c>
    </row>
    <row r="1226" spans="1:10" x14ac:dyDescent="0.35">
      <c r="A1226" s="31" t="s">
        <v>3238</v>
      </c>
      <c r="B1226" s="36" t="s">
        <v>3232</v>
      </c>
      <c r="C1226" s="31" t="s">
        <v>602</v>
      </c>
      <c r="D1226" s="35" t="s">
        <v>3239</v>
      </c>
      <c r="E1226" s="31" t="s">
        <v>594</v>
      </c>
      <c r="F1226" s="31"/>
      <c r="G1226" s="37">
        <v>9468</v>
      </c>
      <c r="H1226" s="37">
        <v>8720</v>
      </c>
      <c r="I1226" s="38">
        <v>748</v>
      </c>
      <c r="J1226" s="39">
        <v>7.9</v>
      </c>
    </row>
    <row r="1227" spans="1:10" x14ac:dyDescent="0.35">
      <c r="A1227" s="31" t="s">
        <v>3240</v>
      </c>
      <c r="B1227" s="36" t="s">
        <v>3232</v>
      </c>
      <c r="C1227" s="31" t="s">
        <v>605</v>
      </c>
      <c r="D1227" s="35" t="s">
        <v>3241</v>
      </c>
      <c r="E1227" s="31" t="s">
        <v>594</v>
      </c>
      <c r="F1227" s="31"/>
      <c r="G1227" s="37">
        <v>404947</v>
      </c>
      <c r="H1227" s="37">
        <v>380765</v>
      </c>
      <c r="I1227" s="38">
        <v>24182</v>
      </c>
      <c r="J1227" s="39">
        <v>6</v>
      </c>
    </row>
    <row r="1228" spans="1:10" x14ac:dyDescent="0.35">
      <c r="A1228" s="31" t="s">
        <v>3242</v>
      </c>
      <c r="B1228" s="36" t="s">
        <v>3232</v>
      </c>
      <c r="C1228" s="31" t="s">
        <v>608</v>
      </c>
      <c r="D1228" s="35" t="s">
        <v>3243</v>
      </c>
      <c r="E1228" s="31" t="s">
        <v>594</v>
      </c>
      <c r="F1228" s="31"/>
      <c r="G1228" s="37">
        <v>39489</v>
      </c>
      <c r="H1228" s="37">
        <v>37396</v>
      </c>
      <c r="I1228" s="38">
        <v>2093</v>
      </c>
      <c r="J1228" s="39">
        <v>5.3</v>
      </c>
    </row>
    <row r="1229" spans="1:10" x14ac:dyDescent="0.35">
      <c r="A1229" s="31" t="s">
        <v>3244</v>
      </c>
      <c r="B1229" s="36" t="s">
        <v>3232</v>
      </c>
      <c r="C1229" s="31" t="s">
        <v>611</v>
      </c>
      <c r="D1229" s="35" t="s">
        <v>3245</v>
      </c>
      <c r="E1229" s="31" t="s">
        <v>594</v>
      </c>
      <c r="F1229" s="31"/>
      <c r="G1229" s="37">
        <v>222012</v>
      </c>
      <c r="H1229" s="37">
        <v>205155</v>
      </c>
      <c r="I1229" s="38">
        <v>16857</v>
      </c>
      <c r="J1229" s="39">
        <v>7.6</v>
      </c>
    </row>
    <row r="1230" spans="1:10" x14ac:dyDescent="0.35">
      <c r="A1230" s="31" t="s">
        <v>3246</v>
      </c>
      <c r="B1230" s="36" t="s">
        <v>3232</v>
      </c>
      <c r="C1230" s="31" t="s">
        <v>614</v>
      </c>
      <c r="D1230" s="35" t="s">
        <v>3247</v>
      </c>
      <c r="E1230" s="31" t="s">
        <v>594</v>
      </c>
      <c r="F1230" s="31"/>
      <c r="G1230" s="37">
        <v>86935</v>
      </c>
      <c r="H1230" s="37">
        <v>82356</v>
      </c>
      <c r="I1230" s="38">
        <v>4579</v>
      </c>
      <c r="J1230" s="39">
        <v>5.3</v>
      </c>
    </row>
    <row r="1231" spans="1:10" x14ac:dyDescent="0.35">
      <c r="A1231" s="31" t="s">
        <v>3248</v>
      </c>
      <c r="B1231" s="36" t="s">
        <v>3232</v>
      </c>
      <c r="C1231" s="31" t="s">
        <v>617</v>
      </c>
      <c r="D1231" s="35" t="s">
        <v>3249</v>
      </c>
      <c r="E1231" s="31" t="s">
        <v>594</v>
      </c>
      <c r="F1231" s="31"/>
      <c r="G1231" s="37">
        <v>854600</v>
      </c>
      <c r="H1231" s="37">
        <v>814751</v>
      </c>
      <c r="I1231" s="38">
        <v>39849</v>
      </c>
      <c r="J1231" s="39">
        <v>4.7</v>
      </c>
    </row>
    <row r="1232" spans="1:10" x14ac:dyDescent="0.35">
      <c r="A1232" s="31" t="s">
        <v>3250</v>
      </c>
      <c r="B1232" s="36" t="s">
        <v>3232</v>
      </c>
      <c r="C1232" s="31" t="s">
        <v>620</v>
      </c>
      <c r="D1232" s="35" t="s">
        <v>3251</v>
      </c>
      <c r="E1232" s="31" t="s">
        <v>594</v>
      </c>
      <c r="F1232" s="31"/>
      <c r="G1232" s="37">
        <v>6959</v>
      </c>
      <c r="H1232" s="37">
        <v>6529</v>
      </c>
      <c r="I1232" s="38">
        <v>430</v>
      </c>
      <c r="J1232" s="39">
        <v>6.2</v>
      </c>
    </row>
    <row r="1233" spans="1:10" x14ac:dyDescent="0.35">
      <c r="A1233" s="31" t="s">
        <v>3252</v>
      </c>
      <c r="B1233" s="36" t="s">
        <v>3232</v>
      </c>
      <c r="C1233" s="31" t="s">
        <v>623</v>
      </c>
      <c r="D1233" s="35" t="s">
        <v>3253</v>
      </c>
      <c r="E1233" s="31" t="s">
        <v>594</v>
      </c>
      <c r="F1233" s="31"/>
      <c r="G1233" s="37">
        <v>367092</v>
      </c>
      <c r="H1233" s="37">
        <v>348775</v>
      </c>
      <c r="I1233" s="38">
        <v>18317</v>
      </c>
      <c r="J1233" s="39">
        <v>5</v>
      </c>
    </row>
    <row r="1234" spans="1:10" x14ac:dyDescent="0.35">
      <c r="A1234" s="31" t="s">
        <v>3254</v>
      </c>
      <c r="B1234" s="36" t="s">
        <v>3232</v>
      </c>
      <c r="C1234" s="31" t="s">
        <v>626</v>
      </c>
      <c r="D1234" s="35" t="s">
        <v>3255</v>
      </c>
      <c r="E1234" s="31" t="s">
        <v>594</v>
      </c>
      <c r="F1234" s="31"/>
      <c r="G1234" s="37">
        <v>266779</v>
      </c>
      <c r="H1234" s="37">
        <v>250756</v>
      </c>
      <c r="I1234" s="38">
        <v>16023</v>
      </c>
      <c r="J1234" s="39">
        <v>6</v>
      </c>
    </row>
    <row r="1235" spans="1:10" x14ac:dyDescent="0.35">
      <c r="A1235" s="31" t="s">
        <v>3256</v>
      </c>
      <c r="B1235" s="36" t="s">
        <v>3232</v>
      </c>
      <c r="C1235" s="31" t="s">
        <v>629</v>
      </c>
      <c r="D1235" s="35" t="s">
        <v>3257</v>
      </c>
      <c r="E1235" s="31" t="s">
        <v>594</v>
      </c>
      <c r="F1235" s="31"/>
      <c r="G1235" s="37">
        <v>415222</v>
      </c>
      <c r="H1235" s="37">
        <v>393333</v>
      </c>
      <c r="I1235" s="38">
        <v>21889</v>
      </c>
      <c r="J1235" s="39">
        <v>5.3</v>
      </c>
    </row>
    <row r="1236" spans="1:10" x14ac:dyDescent="0.35">
      <c r="A1236" s="31" t="s">
        <v>3258</v>
      </c>
      <c r="B1236" s="36" t="s">
        <v>3232</v>
      </c>
      <c r="C1236" s="31" t="s">
        <v>632</v>
      </c>
      <c r="D1236" s="35" t="s">
        <v>3259</v>
      </c>
      <c r="E1236" s="31" t="s">
        <v>594</v>
      </c>
      <c r="F1236" s="31"/>
      <c r="G1236" s="37">
        <v>426431</v>
      </c>
      <c r="H1236" s="37">
        <v>400445</v>
      </c>
      <c r="I1236" s="38">
        <v>25986</v>
      </c>
      <c r="J1236" s="39">
        <v>6.1</v>
      </c>
    </row>
    <row r="1237" spans="1:10" x14ac:dyDescent="0.35">
      <c r="A1237" s="31" t="s">
        <v>3260</v>
      </c>
      <c r="B1237" s="36" t="s">
        <v>3261</v>
      </c>
      <c r="C1237" s="31" t="s">
        <v>592</v>
      </c>
      <c r="D1237" s="35" t="s">
        <v>3262</v>
      </c>
      <c r="E1237" s="31" t="s">
        <v>594</v>
      </c>
      <c r="F1237" s="31"/>
      <c r="G1237" s="37">
        <v>3821</v>
      </c>
      <c r="H1237" s="37">
        <v>3415</v>
      </c>
      <c r="I1237" s="38">
        <v>406</v>
      </c>
      <c r="J1237" s="39">
        <v>10.6</v>
      </c>
    </row>
    <row r="1238" spans="1:10" x14ac:dyDescent="0.35">
      <c r="A1238" s="31" t="s">
        <v>3263</v>
      </c>
      <c r="B1238" s="36" t="s">
        <v>3261</v>
      </c>
      <c r="C1238" s="31" t="s">
        <v>596</v>
      </c>
      <c r="D1238" s="35" t="s">
        <v>3264</v>
      </c>
      <c r="E1238" s="31" t="s">
        <v>594</v>
      </c>
      <c r="F1238" s="31"/>
      <c r="G1238" s="37">
        <v>3311</v>
      </c>
      <c r="H1238" s="37">
        <v>2966</v>
      </c>
      <c r="I1238" s="38">
        <v>345</v>
      </c>
      <c r="J1238" s="39">
        <v>10.4</v>
      </c>
    </row>
    <row r="1239" spans="1:10" x14ac:dyDescent="0.35">
      <c r="A1239" s="31" t="s">
        <v>3265</v>
      </c>
      <c r="B1239" s="36" t="s">
        <v>3261</v>
      </c>
      <c r="C1239" s="31" t="s">
        <v>599</v>
      </c>
      <c r="D1239" s="35" t="s">
        <v>3266</v>
      </c>
      <c r="E1239" s="31" t="s">
        <v>594</v>
      </c>
      <c r="F1239" s="31"/>
      <c r="G1239" s="37">
        <v>59631</v>
      </c>
      <c r="H1239" s="37">
        <v>56395</v>
      </c>
      <c r="I1239" s="38">
        <v>3236</v>
      </c>
      <c r="J1239" s="39">
        <v>5.4</v>
      </c>
    </row>
    <row r="1240" spans="1:10" x14ac:dyDescent="0.35">
      <c r="A1240" s="31" t="s">
        <v>3267</v>
      </c>
      <c r="B1240" s="36" t="s">
        <v>3261</v>
      </c>
      <c r="C1240" s="31" t="s">
        <v>602</v>
      </c>
      <c r="D1240" s="35" t="s">
        <v>3268</v>
      </c>
      <c r="E1240" s="31" t="s">
        <v>594</v>
      </c>
      <c r="F1240" s="31"/>
      <c r="G1240" s="37">
        <v>13518</v>
      </c>
      <c r="H1240" s="37">
        <v>12436</v>
      </c>
      <c r="I1240" s="38">
        <v>1082</v>
      </c>
      <c r="J1240" s="39">
        <v>8</v>
      </c>
    </row>
    <row r="1241" spans="1:10" x14ac:dyDescent="0.35">
      <c r="A1241" s="31" t="s">
        <v>3269</v>
      </c>
      <c r="B1241" s="36" t="s">
        <v>3261</v>
      </c>
      <c r="C1241" s="31" t="s">
        <v>605</v>
      </c>
      <c r="D1241" s="35" t="s">
        <v>3270</v>
      </c>
      <c r="E1241" s="31" t="s">
        <v>594</v>
      </c>
      <c r="F1241" s="31"/>
      <c r="G1241" s="37">
        <v>10049</v>
      </c>
      <c r="H1241" s="37">
        <v>9094</v>
      </c>
      <c r="I1241" s="38">
        <v>955</v>
      </c>
      <c r="J1241" s="39">
        <v>9.5</v>
      </c>
    </row>
    <row r="1242" spans="1:10" x14ac:dyDescent="0.35">
      <c r="A1242" s="31" t="s">
        <v>3271</v>
      </c>
      <c r="B1242" s="36" t="s">
        <v>3261</v>
      </c>
      <c r="C1242" s="31" t="s">
        <v>608</v>
      </c>
      <c r="D1242" s="35" t="s">
        <v>3272</v>
      </c>
      <c r="E1242" s="31" t="s">
        <v>594</v>
      </c>
      <c r="F1242" s="31"/>
      <c r="G1242" s="37">
        <v>6384</v>
      </c>
      <c r="H1242" s="37">
        <v>5678</v>
      </c>
      <c r="I1242" s="38">
        <v>706</v>
      </c>
      <c r="J1242" s="39">
        <v>11.1</v>
      </c>
    </row>
    <row r="1243" spans="1:10" x14ac:dyDescent="0.35">
      <c r="A1243" s="31" t="s">
        <v>3273</v>
      </c>
      <c r="B1243" s="36" t="s">
        <v>3261</v>
      </c>
      <c r="C1243" s="31" t="s">
        <v>611</v>
      </c>
      <c r="D1243" s="35" t="s">
        <v>3274</v>
      </c>
      <c r="E1243" s="31" t="s">
        <v>594</v>
      </c>
      <c r="F1243" s="31"/>
      <c r="G1243" s="37">
        <v>3459</v>
      </c>
      <c r="H1243" s="37">
        <v>3070</v>
      </c>
      <c r="I1243" s="38">
        <v>389</v>
      </c>
      <c r="J1243" s="39">
        <v>11.2</v>
      </c>
    </row>
    <row r="1244" spans="1:10" x14ac:dyDescent="0.35">
      <c r="A1244" s="31" t="s">
        <v>3275</v>
      </c>
      <c r="B1244" s="36" t="s">
        <v>3261</v>
      </c>
      <c r="C1244" s="31" t="s">
        <v>614</v>
      </c>
      <c r="D1244" s="35" t="s">
        <v>3276</v>
      </c>
      <c r="E1244" s="31" t="s">
        <v>594</v>
      </c>
      <c r="F1244" s="31"/>
      <c r="G1244" s="37">
        <v>29899</v>
      </c>
      <c r="H1244" s="37">
        <v>28280</v>
      </c>
      <c r="I1244" s="38">
        <v>1619</v>
      </c>
      <c r="J1244" s="39">
        <v>5.4</v>
      </c>
    </row>
    <row r="1245" spans="1:10" x14ac:dyDescent="0.35">
      <c r="A1245" s="31" t="s">
        <v>3277</v>
      </c>
      <c r="B1245" s="36" t="s">
        <v>3261</v>
      </c>
      <c r="C1245" s="31" t="s">
        <v>617</v>
      </c>
      <c r="D1245" s="35" t="s">
        <v>3278</v>
      </c>
      <c r="E1245" s="31" t="s">
        <v>594</v>
      </c>
      <c r="F1245" s="31"/>
      <c r="G1245" s="37">
        <v>53029</v>
      </c>
      <c r="H1245" s="37">
        <v>49206</v>
      </c>
      <c r="I1245" s="38">
        <v>3823</v>
      </c>
      <c r="J1245" s="39">
        <v>7.2</v>
      </c>
    </row>
    <row r="1246" spans="1:10" x14ac:dyDescent="0.35">
      <c r="A1246" s="31" t="s">
        <v>3279</v>
      </c>
      <c r="B1246" s="36" t="s">
        <v>3261</v>
      </c>
      <c r="C1246" s="31" t="s">
        <v>620</v>
      </c>
      <c r="D1246" s="35" t="s">
        <v>3280</v>
      </c>
      <c r="E1246" s="31" t="s">
        <v>594</v>
      </c>
      <c r="F1246" s="31"/>
      <c r="G1246" s="37">
        <v>8710</v>
      </c>
      <c r="H1246" s="37">
        <v>7956</v>
      </c>
      <c r="I1246" s="38">
        <v>754</v>
      </c>
      <c r="J1246" s="39">
        <v>8.6999999999999993</v>
      </c>
    </row>
    <row r="1247" spans="1:10" x14ac:dyDescent="0.35">
      <c r="A1247" s="31" t="s">
        <v>3281</v>
      </c>
      <c r="B1247" s="36" t="s">
        <v>3261</v>
      </c>
      <c r="C1247" s="31" t="s">
        <v>623</v>
      </c>
      <c r="D1247" s="35" t="s">
        <v>3282</v>
      </c>
      <c r="E1247" s="31" t="s">
        <v>594</v>
      </c>
      <c r="F1247" s="31"/>
      <c r="G1247" s="37">
        <v>73277</v>
      </c>
      <c r="H1247" s="37">
        <v>68309</v>
      </c>
      <c r="I1247" s="38">
        <v>4968</v>
      </c>
      <c r="J1247" s="39">
        <v>6.8</v>
      </c>
    </row>
    <row r="1248" spans="1:10" x14ac:dyDescent="0.35">
      <c r="A1248" s="31" t="s">
        <v>3283</v>
      </c>
      <c r="B1248" s="36" t="s">
        <v>3261</v>
      </c>
      <c r="C1248" s="31" t="s">
        <v>626</v>
      </c>
      <c r="D1248" s="35" t="s">
        <v>3284</v>
      </c>
      <c r="E1248" s="31" t="s">
        <v>594</v>
      </c>
      <c r="F1248" s="31"/>
      <c r="G1248" s="37">
        <v>19253</v>
      </c>
      <c r="H1248" s="37">
        <v>17972</v>
      </c>
      <c r="I1248" s="38">
        <v>1281</v>
      </c>
      <c r="J1248" s="39">
        <v>6.7</v>
      </c>
    </row>
    <row r="1249" spans="1:10" x14ac:dyDescent="0.35">
      <c r="A1249" s="31" t="s">
        <v>3285</v>
      </c>
      <c r="B1249" s="36" t="s">
        <v>3261</v>
      </c>
      <c r="C1249" s="31" t="s">
        <v>629</v>
      </c>
      <c r="D1249" s="35" t="s">
        <v>3286</v>
      </c>
      <c r="E1249" s="31" t="s">
        <v>594</v>
      </c>
      <c r="F1249" s="31"/>
      <c r="G1249" s="37">
        <v>63970</v>
      </c>
      <c r="H1249" s="37">
        <v>59913</v>
      </c>
      <c r="I1249" s="38">
        <v>4057</v>
      </c>
      <c r="J1249" s="39">
        <v>6.3</v>
      </c>
    </row>
    <row r="1250" spans="1:10" x14ac:dyDescent="0.35">
      <c r="A1250" s="31" t="s">
        <v>3287</v>
      </c>
      <c r="B1250" s="36" t="s">
        <v>3261</v>
      </c>
      <c r="C1250" s="31" t="s">
        <v>632</v>
      </c>
      <c r="D1250" s="35" t="s">
        <v>3288</v>
      </c>
      <c r="E1250" s="31" t="s">
        <v>594</v>
      </c>
      <c r="F1250" s="31"/>
      <c r="G1250" s="37">
        <v>23792</v>
      </c>
      <c r="H1250" s="37">
        <v>22189</v>
      </c>
      <c r="I1250" s="38">
        <v>1603</v>
      </c>
      <c r="J1250" s="39">
        <v>6.7</v>
      </c>
    </row>
    <row r="1251" spans="1:10" x14ac:dyDescent="0.35">
      <c r="A1251" s="31" t="s">
        <v>3289</v>
      </c>
      <c r="B1251" s="36" t="s">
        <v>3261</v>
      </c>
      <c r="C1251" s="31" t="s">
        <v>635</v>
      </c>
      <c r="D1251" s="35" t="s">
        <v>3290</v>
      </c>
      <c r="E1251" s="31" t="s">
        <v>594</v>
      </c>
      <c r="F1251" s="31"/>
      <c r="G1251" s="37">
        <v>13071</v>
      </c>
      <c r="H1251" s="37">
        <v>12007</v>
      </c>
      <c r="I1251" s="38">
        <v>1064</v>
      </c>
      <c r="J1251" s="39">
        <v>8.1</v>
      </c>
    </row>
    <row r="1252" spans="1:10" x14ac:dyDescent="0.35">
      <c r="A1252" s="31" t="s">
        <v>3291</v>
      </c>
      <c r="B1252" s="36" t="s">
        <v>3261</v>
      </c>
      <c r="C1252" s="31" t="s">
        <v>638</v>
      </c>
      <c r="D1252" s="35" t="s">
        <v>3292</v>
      </c>
      <c r="E1252" s="31" t="s">
        <v>594</v>
      </c>
      <c r="F1252" s="31"/>
      <c r="G1252" s="37">
        <v>10654</v>
      </c>
      <c r="H1252" s="37">
        <v>9514</v>
      </c>
      <c r="I1252" s="38">
        <v>1140</v>
      </c>
      <c r="J1252" s="39">
        <v>10.7</v>
      </c>
    </row>
    <row r="1253" spans="1:10" x14ac:dyDescent="0.35">
      <c r="A1253" s="31" t="s">
        <v>3293</v>
      </c>
      <c r="B1253" s="36" t="s">
        <v>3261</v>
      </c>
      <c r="C1253" s="31" t="s">
        <v>641</v>
      </c>
      <c r="D1253" s="35" t="s">
        <v>3294</v>
      </c>
      <c r="E1253" s="31" t="s">
        <v>594</v>
      </c>
      <c r="F1253" s="31"/>
      <c r="G1253" s="37">
        <v>16847</v>
      </c>
      <c r="H1253" s="37">
        <v>15246</v>
      </c>
      <c r="I1253" s="38">
        <v>1601</v>
      </c>
      <c r="J1253" s="39">
        <v>9.5</v>
      </c>
    </row>
    <row r="1254" spans="1:10" x14ac:dyDescent="0.35">
      <c r="A1254" s="31" t="s">
        <v>3295</v>
      </c>
      <c r="B1254" s="36" t="s">
        <v>3261</v>
      </c>
      <c r="C1254" s="31" t="s">
        <v>644</v>
      </c>
      <c r="D1254" s="35" t="s">
        <v>3296</v>
      </c>
      <c r="E1254" s="31" t="s">
        <v>594</v>
      </c>
      <c r="F1254" s="31"/>
      <c r="G1254" s="37">
        <v>11897</v>
      </c>
      <c r="H1254" s="37">
        <v>10726</v>
      </c>
      <c r="I1254" s="38">
        <v>1171</v>
      </c>
      <c r="J1254" s="39">
        <v>9.8000000000000007</v>
      </c>
    </row>
    <row r="1255" spans="1:10" x14ac:dyDescent="0.35">
      <c r="A1255" s="31" t="s">
        <v>3297</v>
      </c>
      <c r="B1255" s="36" t="s">
        <v>3261</v>
      </c>
      <c r="C1255" s="31" t="s">
        <v>647</v>
      </c>
      <c r="D1255" s="35" t="s">
        <v>3298</v>
      </c>
      <c r="E1255" s="31" t="s">
        <v>594</v>
      </c>
      <c r="F1255" s="31"/>
      <c r="G1255" s="37">
        <v>39526</v>
      </c>
      <c r="H1255" s="37">
        <v>37529</v>
      </c>
      <c r="I1255" s="38">
        <v>1997</v>
      </c>
      <c r="J1255" s="39">
        <v>5.0999999999999996</v>
      </c>
    </row>
    <row r="1256" spans="1:10" x14ac:dyDescent="0.35">
      <c r="A1256" s="31" t="s">
        <v>3299</v>
      </c>
      <c r="B1256" s="36" t="s">
        <v>3261</v>
      </c>
      <c r="C1256" s="31" t="s">
        <v>650</v>
      </c>
      <c r="D1256" s="35" t="s">
        <v>3300</v>
      </c>
      <c r="E1256" s="31" t="s">
        <v>594</v>
      </c>
      <c r="F1256" s="31"/>
      <c r="G1256" s="37">
        <v>5329</v>
      </c>
      <c r="H1256" s="37">
        <v>4823</v>
      </c>
      <c r="I1256" s="38">
        <v>506</v>
      </c>
      <c r="J1256" s="39">
        <v>9.5</v>
      </c>
    </row>
    <row r="1257" spans="1:10" x14ac:dyDescent="0.35">
      <c r="A1257" s="31" t="s">
        <v>3301</v>
      </c>
      <c r="B1257" s="36" t="s">
        <v>3261</v>
      </c>
      <c r="C1257" s="31" t="s">
        <v>653</v>
      </c>
      <c r="D1257" s="35" t="s">
        <v>3302</v>
      </c>
      <c r="E1257" s="31" t="s">
        <v>594</v>
      </c>
      <c r="F1257" s="31"/>
      <c r="G1257" s="37">
        <v>17411</v>
      </c>
      <c r="H1257" s="37">
        <v>15938</v>
      </c>
      <c r="I1257" s="38">
        <v>1473</v>
      </c>
      <c r="J1257" s="39">
        <v>8.5</v>
      </c>
    </row>
    <row r="1258" spans="1:10" x14ac:dyDescent="0.35">
      <c r="A1258" s="31" t="s">
        <v>3303</v>
      </c>
      <c r="B1258" s="36" t="s">
        <v>3261</v>
      </c>
      <c r="C1258" s="31" t="s">
        <v>656</v>
      </c>
      <c r="D1258" s="35" t="s">
        <v>3304</v>
      </c>
      <c r="E1258" s="31" t="s">
        <v>594</v>
      </c>
      <c r="F1258" s="31"/>
      <c r="G1258" s="37">
        <v>12831</v>
      </c>
      <c r="H1258" s="37">
        <v>11956</v>
      </c>
      <c r="I1258" s="38">
        <v>875</v>
      </c>
      <c r="J1258" s="39">
        <v>6.8</v>
      </c>
    </row>
    <row r="1259" spans="1:10" x14ac:dyDescent="0.35">
      <c r="A1259" s="31" t="s">
        <v>3305</v>
      </c>
      <c r="B1259" s="36" t="s">
        <v>3261</v>
      </c>
      <c r="C1259" s="31" t="s">
        <v>659</v>
      </c>
      <c r="D1259" s="35" t="s">
        <v>3306</v>
      </c>
      <c r="E1259" s="31" t="s">
        <v>594</v>
      </c>
      <c r="F1259" s="31"/>
      <c r="G1259" s="37">
        <v>55652</v>
      </c>
      <c r="H1259" s="37">
        <v>52463</v>
      </c>
      <c r="I1259" s="38">
        <v>3189</v>
      </c>
      <c r="J1259" s="39">
        <v>5.7</v>
      </c>
    </row>
    <row r="1260" spans="1:10" x14ac:dyDescent="0.35">
      <c r="A1260" s="31" t="s">
        <v>3307</v>
      </c>
      <c r="B1260" s="36" t="s">
        <v>3261</v>
      </c>
      <c r="C1260" s="31" t="s">
        <v>662</v>
      </c>
      <c r="D1260" s="35" t="s">
        <v>3308</v>
      </c>
      <c r="E1260" s="31" t="s">
        <v>594</v>
      </c>
      <c r="F1260" s="31"/>
      <c r="G1260" s="37">
        <v>17907</v>
      </c>
      <c r="H1260" s="37">
        <v>16199</v>
      </c>
      <c r="I1260" s="38">
        <v>1708</v>
      </c>
      <c r="J1260" s="39">
        <v>9.5</v>
      </c>
    </row>
    <row r="1261" spans="1:10" x14ac:dyDescent="0.35">
      <c r="A1261" s="31" t="s">
        <v>3309</v>
      </c>
      <c r="B1261" s="36" t="s">
        <v>3261</v>
      </c>
      <c r="C1261" s="31" t="s">
        <v>665</v>
      </c>
      <c r="D1261" s="35" t="s">
        <v>3310</v>
      </c>
      <c r="E1261" s="31" t="s">
        <v>594</v>
      </c>
      <c r="F1261" s="31"/>
      <c r="G1261" s="37">
        <v>183700</v>
      </c>
      <c r="H1261" s="37">
        <v>169223</v>
      </c>
      <c r="I1261" s="38">
        <v>14477</v>
      </c>
      <c r="J1261" s="39">
        <v>7.9</v>
      </c>
    </row>
    <row r="1262" spans="1:10" x14ac:dyDescent="0.35">
      <c r="A1262" s="31" t="s">
        <v>3311</v>
      </c>
      <c r="B1262" s="36" t="s">
        <v>3261</v>
      </c>
      <c r="C1262" s="31" t="s">
        <v>668</v>
      </c>
      <c r="D1262" s="35" t="s">
        <v>3312</v>
      </c>
      <c r="E1262" s="31" t="s">
        <v>594</v>
      </c>
      <c r="F1262" s="31"/>
      <c r="G1262" s="37">
        <v>10019</v>
      </c>
      <c r="H1262" s="37">
        <v>9089</v>
      </c>
      <c r="I1262" s="38">
        <v>930</v>
      </c>
      <c r="J1262" s="39">
        <v>9.3000000000000007</v>
      </c>
    </row>
    <row r="1263" spans="1:10" x14ac:dyDescent="0.35">
      <c r="A1263" s="31" t="s">
        <v>3313</v>
      </c>
      <c r="B1263" s="36" t="s">
        <v>3261</v>
      </c>
      <c r="C1263" s="31" t="s">
        <v>671</v>
      </c>
      <c r="D1263" s="35" t="s">
        <v>3314</v>
      </c>
      <c r="E1263" s="31" t="s">
        <v>594</v>
      </c>
      <c r="F1263" s="31"/>
      <c r="G1263" s="37">
        <v>6684</v>
      </c>
      <c r="H1263" s="37">
        <v>6090</v>
      </c>
      <c r="I1263" s="38">
        <v>594</v>
      </c>
      <c r="J1263" s="39">
        <v>8.9</v>
      </c>
    </row>
    <row r="1264" spans="1:10" x14ac:dyDescent="0.35">
      <c r="A1264" s="31" t="s">
        <v>3315</v>
      </c>
      <c r="B1264" s="36" t="s">
        <v>3261</v>
      </c>
      <c r="C1264" s="31" t="s">
        <v>674</v>
      </c>
      <c r="D1264" s="35" t="s">
        <v>3316</v>
      </c>
      <c r="E1264" s="31" t="s">
        <v>594</v>
      </c>
      <c r="F1264" s="31"/>
      <c r="G1264" s="37">
        <v>47855</v>
      </c>
      <c r="H1264" s="37">
        <v>44968</v>
      </c>
      <c r="I1264" s="38">
        <v>2887</v>
      </c>
      <c r="J1264" s="39">
        <v>6</v>
      </c>
    </row>
    <row r="1265" spans="1:10" x14ac:dyDescent="0.35">
      <c r="A1265" s="31" t="s">
        <v>3317</v>
      </c>
      <c r="B1265" s="36" t="s">
        <v>3261</v>
      </c>
      <c r="C1265" s="31" t="s">
        <v>677</v>
      </c>
      <c r="D1265" s="35" t="s">
        <v>3318</v>
      </c>
      <c r="E1265" s="31" t="s">
        <v>594</v>
      </c>
      <c r="F1265" s="31"/>
      <c r="G1265" s="37">
        <v>18439</v>
      </c>
      <c r="H1265" s="37">
        <v>17138</v>
      </c>
      <c r="I1265" s="38">
        <v>1301</v>
      </c>
      <c r="J1265" s="39">
        <v>7.1</v>
      </c>
    </row>
    <row r="1266" spans="1:10" x14ac:dyDescent="0.35">
      <c r="A1266" s="31" t="s">
        <v>3319</v>
      </c>
      <c r="B1266" s="36" t="s">
        <v>3261</v>
      </c>
      <c r="C1266" s="31" t="s">
        <v>680</v>
      </c>
      <c r="D1266" s="35" t="s">
        <v>3320</v>
      </c>
      <c r="E1266" s="31" t="s">
        <v>594</v>
      </c>
      <c r="F1266" s="31"/>
      <c r="G1266" s="37">
        <v>20467</v>
      </c>
      <c r="H1266" s="37">
        <v>19034</v>
      </c>
      <c r="I1266" s="38">
        <v>1433</v>
      </c>
      <c r="J1266" s="39">
        <v>7</v>
      </c>
    </row>
    <row r="1267" spans="1:10" x14ac:dyDescent="0.35">
      <c r="A1267" s="31" t="s">
        <v>3321</v>
      </c>
      <c r="B1267" s="36" t="s">
        <v>3261</v>
      </c>
      <c r="C1267" s="31" t="s">
        <v>683</v>
      </c>
      <c r="D1267" s="35" t="s">
        <v>3322</v>
      </c>
      <c r="E1267" s="31" t="s">
        <v>594</v>
      </c>
      <c r="F1267" s="31"/>
      <c r="G1267" s="37">
        <v>16913</v>
      </c>
      <c r="H1267" s="37">
        <v>15616</v>
      </c>
      <c r="I1267" s="38">
        <v>1297</v>
      </c>
      <c r="J1267" s="39">
        <v>7.7</v>
      </c>
    </row>
    <row r="1268" spans="1:10" x14ac:dyDescent="0.35">
      <c r="A1268" s="31" t="s">
        <v>3323</v>
      </c>
      <c r="B1268" s="36" t="s">
        <v>3261</v>
      </c>
      <c r="C1268" s="31" t="s">
        <v>686</v>
      </c>
      <c r="D1268" s="35" t="s">
        <v>3324</v>
      </c>
      <c r="E1268" s="31" t="s">
        <v>594</v>
      </c>
      <c r="F1268" s="31"/>
      <c r="G1268" s="37">
        <v>16515</v>
      </c>
      <c r="H1268" s="37">
        <v>15380</v>
      </c>
      <c r="I1268" s="38">
        <v>1135</v>
      </c>
      <c r="J1268" s="39">
        <v>6.9</v>
      </c>
    </row>
    <row r="1269" spans="1:10" x14ac:dyDescent="0.35">
      <c r="A1269" s="31" t="s">
        <v>3325</v>
      </c>
      <c r="B1269" s="36" t="s">
        <v>3261</v>
      </c>
      <c r="C1269" s="31" t="s">
        <v>689</v>
      </c>
      <c r="D1269" s="35" t="s">
        <v>3326</v>
      </c>
      <c r="E1269" s="31" t="s">
        <v>594</v>
      </c>
      <c r="F1269" s="31"/>
      <c r="G1269" s="37">
        <v>145186</v>
      </c>
      <c r="H1269" s="37">
        <v>136185</v>
      </c>
      <c r="I1269" s="38">
        <v>9001</v>
      </c>
      <c r="J1269" s="39">
        <v>6.2</v>
      </c>
    </row>
    <row r="1270" spans="1:10" x14ac:dyDescent="0.35">
      <c r="A1270" s="31" t="s">
        <v>3327</v>
      </c>
      <c r="B1270" s="36" t="s">
        <v>3261</v>
      </c>
      <c r="C1270" s="31" t="s">
        <v>692</v>
      </c>
      <c r="D1270" s="35" t="s">
        <v>3328</v>
      </c>
      <c r="E1270" s="31" t="s">
        <v>594</v>
      </c>
      <c r="F1270" s="31"/>
      <c r="G1270" s="37">
        <v>29191</v>
      </c>
      <c r="H1270" s="37">
        <v>27381</v>
      </c>
      <c r="I1270" s="38">
        <v>1810</v>
      </c>
      <c r="J1270" s="39">
        <v>6.2</v>
      </c>
    </row>
    <row r="1271" spans="1:10" x14ac:dyDescent="0.35">
      <c r="A1271" s="31" t="s">
        <v>3329</v>
      </c>
      <c r="B1271" s="36" t="s">
        <v>3261</v>
      </c>
      <c r="C1271" s="31" t="s">
        <v>695</v>
      </c>
      <c r="D1271" s="35" t="s">
        <v>3330</v>
      </c>
      <c r="E1271" s="31" t="s">
        <v>594</v>
      </c>
      <c r="F1271" s="31"/>
      <c r="G1271" s="37">
        <v>10282</v>
      </c>
      <c r="H1271" s="37">
        <v>9282</v>
      </c>
      <c r="I1271" s="38">
        <v>1000</v>
      </c>
      <c r="J1271" s="39">
        <v>9.6999999999999993</v>
      </c>
    </row>
    <row r="1272" spans="1:10" x14ac:dyDescent="0.35">
      <c r="A1272" s="31" t="s">
        <v>3331</v>
      </c>
      <c r="B1272" s="36" t="s">
        <v>3261</v>
      </c>
      <c r="C1272" s="31" t="s">
        <v>698</v>
      </c>
      <c r="D1272" s="35" t="s">
        <v>3332</v>
      </c>
      <c r="E1272" s="31" t="s">
        <v>594</v>
      </c>
      <c r="F1272" s="31"/>
      <c r="G1272" s="37">
        <v>5195</v>
      </c>
      <c r="H1272" s="37">
        <v>4743</v>
      </c>
      <c r="I1272" s="38">
        <v>452</v>
      </c>
      <c r="J1272" s="39">
        <v>8.6999999999999993</v>
      </c>
    </row>
    <row r="1273" spans="1:10" x14ac:dyDescent="0.35">
      <c r="A1273" s="31" t="s">
        <v>3333</v>
      </c>
      <c r="B1273" s="36" t="s">
        <v>3261</v>
      </c>
      <c r="C1273" s="31" t="s">
        <v>701</v>
      </c>
      <c r="D1273" s="35" t="s">
        <v>3334</v>
      </c>
      <c r="E1273" s="31" t="s">
        <v>594</v>
      </c>
      <c r="F1273" s="31"/>
      <c r="G1273" s="37">
        <v>35426</v>
      </c>
      <c r="H1273" s="37">
        <v>33326</v>
      </c>
      <c r="I1273" s="38">
        <v>2100</v>
      </c>
      <c r="J1273" s="39">
        <v>5.9</v>
      </c>
    </row>
    <row r="1274" spans="1:10" x14ac:dyDescent="0.35">
      <c r="A1274" s="31" t="s">
        <v>3335</v>
      </c>
      <c r="B1274" s="36" t="s">
        <v>3261</v>
      </c>
      <c r="C1274" s="31" t="s">
        <v>704</v>
      </c>
      <c r="D1274" s="35" t="s">
        <v>3336</v>
      </c>
      <c r="E1274" s="31" t="s">
        <v>594</v>
      </c>
      <c r="F1274" s="31"/>
      <c r="G1274" s="37">
        <v>72888</v>
      </c>
      <c r="H1274" s="37">
        <v>68034</v>
      </c>
      <c r="I1274" s="38">
        <v>4854</v>
      </c>
      <c r="J1274" s="39">
        <v>6.7</v>
      </c>
    </row>
    <row r="1275" spans="1:10" x14ac:dyDescent="0.35">
      <c r="A1275" s="31" t="s">
        <v>3337</v>
      </c>
      <c r="B1275" s="36" t="s">
        <v>3261</v>
      </c>
      <c r="C1275" s="31" t="s">
        <v>707</v>
      </c>
      <c r="D1275" s="35" t="s">
        <v>3338</v>
      </c>
      <c r="E1275" s="31" t="s">
        <v>594</v>
      </c>
      <c r="F1275" s="31"/>
      <c r="G1275" s="37">
        <v>127872</v>
      </c>
      <c r="H1275" s="37">
        <v>120691</v>
      </c>
      <c r="I1275" s="38">
        <v>7181</v>
      </c>
      <c r="J1275" s="39">
        <v>5.6</v>
      </c>
    </row>
    <row r="1276" spans="1:10" x14ac:dyDescent="0.35">
      <c r="A1276" s="31" t="s">
        <v>3339</v>
      </c>
      <c r="B1276" s="36" t="s">
        <v>3261</v>
      </c>
      <c r="C1276" s="31" t="s">
        <v>710</v>
      </c>
      <c r="D1276" s="35" t="s">
        <v>3340</v>
      </c>
      <c r="E1276" s="31" t="s">
        <v>594</v>
      </c>
      <c r="F1276" s="31"/>
      <c r="G1276" s="37">
        <v>7700</v>
      </c>
      <c r="H1276" s="37">
        <v>6974</v>
      </c>
      <c r="I1276" s="38">
        <v>726</v>
      </c>
      <c r="J1276" s="39">
        <v>9.4</v>
      </c>
    </row>
    <row r="1277" spans="1:10" x14ac:dyDescent="0.35">
      <c r="A1277" s="31" t="s">
        <v>3341</v>
      </c>
      <c r="B1277" s="36" t="s">
        <v>3261</v>
      </c>
      <c r="C1277" s="31" t="s">
        <v>713</v>
      </c>
      <c r="D1277" s="35" t="s">
        <v>3342</v>
      </c>
      <c r="E1277" s="31" t="s">
        <v>594</v>
      </c>
      <c r="F1277" s="31"/>
      <c r="G1277" s="37">
        <v>335664</v>
      </c>
      <c r="H1277" s="37">
        <v>319053</v>
      </c>
      <c r="I1277" s="38">
        <v>16611</v>
      </c>
      <c r="J1277" s="39">
        <v>4.9000000000000004</v>
      </c>
    </row>
    <row r="1278" spans="1:10" x14ac:dyDescent="0.35">
      <c r="A1278" s="31" t="s">
        <v>3343</v>
      </c>
      <c r="B1278" s="36" t="s">
        <v>3261</v>
      </c>
      <c r="C1278" s="31" t="s">
        <v>716</v>
      </c>
      <c r="D1278" s="35" t="s">
        <v>3344</v>
      </c>
      <c r="E1278" s="31" t="s">
        <v>594</v>
      </c>
      <c r="F1278" s="31"/>
      <c r="G1278" s="37">
        <v>982</v>
      </c>
      <c r="H1278" s="37">
        <v>873</v>
      </c>
      <c r="I1278" s="38">
        <v>109</v>
      </c>
      <c r="J1278" s="39">
        <v>11.1</v>
      </c>
    </row>
    <row r="1279" spans="1:10" x14ac:dyDescent="0.35">
      <c r="A1279" s="31" t="s">
        <v>3345</v>
      </c>
      <c r="B1279" s="36" t="s">
        <v>3261</v>
      </c>
      <c r="C1279" s="31" t="s">
        <v>719</v>
      </c>
      <c r="D1279" s="35" t="s">
        <v>3346</v>
      </c>
      <c r="E1279" s="31" t="s">
        <v>594</v>
      </c>
      <c r="F1279" s="31"/>
      <c r="G1279" s="37">
        <v>3611</v>
      </c>
      <c r="H1279" s="37">
        <v>3207</v>
      </c>
      <c r="I1279" s="38">
        <v>404</v>
      </c>
      <c r="J1279" s="39">
        <v>11.2</v>
      </c>
    </row>
    <row r="1280" spans="1:10" x14ac:dyDescent="0.35">
      <c r="A1280" s="31" t="s">
        <v>3347</v>
      </c>
      <c r="B1280" s="36" t="s">
        <v>3261</v>
      </c>
      <c r="C1280" s="31" t="s">
        <v>722</v>
      </c>
      <c r="D1280" s="35" t="s">
        <v>3348</v>
      </c>
      <c r="E1280" s="31" t="s">
        <v>594</v>
      </c>
      <c r="F1280" s="31"/>
      <c r="G1280" s="37">
        <v>39882</v>
      </c>
      <c r="H1280" s="37">
        <v>36056</v>
      </c>
      <c r="I1280" s="38">
        <v>3826</v>
      </c>
      <c r="J1280" s="39">
        <v>9.6</v>
      </c>
    </row>
    <row r="1281" spans="1:10" x14ac:dyDescent="0.35">
      <c r="A1281" s="31" t="s">
        <v>3349</v>
      </c>
      <c r="B1281" s="36" t="s">
        <v>3261</v>
      </c>
      <c r="C1281" s="31" t="s">
        <v>725</v>
      </c>
      <c r="D1281" s="35" t="s">
        <v>3350</v>
      </c>
      <c r="E1281" s="31" t="s">
        <v>594</v>
      </c>
      <c r="F1281" s="31"/>
      <c r="G1281" s="37">
        <v>10510</v>
      </c>
      <c r="H1281" s="37">
        <v>9810</v>
      </c>
      <c r="I1281" s="38">
        <v>700</v>
      </c>
      <c r="J1281" s="39">
        <v>6.7</v>
      </c>
    </row>
    <row r="1282" spans="1:10" x14ac:dyDescent="0.35">
      <c r="A1282" s="31" t="s">
        <v>3351</v>
      </c>
      <c r="B1282" s="36" t="s">
        <v>3261</v>
      </c>
      <c r="C1282" s="31" t="s">
        <v>728</v>
      </c>
      <c r="D1282" s="35" t="s">
        <v>3352</v>
      </c>
      <c r="E1282" s="31" t="s">
        <v>594</v>
      </c>
      <c r="F1282" s="31"/>
      <c r="G1282" s="37">
        <v>47915</v>
      </c>
      <c r="H1282" s="37">
        <v>44841</v>
      </c>
      <c r="I1282" s="38">
        <v>3074</v>
      </c>
      <c r="J1282" s="39">
        <v>6.4</v>
      </c>
    </row>
    <row r="1283" spans="1:10" x14ac:dyDescent="0.35">
      <c r="A1283" s="31" t="s">
        <v>3353</v>
      </c>
      <c r="B1283" s="36" t="s">
        <v>3261</v>
      </c>
      <c r="C1283" s="31" t="s">
        <v>731</v>
      </c>
      <c r="D1283" s="35" t="s">
        <v>3354</v>
      </c>
      <c r="E1283" s="31" t="s">
        <v>594</v>
      </c>
      <c r="F1283" s="31"/>
      <c r="G1283" s="37">
        <v>95436</v>
      </c>
      <c r="H1283" s="37">
        <v>89367</v>
      </c>
      <c r="I1283" s="38">
        <v>6069</v>
      </c>
      <c r="J1283" s="39">
        <v>6.4</v>
      </c>
    </row>
    <row r="1284" spans="1:10" x14ac:dyDescent="0.35">
      <c r="A1284" s="31" t="s">
        <v>3355</v>
      </c>
      <c r="B1284" s="36" t="s">
        <v>3261</v>
      </c>
      <c r="C1284" s="31" t="s">
        <v>734</v>
      </c>
      <c r="D1284" s="35" t="s">
        <v>3356</v>
      </c>
      <c r="E1284" s="31" t="s">
        <v>594</v>
      </c>
      <c r="F1284" s="31"/>
      <c r="G1284" s="37">
        <v>2479</v>
      </c>
      <c r="H1284" s="37">
        <v>2268</v>
      </c>
      <c r="I1284" s="38">
        <v>211</v>
      </c>
      <c r="J1284" s="39">
        <v>8.5</v>
      </c>
    </row>
    <row r="1285" spans="1:10" x14ac:dyDescent="0.35">
      <c r="A1285" s="31" t="s">
        <v>3357</v>
      </c>
      <c r="B1285" s="36" t="s">
        <v>3261</v>
      </c>
      <c r="C1285" s="31" t="s">
        <v>737</v>
      </c>
      <c r="D1285" s="35" t="s">
        <v>3358</v>
      </c>
      <c r="E1285" s="31" t="s">
        <v>594</v>
      </c>
      <c r="F1285" s="31"/>
      <c r="G1285" s="37">
        <v>5283</v>
      </c>
      <c r="H1285" s="37">
        <v>4693</v>
      </c>
      <c r="I1285" s="38">
        <v>590</v>
      </c>
      <c r="J1285" s="39">
        <v>11.2</v>
      </c>
    </row>
    <row r="1286" spans="1:10" x14ac:dyDescent="0.35">
      <c r="A1286" s="31" t="s">
        <v>3359</v>
      </c>
      <c r="B1286" s="36" t="s">
        <v>3261</v>
      </c>
      <c r="C1286" s="31" t="s">
        <v>740</v>
      </c>
      <c r="D1286" s="35" t="s">
        <v>3360</v>
      </c>
      <c r="E1286" s="31" t="s">
        <v>594</v>
      </c>
      <c r="F1286" s="31"/>
      <c r="G1286" s="37">
        <v>420858</v>
      </c>
      <c r="H1286" s="37">
        <v>387545</v>
      </c>
      <c r="I1286" s="38">
        <v>33313</v>
      </c>
      <c r="J1286" s="39">
        <v>7.9</v>
      </c>
    </row>
    <row r="1287" spans="1:10" x14ac:dyDescent="0.35">
      <c r="A1287" s="31" t="s">
        <v>3361</v>
      </c>
      <c r="B1287" s="36" t="s">
        <v>3261</v>
      </c>
      <c r="C1287" s="31" t="s">
        <v>743</v>
      </c>
      <c r="D1287" s="35" t="s">
        <v>3362</v>
      </c>
      <c r="E1287" s="31" t="s">
        <v>594</v>
      </c>
      <c r="F1287" s="31"/>
      <c r="G1287" s="37">
        <v>10340</v>
      </c>
      <c r="H1287" s="37">
        <v>9461</v>
      </c>
      <c r="I1287" s="38">
        <v>879</v>
      </c>
      <c r="J1287" s="39">
        <v>8.5</v>
      </c>
    </row>
    <row r="1288" spans="1:10" x14ac:dyDescent="0.35">
      <c r="A1288" s="31" t="s">
        <v>3363</v>
      </c>
      <c r="B1288" s="36" t="s">
        <v>3261</v>
      </c>
      <c r="C1288" s="31" t="s">
        <v>746</v>
      </c>
      <c r="D1288" s="35" t="s">
        <v>3364</v>
      </c>
      <c r="E1288" s="31" t="s">
        <v>594</v>
      </c>
      <c r="F1288" s="31"/>
      <c r="G1288" s="37">
        <v>33734</v>
      </c>
      <c r="H1288" s="37">
        <v>31369</v>
      </c>
      <c r="I1288" s="38">
        <v>2365</v>
      </c>
      <c r="J1288" s="39">
        <v>7</v>
      </c>
    </row>
    <row r="1289" spans="1:10" x14ac:dyDescent="0.35">
      <c r="A1289" s="31" t="s">
        <v>3365</v>
      </c>
      <c r="B1289" s="36" t="s">
        <v>3261</v>
      </c>
      <c r="C1289" s="31" t="s">
        <v>749</v>
      </c>
      <c r="D1289" s="35" t="s">
        <v>3366</v>
      </c>
      <c r="E1289" s="31" t="s">
        <v>594</v>
      </c>
      <c r="F1289" s="31"/>
      <c r="G1289" s="37">
        <v>14658</v>
      </c>
      <c r="H1289" s="37">
        <v>13555</v>
      </c>
      <c r="I1289" s="38">
        <v>1103</v>
      </c>
      <c r="J1289" s="39">
        <v>7.5</v>
      </c>
    </row>
    <row r="1290" spans="1:10" x14ac:dyDescent="0.35">
      <c r="A1290" s="31" t="s">
        <v>3367</v>
      </c>
      <c r="B1290" s="36" t="s">
        <v>3261</v>
      </c>
      <c r="C1290" s="31" t="s">
        <v>752</v>
      </c>
      <c r="D1290" s="35" t="s">
        <v>3368</v>
      </c>
      <c r="E1290" s="31" t="s">
        <v>594</v>
      </c>
      <c r="F1290" s="31"/>
      <c r="G1290" s="37">
        <v>19146</v>
      </c>
      <c r="H1290" s="37">
        <v>17627</v>
      </c>
      <c r="I1290" s="38">
        <v>1519</v>
      </c>
      <c r="J1290" s="39">
        <v>7.9</v>
      </c>
    </row>
    <row r="1291" spans="1:10" x14ac:dyDescent="0.35">
      <c r="A1291" s="31" t="s">
        <v>3369</v>
      </c>
      <c r="B1291" s="36" t="s">
        <v>3261</v>
      </c>
      <c r="C1291" s="31" t="s">
        <v>755</v>
      </c>
      <c r="D1291" s="35" t="s">
        <v>3370</v>
      </c>
      <c r="E1291" s="31" t="s">
        <v>594</v>
      </c>
      <c r="F1291" s="31"/>
      <c r="G1291" s="37">
        <v>11708</v>
      </c>
      <c r="H1291" s="37">
        <v>10902</v>
      </c>
      <c r="I1291" s="38">
        <v>806</v>
      </c>
      <c r="J1291" s="39">
        <v>6.9</v>
      </c>
    </row>
    <row r="1292" spans="1:10" x14ac:dyDescent="0.35">
      <c r="A1292" s="31" t="s">
        <v>3371</v>
      </c>
      <c r="B1292" s="36" t="s">
        <v>3261</v>
      </c>
      <c r="C1292" s="31" t="s">
        <v>758</v>
      </c>
      <c r="D1292" s="35" t="s">
        <v>3372</v>
      </c>
      <c r="E1292" s="31" t="s">
        <v>594</v>
      </c>
      <c r="F1292" s="31"/>
      <c r="G1292" s="37">
        <v>41546</v>
      </c>
      <c r="H1292" s="37">
        <v>39015</v>
      </c>
      <c r="I1292" s="38">
        <v>2531</v>
      </c>
      <c r="J1292" s="39">
        <v>6.1</v>
      </c>
    </row>
    <row r="1293" spans="1:10" x14ac:dyDescent="0.35">
      <c r="A1293" s="31" t="s">
        <v>3373</v>
      </c>
      <c r="B1293" s="36" t="s">
        <v>3261</v>
      </c>
      <c r="C1293" s="31" t="s">
        <v>761</v>
      </c>
      <c r="D1293" s="35" t="s">
        <v>3374</v>
      </c>
      <c r="E1293" s="31" t="s">
        <v>594</v>
      </c>
      <c r="F1293" s="31"/>
      <c r="G1293" s="37">
        <v>7050</v>
      </c>
      <c r="H1293" s="37">
        <v>6503</v>
      </c>
      <c r="I1293" s="38">
        <v>547</v>
      </c>
      <c r="J1293" s="39">
        <v>7.8</v>
      </c>
    </row>
    <row r="1294" spans="1:10" x14ac:dyDescent="0.35">
      <c r="A1294" s="31" t="s">
        <v>3375</v>
      </c>
      <c r="B1294" s="36" t="s">
        <v>3261</v>
      </c>
      <c r="C1294" s="31" t="s">
        <v>764</v>
      </c>
      <c r="D1294" s="35" t="s">
        <v>3376</v>
      </c>
      <c r="E1294" s="31" t="s">
        <v>594</v>
      </c>
      <c r="F1294" s="31"/>
      <c r="G1294" s="37">
        <v>75927</v>
      </c>
      <c r="H1294" s="37">
        <v>71292</v>
      </c>
      <c r="I1294" s="38">
        <v>4635</v>
      </c>
      <c r="J1294" s="39">
        <v>6.1</v>
      </c>
    </row>
    <row r="1295" spans="1:10" x14ac:dyDescent="0.35">
      <c r="A1295" s="31" t="s">
        <v>3377</v>
      </c>
      <c r="B1295" s="36" t="s">
        <v>3261</v>
      </c>
      <c r="C1295" s="31" t="s">
        <v>767</v>
      </c>
      <c r="D1295" s="35" t="s">
        <v>3378</v>
      </c>
      <c r="E1295" s="31" t="s">
        <v>594</v>
      </c>
      <c r="F1295" s="31"/>
      <c r="G1295" s="37">
        <v>27608</v>
      </c>
      <c r="H1295" s="37">
        <v>25518</v>
      </c>
      <c r="I1295" s="38">
        <v>2090</v>
      </c>
      <c r="J1295" s="39">
        <v>7.6</v>
      </c>
    </row>
    <row r="1296" spans="1:10" x14ac:dyDescent="0.35">
      <c r="A1296" s="31" t="s">
        <v>3379</v>
      </c>
      <c r="B1296" s="36" t="s">
        <v>3261</v>
      </c>
      <c r="C1296" s="31" t="s">
        <v>770</v>
      </c>
      <c r="D1296" s="35" t="s">
        <v>3380</v>
      </c>
      <c r="E1296" s="31" t="s">
        <v>594</v>
      </c>
      <c r="F1296" s="31"/>
      <c r="G1296" s="37">
        <v>3151</v>
      </c>
      <c r="H1296" s="37">
        <v>2743</v>
      </c>
      <c r="I1296" s="38">
        <v>408</v>
      </c>
      <c r="J1296" s="39">
        <v>12.9</v>
      </c>
    </row>
    <row r="1297" spans="1:10" x14ac:dyDescent="0.35">
      <c r="A1297" s="31" t="s">
        <v>3381</v>
      </c>
      <c r="B1297" s="36" t="s">
        <v>3261</v>
      </c>
      <c r="C1297" s="31" t="s">
        <v>773</v>
      </c>
      <c r="D1297" s="35" t="s">
        <v>3382</v>
      </c>
      <c r="E1297" s="31" t="s">
        <v>594</v>
      </c>
      <c r="F1297" s="31"/>
      <c r="G1297" s="37">
        <v>77067</v>
      </c>
      <c r="H1297" s="37">
        <v>71144</v>
      </c>
      <c r="I1297" s="38">
        <v>5923</v>
      </c>
      <c r="J1297" s="39">
        <v>7.7</v>
      </c>
    </row>
    <row r="1298" spans="1:10" x14ac:dyDescent="0.35">
      <c r="A1298" s="31" t="s">
        <v>3383</v>
      </c>
      <c r="B1298" s="36" t="s">
        <v>3261</v>
      </c>
      <c r="C1298" s="31" t="s">
        <v>776</v>
      </c>
      <c r="D1298" s="35" t="s">
        <v>3384</v>
      </c>
      <c r="E1298" s="31" t="s">
        <v>594</v>
      </c>
      <c r="F1298" s="31"/>
      <c r="G1298" s="37">
        <v>22589</v>
      </c>
      <c r="H1298" s="37">
        <v>20959</v>
      </c>
      <c r="I1298" s="38">
        <v>1630</v>
      </c>
      <c r="J1298" s="39">
        <v>7.2</v>
      </c>
    </row>
    <row r="1299" spans="1:10" x14ac:dyDescent="0.35">
      <c r="A1299" s="31" t="s">
        <v>3385</v>
      </c>
      <c r="B1299" s="36" t="s">
        <v>3261</v>
      </c>
      <c r="C1299" s="31" t="s">
        <v>779</v>
      </c>
      <c r="D1299" s="35" t="s">
        <v>3386</v>
      </c>
      <c r="E1299" s="31" t="s">
        <v>594</v>
      </c>
      <c r="F1299" s="31"/>
      <c r="G1299" s="37">
        <v>630196</v>
      </c>
      <c r="H1299" s="37">
        <v>589208</v>
      </c>
      <c r="I1299" s="38">
        <v>40988</v>
      </c>
      <c r="J1299" s="39">
        <v>6.5</v>
      </c>
    </row>
    <row r="1300" spans="1:10" x14ac:dyDescent="0.35">
      <c r="A1300" s="31" t="s">
        <v>3387</v>
      </c>
      <c r="B1300" s="36" t="s">
        <v>3261</v>
      </c>
      <c r="C1300" s="31" t="s">
        <v>782</v>
      </c>
      <c r="D1300" s="35" t="s">
        <v>3388</v>
      </c>
      <c r="E1300" s="31" t="s">
        <v>594</v>
      </c>
      <c r="F1300" s="31"/>
      <c r="G1300" s="37">
        <v>12815</v>
      </c>
      <c r="H1300" s="37">
        <v>11529</v>
      </c>
      <c r="I1300" s="38">
        <v>1286</v>
      </c>
      <c r="J1300" s="39">
        <v>10</v>
      </c>
    </row>
    <row r="1301" spans="1:10" x14ac:dyDescent="0.35">
      <c r="A1301" s="31" t="s">
        <v>3389</v>
      </c>
      <c r="B1301" s="36" t="s">
        <v>3261</v>
      </c>
      <c r="C1301" s="31" t="s">
        <v>785</v>
      </c>
      <c r="D1301" s="35" t="s">
        <v>3390</v>
      </c>
      <c r="E1301" s="31" t="s">
        <v>594</v>
      </c>
      <c r="F1301" s="31"/>
      <c r="G1301" s="37">
        <v>8580</v>
      </c>
      <c r="H1301" s="37">
        <v>7739</v>
      </c>
      <c r="I1301" s="38">
        <v>841</v>
      </c>
      <c r="J1301" s="39">
        <v>9.8000000000000007</v>
      </c>
    </row>
    <row r="1302" spans="1:10" x14ac:dyDescent="0.35">
      <c r="A1302" s="31" t="s">
        <v>3391</v>
      </c>
      <c r="B1302" s="36" t="s">
        <v>3261</v>
      </c>
      <c r="C1302" s="31" t="s">
        <v>788</v>
      </c>
      <c r="D1302" s="35" t="s">
        <v>3392</v>
      </c>
      <c r="E1302" s="31" t="s">
        <v>594</v>
      </c>
      <c r="F1302" s="31"/>
      <c r="G1302" s="37">
        <v>2377</v>
      </c>
      <c r="H1302" s="37">
        <v>2106</v>
      </c>
      <c r="I1302" s="38">
        <v>271</v>
      </c>
      <c r="J1302" s="39">
        <v>11.4</v>
      </c>
    </row>
    <row r="1303" spans="1:10" x14ac:dyDescent="0.35">
      <c r="A1303" s="31" t="s">
        <v>3393</v>
      </c>
      <c r="B1303" s="36" t="s">
        <v>3261</v>
      </c>
      <c r="C1303" s="31" t="s">
        <v>791</v>
      </c>
      <c r="D1303" s="35" t="s">
        <v>3394</v>
      </c>
      <c r="E1303" s="31" t="s">
        <v>594</v>
      </c>
      <c r="F1303" s="31"/>
      <c r="G1303" s="37">
        <v>10196</v>
      </c>
      <c r="H1303" s="37">
        <v>9326</v>
      </c>
      <c r="I1303" s="38">
        <v>870</v>
      </c>
      <c r="J1303" s="39">
        <v>8.5</v>
      </c>
    </row>
    <row r="1304" spans="1:10" x14ac:dyDescent="0.35">
      <c r="A1304" s="31" t="s">
        <v>3395</v>
      </c>
      <c r="B1304" s="36" t="s">
        <v>3261</v>
      </c>
      <c r="C1304" s="31" t="s">
        <v>1047</v>
      </c>
      <c r="D1304" s="35" t="s">
        <v>3396</v>
      </c>
      <c r="E1304" s="31" t="s">
        <v>594</v>
      </c>
      <c r="F1304" s="31"/>
      <c r="G1304" s="37">
        <v>2973</v>
      </c>
      <c r="H1304" s="37">
        <v>2622</v>
      </c>
      <c r="I1304" s="38">
        <v>351</v>
      </c>
      <c r="J1304" s="39">
        <v>11.8</v>
      </c>
    </row>
    <row r="1305" spans="1:10" x14ac:dyDescent="0.35">
      <c r="A1305" s="31" t="s">
        <v>3397</v>
      </c>
      <c r="B1305" s="36" t="s">
        <v>3261</v>
      </c>
      <c r="C1305" s="31" t="s">
        <v>1050</v>
      </c>
      <c r="D1305" s="35" t="s">
        <v>3398</v>
      </c>
      <c r="E1305" s="31" t="s">
        <v>594</v>
      </c>
      <c r="F1305" s="31"/>
      <c r="G1305" s="37">
        <v>11190</v>
      </c>
      <c r="H1305" s="37">
        <v>10282</v>
      </c>
      <c r="I1305" s="38">
        <v>908</v>
      </c>
      <c r="J1305" s="39">
        <v>8.1</v>
      </c>
    </row>
    <row r="1306" spans="1:10" x14ac:dyDescent="0.35">
      <c r="A1306" s="31" t="s">
        <v>3399</v>
      </c>
      <c r="B1306" s="36" t="s">
        <v>3261</v>
      </c>
      <c r="C1306" s="31" t="s">
        <v>1053</v>
      </c>
      <c r="D1306" s="35" t="s">
        <v>3400</v>
      </c>
      <c r="E1306" s="31" t="s">
        <v>594</v>
      </c>
      <c r="F1306" s="31"/>
      <c r="G1306" s="37">
        <v>149009</v>
      </c>
      <c r="H1306" s="37">
        <v>141869</v>
      </c>
      <c r="I1306" s="38">
        <v>7140</v>
      </c>
      <c r="J1306" s="39">
        <v>4.8</v>
      </c>
    </row>
    <row r="1307" spans="1:10" x14ac:dyDescent="0.35">
      <c r="A1307" s="31" t="s">
        <v>3401</v>
      </c>
      <c r="B1307" s="36" t="s">
        <v>3261</v>
      </c>
      <c r="C1307" s="31" t="s">
        <v>1056</v>
      </c>
      <c r="D1307" s="35" t="s">
        <v>3402</v>
      </c>
      <c r="E1307" s="31" t="s">
        <v>594</v>
      </c>
      <c r="F1307" s="31"/>
      <c r="G1307" s="37">
        <v>5438</v>
      </c>
      <c r="H1307" s="37">
        <v>4743</v>
      </c>
      <c r="I1307" s="38">
        <v>695</v>
      </c>
      <c r="J1307" s="39">
        <v>12.8</v>
      </c>
    </row>
    <row r="1308" spans="1:10" x14ac:dyDescent="0.35">
      <c r="A1308" s="31" t="s">
        <v>3403</v>
      </c>
      <c r="B1308" s="36" t="s">
        <v>3261</v>
      </c>
      <c r="C1308" s="31" t="s">
        <v>1059</v>
      </c>
      <c r="D1308" s="35" t="s">
        <v>3404</v>
      </c>
      <c r="E1308" s="31" t="s">
        <v>594</v>
      </c>
      <c r="F1308" s="31"/>
      <c r="G1308" s="37">
        <v>7942</v>
      </c>
      <c r="H1308" s="37">
        <v>7032</v>
      </c>
      <c r="I1308" s="38">
        <v>910</v>
      </c>
      <c r="J1308" s="39">
        <v>11.5</v>
      </c>
    </row>
    <row r="1309" spans="1:10" x14ac:dyDescent="0.35">
      <c r="A1309" s="31" t="s">
        <v>3405</v>
      </c>
      <c r="B1309" s="36" t="s">
        <v>3261</v>
      </c>
      <c r="C1309" s="31" t="s">
        <v>1062</v>
      </c>
      <c r="D1309" s="35" t="s">
        <v>3406</v>
      </c>
      <c r="E1309" s="31" t="s">
        <v>594</v>
      </c>
      <c r="F1309" s="31"/>
      <c r="G1309" s="37">
        <v>88977</v>
      </c>
      <c r="H1309" s="37">
        <v>82324</v>
      </c>
      <c r="I1309" s="38">
        <v>6653</v>
      </c>
      <c r="J1309" s="39">
        <v>7.5</v>
      </c>
    </row>
    <row r="1310" spans="1:10" x14ac:dyDescent="0.35">
      <c r="A1310" s="31" t="s">
        <v>3407</v>
      </c>
      <c r="B1310" s="36" t="s">
        <v>3261</v>
      </c>
      <c r="C1310" s="31" t="s">
        <v>1065</v>
      </c>
      <c r="D1310" s="35" t="s">
        <v>3408</v>
      </c>
      <c r="E1310" s="31" t="s">
        <v>594</v>
      </c>
      <c r="F1310" s="31"/>
      <c r="G1310" s="37">
        <v>73701</v>
      </c>
      <c r="H1310" s="37">
        <v>66621</v>
      </c>
      <c r="I1310" s="38">
        <v>7080</v>
      </c>
      <c r="J1310" s="39">
        <v>9.6</v>
      </c>
    </row>
    <row r="1311" spans="1:10" x14ac:dyDescent="0.35">
      <c r="A1311" s="31" t="s">
        <v>3409</v>
      </c>
      <c r="B1311" s="36" t="s">
        <v>3261</v>
      </c>
      <c r="C1311" s="31" t="s">
        <v>1068</v>
      </c>
      <c r="D1311" s="35" t="s">
        <v>3410</v>
      </c>
      <c r="E1311" s="31" t="s">
        <v>594</v>
      </c>
      <c r="F1311" s="31"/>
      <c r="G1311" s="37">
        <v>28818</v>
      </c>
      <c r="H1311" s="37">
        <v>27142</v>
      </c>
      <c r="I1311" s="38">
        <v>1676</v>
      </c>
      <c r="J1311" s="39">
        <v>5.8</v>
      </c>
    </row>
    <row r="1312" spans="1:10" x14ac:dyDescent="0.35">
      <c r="A1312" s="31" t="s">
        <v>3411</v>
      </c>
      <c r="B1312" s="36" t="s">
        <v>3261</v>
      </c>
      <c r="C1312" s="31" t="s">
        <v>1629</v>
      </c>
      <c r="D1312" s="35" t="s">
        <v>3412</v>
      </c>
      <c r="E1312" s="31" t="s">
        <v>594</v>
      </c>
      <c r="F1312" s="31"/>
      <c r="G1312" s="37">
        <v>19602</v>
      </c>
      <c r="H1312" s="37">
        <v>17933</v>
      </c>
      <c r="I1312" s="38">
        <v>1669</v>
      </c>
      <c r="J1312" s="39">
        <v>8.5</v>
      </c>
    </row>
    <row r="1313" spans="1:10" x14ac:dyDescent="0.35">
      <c r="A1313" s="31" t="s">
        <v>3413</v>
      </c>
      <c r="B1313" s="36" t="s">
        <v>3261</v>
      </c>
      <c r="C1313" s="31" t="s">
        <v>1632</v>
      </c>
      <c r="D1313" s="35" t="s">
        <v>3414</v>
      </c>
      <c r="E1313" s="31" t="s">
        <v>594</v>
      </c>
      <c r="F1313" s="31"/>
      <c r="G1313" s="37">
        <v>3527</v>
      </c>
      <c r="H1313" s="37">
        <v>3140</v>
      </c>
      <c r="I1313" s="38">
        <v>387</v>
      </c>
      <c r="J1313" s="39">
        <v>11</v>
      </c>
    </row>
    <row r="1314" spans="1:10" x14ac:dyDescent="0.35">
      <c r="A1314" s="31" t="s">
        <v>3415</v>
      </c>
      <c r="B1314" s="36" t="s">
        <v>3261</v>
      </c>
      <c r="C1314" s="31" t="s">
        <v>1635</v>
      </c>
      <c r="D1314" s="35" t="s">
        <v>3416</v>
      </c>
      <c r="E1314" s="31" t="s">
        <v>594</v>
      </c>
      <c r="F1314" s="31"/>
      <c r="G1314" s="37">
        <v>33199</v>
      </c>
      <c r="H1314" s="37">
        <v>30698</v>
      </c>
      <c r="I1314" s="38">
        <v>2501</v>
      </c>
      <c r="J1314" s="39">
        <v>7.5</v>
      </c>
    </row>
    <row r="1315" spans="1:10" x14ac:dyDescent="0.35">
      <c r="A1315" s="31" t="s">
        <v>3417</v>
      </c>
      <c r="B1315" s="36" t="s">
        <v>3261</v>
      </c>
      <c r="C1315" s="31" t="s">
        <v>1638</v>
      </c>
      <c r="D1315" s="35" t="s">
        <v>3418</v>
      </c>
      <c r="E1315" s="31" t="s">
        <v>594</v>
      </c>
      <c r="F1315" s="31"/>
      <c r="G1315" s="37">
        <v>25094</v>
      </c>
      <c r="H1315" s="37">
        <v>22942</v>
      </c>
      <c r="I1315" s="38">
        <v>2152</v>
      </c>
      <c r="J1315" s="39">
        <v>8.6</v>
      </c>
    </row>
    <row r="1316" spans="1:10" x14ac:dyDescent="0.35">
      <c r="A1316" s="31" t="s">
        <v>3419</v>
      </c>
      <c r="B1316" s="36" t="s">
        <v>3261</v>
      </c>
      <c r="C1316" s="31" t="s">
        <v>1641</v>
      </c>
      <c r="D1316" s="35" t="s">
        <v>3420</v>
      </c>
      <c r="E1316" s="31" t="s">
        <v>594</v>
      </c>
      <c r="F1316" s="31"/>
      <c r="G1316" s="37">
        <v>35296</v>
      </c>
      <c r="H1316" s="37">
        <v>32454</v>
      </c>
      <c r="I1316" s="38">
        <v>2842</v>
      </c>
      <c r="J1316" s="39">
        <v>8.1</v>
      </c>
    </row>
    <row r="1317" spans="1:10" x14ac:dyDescent="0.35">
      <c r="A1317" s="31" t="s">
        <v>3421</v>
      </c>
      <c r="B1317" s="36" t="s">
        <v>3261</v>
      </c>
      <c r="C1317" s="31" t="s">
        <v>1644</v>
      </c>
      <c r="D1317" s="35" t="s">
        <v>3422</v>
      </c>
      <c r="E1317" s="31" t="s">
        <v>594</v>
      </c>
      <c r="F1317" s="31"/>
      <c r="G1317" s="37">
        <v>186899</v>
      </c>
      <c r="H1317" s="37">
        <v>177797</v>
      </c>
      <c r="I1317" s="38">
        <v>9102</v>
      </c>
      <c r="J1317" s="39">
        <v>4.9000000000000004</v>
      </c>
    </row>
    <row r="1318" spans="1:10" x14ac:dyDescent="0.35">
      <c r="A1318" s="31" t="s">
        <v>3423</v>
      </c>
      <c r="B1318" s="36" t="s">
        <v>3261</v>
      </c>
      <c r="C1318" s="31" t="s">
        <v>1647</v>
      </c>
      <c r="D1318" s="35" t="s">
        <v>3424</v>
      </c>
      <c r="E1318" s="31" t="s">
        <v>594</v>
      </c>
      <c r="F1318" s="31"/>
      <c r="G1318" s="37">
        <v>768439</v>
      </c>
      <c r="H1318" s="37">
        <v>694244</v>
      </c>
      <c r="I1318" s="38">
        <v>74195</v>
      </c>
      <c r="J1318" s="39">
        <v>9.6999999999999993</v>
      </c>
    </row>
    <row r="1319" spans="1:10" x14ac:dyDescent="0.35">
      <c r="A1319" s="31" t="s">
        <v>3425</v>
      </c>
      <c r="B1319" s="36" t="s">
        <v>3261</v>
      </c>
      <c r="C1319" s="31" t="s">
        <v>1650</v>
      </c>
      <c r="D1319" s="35" t="s">
        <v>3426</v>
      </c>
      <c r="E1319" s="31" t="s">
        <v>594</v>
      </c>
      <c r="F1319" s="31"/>
      <c r="G1319" s="37">
        <v>14666</v>
      </c>
      <c r="H1319" s="37">
        <v>13412</v>
      </c>
      <c r="I1319" s="38">
        <v>1254</v>
      </c>
      <c r="J1319" s="39">
        <v>8.6</v>
      </c>
    </row>
    <row r="1320" spans="1:10" x14ac:dyDescent="0.35">
      <c r="A1320" s="31" t="s">
        <v>3427</v>
      </c>
      <c r="B1320" s="36" t="s">
        <v>3428</v>
      </c>
      <c r="C1320" s="31" t="s">
        <v>592</v>
      </c>
      <c r="D1320" s="35" t="s">
        <v>3429</v>
      </c>
      <c r="E1320" s="31" t="s">
        <v>594</v>
      </c>
      <c r="F1320" s="31"/>
      <c r="G1320" s="37">
        <v>6772</v>
      </c>
      <c r="H1320" s="37">
        <v>6321</v>
      </c>
      <c r="I1320" s="38">
        <v>451</v>
      </c>
      <c r="J1320" s="39">
        <v>6.7</v>
      </c>
    </row>
    <row r="1321" spans="1:10" x14ac:dyDescent="0.35">
      <c r="A1321" s="31" t="s">
        <v>3430</v>
      </c>
      <c r="B1321" s="36" t="s">
        <v>3428</v>
      </c>
      <c r="C1321" s="31" t="s">
        <v>596</v>
      </c>
      <c r="D1321" s="35" t="s">
        <v>3431</v>
      </c>
      <c r="E1321" s="31" t="s">
        <v>594</v>
      </c>
      <c r="F1321" s="31"/>
      <c r="G1321" s="37">
        <v>189030</v>
      </c>
      <c r="H1321" s="37">
        <v>181194</v>
      </c>
      <c r="I1321" s="38">
        <v>7836</v>
      </c>
      <c r="J1321" s="39">
        <v>4.0999999999999996</v>
      </c>
    </row>
    <row r="1322" spans="1:10" x14ac:dyDescent="0.35">
      <c r="A1322" s="31" t="s">
        <v>3432</v>
      </c>
      <c r="B1322" s="36" t="s">
        <v>3428</v>
      </c>
      <c r="C1322" s="31" t="s">
        <v>599</v>
      </c>
      <c r="D1322" s="35" t="s">
        <v>3433</v>
      </c>
      <c r="E1322" s="31" t="s">
        <v>594</v>
      </c>
      <c r="F1322" s="31"/>
      <c r="G1322" s="37">
        <v>17975</v>
      </c>
      <c r="H1322" s="37">
        <v>17119</v>
      </c>
      <c r="I1322" s="38">
        <v>856</v>
      </c>
      <c r="J1322" s="39">
        <v>4.8</v>
      </c>
    </row>
    <row r="1323" spans="1:10" x14ac:dyDescent="0.35">
      <c r="A1323" s="31" t="s">
        <v>3434</v>
      </c>
      <c r="B1323" s="36" t="s">
        <v>3428</v>
      </c>
      <c r="C1323" s="31" t="s">
        <v>602</v>
      </c>
      <c r="D1323" s="35" t="s">
        <v>3435</v>
      </c>
      <c r="E1323" s="31" t="s">
        <v>594</v>
      </c>
      <c r="F1323" s="31"/>
      <c r="G1323" s="37">
        <v>23310</v>
      </c>
      <c r="H1323" s="37">
        <v>22069</v>
      </c>
      <c r="I1323" s="38">
        <v>1241</v>
      </c>
      <c r="J1323" s="39">
        <v>5.3</v>
      </c>
    </row>
    <row r="1324" spans="1:10" x14ac:dyDescent="0.35">
      <c r="A1324" s="31" t="s">
        <v>3436</v>
      </c>
      <c r="B1324" s="36" t="s">
        <v>3428</v>
      </c>
      <c r="C1324" s="31" t="s">
        <v>605</v>
      </c>
      <c r="D1324" s="35" t="s">
        <v>3437</v>
      </c>
      <c r="E1324" s="31" t="s">
        <v>594</v>
      </c>
      <c r="F1324" s="31"/>
      <c r="G1324" s="37">
        <v>21710</v>
      </c>
      <c r="H1324" s="37">
        <v>20613</v>
      </c>
      <c r="I1324" s="38">
        <v>1097</v>
      </c>
      <c r="J1324" s="39">
        <v>5.0999999999999996</v>
      </c>
    </row>
    <row r="1325" spans="1:10" x14ac:dyDescent="0.35">
      <c r="A1325" s="31" t="s">
        <v>3438</v>
      </c>
      <c r="B1325" s="36" t="s">
        <v>3428</v>
      </c>
      <c r="C1325" s="31" t="s">
        <v>608</v>
      </c>
      <c r="D1325" s="35" t="s">
        <v>3439</v>
      </c>
      <c r="E1325" s="31" t="s">
        <v>594</v>
      </c>
      <c r="F1325" s="31"/>
      <c r="G1325" s="37">
        <v>2593</v>
      </c>
      <c r="H1325" s="37">
        <v>2478</v>
      </c>
      <c r="I1325" s="38">
        <v>115</v>
      </c>
      <c r="J1325" s="39">
        <v>4.4000000000000004</v>
      </c>
    </row>
    <row r="1326" spans="1:10" x14ac:dyDescent="0.35">
      <c r="A1326" s="31" t="s">
        <v>3440</v>
      </c>
      <c r="B1326" s="36" t="s">
        <v>3428</v>
      </c>
      <c r="C1326" s="31" t="s">
        <v>611</v>
      </c>
      <c r="D1326" s="35" t="s">
        <v>3441</v>
      </c>
      <c r="E1326" s="31" t="s">
        <v>594</v>
      </c>
      <c r="F1326" s="31"/>
      <c r="G1326" s="37">
        <v>38538</v>
      </c>
      <c r="H1326" s="37">
        <v>37213</v>
      </c>
      <c r="I1326" s="38">
        <v>1325</v>
      </c>
      <c r="J1326" s="39">
        <v>3.4</v>
      </c>
    </row>
    <row r="1327" spans="1:10" x14ac:dyDescent="0.35">
      <c r="A1327" s="31" t="s">
        <v>3442</v>
      </c>
      <c r="B1327" s="36" t="s">
        <v>3428</v>
      </c>
      <c r="C1327" s="31" t="s">
        <v>614</v>
      </c>
      <c r="D1327" s="35" t="s">
        <v>3443</v>
      </c>
      <c r="E1327" s="31" t="s">
        <v>594</v>
      </c>
      <c r="F1327" s="31"/>
      <c r="G1327" s="37">
        <v>14193</v>
      </c>
      <c r="H1327" s="37">
        <v>13545</v>
      </c>
      <c r="I1327" s="38">
        <v>648</v>
      </c>
      <c r="J1327" s="39">
        <v>4.5999999999999996</v>
      </c>
    </row>
    <row r="1328" spans="1:10" x14ac:dyDescent="0.35">
      <c r="A1328" s="31" t="s">
        <v>3444</v>
      </c>
      <c r="B1328" s="36" t="s">
        <v>3428</v>
      </c>
      <c r="C1328" s="31" t="s">
        <v>617</v>
      </c>
      <c r="D1328" s="35" t="s">
        <v>3445</v>
      </c>
      <c r="E1328" s="31" t="s">
        <v>594</v>
      </c>
      <c r="F1328" s="31"/>
      <c r="G1328" s="37">
        <v>17588</v>
      </c>
      <c r="H1328" s="37">
        <v>16666</v>
      </c>
      <c r="I1328" s="38">
        <v>922</v>
      </c>
      <c r="J1328" s="39">
        <v>5.2</v>
      </c>
    </row>
    <row r="1329" spans="1:10" x14ac:dyDescent="0.35">
      <c r="A1329" s="31" t="s">
        <v>3446</v>
      </c>
      <c r="B1329" s="36" t="s">
        <v>3428</v>
      </c>
      <c r="C1329" s="31" t="s">
        <v>620</v>
      </c>
      <c r="D1329" s="35" t="s">
        <v>3447</v>
      </c>
      <c r="E1329" s="31" t="s">
        <v>594</v>
      </c>
      <c r="F1329" s="31"/>
      <c r="G1329" s="37">
        <v>54280</v>
      </c>
      <c r="H1329" s="37">
        <v>52313</v>
      </c>
      <c r="I1329" s="38">
        <v>1967</v>
      </c>
      <c r="J1329" s="39">
        <v>3.6</v>
      </c>
    </row>
    <row r="1330" spans="1:10" x14ac:dyDescent="0.35">
      <c r="A1330" s="31" t="s">
        <v>3448</v>
      </c>
      <c r="B1330" s="36" t="s">
        <v>3428</v>
      </c>
      <c r="C1330" s="31" t="s">
        <v>623</v>
      </c>
      <c r="D1330" s="35" t="s">
        <v>3449</v>
      </c>
      <c r="E1330" s="31" t="s">
        <v>594</v>
      </c>
      <c r="F1330" s="31"/>
      <c r="G1330" s="37">
        <v>13993</v>
      </c>
      <c r="H1330" s="37">
        <v>12995</v>
      </c>
      <c r="I1330" s="38">
        <v>998</v>
      </c>
      <c r="J1330" s="39">
        <v>7.1</v>
      </c>
    </row>
    <row r="1331" spans="1:10" x14ac:dyDescent="0.35">
      <c r="A1331" s="31" t="s">
        <v>3450</v>
      </c>
      <c r="B1331" s="36" t="s">
        <v>3428</v>
      </c>
      <c r="C1331" s="31" t="s">
        <v>626</v>
      </c>
      <c r="D1331" s="35" t="s">
        <v>3451</v>
      </c>
      <c r="E1331" s="31" t="s">
        <v>594</v>
      </c>
      <c r="F1331" s="31"/>
      <c r="G1331" s="37">
        <v>6897</v>
      </c>
      <c r="H1331" s="37">
        <v>6584</v>
      </c>
      <c r="I1331" s="38">
        <v>313</v>
      </c>
      <c r="J1331" s="39">
        <v>4.5</v>
      </c>
    </row>
    <row r="1332" spans="1:10" x14ac:dyDescent="0.35">
      <c r="A1332" s="31" t="s">
        <v>3452</v>
      </c>
      <c r="B1332" s="36" t="s">
        <v>3428</v>
      </c>
      <c r="C1332" s="31" t="s">
        <v>629</v>
      </c>
      <c r="D1332" s="35" t="s">
        <v>3453</v>
      </c>
      <c r="E1332" s="31" t="s">
        <v>594</v>
      </c>
      <c r="F1332" s="31"/>
      <c r="G1332" s="37">
        <v>28584</v>
      </c>
      <c r="H1332" s="37">
        <v>27237</v>
      </c>
      <c r="I1332" s="38">
        <v>1347</v>
      </c>
      <c r="J1332" s="39">
        <v>4.7</v>
      </c>
    </row>
    <row r="1333" spans="1:10" x14ac:dyDescent="0.35">
      <c r="A1333" s="31" t="s">
        <v>3454</v>
      </c>
      <c r="B1333" s="36" t="s">
        <v>3428</v>
      </c>
      <c r="C1333" s="31" t="s">
        <v>632</v>
      </c>
      <c r="D1333" s="35" t="s">
        <v>3455</v>
      </c>
      <c r="E1333" s="31" t="s">
        <v>594</v>
      </c>
      <c r="F1333" s="31"/>
      <c r="G1333" s="37">
        <v>35235</v>
      </c>
      <c r="H1333" s="37">
        <v>34035</v>
      </c>
      <c r="I1333" s="38">
        <v>1200</v>
      </c>
      <c r="J1333" s="39">
        <v>3.4</v>
      </c>
    </row>
    <row r="1334" spans="1:10" x14ac:dyDescent="0.35">
      <c r="A1334" s="31" t="s">
        <v>3456</v>
      </c>
      <c r="B1334" s="36" t="s">
        <v>3428</v>
      </c>
      <c r="C1334" s="31" t="s">
        <v>635</v>
      </c>
      <c r="D1334" s="35" t="s">
        <v>3457</v>
      </c>
      <c r="E1334" s="31" t="s">
        <v>594</v>
      </c>
      <c r="F1334" s="31"/>
      <c r="G1334" s="37">
        <v>4545</v>
      </c>
      <c r="H1334" s="37">
        <v>4070</v>
      </c>
      <c r="I1334" s="38">
        <v>475</v>
      </c>
      <c r="J1334" s="39">
        <v>10.5</v>
      </c>
    </row>
    <row r="1335" spans="1:10" x14ac:dyDescent="0.35">
      <c r="A1335" s="31" t="s">
        <v>3458</v>
      </c>
      <c r="B1335" s="36" t="s">
        <v>3428</v>
      </c>
      <c r="C1335" s="31" t="s">
        <v>638</v>
      </c>
      <c r="D1335" s="35" t="s">
        <v>3459</v>
      </c>
      <c r="E1335" s="31" t="s">
        <v>594</v>
      </c>
      <c r="F1335" s="31"/>
      <c r="G1335" s="37">
        <v>3056</v>
      </c>
      <c r="H1335" s="37">
        <v>2884</v>
      </c>
      <c r="I1335" s="38">
        <v>172</v>
      </c>
      <c r="J1335" s="39">
        <v>5.6</v>
      </c>
    </row>
    <row r="1336" spans="1:10" x14ac:dyDescent="0.35">
      <c r="A1336" s="31" t="s">
        <v>3460</v>
      </c>
      <c r="B1336" s="36" t="s">
        <v>3428</v>
      </c>
      <c r="C1336" s="31" t="s">
        <v>641</v>
      </c>
      <c r="D1336" s="35" t="s">
        <v>3461</v>
      </c>
      <c r="E1336" s="31" t="s">
        <v>594</v>
      </c>
      <c r="F1336" s="31"/>
      <c r="G1336" s="37">
        <v>5580</v>
      </c>
      <c r="H1336" s="37">
        <v>5288</v>
      </c>
      <c r="I1336" s="38">
        <v>292</v>
      </c>
      <c r="J1336" s="39">
        <v>5.2</v>
      </c>
    </row>
    <row r="1337" spans="1:10" x14ac:dyDescent="0.35">
      <c r="A1337" s="31" t="s">
        <v>3462</v>
      </c>
      <c r="B1337" s="36" t="s">
        <v>3428</v>
      </c>
      <c r="C1337" s="31" t="s">
        <v>644</v>
      </c>
      <c r="D1337" s="35" t="s">
        <v>3463</v>
      </c>
      <c r="E1337" s="31" t="s">
        <v>594</v>
      </c>
      <c r="F1337" s="31"/>
      <c r="G1337" s="37">
        <v>31475</v>
      </c>
      <c r="H1337" s="37">
        <v>29629</v>
      </c>
      <c r="I1337" s="38">
        <v>1846</v>
      </c>
      <c r="J1337" s="39">
        <v>5.9</v>
      </c>
    </row>
    <row r="1338" spans="1:10" x14ac:dyDescent="0.35">
      <c r="A1338" s="31" t="s">
        <v>3464</v>
      </c>
      <c r="B1338" s="36" t="s">
        <v>3428</v>
      </c>
      <c r="C1338" s="31" t="s">
        <v>647</v>
      </c>
      <c r="D1338" s="35" t="s">
        <v>3465</v>
      </c>
      <c r="E1338" s="31" t="s">
        <v>594</v>
      </c>
      <c r="F1338" s="31"/>
      <c r="G1338" s="37">
        <v>231511</v>
      </c>
      <c r="H1338" s="37">
        <v>222769</v>
      </c>
      <c r="I1338" s="38">
        <v>8742</v>
      </c>
      <c r="J1338" s="39">
        <v>3.8</v>
      </c>
    </row>
    <row r="1339" spans="1:10" x14ac:dyDescent="0.35">
      <c r="A1339" s="31" t="s">
        <v>3466</v>
      </c>
      <c r="B1339" s="36" t="s">
        <v>3428</v>
      </c>
      <c r="C1339" s="31" t="s">
        <v>650</v>
      </c>
      <c r="D1339" s="35" t="s">
        <v>3467</v>
      </c>
      <c r="E1339" s="31" t="s">
        <v>594</v>
      </c>
      <c r="F1339" s="31"/>
      <c r="G1339" s="37">
        <v>11250</v>
      </c>
      <c r="H1339" s="37">
        <v>10781</v>
      </c>
      <c r="I1339" s="38">
        <v>469</v>
      </c>
      <c r="J1339" s="39">
        <v>4.2</v>
      </c>
    </row>
    <row r="1340" spans="1:10" x14ac:dyDescent="0.35">
      <c r="A1340" s="31" t="s">
        <v>3468</v>
      </c>
      <c r="B1340" s="36" t="s">
        <v>3428</v>
      </c>
      <c r="C1340" s="31" t="s">
        <v>653</v>
      </c>
      <c r="D1340" s="35" t="s">
        <v>3469</v>
      </c>
      <c r="E1340" s="31" t="s">
        <v>594</v>
      </c>
      <c r="F1340" s="31"/>
      <c r="G1340" s="37">
        <v>19875</v>
      </c>
      <c r="H1340" s="37">
        <v>19134</v>
      </c>
      <c r="I1340" s="38">
        <v>741</v>
      </c>
      <c r="J1340" s="39">
        <v>3.7</v>
      </c>
    </row>
    <row r="1341" spans="1:10" x14ac:dyDescent="0.35">
      <c r="A1341" s="31" t="s">
        <v>3470</v>
      </c>
      <c r="B1341" s="36" t="s">
        <v>3428</v>
      </c>
      <c r="C1341" s="31" t="s">
        <v>656</v>
      </c>
      <c r="D1341" s="35" t="s">
        <v>3471</v>
      </c>
      <c r="E1341" s="31" t="s">
        <v>594</v>
      </c>
      <c r="F1341" s="31"/>
      <c r="G1341" s="37">
        <v>7374</v>
      </c>
      <c r="H1341" s="37">
        <v>6989</v>
      </c>
      <c r="I1341" s="38">
        <v>385</v>
      </c>
      <c r="J1341" s="39">
        <v>5.2</v>
      </c>
    </row>
    <row r="1342" spans="1:10" x14ac:dyDescent="0.35">
      <c r="A1342" s="31" t="s">
        <v>3472</v>
      </c>
      <c r="B1342" s="36" t="s">
        <v>3428</v>
      </c>
      <c r="C1342" s="31" t="s">
        <v>659</v>
      </c>
      <c r="D1342" s="35" t="s">
        <v>3473</v>
      </c>
      <c r="E1342" s="31" t="s">
        <v>594</v>
      </c>
      <c r="F1342" s="31"/>
      <c r="G1342" s="37">
        <v>11025</v>
      </c>
      <c r="H1342" s="37">
        <v>10540</v>
      </c>
      <c r="I1342" s="38">
        <v>485</v>
      </c>
      <c r="J1342" s="39">
        <v>4.4000000000000004</v>
      </c>
    </row>
    <row r="1343" spans="1:10" x14ac:dyDescent="0.35">
      <c r="A1343" s="31" t="s">
        <v>3474</v>
      </c>
      <c r="B1343" s="36" t="s">
        <v>3428</v>
      </c>
      <c r="C1343" s="31" t="s">
        <v>662</v>
      </c>
      <c r="D1343" s="35" t="s">
        <v>3475</v>
      </c>
      <c r="E1343" s="31" t="s">
        <v>594</v>
      </c>
      <c r="F1343" s="31"/>
      <c r="G1343" s="37">
        <v>16246</v>
      </c>
      <c r="H1343" s="37">
        <v>15542</v>
      </c>
      <c r="I1343" s="38">
        <v>704</v>
      </c>
      <c r="J1343" s="39">
        <v>4.3</v>
      </c>
    </row>
    <row r="1344" spans="1:10" x14ac:dyDescent="0.35">
      <c r="A1344" s="31" t="s">
        <v>3476</v>
      </c>
      <c r="B1344" s="36" t="s">
        <v>3428</v>
      </c>
      <c r="C1344" s="31" t="s">
        <v>665</v>
      </c>
      <c r="D1344" s="35" t="s">
        <v>3477</v>
      </c>
      <c r="E1344" s="31" t="s">
        <v>594</v>
      </c>
      <c r="F1344" s="31"/>
      <c r="G1344" s="37">
        <v>26728</v>
      </c>
      <c r="H1344" s="37">
        <v>25675</v>
      </c>
      <c r="I1344" s="38">
        <v>1053</v>
      </c>
      <c r="J1344" s="39">
        <v>3.9</v>
      </c>
    </row>
    <row r="1345" spans="1:10" x14ac:dyDescent="0.35">
      <c r="A1345" s="31" t="s">
        <v>3478</v>
      </c>
      <c r="B1345" s="36" t="s">
        <v>3428</v>
      </c>
      <c r="C1345" s="31" t="s">
        <v>668</v>
      </c>
      <c r="D1345" s="35" t="s">
        <v>3479</v>
      </c>
      <c r="E1345" s="31" t="s">
        <v>594</v>
      </c>
      <c r="F1345" s="31"/>
      <c r="G1345" s="37">
        <v>3282</v>
      </c>
      <c r="H1345" s="37">
        <v>3118</v>
      </c>
      <c r="I1345" s="38">
        <v>164</v>
      </c>
      <c r="J1345" s="39">
        <v>5</v>
      </c>
    </row>
    <row r="1346" spans="1:10" x14ac:dyDescent="0.35">
      <c r="A1346" s="31" t="s">
        <v>3480</v>
      </c>
      <c r="B1346" s="36" t="s">
        <v>3428</v>
      </c>
      <c r="C1346" s="31" t="s">
        <v>671</v>
      </c>
      <c r="D1346" s="35" t="s">
        <v>3481</v>
      </c>
      <c r="E1346" s="31" t="s">
        <v>594</v>
      </c>
      <c r="F1346" s="31"/>
      <c r="G1346" s="37">
        <v>672435</v>
      </c>
      <c r="H1346" s="37">
        <v>647004</v>
      </c>
      <c r="I1346" s="38">
        <v>25431</v>
      </c>
      <c r="J1346" s="39">
        <v>3.8</v>
      </c>
    </row>
    <row r="1347" spans="1:10" x14ac:dyDescent="0.35">
      <c r="A1347" s="31" t="s">
        <v>3482</v>
      </c>
      <c r="B1347" s="36" t="s">
        <v>3428</v>
      </c>
      <c r="C1347" s="31" t="s">
        <v>674</v>
      </c>
      <c r="D1347" s="35" t="s">
        <v>3483</v>
      </c>
      <c r="E1347" s="31" t="s">
        <v>594</v>
      </c>
      <c r="F1347" s="31"/>
      <c r="G1347" s="37">
        <v>10357</v>
      </c>
      <c r="H1347" s="37">
        <v>9898</v>
      </c>
      <c r="I1347" s="38">
        <v>459</v>
      </c>
      <c r="J1347" s="39">
        <v>4.4000000000000004</v>
      </c>
    </row>
    <row r="1348" spans="1:10" x14ac:dyDescent="0.35">
      <c r="A1348" s="31" t="s">
        <v>3484</v>
      </c>
      <c r="B1348" s="36" t="s">
        <v>3428</v>
      </c>
      <c r="C1348" s="31" t="s">
        <v>677</v>
      </c>
      <c r="D1348" s="35" t="s">
        <v>3485</v>
      </c>
      <c r="E1348" s="31" t="s">
        <v>594</v>
      </c>
      <c r="F1348" s="31"/>
      <c r="G1348" s="37">
        <v>9434</v>
      </c>
      <c r="H1348" s="37">
        <v>8833</v>
      </c>
      <c r="I1348" s="38">
        <v>601</v>
      </c>
      <c r="J1348" s="39">
        <v>6.4</v>
      </c>
    </row>
    <row r="1349" spans="1:10" x14ac:dyDescent="0.35">
      <c r="A1349" s="31" t="s">
        <v>3486</v>
      </c>
      <c r="B1349" s="36" t="s">
        <v>3428</v>
      </c>
      <c r="C1349" s="31" t="s">
        <v>680</v>
      </c>
      <c r="D1349" s="35" t="s">
        <v>3487</v>
      </c>
      <c r="E1349" s="31" t="s">
        <v>594</v>
      </c>
      <c r="F1349" s="31"/>
      <c r="G1349" s="37">
        <v>20238</v>
      </c>
      <c r="H1349" s="37">
        <v>19215</v>
      </c>
      <c r="I1349" s="38">
        <v>1023</v>
      </c>
      <c r="J1349" s="39">
        <v>5.0999999999999996</v>
      </c>
    </row>
    <row r="1350" spans="1:10" x14ac:dyDescent="0.35">
      <c r="A1350" s="31" t="s">
        <v>3488</v>
      </c>
      <c r="B1350" s="36" t="s">
        <v>3428</v>
      </c>
      <c r="C1350" s="31" t="s">
        <v>683</v>
      </c>
      <c r="D1350" s="35" t="s">
        <v>3489</v>
      </c>
      <c r="E1350" s="31" t="s">
        <v>594</v>
      </c>
      <c r="F1350" s="31"/>
      <c r="G1350" s="37">
        <v>21952</v>
      </c>
      <c r="H1350" s="37">
        <v>20501</v>
      </c>
      <c r="I1350" s="38">
        <v>1451</v>
      </c>
      <c r="J1350" s="39">
        <v>6.6</v>
      </c>
    </row>
    <row r="1351" spans="1:10" x14ac:dyDescent="0.35">
      <c r="A1351" s="31" t="s">
        <v>3490</v>
      </c>
      <c r="B1351" s="36" t="s">
        <v>3428</v>
      </c>
      <c r="C1351" s="31" t="s">
        <v>686</v>
      </c>
      <c r="D1351" s="35" t="s">
        <v>3491</v>
      </c>
      <c r="E1351" s="31" t="s">
        <v>594</v>
      </c>
      <c r="F1351" s="31"/>
      <c r="G1351" s="37">
        <v>6302</v>
      </c>
      <c r="H1351" s="37">
        <v>6039</v>
      </c>
      <c r="I1351" s="38">
        <v>263</v>
      </c>
      <c r="J1351" s="39">
        <v>4.2</v>
      </c>
    </row>
    <row r="1352" spans="1:10" x14ac:dyDescent="0.35">
      <c r="A1352" s="31" t="s">
        <v>3492</v>
      </c>
      <c r="B1352" s="36" t="s">
        <v>3428</v>
      </c>
      <c r="C1352" s="31" t="s">
        <v>689</v>
      </c>
      <c r="D1352" s="35" t="s">
        <v>3493</v>
      </c>
      <c r="E1352" s="31" t="s">
        <v>594</v>
      </c>
      <c r="F1352" s="31"/>
      <c r="G1352" s="37">
        <v>8850</v>
      </c>
      <c r="H1352" s="37">
        <v>8192</v>
      </c>
      <c r="I1352" s="38">
        <v>658</v>
      </c>
      <c r="J1352" s="39">
        <v>7.4</v>
      </c>
    </row>
    <row r="1353" spans="1:10" x14ac:dyDescent="0.35">
      <c r="A1353" s="31" t="s">
        <v>3494</v>
      </c>
      <c r="B1353" s="36" t="s">
        <v>3428</v>
      </c>
      <c r="C1353" s="31" t="s">
        <v>692</v>
      </c>
      <c r="D1353" s="35" t="s">
        <v>3495</v>
      </c>
      <c r="E1353" s="31" t="s">
        <v>594</v>
      </c>
      <c r="F1353" s="31"/>
      <c r="G1353" s="37">
        <v>23675</v>
      </c>
      <c r="H1353" s="37">
        <v>22670</v>
      </c>
      <c r="I1353" s="38">
        <v>1005</v>
      </c>
      <c r="J1353" s="39">
        <v>4.2</v>
      </c>
    </row>
    <row r="1354" spans="1:10" x14ac:dyDescent="0.35">
      <c r="A1354" s="31" t="s">
        <v>3496</v>
      </c>
      <c r="B1354" s="36" t="s">
        <v>3428</v>
      </c>
      <c r="C1354" s="31" t="s">
        <v>695</v>
      </c>
      <c r="D1354" s="35" t="s">
        <v>3497</v>
      </c>
      <c r="E1354" s="31" t="s">
        <v>594</v>
      </c>
      <c r="F1354" s="31"/>
      <c r="G1354" s="37">
        <v>2390</v>
      </c>
      <c r="H1354" s="37">
        <v>2273</v>
      </c>
      <c r="I1354" s="38">
        <v>117</v>
      </c>
      <c r="J1354" s="39">
        <v>4.9000000000000004</v>
      </c>
    </row>
    <row r="1355" spans="1:10" x14ac:dyDescent="0.35">
      <c r="A1355" s="31" t="s">
        <v>3498</v>
      </c>
      <c r="B1355" s="36" t="s">
        <v>3428</v>
      </c>
      <c r="C1355" s="31" t="s">
        <v>698</v>
      </c>
      <c r="D1355" s="35" t="s">
        <v>3499</v>
      </c>
      <c r="E1355" s="31" t="s">
        <v>594</v>
      </c>
      <c r="F1355" s="31"/>
      <c r="G1355" s="37">
        <v>6433</v>
      </c>
      <c r="H1355" s="37">
        <v>5889</v>
      </c>
      <c r="I1355" s="38">
        <v>544</v>
      </c>
      <c r="J1355" s="39">
        <v>8.5</v>
      </c>
    </row>
    <row r="1356" spans="1:10" x14ac:dyDescent="0.35">
      <c r="A1356" s="31" t="s">
        <v>3500</v>
      </c>
      <c r="B1356" s="36" t="s">
        <v>3428</v>
      </c>
      <c r="C1356" s="31" t="s">
        <v>701</v>
      </c>
      <c r="D1356" s="35" t="s">
        <v>3501</v>
      </c>
      <c r="E1356" s="31" t="s">
        <v>594</v>
      </c>
      <c r="F1356" s="31"/>
      <c r="G1356" s="37">
        <v>3651</v>
      </c>
      <c r="H1356" s="37">
        <v>3477</v>
      </c>
      <c r="I1356" s="38">
        <v>174</v>
      </c>
      <c r="J1356" s="39">
        <v>4.8</v>
      </c>
    </row>
    <row r="1357" spans="1:10" x14ac:dyDescent="0.35">
      <c r="A1357" s="31" t="s">
        <v>3502</v>
      </c>
      <c r="B1357" s="36" t="s">
        <v>3428</v>
      </c>
      <c r="C1357" s="31" t="s">
        <v>704</v>
      </c>
      <c r="D1357" s="35" t="s">
        <v>3503</v>
      </c>
      <c r="E1357" s="31" t="s">
        <v>594</v>
      </c>
      <c r="F1357" s="31"/>
      <c r="G1357" s="37">
        <v>5681</v>
      </c>
      <c r="H1357" s="37">
        <v>5421</v>
      </c>
      <c r="I1357" s="38">
        <v>260</v>
      </c>
      <c r="J1357" s="39">
        <v>4.5999999999999996</v>
      </c>
    </row>
    <row r="1358" spans="1:10" x14ac:dyDescent="0.35">
      <c r="A1358" s="31" t="s">
        <v>3504</v>
      </c>
      <c r="B1358" s="36" t="s">
        <v>3428</v>
      </c>
      <c r="C1358" s="31" t="s">
        <v>707</v>
      </c>
      <c r="D1358" s="35" t="s">
        <v>3505</v>
      </c>
      <c r="E1358" s="31" t="s">
        <v>594</v>
      </c>
      <c r="F1358" s="31"/>
      <c r="G1358" s="37">
        <v>2388</v>
      </c>
      <c r="H1358" s="37">
        <v>2274</v>
      </c>
      <c r="I1358" s="38">
        <v>114</v>
      </c>
      <c r="J1358" s="39">
        <v>4.8</v>
      </c>
    </row>
    <row r="1359" spans="1:10" x14ac:dyDescent="0.35">
      <c r="A1359" s="31" t="s">
        <v>3506</v>
      </c>
      <c r="B1359" s="36" t="s">
        <v>3428</v>
      </c>
      <c r="C1359" s="31" t="s">
        <v>710</v>
      </c>
      <c r="D1359" s="35" t="s">
        <v>3507</v>
      </c>
      <c r="E1359" s="31" t="s">
        <v>594</v>
      </c>
      <c r="F1359" s="31"/>
      <c r="G1359" s="37">
        <v>15484</v>
      </c>
      <c r="H1359" s="37">
        <v>14649</v>
      </c>
      <c r="I1359" s="38">
        <v>835</v>
      </c>
      <c r="J1359" s="39">
        <v>5.4</v>
      </c>
    </row>
    <row r="1360" spans="1:10" x14ac:dyDescent="0.35">
      <c r="A1360" s="31" t="s">
        <v>3508</v>
      </c>
      <c r="B1360" s="36" t="s">
        <v>3428</v>
      </c>
      <c r="C1360" s="31" t="s">
        <v>713</v>
      </c>
      <c r="D1360" s="35" t="s">
        <v>3509</v>
      </c>
      <c r="E1360" s="31" t="s">
        <v>594</v>
      </c>
      <c r="F1360" s="31"/>
      <c r="G1360" s="37">
        <v>3280</v>
      </c>
      <c r="H1360" s="37">
        <v>3138</v>
      </c>
      <c r="I1360" s="38">
        <v>142</v>
      </c>
      <c r="J1360" s="39">
        <v>4.3</v>
      </c>
    </row>
    <row r="1361" spans="1:10" x14ac:dyDescent="0.35">
      <c r="A1361" s="31" t="s">
        <v>3510</v>
      </c>
      <c r="B1361" s="36" t="s">
        <v>3428</v>
      </c>
      <c r="C1361" s="31" t="s">
        <v>716</v>
      </c>
      <c r="D1361" s="35" t="s">
        <v>3511</v>
      </c>
      <c r="E1361" s="31" t="s">
        <v>594</v>
      </c>
      <c r="F1361" s="31"/>
      <c r="G1361" s="37">
        <v>15284</v>
      </c>
      <c r="H1361" s="37">
        <v>14732</v>
      </c>
      <c r="I1361" s="38">
        <v>552</v>
      </c>
      <c r="J1361" s="39">
        <v>3.6</v>
      </c>
    </row>
    <row r="1362" spans="1:10" x14ac:dyDescent="0.35">
      <c r="A1362" s="31" t="s">
        <v>3512</v>
      </c>
      <c r="B1362" s="36" t="s">
        <v>3428</v>
      </c>
      <c r="C1362" s="31" t="s">
        <v>719</v>
      </c>
      <c r="D1362" s="35" t="s">
        <v>3513</v>
      </c>
      <c r="E1362" s="31" t="s">
        <v>594</v>
      </c>
      <c r="F1362" s="31"/>
      <c r="G1362" s="37">
        <v>19822</v>
      </c>
      <c r="H1362" s="37">
        <v>18907</v>
      </c>
      <c r="I1362" s="38">
        <v>915</v>
      </c>
      <c r="J1362" s="39">
        <v>4.5999999999999996</v>
      </c>
    </row>
    <row r="1363" spans="1:10" x14ac:dyDescent="0.35">
      <c r="A1363" s="31" t="s">
        <v>3514</v>
      </c>
      <c r="B1363" s="36" t="s">
        <v>3428</v>
      </c>
      <c r="C1363" s="31" t="s">
        <v>722</v>
      </c>
      <c r="D1363" s="35" t="s">
        <v>3515</v>
      </c>
      <c r="E1363" s="31" t="s">
        <v>594</v>
      </c>
      <c r="F1363" s="31"/>
      <c r="G1363" s="37">
        <v>2361</v>
      </c>
      <c r="H1363" s="37">
        <v>2228</v>
      </c>
      <c r="I1363" s="38">
        <v>133</v>
      </c>
      <c r="J1363" s="39">
        <v>5.6</v>
      </c>
    </row>
    <row r="1364" spans="1:10" x14ac:dyDescent="0.35">
      <c r="A1364" s="31" t="s">
        <v>3516</v>
      </c>
      <c r="B1364" s="36" t="s">
        <v>3428</v>
      </c>
      <c r="C1364" s="31" t="s">
        <v>725</v>
      </c>
      <c r="D1364" s="35" t="s">
        <v>3517</v>
      </c>
      <c r="E1364" s="31" t="s">
        <v>594</v>
      </c>
      <c r="F1364" s="31"/>
      <c r="G1364" s="37">
        <v>5591</v>
      </c>
      <c r="H1364" s="37">
        <v>5213</v>
      </c>
      <c r="I1364" s="38">
        <v>378</v>
      </c>
      <c r="J1364" s="39">
        <v>6.8</v>
      </c>
    </row>
    <row r="1365" spans="1:10" x14ac:dyDescent="0.35">
      <c r="A1365" s="31" t="s">
        <v>3518</v>
      </c>
      <c r="B1365" s="36" t="s">
        <v>3428</v>
      </c>
      <c r="C1365" s="31" t="s">
        <v>728</v>
      </c>
      <c r="D1365" s="35" t="s">
        <v>3519</v>
      </c>
      <c r="E1365" s="31" t="s">
        <v>594</v>
      </c>
      <c r="F1365" s="31"/>
      <c r="G1365" s="37">
        <v>10220</v>
      </c>
      <c r="H1365" s="37">
        <v>9739</v>
      </c>
      <c r="I1365" s="38">
        <v>481</v>
      </c>
      <c r="J1365" s="39">
        <v>4.7</v>
      </c>
    </row>
    <row r="1366" spans="1:10" x14ac:dyDescent="0.35">
      <c r="A1366" s="31" t="s">
        <v>3520</v>
      </c>
      <c r="B1366" s="36" t="s">
        <v>3428</v>
      </c>
      <c r="C1366" s="31" t="s">
        <v>731</v>
      </c>
      <c r="D1366" s="35" t="s">
        <v>3521</v>
      </c>
      <c r="E1366" s="31" t="s">
        <v>594</v>
      </c>
      <c r="F1366" s="31"/>
      <c r="G1366" s="37">
        <v>12859</v>
      </c>
      <c r="H1366" s="37">
        <v>12268</v>
      </c>
      <c r="I1366" s="38">
        <v>591</v>
      </c>
      <c r="J1366" s="39">
        <v>4.5999999999999996</v>
      </c>
    </row>
    <row r="1367" spans="1:10" x14ac:dyDescent="0.35">
      <c r="A1367" s="31" t="s">
        <v>3522</v>
      </c>
      <c r="B1367" s="36" t="s">
        <v>3428</v>
      </c>
      <c r="C1367" s="31" t="s">
        <v>734</v>
      </c>
      <c r="D1367" s="35" t="s">
        <v>3523</v>
      </c>
      <c r="E1367" s="31" t="s">
        <v>594</v>
      </c>
      <c r="F1367" s="31"/>
      <c r="G1367" s="37">
        <v>12681</v>
      </c>
      <c r="H1367" s="37">
        <v>11831</v>
      </c>
      <c r="I1367" s="38">
        <v>850</v>
      </c>
      <c r="J1367" s="39">
        <v>6.7</v>
      </c>
    </row>
    <row r="1368" spans="1:10" x14ac:dyDescent="0.35">
      <c r="A1368" s="31" t="s">
        <v>3524</v>
      </c>
      <c r="B1368" s="36" t="s">
        <v>3428</v>
      </c>
      <c r="C1368" s="31" t="s">
        <v>737</v>
      </c>
      <c r="D1368" s="35" t="s">
        <v>3525</v>
      </c>
      <c r="E1368" s="31" t="s">
        <v>594</v>
      </c>
      <c r="F1368" s="31"/>
      <c r="G1368" s="37">
        <v>17395</v>
      </c>
      <c r="H1368" s="37">
        <v>16308</v>
      </c>
      <c r="I1368" s="38">
        <v>1087</v>
      </c>
      <c r="J1368" s="39">
        <v>6.2</v>
      </c>
    </row>
    <row r="1369" spans="1:10" x14ac:dyDescent="0.35">
      <c r="A1369" s="31" t="s">
        <v>3526</v>
      </c>
      <c r="B1369" s="36" t="s">
        <v>3428</v>
      </c>
      <c r="C1369" s="31" t="s">
        <v>740</v>
      </c>
      <c r="D1369" s="35" t="s">
        <v>3527</v>
      </c>
      <c r="E1369" s="31" t="s">
        <v>594</v>
      </c>
      <c r="F1369" s="31"/>
      <c r="G1369" s="37">
        <v>20280</v>
      </c>
      <c r="H1369" s="37">
        <v>19505</v>
      </c>
      <c r="I1369" s="38">
        <v>775</v>
      </c>
      <c r="J1369" s="39">
        <v>3.8</v>
      </c>
    </row>
    <row r="1370" spans="1:10" x14ac:dyDescent="0.35">
      <c r="A1370" s="31" t="s">
        <v>3528</v>
      </c>
      <c r="B1370" s="36" t="s">
        <v>3428</v>
      </c>
      <c r="C1370" s="31" t="s">
        <v>743</v>
      </c>
      <c r="D1370" s="35" t="s">
        <v>3529</v>
      </c>
      <c r="E1370" s="31" t="s">
        <v>594</v>
      </c>
      <c r="F1370" s="31"/>
      <c r="G1370" s="37">
        <v>4859</v>
      </c>
      <c r="H1370" s="37">
        <v>4622</v>
      </c>
      <c r="I1370" s="38">
        <v>237</v>
      </c>
      <c r="J1370" s="39">
        <v>4.9000000000000004</v>
      </c>
    </row>
    <row r="1371" spans="1:10" x14ac:dyDescent="0.35">
      <c r="A1371" s="31" t="s">
        <v>3530</v>
      </c>
      <c r="B1371" s="36" t="s">
        <v>3428</v>
      </c>
      <c r="C1371" s="31" t="s">
        <v>746</v>
      </c>
      <c r="D1371" s="35" t="s">
        <v>3531</v>
      </c>
      <c r="E1371" s="31" t="s">
        <v>594</v>
      </c>
      <c r="F1371" s="31"/>
      <c r="G1371" s="37">
        <v>19770</v>
      </c>
      <c r="H1371" s="37">
        <v>19166</v>
      </c>
      <c r="I1371" s="38">
        <v>604</v>
      </c>
      <c r="J1371" s="39">
        <v>3.1</v>
      </c>
    </row>
    <row r="1372" spans="1:10" x14ac:dyDescent="0.35">
      <c r="A1372" s="31" t="s">
        <v>3532</v>
      </c>
      <c r="B1372" s="36" t="s">
        <v>3428</v>
      </c>
      <c r="C1372" s="31" t="s">
        <v>749</v>
      </c>
      <c r="D1372" s="35" t="s">
        <v>3533</v>
      </c>
      <c r="E1372" s="31" t="s">
        <v>594</v>
      </c>
      <c r="F1372" s="31"/>
      <c r="G1372" s="37">
        <v>11232</v>
      </c>
      <c r="H1372" s="37">
        <v>10848</v>
      </c>
      <c r="I1372" s="38">
        <v>384</v>
      </c>
      <c r="J1372" s="39">
        <v>3.4</v>
      </c>
    </row>
    <row r="1373" spans="1:10" x14ac:dyDescent="0.35">
      <c r="A1373" s="31" t="s">
        <v>3534</v>
      </c>
      <c r="B1373" s="36" t="s">
        <v>3428</v>
      </c>
      <c r="C1373" s="31" t="s">
        <v>752</v>
      </c>
      <c r="D1373" s="35" t="s">
        <v>3535</v>
      </c>
      <c r="E1373" s="31" t="s">
        <v>594</v>
      </c>
      <c r="F1373" s="31"/>
      <c r="G1373" s="37">
        <v>3315</v>
      </c>
      <c r="H1373" s="37">
        <v>3149</v>
      </c>
      <c r="I1373" s="38">
        <v>166</v>
      </c>
      <c r="J1373" s="39">
        <v>5</v>
      </c>
    </row>
    <row r="1374" spans="1:10" x14ac:dyDescent="0.35">
      <c r="A1374" s="31" t="s">
        <v>3536</v>
      </c>
      <c r="B1374" s="36" t="s">
        <v>3428</v>
      </c>
      <c r="C1374" s="31" t="s">
        <v>755</v>
      </c>
      <c r="D1374" s="35" t="s">
        <v>3537</v>
      </c>
      <c r="E1374" s="31" t="s">
        <v>594</v>
      </c>
      <c r="F1374" s="31"/>
      <c r="G1374" s="37">
        <v>83053</v>
      </c>
      <c r="H1374" s="37">
        <v>80187</v>
      </c>
      <c r="I1374" s="38">
        <v>2866</v>
      </c>
      <c r="J1374" s="39">
        <v>3.5</v>
      </c>
    </row>
    <row r="1375" spans="1:10" x14ac:dyDescent="0.35">
      <c r="A1375" s="31" t="s">
        <v>3538</v>
      </c>
      <c r="B1375" s="36" t="s">
        <v>3428</v>
      </c>
      <c r="C1375" s="31" t="s">
        <v>758</v>
      </c>
      <c r="D1375" s="35" t="s">
        <v>3539</v>
      </c>
      <c r="E1375" s="31" t="s">
        <v>594</v>
      </c>
      <c r="F1375" s="31"/>
      <c r="G1375" s="37">
        <v>30884</v>
      </c>
      <c r="H1375" s="37">
        <v>29481</v>
      </c>
      <c r="I1375" s="38">
        <v>1403</v>
      </c>
      <c r="J1375" s="39">
        <v>4.5</v>
      </c>
    </row>
    <row r="1376" spans="1:10" x14ac:dyDescent="0.35">
      <c r="A1376" s="31" t="s">
        <v>3540</v>
      </c>
      <c r="B1376" s="36" t="s">
        <v>3428</v>
      </c>
      <c r="C1376" s="31" t="s">
        <v>761</v>
      </c>
      <c r="D1376" s="35" t="s">
        <v>3541</v>
      </c>
      <c r="E1376" s="31" t="s">
        <v>594</v>
      </c>
      <c r="F1376" s="31"/>
      <c r="G1376" s="37">
        <v>8844</v>
      </c>
      <c r="H1376" s="37">
        <v>8388</v>
      </c>
      <c r="I1376" s="38">
        <v>456</v>
      </c>
      <c r="J1376" s="39">
        <v>5.2</v>
      </c>
    </row>
    <row r="1377" spans="1:10" x14ac:dyDescent="0.35">
      <c r="A1377" s="31" t="s">
        <v>3542</v>
      </c>
      <c r="B1377" s="36" t="s">
        <v>3428</v>
      </c>
      <c r="C1377" s="31" t="s">
        <v>764</v>
      </c>
      <c r="D1377" s="35" t="s">
        <v>3543</v>
      </c>
      <c r="E1377" s="31" t="s">
        <v>594</v>
      </c>
      <c r="F1377" s="31"/>
      <c r="G1377" s="37">
        <v>14605</v>
      </c>
      <c r="H1377" s="37">
        <v>13709</v>
      </c>
      <c r="I1377" s="38">
        <v>896</v>
      </c>
      <c r="J1377" s="39">
        <v>6.1</v>
      </c>
    </row>
    <row r="1378" spans="1:10" x14ac:dyDescent="0.35">
      <c r="A1378" s="31" t="s">
        <v>3544</v>
      </c>
      <c r="B1378" s="36" t="s">
        <v>3428</v>
      </c>
      <c r="C1378" s="31" t="s">
        <v>767</v>
      </c>
      <c r="D1378" s="35" t="s">
        <v>3545</v>
      </c>
      <c r="E1378" s="31" t="s">
        <v>594</v>
      </c>
      <c r="F1378" s="31"/>
      <c r="G1378" s="37">
        <v>4783</v>
      </c>
      <c r="H1378" s="37">
        <v>4602</v>
      </c>
      <c r="I1378" s="38">
        <v>181</v>
      </c>
      <c r="J1378" s="39">
        <v>3.8</v>
      </c>
    </row>
    <row r="1379" spans="1:10" x14ac:dyDescent="0.35">
      <c r="A1379" s="31" t="s">
        <v>3546</v>
      </c>
      <c r="B1379" s="36" t="s">
        <v>3428</v>
      </c>
      <c r="C1379" s="31" t="s">
        <v>770</v>
      </c>
      <c r="D1379" s="35" t="s">
        <v>3547</v>
      </c>
      <c r="E1379" s="31" t="s">
        <v>594</v>
      </c>
      <c r="F1379" s="31"/>
      <c r="G1379" s="37">
        <v>17088</v>
      </c>
      <c r="H1379" s="37">
        <v>16300</v>
      </c>
      <c r="I1379" s="38">
        <v>788</v>
      </c>
      <c r="J1379" s="39">
        <v>4.5999999999999996</v>
      </c>
    </row>
    <row r="1380" spans="1:10" x14ac:dyDescent="0.35">
      <c r="A1380" s="31" t="s">
        <v>3548</v>
      </c>
      <c r="B1380" s="36" t="s">
        <v>3428</v>
      </c>
      <c r="C1380" s="31" t="s">
        <v>773</v>
      </c>
      <c r="D1380" s="35" t="s">
        <v>3549</v>
      </c>
      <c r="E1380" s="31" t="s">
        <v>594</v>
      </c>
      <c r="F1380" s="31"/>
      <c r="G1380" s="37">
        <v>6224</v>
      </c>
      <c r="H1380" s="37">
        <v>5997</v>
      </c>
      <c r="I1380" s="38">
        <v>227</v>
      </c>
      <c r="J1380" s="39">
        <v>3.6</v>
      </c>
    </row>
    <row r="1381" spans="1:10" x14ac:dyDescent="0.35">
      <c r="A1381" s="31" t="s">
        <v>3550</v>
      </c>
      <c r="B1381" s="36" t="s">
        <v>3428</v>
      </c>
      <c r="C1381" s="31" t="s">
        <v>776</v>
      </c>
      <c r="D1381" s="35" t="s">
        <v>3551</v>
      </c>
      <c r="E1381" s="31" t="s">
        <v>594</v>
      </c>
      <c r="F1381" s="31"/>
      <c r="G1381" s="37">
        <v>277378</v>
      </c>
      <c r="H1381" s="37">
        <v>266200</v>
      </c>
      <c r="I1381" s="38">
        <v>11178</v>
      </c>
      <c r="J1381" s="39">
        <v>4</v>
      </c>
    </row>
    <row r="1382" spans="1:10" x14ac:dyDescent="0.35">
      <c r="A1382" s="31" t="s">
        <v>3552</v>
      </c>
      <c r="B1382" s="36" t="s">
        <v>3428</v>
      </c>
      <c r="C1382" s="31" t="s">
        <v>779</v>
      </c>
      <c r="D1382" s="35" t="s">
        <v>3553</v>
      </c>
      <c r="E1382" s="31" t="s">
        <v>594</v>
      </c>
      <c r="F1382" s="31"/>
      <c r="G1382" s="37">
        <v>2259</v>
      </c>
      <c r="H1382" s="37">
        <v>2128</v>
      </c>
      <c r="I1382" s="38">
        <v>131</v>
      </c>
      <c r="J1382" s="39">
        <v>5.8</v>
      </c>
    </row>
    <row r="1383" spans="1:10" x14ac:dyDescent="0.35">
      <c r="A1383" s="31" t="s">
        <v>3554</v>
      </c>
      <c r="B1383" s="36" t="s">
        <v>3428</v>
      </c>
      <c r="C1383" s="31" t="s">
        <v>782</v>
      </c>
      <c r="D1383" s="35" t="s">
        <v>3555</v>
      </c>
      <c r="E1383" s="31" t="s">
        <v>594</v>
      </c>
      <c r="F1383" s="31"/>
      <c r="G1383" s="37">
        <v>8002</v>
      </c>
      <c r="H1383" s="37">
        <v>7649</v>
      </c>
      <c r="I1383" s="38">
        <v>353</v>
      </c>
      <c r="J1383" s="39">
        <v>4.4000000000000004</v>
      </c>
    </row>
    <row r="1384" spans="1:10" x14ac:dyDescent="0.35">
      <c r="A1384" s="31" t="s">
        <v>3556</v>
      </c>
      <c r="B1384" s="36" t="s">
        <v>3428</v>
      </c>
      <c r="C1384" s="31" t="s">
        <v>785</v>
      </c>
      <c r="D1384" s="35" t="s">
        <v>3557</v>
      </c>
      <c r="E1384" s="31" t="s">
        <v>594</v>
      </c>
      <c r="F1384" s="31"/>
      <c r="G1384" s="37">
        <v>8204</v>
      </c>
      <c r="H1384" s="37">
        <v>7754</v>
      </c>
      <c r="I1384" s="38">
        <v>450</v>
      </c>
      <c r="J1384" s="39">
        <v>5.5</v>
      </c>
    </row>
    <row r="1385" spans="1:10" x14ac:dyDescent="0.35">
      <c r="A1385" s="31" t="s">
        <v>3558</v>
      </c>
      <c r="B1385" s="36" t="s">
        <v>3428</v>
      </c>
      <c r="C1385" s="31" t="s">
        <v>788</v>
      </c>
      <c r="D1385" s="35" t="s">
        <v>3559</v>
      </c>
      <c r="E1385" s="31" t="s">
        <v>594</v>
      </c>
      <c r="F1385" s="31"/>
      <c r="G1385" s="37">
        <v>35108</v>
      </c>
      <c r="H1385" s="37">
        <v>33663</v>
      </c>
      <c r="I1385" s="38">
        <v>1445</v>
      </c>
      <c r="J1385" s="39">
        <v>4.0999999999999996</v>
      </c>
    </row>
    <row r="1386" spans="1:10" x14ac:dyDescent="0.35">
      <c r="A1386" s="31" t="s">
        <v>3560</v>
      </c>
      <c r="B1386" s="36" t="s">
        <v>3428</v>
      </c>
      <c r="C1386" s="31" t="s">
        <v>791</v>
      </c>
      <c r="D1386" s="35" t="s">
        <v>3561</v>
      </c>
      <c r="E1386" s="31" t="s">
        <v>594</v>
      </c>
      <c r="F1386" s="31"/>
      <c r="G1386" s="37">
        <v>5673</v>
      </c>
      <c r="H1386" s="37">
        <v>5529</v>
      </c>
      <c r="I1386" s="38">
        <v>144</v>
      </c>
      <c r="J1386" s="39">
        <v>2.5</v>
      </c>
    </row>
    <row r="1387" spans="1:10" x14ac:dyDescent="0.35">
      <c r="A1387" s="31" t="s">
        <v>3562</v>
      </c>
      <c r="B1387" s="36" t="s">
        <v>3428</v>
      </c>
      <c r="C1387" s="31" t="s">
        <v>1047</v>
      </c>
      <c r="D1387" s="35" t="s">
        <v>3563</v>
      </c>
      <c r="E1387" s="31" t="s">
        <v>594</v>
      </c>
      <c r="F1387" s="31"/>
      <c r="G1387" s="37">
        <v>8813</v>
      </c>
      <c r="H1387" s="37">
        <v>8489</v>
      </c>
      <c r="I1387" s="38">
        <v>324</v>
      </c>
      <c r="J1387" s="39">
        <v>3.7</v>
      </c>
    </row>
    <row r="1388" spans="1:10" x14ac:dyDescent="0.35">
      <c r="A1388" s="31" t="s">
        <v>3564</v>
      </c>
      <c r="B1388" s="36" t="s">
        <v>3428</v>
      </c>
      <c r="C1388" s="31" t="s">
        <v>1050</v>
      </c>
      <c r="D1388" s="35" t="s">
        <v>3565</v>
      </c>
      <c r="E1388" s="31" t="s">
        <v>594</v>
      </c>
      <c r="F1388" s="31"/>
      <c r="G1388" s="37">
        <v>102285</v>
      </c>
      <c r="H1388" s="37">
        <v>97080</v>
      </c>
      <c r="I1388" s="38">
        <v>5205</v>
      </c>
      <c r="J1388" s="39">
        <v>5.0999999999999996</v>
      </c>
    </row>
    <row r="1389" spans="1:10" x14ac:dyDescent="0.35">
      <c r="A1389" s="31" t="s">
        <v>3566</v>
      </c>
      <c r="B1389" s="36" t="s">
        <v>3428</v>
      </c>
      <c r="C1389" s="31" t="s">
        <v>1053</v>
      </c>
      <c r="D1389" s="35" t="s">
        <v>3567</v>
      </c>
      <c r="E1389" s="31" t="s">
        <v>594</v>
      </c>
      <c r="F1389" s="31"/>
      <c r="G1389" s="37">
        <v>78168</v>
      </c>
      <c r="H1389" s="37">
        <v>75351</v>
      </c>
      <c r="I1389" s="38">
        <v>2817</v>
      </c>
      <c r="J1389" s="39">
        <v>3.6</v>
      </c>
    </row>
    <row r="1390" spans="1:10" x14ac:dyDescent="0.35">
      <c r="A1390" s="31" t="s">
        <v>3568</v>
      </c>
      <c r="B1390" s="36" t="s">
        <v>3428</v>
      </c>
      <c r="C1390" s="31" t="s">
        <v>1056</v>
      </c>
      <c r="D1390" s="35" t="s">
        <v>3569</v>
      </c>
      <c r="E1390" s="31" t="s">
        <v>594</v>
      </c>
      <c r="F1390" s="31"/>
      <c r="G1390" s="37">
        <v>49205</v>
      </c>
      <c r="H1390" s="37">
        <v>46971</v>
      </c>
      <c r="I1390" s="38">
        <v>2234</v>
      </c>
      <c r="J1390" s="39">
        <v>4.5</v>
      </c>
    </row>
    <row r="1391" spans="1:10" x14ac:dyDescent="0.35">
      <c r="A1391" s="31" t="s">
        <v>3570</v>
      </c>
      <c r="B1391" s="36" t="s">
        <v>3428</v>
      </c>
      <c r="C1391" s="31" t="s">
        <v>1059</v>
      </c>
      <c r="D1391" s="35" t="s">
        <v>3571</v>
      </c>
      <c r="E1391" s="31" t="s">
        <v>594</v>
      </c>
      <c r="F1391" s="31"/>
      <c r="G1391" s="37">
        <v>8268</v>
      </c>
      <c r="H1391" s="37">
        <v>7886</v>
      </c>
      <c r="I1391" s="38">
        <v>382</v>
      </c>
      <c r="J1391" s="39">
        <v>4.5999999999999996</v>
      </c>
    </row>
    <row r="1392" spans="1:10" x14ac:dyDescent="0.35">
      <c r="A1392" s="31" t="s">
        <v>3572</v>
      </c>
      <c r="B1392" s="36" t="s">
        <v>3428</v>
      </c>
      <c r="C1392" s="31" t="s">
        <v>1062</v>
      </c>
      <c r="D1392" s="35" t="s">
        <v>3573</v>
      </c>
      <c r="E1392" s="31" t="s">
        <v>594</v>
      </c>
      <c r="F1392" s="31"/>
      <c r="G1392" s="37">
        <v>87725</v>
      </c>
      <c r="H1392" s="37">
        <v>84143</v>
      </c>
      <c r="I1392" s="38">
        <v>3582</v>
      </c>
      <c r="J1392" s="39">
        <v>4.0999999999999996</v>
      </c>
    </row>
    <row r="1393" spans="1:10" x14ac:dyDescent="0.35">
      <c r="A1393" s="31" t="s">
        <v>3574</v>
      </c>
      <c r="B1393" s="36" t="s">
        <v>3428</v>
      </c>
      <c r="C1393" s="31" t="s">
        <v>1065</v>
      </c>
      <c r="D1393" s="35" t="s">
        <v>3575</v>
      </c>
      <c r="E1393" s="31" t="s">
        <v>594</v>
      </c>
      <c r="F1393" s="31"/>
      <c r="G1393" s="37">
        <v>21303</v>
      </c>
      <c r="H1393" s="37">
        <v>20498</v>
      </c>
      <c r="I1393" s="38">
        <v>805</v>
      </c>
      <c r="J1393" s="39">
        <v>3.8</v>
      </c>
    </row>
    <row r="1394" spans="1:10" x14ac:dyDescent="0.35">
      <c r="A1394" s="31" t="s">
        <v>3576</v>
      </c>
      <c r="B1394" s="36" t="s">
        <v>3428</v>
      </c>
      <c r="C1394" s="31" t="s">
        <v>1068</v>
      </c>
      <c r="D1394" s="35" t="s">
        <v>3577</v>
      </c>
      <c r="E1394" s="31" t="s">
        <v>594</v>
      </c>
      <c r="F1394" s="31"/>
      <c r="G1394" s="37">
        <v>5569</v>
      </c>
      <c r="H1394" s="37">
        <v>5388</v>
      </c>
      <c r="I1394" s="38">
        <v>181</v>
      </c>
      <c r="J1394" s="39">
        <v>3.3</v>
      </c>
    </row>
    <row r="1395" spans="1:10" x14ac:dyDescent="0.35">
      <c r="A1395" s="31" t="s">
        <v>3578</v>
      </c>
      <c r="B1395" s="36" t="s">
        <v>3428</v>
      </c>
      <c r="C1395" s="31" t="s">
        <v>1629</v>
      </c>
      <c r="D1395" s="35" t="s">
        <v>3579</v>
      </c>
      <c r="E1395" s="31" t="s">
        <v>594</v>
      </c>
      <c r="F1395" s="31"/>
      <c r="G1395" s="37">
        <v>4869</v>
      </c>
      <c r="H1395" s="37">
        <v>4633</v>
      </c>
      <c r="I1395" s="38">
        <v>236</v>
      </c>
      <c r="J1395" s="39">
        <v>4.8</v>
      </c>
    </row>
    <row r="1396" spans="1:10" x14ac:dyDescent="0.35">
      <c r="A1396" s="31" t="s">
        <v>3580</v>
      </c>
      <c r="B1396" s="36" t="s">
        <v>3428</v>
      </c>
      <c r="C1396" s="31" t="s">
        <v>1632</v>
      </c>
      <c r="D1396" s="35" t="s">
        <v>3581</v>
      </c>
      <c r="E1396" s="31" t="s">
        <v>594</v>
      </c>
      <c r="F1396" s="31"/>
      <c r="G1396" s="37">
        <v>12818</v>
      </c>
      <c r="H1396" s="37">
        <v>12221</v>
      </c>
      <c r="I1396" s="38">
        <v>597</v>
      </c>
      <c r="J1396" s="39">
        <v>4.7</v>
      </c>
    </row>
    <row r="1397" spans="1:10" x14ac:dyDescent="0.35">
      <c r="A1397" s="31" t="s">
        <v>3582</v>
      </c>
      <c r="B1397" s="36" t="s">
        <v>3428</v>
      </c>
      <c r="C1397" s="31" t="s">
        <v>1635</v>
      </c>
      <c r="D1397" s="35" t="s">
        <v>3583</v>
      </c>
      <c r="E1397" s="31" t="s">
        <v>594</v>
      </c>
      <c r="F1397" s="31"/>
      <c r="G1397" s="37">
        <v>1712</v>
      </c>
      <c r="H1397" s="37">
        <v>1633</v>
      </c>
      <c r="I1397" s="38">
        <v>79</v>
      </c>
      <c r="J1397" s="39">
        <v>4.5999999999999996</v>
      </c>
    </row>
    <row r="1398" spans="1:10" x14ac:dyDescent="0.35">
      <c r="A1398" s="31" t="s">
        <v>3584</v>
      </c>
      <c r="B1398" s="36" t="s">
        <v>3428</v>
      </c>
      <c r="C1398" s="31" t="s">
        <v>1638</v>
      </c>
      <c r="D1398" s="35" t="s">
        <v>3585</v>
      </c>
      <c r="E1398" s="31" t="s">
        <v>594</v>
      </c>
      <c r="F1398" s="31"/>
      <c r="G1398" s="37">
        <v>11727</v>
      </c>
      <c r="H1398" s="37">
        <v>11254</v>
      </c>
      <c r="I1398" s="38">
        <v>473</v>
      </c>
      <c r="J1398" s="39">
        <v>4</v>
      </c>
    </row>
    <row r="1399" spans="1:10" x14ac:dyDescent="0.35">
      <c r="A1399" s="31" t="s">
        <v>3586</v>
      </c>
      <c r="B1399" s="36" t="s">
        <v>3428</v>
      </c>
      <c r="C1399" s="31" t="s">
        <v>1641</v>
      </c>
      <c r="D1399" s="35" t="s">
        <v>3587</v>
      </c>
      <c r="E1399" s="31" t="s">
        <v>594</v>
      </c>
      <c r="F1399" s="31"/>
      <c r="G1399" s="37">
        <v>6142</v>
      </c>
      <c r="H1399" s="37">
        <v>5760</v>
      </c>
      <c r="I1399" s="38">
        <v>382</v>
      </c>
      <c r="J1399" s="39">
        <v>6.2</v>
      </c>
    </row>
    <row r="1400" spans="1:10" x14ac:dyDescent="0.35">
      <c r="A1400" s="31" t="s">
        <v>3588</v>
      </c>
      <c r="B1400" s="36" t="s">
        <v>3428</v>
      </c>
      <c r="C1400" s="31" t="s">
        <v>1644</v>
      </c>
      <c r="D1400" s="35" t="s">
        <v>3589</v>
      </c>
      <c r="E1400" s="31" t="s">
        <v>594</v>
      </c>
      <c r="F1400" s="31"/>
      <c r="G1400" s="37">
        <v>9672</v>
      </c>
      <c r="H1400" s="37">
        <v>9206</v>
      </c>
      <c r="I1400" s="38">
        <v>466</v>
      </c>
      <c r="J1400" s="39">
        <v>4.8</v>
      </c>
    </row>
    <row r="1401" spans="1:10" x14ac:dyDescent="0.35">
      <c r="A1401" s="31" t="s">
        <v>3590</v>
      </c>
      <c r="B1401" s="36" t="s">
        <v>3428</v>
      </c>
      <c r="C1401" s="31" t="s">
        <v>1647</v>
      </c>
      <c r="D1401" s="35" t="s">
        <v>3591</v>
      </c>
      <c r="E1401" s="31" t="s">
        <v>594</v>
      </c>
      <c r="F1401" s="31"/>
      <c r="G1401" s="37">
        <v>136056</v>
      </c>
      <c r="H1401" s="37">
        <v>131103</v>
      </c>
      <c r="I1401" s="38">
        <v>4953</v>
      </c>
      <c r="J1401" s="39">
        <v>3.6</v>
      </c>
    </row>
    <row r="1402" spans="1:10" x14ac:dyDescent="0.35">
      <c r="A1402" s="31" t="s">
        <v>3592</v>
      </c>
      <c r="B1402" s="36" t="s">
        <v>3428</v>
      </c>
      <c r="C1402" s="31" t="s">
        <v>1650</v>
      </c>
      <c r="D1402" s="35" t="s">
        <v>3593</v>
      </c>
      <c r="E1402" s="31" t="s">
        <v>594</v>
      </c>
      <c r="F1402" s="31"/>
      <c r="G1402" s="37">
        <v>6160</v>
      </c>
      <c r="H1402" s="37">
        <v>5857</v>
      </c>
      <c r="I1402" s="38">
        <v>303</v>
      </c>
      <c r="J1402" s="39">
        <v>4.9000000000000004</v>
      </c>
    </row>
    <row r="1403" spans="1:10" x14ac:dyDescent="0.35">
      <c r="A1403" s="31" t="s">
        <v>3594</v>
      </c>
      <c r="B1403" s="36" t="s">
        <v>3428</v>
      </c>
      <c r="C1403" s="31" t="s">
        <v>1653</v>
      </c>
      <c r="D1403" s="35" t="s">
        <v>3595</v>
      </c>
      <c r="E1403" s="31" t="s">
        <v>594</v>
      </c>
      <c r="F1403" s="31"/>
      <c r="G1403" s="37">
        <v>3593</v>
      </c>
      <c r="H1403" s="37">
        <v>3471</v>
      </c>
      <c r="I1403" s="38">
        <v>122</v>
      </c>
      <c r="J1403" s="39">
        <v>3.4</v>
      </c>
    </row>
    <row r="1404" spans="1:10" x14ac:dyDescent="0.35">
      <c r="A1404" s="31" t="s">
        <v>3596</v>
      </c>
      <c r="B1404" s="36" t="s">
        <v>3428</v>
      </c>
      <c r="C1404" s="31" t="s">
        <v>1656</v>
      </c>
      <c r="D1404" s="35" t="s">
        <v>3597</v>
      </c>
      <c r="E1404" s="31" t="s">
        <v>594</v>
      </c>
      <c r="F1404" s="31"/>
      <c r="G1404" s="37">
        <v>29347</v>
      </c>
      <c r="H1404" s="37">
        <v>28252</v>
      </c>
      <c r="I1404" s="38">
        <v>1095</v>
      </c>
      <c r="J1404" s="39">
        <v>3.7</v>
      </c>
    </row>
    <row r="1405" spans="1:10" x14ac:dyDescent="0.35">
      <c r="A1405" s="31" t="s">
        <v>3598</v>
      </c>
      <c r="B1405" s="36" t="s">
        <v>3428</v>
      </c>
      <c r="C1405" s="31" t="s">
        <v>1659</v>
      </c>
      <c r="D1405" s="35" t="s">
        <v>3599</v>
      </c>
      <c r="E1405" s="31" t="s">
        <v>594</v>
      </c>
      <c r="F1405" s="31"/>
      <c r="G1405" s="37">
        <v>71193</v>
      </c>
      <c r="H1405" s="37">
        <v>68190</v>
      </c>
      <c r="I1405" s="38">
        <v>3003</v>
      </c>
      <c r="J1405" s="39">
        <v>4.2</v>
      </c>
    </row>
    <row r="1406" spans="1:10" x14ac:dyDescent="0.35">
      <c r="A1406" s="31" t="s">
        <v>3600</v>
      </c>
      <c r="B1406" s="36" t="s">
        <v>3428</v>
      </c>
      <c r="C1406" s="31" t="s">
        <v>1662</v>
      </c>
      <c r="D1406" s="35" t="s">
        <v>3601</v>
      </c>
      <c r="E1406" s="31" t="s">
        <v>594</v>
      </c>
      <c r="F1406" s="31"/>
      <c r="G1406" s="37">
        <v>5488</v>
      </c>
      <c r="H1406" s="37">
        <v>5260</v>
      </c>
      <c r="I1406" s="38">
        <v>228</v>
      </c>
      <c r="J1406" s="39">
        <v>4.2</v>
      </c>
    </row>
    <row r="1407" spans="1:10" x14ac:dyDescent="0.35">
      <c r="A1407" s="31" t="s">
        <v>3602</v>
      </c>
      <c r="B1407" s="36" t="s">
        <v>3603</v>
      </c>
      <c r="C1407" s="31" t="s">
        <v>592</v>
      </c>
      <c r="D1407" s="35" t="s">
        <v>3604</v>
      </c>
      <c r="E1407" s="31" t="s">
        <v>594</v>
      </c>
      <c r="F1407" s="31"/>
      <c r="G1407" s="37">
        <v>11603</v>
      </c>
      <c r="H1407" s="37">
        <v>10636</v>
      </c>
      <c r="I1407" s="38">
        <v>967</v>
      </c>
      <c r="J1407" s="39">
        <v>8.3000000000000007</v>
      </c>
    </row>
    <row r="1408" spans="1:10" x14ac:dyDescent="0.35">
      <c r="A1408" s="31" t="s">
        <v>3605</v>
      </c>
      <c r="B1408" s="36" t="s">
        <v>3603</v>
      </c>
      <c r="C1408" s="31" t="s">
        <v>596</v>
      </c>
      <c r="D1408" s="35" t="s">
        <v>3606</v>
      </c>
      <c r="E1408" s="31" t="s">
        <v>594</v>
      </c>
      <c r="F1408" s="31"/>
      <c r="G1408" s="37">
        <v>15136</v>
      </c>
      <c r="H1408" s="37">
        <v>14130</v>
      </c>
      <c r="I1408" s="38">
        <v>1006</v>
      </c>
      <c r="J1408" s="39">
        <v>6.6</v>
      </c>
    </row>
    <row r="1409" spans="1:10" x14ac:dyDescent="0.35">
      <c r="A1409" s="31" t="s">
        <v>3607</v>
      </c>
      <c r="B1409" s="36" t="s">
        <v>3603</v>
      </c>
      <c r="C1409" s="31" t="s">
        <v>599</v>
      </c>
      <c r="D1409" s="35" t="s">
        <v>3608</v>
      </c>
      <c r="E1409" s="31" t="s">
        <v>594</v>
      </c>
      <c r="F1409" s="31"/>
      <c r="G1409" s="37">
        <v>4449</v>
      </c>
      <c r="H1409" s="37">
        <v>4093</v>
      </c>
      <c r="I1409" s="38">
        <v>356</v>
      </c>
      <c r="J1409" s="39">
        <v>8</v>
      </c>
    </row>
    <row r="1410" spans="1:10" x14ac:dyDescent="0.35">
      <c r="A1410" s="31" t="s">
        <v>3609</v>
      </c>
      <c r="B1410" s="36" t="s">
        <v>3603</v>
      </c>
      <c r="C1410" s="31" t="s">
        <v>602</v>
      </c>
      <c r="D1410" s="35" t="s">
        <v>3610</v>
      </c>
      <c r="E1410" s="31" t="s">
        <v>594</v>
      </c>
      <c r="F1410" s="31"/>
      <c r="G1410" s="37">
        <v>7044</v>
      </c>
      <c r="H1410" s="37">
        <v>6430</v>
      </c>
      <c r="I1410" s="38">
        <v>614</v>
      </c>
      <c r="J1410" s="39">
        <v>8.6999999999999993</v>
      </c>
    </row>
    <row r="1411" spans="1:10" x14ac:dyDescent="0.35">
      <c r="A1411" s="31" t="s">
        <v>3611</v>
      </c>
      <c r="B1411" s="36" t="s">
        <v>3603</v>
      </c>
      <c r="C1411" s="31" t="s">
        <v>605</v>
      </c>
      <c r="D1411" s="35" t="s">
        <v>3612</v>
      </c>
      <c r="E1411" s="31" t="s">
        <v>594</v>
      </c>
      <c r="F1411" s="31"/>
      <c r="G1411" s="37">
        <v>2979</v>
      </c>
      <c r="H1411" s="37">
        <v>2701</v>
      </c>
      <c r="I1411" s="38">
        <v>278</v>
      </c>
      <c r="J1411" s="39">
        <v>9.3000000000000007</v>
      </c>
    </row>
    <row r="1412" spans="1:10" x14ac:dyDescent="0.35">
      <c r="A1412" s="31" t="s">
        <v>3613</v>
      </c>
      <c r="B1412" s="36" t="s">
        <v>3603</v>
      </c>
      <c r="C1412" s="31" t="s">
        <v>608</v>
      </c>
      <c r="D1412" s="35" t="s">
        <v>3614</v>
      </c>
      <c r="E1412" s="31" t="s">
        <v>594</v>
      </c>
      <c r="F1412" s="31"/>
      <c r="G1412" s="37">
        <v>13310</v>
      </c>
      <c r="H1412" s="37">
        <v>12039</v>
      </c>
      <c r="I1412" s="38">
        <v>1271</v>
      </c>
      <c r="J1412" s="39">
        <v>9.5</v>
      </c>
    </row>
    <row r="1413" spans="1:10" x14ac:dyDescent="0.35">
      <c r="A1413" s="31" t="s">
        <v>3615</v>
      </c>
      <c r="B1413" s="36" t="s">
        <v>3603</v>
      </c>
      <c r="C1413" s="31" t="s">
        <v>611</v>
      </c>
      <c r="D1413" s="35" t="s">
        <v>3616</v>
      </c>
      <c r="E1413" s="31" t="s">
        <v>594</v>
      </c>
      <c r="F1413" s="31"/>
      <c r="G1413" s="37">
        <v>6240</v>
      </c>
      <c r="H1413" s="37">
        <v>5775</v>
      </c>
      <c r="I1413" s="38">
        <v>465</v>
      </c>
      <c r="J1413" s="39">
        <v>7.5</v>
      </c>
    </row>
    <row r="1414" spans="1:10" x14ac:dyDescent="0.35">
      <c r="A1414" s="31" t="s">
        <v>3617</v>
      </c>
      <c r="B1414" s="36" t="s">
        <v>3603</v>
      </c>
      <c r="C1414" s="31" t="s">
        <v>614</v>
      </c>
      <c r="D1414" s="35" t="s">
        <v>3618</v>
      </c>
      <c r="E1414" s="31" t="s">
        <v>594</v>
      </c>
      <c r="F1414" s="31"/>
      <c r="G1414" s="37">
        <v>3412</v>
      </c>
      <c r="H1414" s="37">
        <v>3089</v>
      </c>
      <c r="I1414" s="38">
        <v>323</v>
      </c>
      <c r="J1414" s="39">
        <v>9.5</v>
      </c>
    </row>
    <row r="1415" spans="1:10" x14ac:dyDescent="0.35">
      <c r="A1415" s="31" t="s">
        <v>3619</v>
      </c>
      <c r="B1415" s="36" t="s">
        <v>3603</v>
      </c>
      <c r="C1415" s="31" t="s">
        <v>617</v>
      </c>
      <c r="D1415" s="35" t="s">
        <v>3620</v>
      </c>
      <c r="E1415" s="31" t="s">
        <v>594</v>
      </c>
      <c r="F1415" s="31"/>
      <c r="G1415" s="37">
        <v>7206</v>
      </c>
      <c r="H1415" s="37">
        <v>6507</v>
      </c>
      <c r="I1415" s="38">
        <v>699</v>
      </c>
      <c r="J1415" s="39">
        <v>9.6999999999999993</v>
      </c>
    </row>
    <row r="1416" spans="1:10" x14ac:dyDescent="0.35">
      <c r="A1416" s="31" t="s">
        <v>3621</v>
      </c>
      <c r="B1416" s="36" t="s">
        <v>3603</v>
      </c>
      <c r="C1416" s="31" t="s">
        <v>620</v>
      </c>
      <c r="D1416" s="35" t="s">
        <v>3622</v>
      </c>
      <c r="E1416" s="31" t="s">
        <v>594</v>
      </c>
      <c r="F1416" s="31"/>
      <c r="G1416" s="37">
        <v>3578</v>
      </c>
      <c r="H1416" s="37">
        <v>3287</v>
      </c>
      <c r="I1416" s="38">
        <v>291</v>
      </c>
      <c r="J1416" s="39">
        <v>8.1</v>
      </c>
    </row>
    <row r="1417" spans="1:10" x14ac:dyDescent="0.35">
      <c r="A1417" s="31" t="s">
        <v>3623</v>
      </c>
      <c r="B1417" s="36" t="s">
        <v>3603</v>
      </c>
      <c r="C1417" s="31" t="s">
        <v>623</v>
      </c>
      <c r="D1417" s="35" t="s">
        <v>3624</v>
      </c>
      <c r="E1417" s="31" t="s">
        <v>594</v>
      </c>
      <c r="F1417" s="31"/>
      <c r="G1417" s="37">
        <v>3110</v>
      </c>
      <c r="H1417" s="37">
        <v>2656</v>
      </c>
      <c r="I1417" s="38">
        <v>454</v>
      </c>
      <c r="J1417" s="39">
        <v>14.6</v>
      </c>
    </row>
    <row r="1418" spans="1:10" x14ac:dyDescent="0.35">
      <c r="A1418" s="31" t="s">
        <v>3625</v>
      </c>
      <c r="B1418" s="36" t="s">
        <v>3603</v>
      </c>
      <c r="C1418" s="31" t="s">
        <v>626</v>
      </c>
      <c r="D1418" s="35" t="s">
        <v>3626</v>
      </c>
      <c r="E1418" s="31" t="s">
        <v>594</v>
      </c>
      <c r="F1418" s="31"/>
      <c r="G1418" s="37">
        <v>6270</v>
      </c>
      <c r="H1418" s="37">
        <v>5706</v>
      </c>
      <c r="I1418" s="38">
        <v>564</v>
      </c>
      <c r="J1418" s="39">
        <v>9</v>
      </c>
    </row>
    <row r="1419" spans="1:10" x14ac:dyDescent="0.35">
      <c r="A1419" s="31" t="s">
        <v>3627</v>
      </c>
      <c r="B1419" s="36" t="s">
        <v>3603</v>
      </c>
      <c r="C1419" s="31" t="s">
        <v>629</v>
      </c>
      <c r="D1419" s="35" t="s">
        <v>3628</v>
      </c>
      <c r="E1419" s="31" t="s">
        <v>594</v>
      </c>
      <c r="F1419" s="31"/>
      <c r="G1419" s="37">
        <v>7981</v>
      </c>
      <c r="H1419" s="37">
        <v>6923</v>
      </c>
      <c r="I1419" s="38">
        <v>1058</v>
      </c>
      <c r="J1419" s="39">
        <v>13.3</v>
      </c>
    </row>
    <row r="1420" spans="1:10" x14ac:dyDescent="0.35">
      <c r="A1420" s="31" t="s">
        <v>3629</v>
      </c>
      <c r="B1420" s="36" t="s">
        <v>3603</v>
      </c>
      <c r="C1420" s="31" t="s">
        <v>632</v>
      </c>
      <c r="D1420" s="35" t="s">
        <v>3630</v>
      </c>
      <c r="E1420" s="31" t="s">
        <v>594</v>
      </c>
      <c r="F1420" s="31"/>
      <c r="G1420" s="37">
        <v>9558</v>
      </c>
      <c r="H1420" s="37">
        <v>8434</v>
      </c>
      <c r="I1420" s="38">
        <v>1124</v>
      </c>
      <c r="J1420" s="39">
        <v>11.8</v>
      </c>
    </row>
    <row r="1421" spans="1:10" x14ac:dyDescent="0.35">
      <c r="A1421" s="31" t="s">
        <v>3631</v>
      </c>
      <c r="B1421" s="36" t="s">
        <v>3603</v>
      </c>
      <c r="C1421" s="31" t="s">
        <v>635</v>
      </c>
      <c r="D1421" s="35" t="s">
        <v>3632</v>
      </c>
      <c r="E1421" s="31" t="s">
        <v>594</v>
      </c>
      <c r="F1421" s="31"/>
      <c r="G1421" s="37">
        <v>11169</v>
      </c>
      <c r="H1421" s="37">
        <v>10178</v>
      </c>
      <c r="I1421" s="38">
        <v>991</v>
      </c>
      <c r="J1421" s="39">
        <v>8.9</v>
      </c>
    </row>
    <row r="1422" spans="1:10" x14ac:dyDescent="0.35">
      <c r="A1422" s="31" t="s">
        <v>3633</v>
      </c>
      <c r="B1422" s="36" t="s">
        <v>3603</v>
      </c>
      <c r="C1422" s="31" t="s">
        <v>638</v>
      </c>
      <c r="D1422" s="35" t="s">
        <v>3634</v>
      </c>
      <c r="E1422" s="31" t="s">
        <v>594</v>
      </c>
      <c r="F1422" s="31"/>
      <c r="G1422" s="37">
        <v>7840</v>
      </c>
      <c r="H1422" s="37">
        <v>7322</v>
      </c>
      <c r="I1422" s="38">
        <v>518</v>
      </c>
      <c r="J1422" s="39">
        <v>6.6</v>
      </c>
    </row>
    <row r="1423" spans="1:10" x14ac:dyDescent="0.35">
      <c r="A1423" s="31" t="s">
        <v>3635</v>
      </c>
      <c r="B1423" s="36" t="s">
        <v>3603</v>
      </c>
      <c r="C1423" s="31" t="s">
        <v>641</v>
      </c>
      <c r="D1423" s="35" t="s">
        <v>3636</v>
      </c>
      <c r="E1423" s="31" t="s">
        <v>594</v>
      </c>
      <c r="F1423" s="31"/>
      <c r="G1423" s="37">
        <v>81350</v>
      </c>
      <c r="H1423" s="37">
        <v>77005</v>
      </c>
      <c r="I1423" s="38">
        <v>4345</v>
      </c>
      <c r="J1423" s="39">
        <v>5.3</v>
      </c>
    </row>
    <row r="1424" spans="1:10" x14ac:dyDescent="0.35">
      <c r="A1424" s="31" t="s">
        <v>3637</v>
      </c>
      <c r="B1424" s="36" t="s">
        <v>3603</v>
      </c>
      <c r="C1424" s="31" t="s">
        <v>644</v>
      </c>
      <c r="D1424" s="35" t="s">
        <v>3638</v>
      </c>
      <c r="E1424" s="31" t="s">
        <v>594</v>
      </c>
      <c r="F1424" s="31"/>
      <c r="G1424" s="37">
        <v>32288</v>
      </c>
      <c r="H1424" s="37">
        <v>29893</v>
      </c>
      <c r="I1424" s="38">
        <v>2395</v>
      </c>
      <c r="J1424" s="39">
        <v>7.4</v>
      </c>
    </row>
    <row r="1425" spans="1:10" x14ac:dyDescent="0.35">
      <c r="A1425" s="31" t="s">
        <v>3639</v>
      </c>
      <c r="B1425" s="36" t="s">
        <v>3603</v>
      </c>
      <c r="C1425" s="31" t="s">
        <v>647</v>
      </c>
      <c r="D1425" s="35" t="s">
        <v>3640</v>
      </c>
      <c r="E1425" s="31" t="s">
        <v>594</v>
      </c>
      <c r="F1425" s="31"/>
      <c r="G1425" s="37">
        <v>2907</v>
      </c>
      <c r="H1425" s="37">
        <v>2664</v>
      </c>
      <c r="I1425" s="38">
        <v>243</v>
      </c>
      <c r="J1425" s="39">
        <v>8.4</v>
      </c>
    </row>
    <row r="1426" spans="1:10" x14ac:dyDescent="0.35">
      <c r="A1426" s="31" t="s">
        <v>3641</v>
      </c>
      <c r="B1426" s="36" t="s">
        <v>3603</v>
      </c>
      <c r="C1426" s="31" t="s">
        <v>650</v>
      </c>
      <c r="D1426" s="35" t="s">
        <v>3642</v>
      </c>
      <c r="E1426" s="31" t="s">
        <v>594</v>
      </c>
      <c r="F1426" s="31"/>
      <c r="G1426" s="37">
        <v>8919</v>
      </c>
      <c r="H1426" s="37">
        <v>8184</v>
      </c>
      <c r="I1426" s="38">
        <v>735</v>
      </c>
      <c r="J1426" s="39">
        <v>8.1999999999999993</v>
      </c>
    </row>
    <row r="1427" spans="1:10" x14ac:dyDescent="0.35">
      <c r="A1427" s="31" t="s">
        <v>3643</v>
      </c>
      <c r="B1427" s="36" t="s">
        <v>3603</v>
      </c>
      <c r="C1427" s="31" t="s">
        <v>653</v>
      </c>
      <c r="D1427" s="35" t="s">
        <v>3644</v>
      </c>
      <c r="E1427" s="31" t="s">
        <v>594</v>
      </c>
      <c r="F1427" s="31"/>
      <c r="G1427" s="37">
        <v>4394</v>
      </c>
      <c r="H1427" s="37">
        <v>4004</v>
      </c>
      <c r="I1427" s="38">
        <v>390</v>
      </c>
      <c r="J1427" s="39">
        <v>8.9</v>
      </c>
    </row>
    <row r="1428" spans="1:10" x14ac:dyDescent="0.35">
      <c r="A1428" s="31" t="s">
        <v>3645</v>
      </c>
      <c r="B1428" s="36" t="s">
        <v>3603</v>
      </c>
      <c r="C1428" s="31" t="s">
        <v>656</v>
      </c>
      <c r="D1428" s="35" t="s">
        <v>3646</v>
      </c>
      <c r="E1428" s="31" t="s">
        <v>594</v>
      </c>
      <c r="F1428" s="31"/>
      <c r="G1428" s="37">
        <v>9296</v>
      </c>
      <c r="H1428" s="37">
        <v>8627</v>
      </c>
      <c r="I1428" s="38">
        <v>669</v>
      </c>
      <c r="J1428" s="39">
        <v>7.2</v>
      </c>
    </row>
    <row r="1429" spans="1:10" x14ac:dyDescent="0.35">
      <c r="A1429" s="31" t="s">
        <v>3647</v>
      </c>
      <c r="B1429" s="36" t="s">
        <v>3603</v>
      </c>
      <c r="C1429" s="31" t="s">
        <v>659</v>
      </c>
      <c r="D1429" s="35" t="s">
        <v>3648</v>
      </c>
      <c r="E1429" s="31" t="s">
        <v>594</v>
      </c>
      <c r="F1429" s="31"/>
      <c r="G1429" s="37">
        <v>18476</v>
      </c>
      <c r="H1429" s="37">
        <v>17141</v>
      </c>
      <c r="I1429" s="38">
        <v>1335</v>
      </c>
      <c r="J1429" s="39">
        <v>7.2</v>
      </c>
    </row>
    <row r="1430" spans="1:10" x14ac:dyDescent="0.35">
      <c r="A1430" s="31" t="s">
        <v>3649</v>
      </c>
      <c r="B1430" s="36" t="s">
        <v>3603</v>
      </c>
      <c r="C1430" s="31" t="s">
        <v>662</v>
      </c>
      <c r="D1430" s="35" t="s">
        <v>3650</v>
      </c>
      <c r="E1430" s="31" t="s">
        <v>594</v>
      </c>
      <c r="F1430" s="31"/>
      <c r="G1430" s="37">
        <v>84780</v>
      </c>
      <c r="H1430" s="37">
        <v>79082</v>
      </c>
      <c r="I1430" s="38">
        <v>5698</v>
      </c>
      <c r="J1430" s="39">
        <v>6.7</v>
      </c>
    </row>
    <row r="1431" spans="1:10" x14ac:dyDescent="0.35">
      <c r="A1431" s="31" t="s">
        <v>3651</v>
      </c>
      <c r="B1431" s="36" t="s">
        <v>3603</v>
      </c>
      <c r="C1431" s="31" t="s">
        <v>665</v>
      </c>
      <c r="D1431" s="35" t="s">
        <v>3652</v>
      </c>
      <c r="E1431" s="31" t="s">
        <v>594</v>
      </c>
      <c r="F1431" s="31"/>
      <c r="G1431" s="37">
        <v>108127</v>
      </c>
      <c r="H1431" s="37">
        <v>100282</v>
      </c>
      <c r="I1431" s="38">
        <v>7845</v>
      </c>
      <c r="J1431" s="39">
        <v>7.3</v>
      </c>
    </row>
    <row r="1432" spans="1:10" x14ac:dyDescent="0.35">
      <c r="A1432" s="31" t="s">
        <v>3653</v>
      </c>
      <c r="B1432" s="36" t="s">
        <v>3603</v>
      </c>
      <c r="C1432" s="31" t="s">
        <v>668</v>
      </c>
      <c r="D1432" s="35" t="s">
        <v>3654</v>
      </c>
      <c r="E1432" s="31" t="s">
        <v>594</v>
      </c>
      <c r="F1432" s="31"/>
      <c r="G1432" s="37">
        <v>6140</v>
      </c>
      <c r="H1432" s="37">
        <v>5220</v>
      </c>
      <c r="I1432" s="38">
        <v>920</v>
      </c>
      <c r="J1432" s="39">
        <v>15</v>
      </c>
    </row>
    <row r="1433" spans="1:10" x14ac:dyDescent="0.35">
      <c r="A1433" s="31" t="s">
        <v>3655</v>
      </c>
      <c r="B1433" s="36" t="s">
        <v>3603</v>
      </c>
      <c r="C1433" s="31" t="s">
        <v>671</v>
      </c>
      <c r="D1433" s="35" t="s">
        <v>3656</v>
      </c>
      <c r="E1433" s="31" t="s">
        <v>594</v>
      </c>
      <c r="F1433" s="31"/>
      <c r="G1433" s="37">
        <v>2562</v>
      </c>
      <c r="H1433" s="37">
        <v>2156</v>
      </c>
      <c r="I1433" s="38">
        <v>406</v>
      </c>
      <c r="J1433" s="39">
        <v>15.8</v>
      </c>
    </row>
    <row r="1434" spans="1:10" x14ac:dyDescent="0.35">
      <c r="A1434" s="31" t="s">
        <v>3657</v>
      </c>
      <c r="B1434" s="36" t="s">
        <v>3603</v>
      </c>
      <c r="C1434" s="31" t="s">
        <v>674</v>
      </c>
      <c r="D1434" s="35" t="s">
        <v>3658</v>
      </c>
      <c r="E1434" s="31" t="s">
        <v>594</v>
      </c>
      <c r="F1434" s="31"/>
      <c r="G1434" s="37">
        <v>426</v>
      </c>
      <c r="H1434" s="37">
        <v>352</v>
      </c>
      <c r="I1434" s="38">
        <v>74</v>
      </c>
      <c r="J1434" s="39">
        <v>17.399999999999999</v>
      </c>
    </row>
    <row r="1435" spans="1:10" x14ac:dyDescent="0.35">
      <c r="A1435" s="31" t="s">
        <v>3659</v>
      </c>
      <c r="B1435" s="36" t="s">
        <v>3603</v>
      </c>
      <c r="C1435" s="31" t="s">
        <v>677</v>
      </c>
      <c r="D1435" s="35" t="s">
        <v>3660</v>
      </c>
      <c r="E1435" s="31" t="s">
        <v>594</v>
      </c>
      <c r="F1435" s="31"/>
      <c r="G1435" s="37">
        <v>9898</v>
      </c>
      <c r="H1435" s="37">
        <v>9190</v>
      </c>
      <c r="I1435" s="38">
        <v>708</v>
      </c>
      <c r="J1435" s="39">
        <v>7.2</v>
      </c>
    </row>
    <row r="1436" spans="1:10" x14ac:dyDescent="0.35">
      <c r="A1436" s="31" t="s">
        <v>3661</v>
      </c>
      <c r="B1436" s="36" t="s">
        <v>3603</v>
      </c>
      <c r="C1436" s="31" t="s">
        <v>680</v>
      </c>
      <c r="D1436" s="35" t="s">
        <v>3662</v>
      </c>
      <c r="E1436" s="31" t="s">
        <v>594</v>
      </c>
      <c r="F1436" s="31"/>
      <c r="G1436" s="37">
        <v>59094</v>
      </c>
      <c r="H1436" s="37">
        <v>54377</v>
      </c>
      <c r="I1436" s="38">
        <v>4717</v>
      </c>
      <c r="J1436" s="39">
        <v>8</v>
      </c>
    </row>
    <row r="1437" spans="1:10" x14ac:dyDescent="0.35">
      <c r="A1437" s="31" t="s">
        <v>3663</v>
      </c>
      <c r="B1437" s="36" t="s">
        <v>3603</v>
      </c>
      <c r="C1437" s="31" t="s">
        <v>683</v>
      </c>
      <c r="D1437" s="35" t="s">
        <v>3664</v>
      </c>
      <c r="E1437" s="31" t="s">
        <v>594</v>
      </c>
      <c r="F1437" s="31"/>
      <c r="G1437" s="37">
        <v>6433</v>
      </c>
      <c r="H1437" s="37">
        <v>5886</v>
      </c>
      <c r="I1437" s="38">
        <v>547</v>
      </c>
      <c r="J1437" s="39">
        <v>8.5</v>
      </c>
    </row>
    <row r="1438" spans="1:10" x14ac:dyDescent="0.35">
      <c r="A1438" s="31" t="s">
        <v>3665</v>
      </c>
      <c r="B1438" s="36" t="s">
        <v>3603</v>
      </c>
      <c r="C1438" s="31" t="s">
        <v>686</v>
      </c>
      <c r="D1438" s="35" t="s">
        <v>3666</v>
      </c>
      <c r="E1438" s="31" t="s">
        <v>594</v>
      </c>
      <c r="F1438" s="31"/>
      <c r="G1438" s="37">
        <v>2405</v>
      </c>
      <c r="H1438" s="37">
        <v>2018</v>
      </c>
      <c r="I1438" s="38">
        <v>387</v>
      </c>
      <c r="J1438" s="39">
        <v>16.100000000000001</v>
      </c>
    </row>
    <row r="1439" spans="1:10" x14ac:dyDescent="0.35">
      <c r="A1439" s="31" t="s">
        <v>3667</v>
      </c>
      <c r="B1439" s="36" t="s">
        <v>3603</v>
      </c>
      <c r="C1439" s="31" t="s">
        <v>689</v>
      </c>
      <c r="D1439" s="35" t="s">
        <v>3668</v>
      </c>
      <c r="E1439" s="31" t="s">
        <v>594</v>
      </c>
      <c r="F1439" s="31"/>
      <c r="G1439" s="37">
        <v>4119</v>
      </c>
      <c r="H1439" s="37">
        <v>3698</v>
      </c>
      <c r="I1439" s="38">
        <v>421</v>
      </c>
      <c r="J1439" s="39">
        <v>10.199999999999999</v>
      </c>
    </row>
    <row r="1440" spans="1:10" x14ac:dyDescent="0.35">
      <c r="A1440" s="31" t="s">
        <v>3669</v>
      </c>
      <c r="B1440" s="36" t="s">
        <v>3603</v>
      </c>
      <c r="C1440" s="31" t="s">
        <v>692</v>
      </c>
      <c r="D1440" s="35" t="s">
        <v>3670</v>
      </c>
      <c r="E1440" s="31" t="s">
        <v>594</v>
      </c>
      <c r="F1440" s="31"/>
      <c r="G1440" s="37">
        <v>26671</v>
      </c>
      <c r="H1440" s="37">
        <v>25024</v>
      </c>
      <c r="I1440" s="38">
        <v>1647</v>
      </c>
      <c r="J1440" s="39">
        <v>6.2</v>
      </c>
    </row>
    <row r="1441" spans="1:10" x14ac:dyDescent="0.35">
      <c r="A1441" s="31" t="s">
        <v>3671</v>
      </c>
      <c r="B1441" s="36" t="s">
        <v>3603</v>
      </c>
      <c r="C1441" s="31" t="s">
        <v>695</v>
      </c>
      <c r="D1441" s="35" t="s">
        <v>3672</v>
      </c>
      <c r="E1441" s="31" t="s">
        <v>594</v>
      </c>
      <c r="F1441" s="31"/>
      <c r="G1441" s="37">
        <v>3751</v>
      </c>
      <c r="H1441" s="37">
        <v>3273</v>
      </c>
      <c r="I1441" s="38">
        <v>478</v>
      </c>
      <c r="J1441" s="39">
        <v>12.7</v>
      </c>
    </row>
    <row r="1442" spans="1:10" x14ac:dyDescent="0.35">
      <c r="A1442" s="31" t="s">
        <v>3673</v>
      </c>
      <c r="B1442" s="36" t="s">
        <v>3603</v>
      </c>
      <c r="C1442" s="31" t="s">
        <v>698</v>
      </c>
      <c r="D1442" s="35" t="s">
        <v>3674</v>
      </c>
      <c r="E1442" s="31" t="s">
        <v>594</v>
      </c>
      <c r="F1442" s="31"/>
      <c r="G1442" s="37">
        <v>23279</v>
      </c>
      <c r="H1442" s="37">
        <v>21790</v>
      </c>
      <c r="I1442" s="38">
        <v>1489</v>
      </c>
      <c r="J1442" s="39">
        <v>6.4</v>
      </c>
    </row>
    <row r="1443" spans="1:10" x14ac:dyDescent="0.35">
      <c r="A1443" s="31" t="s">
        <v>3675</v>
      </c>
      <c r="B1443" s="36" t="s">
        <v>3603</v>
      </c>
      <c r="C1443" s="31" t="s">
        <v>701</v>
      </c>
      <c r="D1443" s="35" t="s">
        <v>3676</v>
      </c>
      <c r="E1443" s="31" t="s">
        <v>594</v>
      </c>
      <c r="F1443" s="31"/>
      <c r="G1443" s="37">
        <v>27777</v>
      </c>
      <c r="H1443" s="37">
        <v>26356</v>
      </c>
      <c r="I1443" s="38">
        <v>1421</v>
      </c>
      <c r="J1443" s="39">
        <v>5.0999999999999996</v>
      </c>
    </row>
    <row r="1444" spans="1:10" x14ac:dyDescent="0.35">
      <c r="A1444" s="31" t="s">
        <v>3677</v>
      </c>
      <c r="B1444" s="36" t="s">
        <v>3603</v>
      </c>
      <c r="C1444" s="31" t="s">
        <v>704</v>
      </c>
      <c r="D1444" s="35" t="s">
        <v>3678</v>
      </c>
      <c r="E1444" s="31" t="s">
        <v>594</v>
      </c>
      <c r="F1444" s="31"/>
      <c r="G1444" s="37">
        <v>32578</v>
      </c>
      <c r="H1444" s="37">
        <v>30130</v>
      </c>
      <c r="I1444" s="38">
        <v>2448</v>
      </c>
      <c r="J1444" s="39">
        <v>7.5</v>
      </c>
    </row>
    <row r="1445" spans="1:10" x14ac:dyDescent="0.35">
      <c r="A1445" s="31" t="s">
        <v>3679</v>
      </c>
      <c r="B1445" s="36" t="s">
        <v>3603</v>
      </c>
      <c r="C1445" s="31" t="s">
        <v>707</v>
      </c>
      <c r="D1445" s="35" t="s">
        <v>3680</v>
      </c>
      <c r="E1445" s="31" t="s">
        <v>594</v>
      </c>
      <c r="F1445" s="31"/>
      <c r="G1445" s="37">
        <v>4521</v>
      </c>
      <c r="H1445" s="37">
        <v>4146</v>
      </c>
      <c r="I1445" s="38">
        <v>375</v>
      </c>
      <c r="J1445" s="39">
        <v>8.3000000000000007</v>
      </c>
    </row>
    <row r="1446" spans="1:10" x14ac:dyDescent="0.35">
      <c r="A1446" s="31" t="s">
        <v>3681</v>
      </c>
      <c r="B1446" s="36" t="s">
        <v>3603</v>
      </c>
      <c r="C1446" s="31" t="s">
        <v>710</v>
      </c>
      <c r="D1446" s="35" t="s">
        <v>3682</v>
      </c>
      <c r="E1446" s="31" t="s">
        <v>594</v>
      </c>
      <c r="F1446" s="31"/>
      <c r="G1446" s="37">
        <v>7831</v>
      </c>
      <c r="H1446" s="37">
        <v>7275</v>
      </c>
      <c r="I1446" s="38">
        <v>556</v>
      </c>
      <c r="J1446" s="39">
        <v>7.1</v>
      </c>
    </row>
    <row r="1447" spans="1:10" x14ac:dyDescent="0.35">
      <c r="A1447" s="31" t="s">
        <v>3683</v>
      </c>
      <c r="B1447" s="36" t="s">
        <v>3603</v>
      </c>
      <c r="C1447" s="31" t="s">
        <v>713</v>
      </c>
      <c r="D1447" s="35" t="s">
        <v>3684</v>
      </c>
      <c r="E1447" s="31" t="s">
        <v>594</v>
      </c>
      <c r="F1447" s="31"/>
      <c r="G1447" s="37">
        <v>38830</v>
      </c>
      <c r="H1447" s="37">
        <v>36039</v>
      </c>
      <c r="I1447" s="38">
        <v>2791</v>
      </c>
      <c r="J1447" s="39">
        <v>7.2</v>
      </c>
    </row>
    <row r="1448" spans="1:10" x14ac:dyDescent="0.35">
      <c r="A1448" s="31" t="s">
        <v>3685</v>
      </c>
      <c r="B1448" s="36" t="s">
        <v>3603</v>
      </c>
      <c r="C1448" s="31" t="s">
        <v>716</v>
      </c>
      <c r="D1448" s="35" t="s">
        <v>3686</v>
      </c>
      <c r="E1448" s="31" t="s">
        <v>594</v>
      </c>
      <c r="F1448" s="31"/>
      <c r="G1448" s="37">
        <v>10555</v>
      </c>
      <c r="H1448" s="37">
        <v>9224</v>
      </c>
      <c r="I1448" s="38">
        <v>1331</v>
      </c>
      <c r="J1448" s="39">
        <v>12.6</v>
      </c>
    </row>
    <row r="1449" spans="1:10" x14ac:dyDescent="0.35">
      <c r="A1449" s="31" t="s">
        <v>3687</v>
      </c>
      <c r="B1449" s="36" t="s">
        <v>3603</v>
      </c>
      <c r="C1449" s="31" t="s">
        <v>719</v>
      </c>
      <c r="D1449" s="35" t="s">
        <v>3688</v>
      </c>
      <c r="E1449" s="31" t="s">
        <v>594</v>
      </c>
      <c r="F1449" s="31"/>
      <c r="G1449" s="37">
        <v>13743</v>
      </c>
      <c r="H1449" s="37">
        <v>12836</v>
      </c>
      <c r="I1449" s="38">
        <v>907</v>
      </c>
      <c r="J1449" s="39">
        <v>6.6</v>
      </c>
    </row>
    <row r="1450" spans="1:10" x14ac:dyDescent="0.35">
      <c r="A1450" s="31" t="s">
        <v>3689</v>
      </c>
      <c r="B1450" s="36" t="s">
        <v>3603</v>
      </c>
      <c r="C1450" s="31" t="s">
        <v>722</v>
      </c>
      <c r="D1450" s="35" t="s">
        <v>3690</v>
      </c>
      <c r="E1450" s="31" t="s">
        <v>594</v>
      </c>
      <c r="F1450" s="31"/>
      <c r="G1450" s="37">
        <v>25266</v>
      </c>
      <c r="H1450" s="37">
        <v>23064</v>
      </c>
      <c r="I1450" s="38">
        <v>2202</v>
      </c>
      <c r="J1450" s="39">
        <v>8.6999999999999993</v>
      </c>
    </row>
    <row r="1451" spans="1:10" x14ac:dyDescent="0.35">
      <c r="A1451" s="31" t="s">
        <v>3691</v>
      </c>
      <c r="B1451" s="36" t="s">
        <v>3603</v>
      </c>
      <c r="C1451" s="31" t="s">
        <v>725</v>
      </c>
      <c r="D1451" s="35" t="s">
        <v>3692</v>
      </c>
      <c r="E1451" s="31" t="s">
        <v>594</v>
      </c>
      <c r="F1451" s="31"/>
      <c r="G1451" s="37">
        <v>49769</v>
      </c>
      <c r="H1451" s="37">
        <v>47154</v>
      </c>
      <c r="I1451" s="38">
        <v>2615</v>
      </c>
      <c r="J1451" s="39">
        <v>5.3</v>
      </c>
    </row>
    <row r="1452" spans="1:10" x14ac:dyDescent="0.35">
      <c r="A1452" s="31" t="s">
        <v>3693</v>
      </c>
      <c r="B1452" s="36" t="s">
        <v>3603</v>
      </c>
      <c r="C1452" s="31" t="s">
        <v>728</v>
      </c>
      <c r="D1452" s="35" t="s">
        <v>3694</v>
      </c>
      <c r="E1452" s="31" t="s">
        <v>594</v>
      </c>
      <c r="F1452" s="31"/>
      <c r="G1452" s="37">
        <v>9893</v>
      </c>
      <c r="H1452" s="37">
        <v>9081</v>
      </c>
      <c r="I1452" s="38">
        <v>812</v>
      </c>
      <c r="J1452" s="39">
        <v>8.1999999999999993</v>
      </c>
    </row>
    <row r="1453" spans="1:10" x14ac:dyDescent="0.35">
      <c r="A1453" s="31" t="s">
        <v>3695</v>
      </c>
      <c r="B1453" s="36" t="s">
        <v>3603</v>
      </c>
      <c r="C1453" s="31" t="s">
        <v>731</v>
      </c>
      <c r="D1453" s="35" t="s">
        <v>3696</v>
      </c>
      <c r="E1453" s="31" t="s">
        <v>594</v>
      </c>
      <c r="F1453" s="31"/>
      <c r="G1453" s="37">
        <v>14360</v>
      </c>
      <c r="H1453" s="37">
        <v>13114</v>
      </c>
      <c r="I1453" s="38">
        <v>1246</v>
      </c>
      <c r="J1453" s="39">
        <v>8.6999999999999993</v>
      </c>
    </row>
    <row r="1454" spans="1:10" x14ac:dyDescent="0.35">
      <c r="A1454" s="31" t="s">
        <v>3697</v>
      </c>
      <c r="B1454" s="36" t="s">
        <v>3603</v>
      </c>
      <c r="C1454" s="31" t="s">
        <v>734</v>
      </c>
      <c r="D1454" s="35" t="s">
        <v>3698</v>
      </c>
      <c r="E1454" s="31" t="s">
        <v>594</v>
      </c>
      <c r="F1454" s="31"/>
      <c r="G1454" s="37">
        <v>15461</v>
      </c>
      <c r="H1454" s="37">
        <v>13905</v>
      </c>
      <c r="I1454" s="38">
        <v>1556</v>
      </c>
      <c r="J1454" s="39">
        <v>10.1</v>
      </c>
    </row>
    <row r="1455" spans="1:10" x14ac:dyDescent="0.35">
      <c r="A1455" s="31" t="s">
        <v>3699</v>
      </c>
      <c r="B1455" s="36" t="s">
        <v>3603</v>
      </c>
      <c r="C1455" s="31" t="s">
        <v>737</v>
      </c>
      <c r="D1455" s="35" t="s">
        <v>3700</v>
      </c>
      <c r="E1455" s="31" t="s">
        <v>594</v>
      </c>
      <c r="F1455" s="31"/>
      <c r="G1455" s="37">
        <v>4194</v>
      </c>
      <c r="H1455" s="37">
        <v>3807</v>
      </c>
      <c r="I1455" s="38">
        <v>387</v>
      </c>
      <c r="J1455" s="39">
        <v>9.1999999999999993</v>
      </c>
    </row>
    <row r="1456" spans="1:10" x14ac:dyDescent="0.35">
      <c r="A1456" s="31" t="s">
        <v>3701</v>
      </c>
      <c r="B1456" s="36" t="s">
        <v>3603</v>
      </c>
      <c r="C1456" s="31" t="s">
        <v>740</v>
      </c>
      <c r="D1456" s="35" t="s">
        <v>3702</v>
      </c>
      <c r="E1456" s="31" t="s">
        <v>594</v>
      </c>
      <c r="F1456" s="31"/>
      <c r="G1456" s="37">
        <v>10779</v>
      </c>
      <c r="H1456" s="37">
        <v>10049</v>
      </c>
      <c r="I1456" s="38">
        <v>730</v>
      </c>
      <c r="J1456" s="39">
        <v>6.8</v>
      </c>
    </row>
    <row r="1457" spans="1:10" x14ac:dyDescent="0.35">
      <c r="A1457" s="31" t="s">
        <v>3703</v>
      </c>
      <c r="B1457" s="36" t="s">
        <v>3603</v>
      </c>
      <c r="C1457" s="31" t="s">
        <v>743</v>
      </c>
      <c r="D1457" s="35" t="s">
        <v>3704</v>
      </c>
      <c r="E1457" s="31" t="s">
        <v>594</v>
      </c>
      <c r="F1457" s="31"/>
      <c r="G1457" s="37">
        <v>8773</v>
      </c>
      <c r="H1457" s="37">
        <v>8188</v>
      </c>
      <c r="I1457" s="38">
        <v>585</v>
      </c>
      <c r="J1457" s="39">
        <v>6.7</v>
      </c>
    </row>
    <row r="1458" spans="1:10" x14ac:dyDescent="0.35">
      <c r="A1458" s="31" t="s">
        <v>3705</v>
      </c>
      <c r="B1458" s="36" t="s">
        <v>3603</v>
      </c>
      <c r="C1458" s="31" t="s">
        <v>746</v>
      </c>
      <c r="D1458" s="35" t="s">
        <v>3706</v>
      </c>
      <c r="E1458" s="31" t="s">
        <v>594</v>
      </c>
      <c r="F1458" s="31"/>
      <c r="G1458" s="37">
        <v>4007</v>
      </c>
      <c r="H1458" s="37">
        <v>3506</v>
      </c>
      <c r="I1458" s="38">
        <v>501</v>
      </c>
      <c r="J1458" s="39">
        <v>12.5</v>
      </c>
    </row>
    <row r="1459" spans="1:10" x14ac:dyDescent="0.35">
      <c r="A1459" s="31" t="s">
        <v>3707</v>
      </c>
      <c r="B1459" s="36" t="s">
        <v>3603</v>
      </c>
      <c r="C1459" s="31" t="s">
        <v>749</v>
      </c>
      <c r="D1459" s="35" t="s">
        <v>3708</v>
      </c>
      <c r="E1459" s="31" t="s">
        <v>594</v>
      </c>
      <c r="F1459" s="31"/>
      <c r="G1459" s="37">
        <v>22081</v>
      </c>
      <c r="H1459" s="37">
        <v>20496</v>
      </c>
      <c r="I1459" s="38">
        <v>1585</v>
      </c>
      <c r="J1459" s="39">
        <v>7.2</v>
      </c>
    </row>
    <row r="1460" spans="1:10" x14ac:dyDescent="0.35">
      <c r="A1460" s="31" t="s">
        <v>3709</v>
      </c>
      <c r="B1460" s="36" t="s">
        <v>3603</v>
      </c>
      <c r="C1460" s="31" t="s">
        <v>752</v>
      </c>
      <c r="D1460" s="35" t="s">
        <v>3710</v>
      </c>
      <c r="E1460" s="31" t="s">
        <v>594</v>
      </c>
      <c r="F1460" s="31"/>
      <c r="G1460" s="37">
        <v>13415</v>
      </c>
      <c r="H1460" s="37">
        <v>12001</v>
      </c>
      <c r="I1460" s="38">
        <v>1414</v>
      </c>
      <c r="J1460" s="39">
        <v>10.5</v>
      </c>
    </row>
    <row r="1461" spans="1:10" x14ac:dyDescent="0.35">
      <c r="A1461" s="31" t="s">
        <v>3711</v>
      </c>
      <c r="B1461" s="36" t="s">
        <v>3603</v>
      </c>
      <c r="C1461" s="31" t="s">
        <v>755</v>
      </c>
      <c r="D1461" s="35" t="s">
        <v>3712</v>
      </c>
      <c r="E1461" s="31" t="s">
        <v>594</v>
      </c>
      <c r="F1461" s="31"/>
      <c r="G1461" s="37">
        <v>22335</v>
      </c>
      <c r="H1461" s="37">
        <v>20840</v>
      </c>
      <c r="I1461" s="38">
        <v>1495</v>
      </c>
      <c r="J1461" s="39">
        <v>6.7</v>
      </c>
    </row>
    <row r="1462" spans="1:10" x14ac:dyDescent="0.35">
      <c r="A1462" s="31" t="s">
        <v>3713</v>
      </c>
      <c r="B1462" s="36" t="s">
        <v>3603</v>
      </c>
      <c r="C1462" s="31" t="s">
        <v>758</v>
      </c>
      <c r="D1462" s="35" t="s">
        <v>3714</v>
      </c>
      <c r="E1462" s="31" t="s">
        <v>594</v>
      </c>
      <c r="F1462" s="31"/>
      <c r="G1462" s="37">
        <v>4208</v>
      </c>
      <c r="H1462" s="37">
        <v>3823</v>
      </c>
      <c r="I1462" s="38">
        <v>385</v>
      </c>
      <c r="J1462" s="39">
        <v>9.1</v>
      </c>
    </row>
    <row r="1463" spans="1:10" x14ac:dyDescent="0.35">
      <c r="A1463" s="31" t="s">
        <v>3715</v>
      </c>
      <c r="B1463" s="36" t="s">
        <v>3603</v>
      </c>
      <c r="C1463" s="31" t="s">
        <v>761</v>
      </c>
      <c r="D1463" s="35" t="s">
        <v>3716</v>
      </c>
      <c r="E1463" s="31" t="s">
        <v>594</v>
      </c>
      <c r="F1463" s="31"/>
      <c r="G1463" s="37">
        <v>14542</v>
      </c>
      <c r="H1463" s="37">
        <v>13340</v>
      </c>
      <c r="I1463" s="38">
        <v>1202</v>
      </c>
      <c r="J1463" s="39">
        <v>8.3000000000000007</v>
      </c>
    </row>
    <row r="1464" spans="1:10" x14ac:dyDescent="0.35">
      <c r="A1464" s="31" t="s">
        <v>3717</v>
      </c>
      <c r="B1464" s="36" t="s">
        <v>3603</v>
      </c>
      <c r="C1464" s="31" t="s">
        <v>764</v>
      </c>
      <c r="D1464" s="35" t="s">
        <v>3718</v>
      </c>
      <c r="E1464" s="31" t="s">
        <v>594</v>
      </c>
      <c r="F1464" s="31"/>
      <c r="G1464" s="37">
        <v>13486</v>
      </c>
      <c r="H1464" s="37">
        <v>12570</v>
      </c>
      <c r="I1464" s="38">
        <v>916</v>
      </c>
      <c r="J1464" s="39">
        <v>6.8</v>
      </c>
    </row>
    <row r="1465" spans="1:10" x14ac:dyDescent="0.35">
      <c r="A1465" s="31" t="s">
        <v>3719</v>
      </c>
      <c r="B1465" s="36" t="s">
        <v>3603</v>
      </c>
      <c r="C1465" s="31" t="s">
        <v>767</v>
      </c>
      <c r="D1465" s="35" t="s">
        <v>3720</v>
      </c>
      <c r="E1465" s="31" t="s">
        <v>594</v>
      </c>
      <c r="F1465" s="31"/>
      <c r="G1465" s="37">
        <v>10857</v>
      </c>
      <c r="H1465" s="37">
        <v>10045</v>
      </c>
      <c r="I1465" s="38">
        <v>812</v>
      </c>
      <c r="J1465" s="39">
        <v>7.5</v>
      </c>
    </row>
    <row r="1466" spans="1:10" x14ac:dyDescent="0.35">
      <c r="A1466" s="31" t="s">
        <v>3721</v>
      </c>
      <c r="B1466" s="36" t="s">
        <v>3603</v>
      </c>
      <c r="C1466" s="31" t="s">
        <v>770</v>
      </c>
      <c r="D1466" s="35" t="s">
        <v>3722</v>
      </c>
      <c r="E1466" s="31" t="s">
        <v>594</v>
      </c>
      <c r="F1466" s="31"/>
      <c r="G1466" s="37">
        <v>2751</v>
      </c>
      <c r="H1466" s="37">
        <v>2392</v>
      </c>
      <c r="I1466" s="38">
        <v>359</v>
      </c>
      <c r="J1466" s="39">
        <v>13</v>
      </c>
    </row>
    <row r="1467" spans="1:10" x14ac:dyDescent="0.35">
      <c r="A1467" s="31" t="s">
        <v>3723</v>
      </c>
      <c r="B1467" s="36" t="s">
        <v>3603</v>
      </c>
      <c r="C1467" s="31" t="s">
        <v>773</v>
      </c>
      <c r="D1467" s="35" t="s">
        <v>3724</v>
      </c>
      <c r="E1467" s="31" t="s">
        <v>594</v>
      </c>
      <c r="F1467" s="31"/>
      <c r="G1467" s="37">
        <v>70991</v>
      </c>
      <c r="H1467" s="37">
        <v>67699</v>
      </c>
      <c r="I1467" s="38">
        <v>3292</v>
      </c>
      <c r="J1467" s="39">
        <v>4.5999999999999996</v>
      </c>
    </row>
    <row r="1468" spans="1:10" x14ac:dyDescent="0.35">
      <c r="A1468" s="31" t="s">
        <v>3725</v>
      </c>
      <c r="B1468" s="36" t="s">
        <v>3603</v>
      </c>
      <c r="C1468" s="31" t="s">
        <v>776</v>
      </c>
      <c r="D1468" s="35" t="s">
        <v>3726</v>
      </c>
      <c r="E1468" s="31" t="s">
        <v>594</v>
      </c>
      <c r="F1468" s="31"/>
      <c r="G1468" s="37">
        <v>12672</v>
      </c>
      <c r="H1468" s="37">
        <v>11976</v>
      </c>
      <c r="I1468" s="38">
        <v>696</v>
      </c>
      <c r="J1468" s="39">
        <v>5.5</v>
      </c>
    </row>
    <row r="1469" spans="1:10" x14ac:dyDescent="0.35">
      <c r="A1469" s="31" t="s">
        <v>3727</v>
      </c>
      <c r="B1469" s="36" t="s">
        <v>3603</v>
      </c>
      <c r="C1469" s="31" t="s">
        <v>779</v>
      </c>
      <c r="D1469" s="35" t="s">
        <v>3728</v>
      </c>
      <c r="E1469" s="31" t="s">
        <v>594</v>
      </c>
      <c r="F1469" s="31"/>
      <c r="G1469" s="37">
        <v>1769</v>
      </c>
      <c r="H1469" s="37">
        <v>1574</v>
      </c>
      <c r="I1469" s="38">
        <v>195</v>
      </c>
      <c r="J1469" s="39">
        <v>11</v>
      </c>
    </row>
    <row r="1470" spans="1:10" x14ac:dyDescent="0.35">
      <c r="A1470" s="31" t="s">
        <v>3729</v>
      </c>
      <c r="B1470" s="36" t="s">
        <v>3603</v>
      </c>
      <c r="C1470" s="31" t="s">
        <v>782</v>
      </c>
      <c r="D1470" s="35" t="s">
        <v>3730</v>
      </c>
      <c r="E1470" s="31" t="s">
        <v>594</v>
      </c>
      <c r="F1470" s="31"/>
      <c r="G1470" s="37">
        <v>10761</v>
      </c>
      <c r="H1470" s="37">
        <v>10074</v>
      </c>
      <c r="I1470" s="38">
        <v>687</v>
      </c>
      <c r="J1470" s="39">
        <v>6.4</v>
      </c>
    </row>
    <row r="1471" spans="1:10" x14ac:dyDescent="0.35">
      <c r="A1471" s="31" t="s">
        <v>3731</v>
      </c>
      <c r="B1471" s="36" t="s">
        <v>3603</v>
      </c>
      <c r="C1471" s="31" t="s">
        <v>785</v>
      </c>
      <c r="D1471" s="35" t="s">
        <v>3732</v>
      </c>
      <c r="E1471" s="31" t="s">
        <v>594</v>
      </c>
      <c r="F1471" s="31"/>
      <c r="G1471" s="37">
        <v>6727</v>
      </c>
      <c r="H1471" s="37">
        <v>6338</v>
      </c>
      <c r="I1471" s="38">
        <v>389</v>
      </c>
      <c r="J1471" s="39">
        <v>5.8</v>
      </c>
    </row>
    <row r="1472" spans="1:10" x14ac:dyDescent="0.35">
      <c r="A1472" s="31" t="s">
        <v>3733</v>
      </c>
      <c r="B1472" s="36" t="s">
        <v>3603</v>
      </c>
      <c r="C1472" s="31" t="s">
        <v>788</v>
      </c>
      <c r="D1472" s="35" t="s">
        <v>3734</v>
      </c>
      <c r="E1472" s="31" t="s">
        <v>594</v>
      </c>
      <c r="F1472" s="31"/>
      <c r="G1472" s="37">
        <v>6332</v>
      </c>
      <c r="H1472" s="37">
        <v>5792</v>
      </c>
      <c r="I1472" s="38">
        <v>540</v>
      </c>
      <c r="J1472" s="39">
        <v>8.5</v>
      </c>
    </row>
    <row r="1473" spans="1:10" x14ac:dyDescent="0.35">
      <c r="A1473" s="31" t="s">
        <v>3735</v>
      </c>
      <c r="B1473" s="36" t="s">
        <v>3603</v>
      </c>
      <c r="C1473" s="31" t="s">
        <v>791</v>
      </c>
      <c r="D1473" s="35" t="s">
        <v>3736</v>
      </c>
      <c r="E1473" s="31" t="s">
        <v>594</v>
      </c>
      <c r="F1473" s="31"/>
      <c r="G1473" s="37">
        <v>8660</v>
      </c>
      <c r="H1473" s="37">
        <v>7579</v>
      </c>
      <c r="I1473" s="38">
        <v>1081</v>
      </c>
      <c r="J1473" s="39">
        <v>12.5</v>
      </c>
    </row>
    <row r="1474" spans="1:10" x14ac:dyDescent="0.35">
      <c r="A1474" s="31" t="s">
        <v>3737</v>
      </c>
      <c r="B1474" s="36" t="s">
        <v>3603</v>
      </c>
      <c r="C1474" s="31" t="s">
        <v>1047</v>
      </c>
      <c r="D1474" s="35" t="s">
        <v>3738</v>
      </c>
      <c r="E1474" s="31" t="s">
        <v>594</v>
      </c>
      <c r="F1474" s="31"/>
      <c r="G1474" s="37">
        <v>5841</v>
      </c>
      <c r="H1474" s="37">
        <v>5300</v>
      </c>
      <c r="I1474" s="38">
        <v>541</v>
      </c>
      <c r="J1474" s="39">
        <v>9.3000000000000007</v>
      </c>
    </row>
    <row r="1475" spans="1:10" x14ac:dyDescent="0.35">
      <c r="A1475" s="31" t="s">
        <v>3739</v>
      </c>
      <c r="B1475" s="36" t="s">
        <v>3603</v>
      </c>
      <c r="C1475" s="31" t="s">
        <v>1050</v>
      </c>
      <c r="D1475" s="35" t="s">
        <v>3740</v>
      </c>
      <c r="E1475" s="31" t="s">
        <v>594</v>
      </c>
      <c r="F1475" s="31"/>
      <c r="G1475" s="37">
        <v>11775</v>
      </c>
      <c r="H1475" s="37">
        <v>10777</v>
      </c>
      <c r="I1475" s="38">
        <v>998</v>
      </c>
      <c r="J1475" s="39">
        <v>8.5</v>
      </c>
    </row>
    <row r="1476" spans="1:10" x14ac:dyDescent="0.35">
      <c r="A1476" s="31" t="s">
        <v>3741</v>
      </c>
      <c r="B1476" s="36" t="s">
        <v>3603</v>
      </c>
      <c r="C1476" s="31" t="s">
        <v>1053</v>
      </c>
      <c r="D1476" s="35" t="s">
        <v>3742</v>
      </c>
      <c r="E1476" s="31" t="s">
        <v>594</v>
      </c>
      <c r="F1476" s="31"/>
      <c r="G1476" s="37">
        <v>8727</v>
      </c>
      <c r="H1476" s="37">
        <v>8003</v>
      </c>
      <c r="I1476" s="38">
        <v>724</v>
      </c>
      <c r="J1476" s="39">
        <v>8.3000000000000007</v>
      </c>
    </row>
    <row r="1477" spans="1:10" x14ac:dyDescent="0.35">
      <c r="A1477" s="31" t="s">
        <v>3743</v>
      </c>
      <c r="B1477" s="36" t="s">
        <v>3603</v>
      </c>
      <c r="C1477" s="31" t="s">
        <v>1056</v>
      </c>
      <c r="D1477" s="35" t="s">
        <v>3744</v>
      </c>
      <c r="E1477" s="31" t="s">
        <v>594</v>
      </c>
      <c r="F1477" s="31"/>
      <c r="G1477" s="37">
        <v>7592</v>
      </c>
      <c r="H1477" s="37">
        <v>7007</v>
      </c>
      <c r="I1477" s="38">
        <v>585</v>
      </c>
      <c r="J1477" s="39">
        <v>7.7</v>
      </c>
    </row>
    <row r="1478" spans="1:10" x14ac:dyDescent="0.35">
      <c r="A1478" s="31" t="s">
        <v>3745</v>
      </c>
      <c r="B1478" s="36" t="s">
        <v>3603</v>
      </c>
      <c r="C1478" s="31" t="s">
        <v>1059</v>
      </c>
      <c r="D1478" s="35" t="s">
        <v>3746</v>
      </c>
      <c r="E1478" s="31" t="s">
        <v>594</v>
      </c>
      <c r="F1478" s="31"/>
      <c r="G1478" s="37">
        <v>4759</v>
      </c>
      <c r="H1478" s="37">
        <v>4199</v>
      </c>
      <c r="I1478" s="38">
        <v>560</v>
      </c>
      <c r="J1478" s="39">
        <v>11.8</v>
      </c>
    </row>
    <row r="1479" spans="1:10" x14ac:dyDescent="0.35">
      <c r="A1479" s="31" t="s">
        <v>3747</v>
      </c>
      <c r="B1479" s="36" t="s">
        <v>3603</v>
      </c>
      <c r="C1479" s="31" t="s">
        <v>1062</v>
      </c>
      <c r="D1479" s="35" t="s">
        <v>3748</v>
      </c>
      <c r="E1479" s="31" t="s">
        <v>594</v>
      </c>
      <c r="F1479" s="31"/>
      <c r="G1479" s="37">
        <v>12849</v>
      </c>
      <c r="H1479" s="37">
        <v>12060</v>
      </c>
      <c r="I1479" s="38">
        <v>789</v>
      </c>
      <c r="J1479" s="39">
        <v>6.1</v>
      </c>
    </row>
    <row r="1480" spans="1:10" x14ac:dyDescent="0.35">
      <c r="A1480" s="31" t="s">
        <v>3749</v>
      </c>
      <c r="B1480" s="36" t="s">
        <v>3603</v>
      </c>
      <c r="C1480" s="31" t="s">
        <v>1065</v>
      </c>
      <c r="D1480" s="35" t="s">
        <v>3750</v>
      </c>
      <c r="E1480" s="31" t="s">
        <v>594</v>
      </c>
      <c r="F1480" s="31"/>
      <c r="G1480" s="37">
        <v>5156</v>
      </c>
      <c r="H1480" s="37">
        <v>4669</v>
      </c>
      <c r="I1480" s="38">
        <v>487</v>
      </c>
      <c r="J1480" s="39">
        <v>9.4</v>
      </c>
    </row>
    <row r="1481" spans="1:10" x14ac:dyDescent="0.35">
      <c r="A1481" s="31" t="s">
        <v>3751</v>
      </c>
      <c r="B1481" s="36" t="s">
        <v>3603</v>
      </c>
      <c r="C1481" s="31" t="s">
        <v>1068</v>
      </c>
      <c r="D1481" s="35" t="s">
        <v>3752</v>
      </c>
      <c r="E1481" s="31" t="s">
        <v>594</v>
      </c>
      <c r="F1481" s="31"/>
      <c r="G1481" s="37">
        <v>20942</v>
      </c>
      <c r="H1481" s="37">
        <v>19343</v>
      </c>
      <c r="I1481" s="38">
        <v>1599</v>
      </c>
      <c r="J1481" s="39">
        <v>7.6</v>
      </c>
    </row>
    <row r="1482" spans="1:10" x14ac:dyDescent="0.35">
      <c r="A1482" s="31" t="s">
        <v>3753</v>
      </c>
      <c r="B1482" s="36" t="s">
        <v>3603</v>
      </c>
      <c r="C1482" s="31" t="s">
        <v>1629</v>
      </c>
      <c r="D1482" s="35" t="s">
        <v>3754</v>
      </c>
      <c r="E1482" s="31" t="s">
        <v>594</v>
      </c>
      <c r="F1482" s="31"/>
      <c r="G1482" s="37">
        <v>18363</v>
      </c>
      <c r="H1482" s="37">
        <v>16064</v>
      </c>
      <c r="I1482" s="38">
        <v>2299</v>
      </c>
      <c r="J1482" s="39">
        <v>12.5</v>
      </c>
    </row>
    <row r="1483" spans="1:10" x14ac:dyDescent="0.35">
      <c r="A1483" s="31" t="s">
        <v>3755</v>
      </c>
      <c r="B1483" s="36" t="s">
        <v>3603</v>
      </c>
      <c r="C1483" s="31" t="s">
        <v>1632</v>
      </c>
      <c r="D1483" s="35" t="s">
        <v>3756</v>
      </c>
      <c r="E1483" s="31" t="s">
        <v>594</v>
      </c>
      <c r="F1483" s="31"/>
      <c r="G1483" s="37">
        <v>7737</v>
      </c>
      <c r="H1483" s="37">
        <v>7052</v>
      </c>
      <c r="I1483" s="38">
        <v>685</v>
      </c>
      <c r="J1483" s="39">
        <v>8.9</v>
      </c>
    </row>
    <row r="1484" spans="1:10" x14ac:dyDescent="0.35">
      <c r="A1484" s="31" t="s">
        <v>3757</v>
      </c>
      <c r="B1484" s="36" t="s">
        <v>3603</v>
      </c>
      <c r="C1484" s="31" t="s">
        <v>1635</v>
      </c>
      <c r="D1484" s="35" t="s">
        <v>3758</v>
      </c>
      <c r="E1484" s="31" t="s">
        <v>594</v>
      </c>
      <c r="F1484" s="31"/>
      <c r="G1484" s="37">
        <v>3965</v>
      </c>
      <c r="H1484" s="37">
        <v>3625</v>
      </c>
      <c r="I1484" s="38">
        <v>340</v>
      </c>
      <c r="J1484" s="39">
        <v>8.6</v>
      </c>
    </row>
    <row r="1485" spans="1:10" x14ac:dyDescent="0.35">
      <c r="A1485" s="31" t="s">
        <v>3759</v>
      </c>
      <c r="B1485" s="36" t="s">
        <v>3603</v>
      </c>
      <c r="C1485" s="31" t="s">
        <v>1638</v>
      </c>
      <c r="D1485" s="35" t="s">
        <v>3760</v>
      </c>
      <c r="E1485" s="31" t="s">
        <v>594</v>
      </c>
      <c r="F1485" s="31"/>
      <c r="G1485" s="37">
        <v>2835</v>
      </c>
      <c r="H1485" s="37">
        <v>2511</v>
      </c>
      <c r="I1485" s="38">
        <v>324</v>
      </c>
      <c r="J1485" s="39">
        <v>11.4</v>
      </c>
    </row>
    <row r="1486" spans="1:10" x14ac:dyDescent="0.35">
      <c r="A1486" s="31" t="s">
        <v>3761</v>
      </c>
      <c r="B1486" s="36" t="s">
        <v>3603</v>
      </c>
      <c r="C1486" s="31" t="s">
        <v>1641</v>
      </c>
      <c r="D1486" s="35" t="s">
        <v>3762</v>
      </c>
      <c r="E1486" s="31" t="s">
        <v>594</v>
      </c>
      <c r="F1486" s="31"/>
      <c r="G1486" s="37">
        <v>7153</v>
      </c>
      <c r="H1486" s="37">
        <v>6440</v>
      </c>
      <c r="I1486" s="38">
        <v>713</v>
      </c>
      <c r="J1486" s="39">
        <v>10</v>
      </c>
    </row>
    <row r="1487" spans="1:10" x14ac:dyDescent="0.35">
      <c r="A1487" s="31" t="s">
        <v>3763</v>
      </c>
      <c r="B1487" s="36" t="s">
        <v>3603</v>
      </c>
      <c r="C1487" s="31" t="s">
        <v>1644</v>
      </c>
      <c r="D1487" s="35" t="s">
        <v>3764</v>
      </c>
      <c r="E1487" s="31" t="s">
        <v>594</v>
      </c>
      <c r="F1487" s="31"/>
      <c r="G1487" s="37">
        <v>4922</v>
      </c>
      <c r="H1487" s="37">
        <v>4469</v>
      </c>
      <c r="I1487" s="38">
        <v>453</v>
      </c>
      <c r="J1487" s="39">
        <v>9.1999999999999993</v>
      </c>
    </row>
    <row r="1488" spans="1:10" x14ac:dyDescent="0.35">
      <c r="A1488" s="31" t="s">
        <v>3765</v>
      </c>
      <c r="B1488" s="36" t="s">
        <v>3603</v>
      </c>
      <c r="C1488" s="31" t="s">
        <v>1647</v>
      </c>
      <c r="D1488" s="35" t="s">
        <v>3766</v>
      </c>
      <c r="E1488" s="31" t="s">
        <v>594</v>
      </c>
      <c r="F1488" s="31"/>
      <c r="G1488" s="37">
        <v>9277</v>
      </c>
      <c r="H1488" s="37">
        <v>8355</v>
      </c>
      <c r="I1488" s="38">
        <v>922</v>
      </c>
      <c r="J1488" s="39">
        <v>9.9</v>
      </c>
    </row>
    <row r="1489" spans="1:10" x14ac:dyDescent="0.35">
      <c r="A1489" s="31" t="s">
        <v>3767</v>
      </c>
      <c r="B1489" s="36" t="s">
        <v>3768</v>
      </c>
      <c r="C1489" s="31" t="s">
        <v>592</v>
      </c>
      <c r="D1489" s="35" t="s">
        <v>3769</v>
      </c>
      <c r="E1489" s="31" t="s">
        <v>594</v>
      </c>
      <c r="F1489" s="31"/>
      <c r="G1489" s="37">
        <v>10602</v>
      </c>
      <c r="H1489" s="37">
        <v>9918</v>
      </c>
      <c r="I1489" s="38">
        <v>684</v>
      </c>
      <c r="J1489" s="39">
        <v>6.5</v>
      </c>
    </row>
    <row r="1490" spans="1:10" x14ac:dyDescent="0.35">
      <c r="A1490" s="31" t="s">
        <v>3770</v>
      </c>
      <c r="B1490" s="36" t="s">
        <v>3768</v>
      </c>
      <c r="C1490" s="31" t="s">
        <v>596</v>
      </c>
      <c r="D1490" s="35" t="s">
        <v>3771</v>
      </c>
      <c r="E1490" s="31" t="s">
        <v>594</v>
      </c>
      <c r="F1490" s="31"/>
      <c r="G1490" s="37">
        <v>9859</v>
      </c>
      <c r="H1490" s="37">
        <v>9351</v>
      </c>
      <c r="I1490" s="38">
        <v>508</v>
      </c>
      <c r="J1490" s="39">
        <v>5.2</v>
      </c>
    </row>
    <row r="1491" spans="1:10" x14ac:dyDescent="0.35">
      <c r="A1491" s="31" t="s">
        <v>3772</v>
      </c>
      <c r="B1491" s="36" t="s">
        <v>3768</v>
      </c>
      <c r="C1491" s="31" t="s">
        <v>599</v>
      </c>
      <c r="D1491" s="35" t="s">
        <v>3773</v>
      </c>
      <c r="E1491" s="31" t="s">
        <v>594</v>
      </c>
      <c r="F1491" s="31"/>
      <c r="G1491" s="37">
        <v>2874</v>
      </c>
      <c r="H1491" s="37">
        <v>2719</v>
      </c>
      <c r="I1491" s="38">
        <v>155</v>
      </c>
      <c r="J1491" s="39">
        <v>5.4</v>
      </c>
    </row>
    <row r="1492" spans="1:10" x14ac:dyDescent="0.35">
      <c r="A1492" s="31" t="s">
        <v>3774</v>
      </c>
      <c r="B1492" s="36" t="s">
        <v>3768</v>
      </c>
      <c r="C1492" s="31" t="s">
        <v>602</v>
      </c>
      <c r="D1492" s="35" t="s">
        <v>3775</v>
      </c>
      <c r="E1492" s="31" t="s">
        <v>594</v>
      </c>
      <c r="F1492" s="31"/>
      <c r="G1492" s="37">
        <v>11244</v>
      </c>
      <c r="H1492" s="37">
        <v>10616</v>
      </c>
      <c r="I1492" s="38">
        <v>628</v>
      </c>
      <c r="J1492" s="39">
        <v>5.6</v>
      </c>
    </row>
    <row r="1493" spans="1:10" x14ac:dyDescent="0.35">
      <c r="A1493" s="31" t="s">
        <v>3776</v>
      </c>
      <c r="B1493" s="36" t="s">
        <v>3768</v>
      </c>
      <c r="C1493" s="31" t="s">
        <v>605</v>
      </c>
      <c r="D1493" s="35" t="s">
        <v>3777</v>
      </c>
      <c r="E1493" s="31" t="s">
        <v>594</v>
      </c>
      <c r="F1493" s="31"/>
      <c r="G1493" s="37">
        <v>14816</v>
      </c>
      <c r="H1493" s="37">
        <v>13907</v>
      </c>
      <c r="I1493" s="38">
        <v>909</v>
      </c>
      <c r="J1493" s="39">
        <v>6.1</v>
      </c>
    </row>
    <row r="1494" spans="1:10" x14ac:dyDescent="0.35">
      <c r="A1494" s="31" t="s">
        <v>3778</v>
      </c>
      <c r="B1494" s="36" t="s">
        <v>3768</v>
      </c>
      <c r="C1494" s="31" t="s">
        <v>608</v>
      </c>
      <c r="D1494" s="35" t="s">
        <v>3779</v>
      </c>
      <c r="E1494" s="31" t="s">
        <v>594</v>
      </c>
      <c r="F1494" s="31"/>
      <c r="G1494" s="37">
        <v>5489</v>
      </c>
      <c r="H1494" s="37">
        <v>5144</v>
      </c>
      <c r="I1494" s="38">
        <v>345</v>
      </c>
      <c r="J1494" s="39">
        <v>6.3</v>
      </c>
    </row>
    <row r="1495" spans="1:10" x14ac:dyDescent="0.35">
      <c r="A1495" s="31" t="s">
        <v>3780</v>
      </c>
      <c r="B1495" s="36" t="s">
        <v>3768</v>
      </c>
      <c r="C1495" s="31" t="s">
        <v>611</v>
      </c>
      <c r="D1495" s="35" t="s">
        <v>3781</v>
      </c>
      <c r="E1495" s="31" t="s">
        <v>594</v>
      </c>
      <c r="F1495" s="31"/>
      <c r="G1495" s="37">
        <v>8104</v>
      </c>
      <c r="H1495" s="37">
        <v>7531</v>
      </c>
      <c r="I1495" s="38">
        <v>573</v>
      </c>
      <c r="J1495" s="39">
        <v>7.1</v>
      </c>
    </row>
    <row r="1496" spans="1:10" x14ac:dyDescent="0.35">
      <c r="A1496" s="31" t="s">
        <v>3782</v>
      </c>
      <c r="B1496" s="36" t="s">
        <v>3768</v>
      </c>
      <c r="C1496" s="31" t="s">
        <v>614</v>
      </c>
      <c r="D1496" s="35" t="s">
        <v>3783</v>
      </c>
      <c r="E1496" s="31" t="s">
        <v>594</v>
      </c>
      <c r="F1496" s="31"/>
      <c r="G1496" s="37">
        <v>7181</v>
      </c>
      <c r="H1496" s="37">
        <v>6623</v>
      </c>
      <c r="I1496" s="38">
        <v>558</v>
      </c>
      <c r="J1496" s="39">
        <v>7.8</v>
      </c>
    </row>
    <row r="1497" spans="1:10" x14ac:dyDescent="0.35">
      <c r="A1497" s="31" t="s">
        <v>3784</v>
      </c>
      <c r="B1497" s="36" t="s">
        <v>3768</v>
      </c>
      <c r="C1497" s="31" t="s">
        <v>617</v>
      </c>
      <c r="D1497" s="35" t="s">
        <v>3785</v>
      </c>
      <c r="E1497" s="31" t="s">
        <v>594</v>
      </c>
      <c r="F1497" s="31"/>
      <c r="G1497" s="37">
        <v>5647</v>
      </c>
      <c r="H1497" s="37">
        <v>5265</v>
      </c>
      <c r="I1497" s="38">
        <v>382</v>
      </c>
      <c r="J1497" s="39">
        <v>6.8</v>
      </c>
    </row>
    <row r="1498" spans="1:10" x14ac:dyDescent="0.35">
      <c r="A1498" s="31" t="s">
        <v>3786</v>
      </c>
      <c r="B1498" s="36" t="s">
        <v>3768</v>
      </c>
      <c r="C1498" s="31" t="s">
        <v>620</v>
      </c>
      <c r="D1498" s="35" t="s">
        <v>3787</v>
      </c>
      <c r="E1498" s="31" t="s">
        <v>594</v>
      </c>
      <c r="F1498" s="31"/>
      <c r="G1498" s="37">
        <v>97699</v>
      </c>
      <c r="H1498" s="37">
        <v>93628</v>
      </c>
      <c r="I1498" s="38">
        <v>4071</v>
      </c>
      <c r="J1498" s="39">
        <v>4.2</v>
      </c>
    </row>
    <row r="1499" spans="1:10" x14ac:dyDescent="0.35">
      <c r="A1499" s="31" t="s">
        <v>3788</v>
      </c>
      <c r="B1499" s="36" t="s">
        <v>3768</v>
      </c>
      <c r="C1499" s="31" t="s">
        <v>623</v>
      </c>
      <c r="D1499" s="35" t="s">
        <v>3789</v>
      </c>
      <c r="E1499" s="31" t="s">
        <v>594</v>
      </c>
      <c r="F1499" s="31"/>
      <c r="G1499" s="37">
        <v>46293</v>
      </c>
      <c r="H1499" s="37">
        <v>43657</v>
      </c>
      <c r="I1499" s="38">
        <v>2636</v>
      </c>
      <c r="J1499" s="39">
        <v>5.7</v>
      </c>
    </row>
    <row r="1500" spans="1:10" x14ac:dyDescent="0.35">
      <c r="A1500" s="31" t="s">
        <v>3790</v>
      </c>
      <c r="B1500" s="36" t="s">
        <v>3768</v>
      </c>
      <c r="C1500" s="31" t="s">
        <v>626</v>
      </c>
      <c r="D1500" s="35" t="s">
        <v>3791</v>
      </c>
      <c r="E1500" s="31" t="s">
        <v>594</v>
      </c>
      <c r="F1500" s="31"/>
      <c r="G1500" s="37">
        <v>19102</v>
      </c>
      <c r="H1500" s="37">
        <v>17757</v>
      </c>
      <c r="I1500" s="38">
        <v>1345</v>
      </c>
      <c r="J1500" s="39">
        <v>7</v>
      </c>
    </row>
    <row r="1501" spans="1:10" x14ac:dyDescent="0.35">
      <c r="A1501" s="31" t="s">
        <v>3792</v>
      </c>
      <c r="B1501" s="36" t="s">
        <v>3768</v>
      </c>
      <c r="C1501" s="31" t="s">
        <v>629</v>
      </c>
      <c r="D1501" s="35" t="s">
        <v>3793</v>
      </c>
      <c r="E1501" s="31" t="s">
        <v>594</v>
      </c>
      <c r="F1501" s="31"/>
      <c r="G1501" s="37">
        <v>4337</v>
      </c>
      <c r="H1501" s="37">
        <v>4099</v>
      </c>
      <c r="I1501" s="38">
        <v>238</v>
      </c>
      <c r="J1501" s="39">
        <v>5.5</v>
      </c>
    </row>
    <row r="1502" spans="1:10" x14ac:dyDescent="0.35">
      <c r="A1502" s="31" t="s">
        <v>3794</v>
      </c>
      <c r="B1502" s="36" t="s">
        <v>3768</v>
      </c>
      <c r="C1502" s="31" t="s">
        <v>632</v>
      </c>
      <c r="D1502" s="35" t="s">
        <v>3795</v>
      </c>
      <c r="E1502" s="31" t="s">
        <v>594</v>
      </c>
      <c r="F1502" s="31"/>
      <c r="G1502" s="37">
        <v>21801</v>
      </c>
      <c r="H1502" s="37">
        <v>20575</v>
      </c>
      <c r="I1502" s="38">
        <v>1226</v>
      </c>
      <c r="J1502" s="39">
        <v>5.6</v>
      </c>
    </row>
    <row r="1503" spans="1:10" x14ac:dyDescent="0.35">
      <c r="A1503" s="31" t="s">
        <v>3796</v>
      </c>
      <c r="B1503" s="36" t="s">
        <v>3768</v>
      </c>
      <c r="C1503" s="31" t="s">
        <v>635</v>
      </c>
      <c r="D1503" s="35" t="s">
        <v>3797</v>
      </c>
      <c r="E1503" s="31" t="s">
        <v>594</v>
      </c>
      <c r="F1503" s="31"/>
      <c r="G1503" s="37">
        <v>18816</v>
      </c>
      <c r="H1503" s="37">
        <v>17285</v>
      </c>
      <c r="I1503" s="38">
        <v>1531</v>
      </c>
      <c r="J1503" s="39">
        <v>8.1</v>
      </c>
    </row>
    <row r="1504" spans="1:10" x14ac:dyDescent="0.35">
      <c r="A1504" s="31" t="s">
        <v>3798</v>
      </c>
      <c r="B1504" s="36" t="s">
        <v>3768</v>
      </c>
      <c r="C1504" s="31" t="s">
        <v>638</v>
      </c>
      <c r="D1504" s="35" t="s">
        <v>3799</v>
      </c>
      <c r="E1504" s="31" t="s">
        <v>594</v>
      </c>
      <c r="F1504" s="31"/>
      <c r="G1504" s="37">
        <v>40694</v>
      </c>
      <c r="H1504" s="37">
        <v>38473</v>
      </c>
      <c r="I1504" s="38">
        <v>2221</v>
      </c>
      <c r="J1504" s="39">
        <v>5.5</v>
      </c>
    </row>
    <row r="1505" spans="1:10" x14ac:dyDescent="0.35">
      <c r="A1505" s="31" t="s">
        <v>3800</v>
      </c>
      <c r="B1505" s="36" t="s">
        <v>3768</v>
      </c>
      <c r="C1505" s="31" t="s">
        <v>641</v>
      </c>
      <c r="D1505" s="35" t="s">
        <v>3801</v>
      </c>
      <c r="E1505" s="31" t="s">
        <v>594</v>
      </c>
      <c r="F1505" s="31"/>
      <c r="G1505" s="37">
        <v>4741</v>
      </c>
      <c r="H1505" s="37">
        <v>4403</v>
      </c>
      <c r="I1505" s="38">
        <v>338</v>
      </c>
      <c r="J1505" s="39">
        <v>7.1</v>
      </c>
    </row>
    <row r="1506" spans="1:10" x14ac:dyDescent="0.35">
      <c r="A1506" s="31" t="s">
        <v>3802</v>
      </c>
      <c r="B1506" s="36" t="s">
        <v>3768</v>
      </c>
      <c r="C1506" s="31" t="s">
        <v>644</v>
      </c>
      <c r="D1506" s="35" t="s">
        <v>3803</v>
      </c>
      <c r="E1506" s="31" t="s">
        <v>594</v>
      </c>
      <c r="F1506" s="31"/>
      <c r="G1506" s="37">
        <v>2559</v>
      </c>
      <c r="H1506" s="37">
        <v>2330</v>
      </c>
      <c r="I1506" s="38">
        <v>229</v>
      </c>
      <c r="J1506" s="39">
        <v>8.9</v>
      </c>
    </row>
    <row r="1507" spans="1:10" x14ac:dyDescent="0.35">
      <c r="A1507" s="31" t="s">
        <v>3804</v>
      </c>
      <c r="B1507" s="36" t="s">
        <v>3768</v>
      </c>
      <c r="C1507" s="31" t="s">
        <v>647</v>
      </c>
      <c r="D1507" s="35" t="s">
        <v>3805</v>
      </c>
      <c r="E1507" s="31" t="s">
        <v>594</v>
      </c>
      <c r="F1507" s="31"/>
      <c r="G1507" s="37">
        <v>52846</v>
      </c>
      <c r="H1507" s="37">
        <v>49824</v>
      </c>
      <c r="I1507" s="38">
        <v>3022</v>
      </c>
      <c r="J1507" s="39">
        <v>5.7</v>
      </c>
    </row>
    <row r="1508" spans="1:10" x14ac:dyDescent="0.35">
      <c r="A1508" s="31" t="s">
        <v>3806</v>
      </c>
      <c r="B1508" s="36" t="s">
        <v>3768</v>
      </c>
      <c r="C1508" s="31" t="s">
        <v>650</v>
      </c>
      <c r="D1508" s="35" t="s">
        <v>3807</v>
      </c>
      <c r="E1508" s="31" t="s">
        <v>594</v>
      </c>
      <c r="F1508" s="31"/>
      <c r="G1508" s="37">
        <v>5866</v>
      </c>
      <c r="H1508" s="37">
        <v>5493</v>
      </c>
      <c r="I1508" s="38">
        <v>373</v>
      </c>
      <c r="J1508" s="39">
        <v>6.4</v>
      </c>
    </row>
    <row r="1509" spans="1:10" x14ac:dyDescent="0.35">
      <c r="A1509" s="31" t="s">
        <v>3808</v>
      </c>
      <c r="B1509" s="36" t="s">
        <v>3768</v>
      </c>
      <c r="C1509" s="31" t="s">
        <v>653</v>
      </c>
      <c r="D1509" s="35" t="s">
        <v>3809</v>
      </c>
      <c r="E1509" s="31" t="s">
        <v>594</v>
      </c>
      <c r="F1509" s="31"/>
      <c r="G1509" s="37">
        <v>3853</v>
      </c>
      <c r="H1509" s="37">
        <v>3630</v>
      </c>
      <c r="I1509" s="38">
        <v>223</v>
      </c>
      <c r="J1509" s="39">
        <v>5.8</v>
      </c>
    </row>
    <row r="1510" spans="1:10" x14ac:dyDescent="0.35">
      <c r="A1510" s="31" t="s">
        <v>3810</v>
      </c>
      <c r="B1510" s="36" t="s">
        <v>3768</v>
      </c>
      <c r="C1510" s="31" t="s">
        <v>656</v>
      </c>
      <c r="D1510" s="35" t="s">
        <v>3811</v>
      </c>
      <c r="E1510" s="31" t="s">
        <v>594</v>
      </c>
      <c r="F1510" s="31"/>
      <c r="G1510" s="37">
        <v>42225</v>
      </c>
      <c r="H1510" s="37">
        <v>40148</v>
      </c>
      <c r="I1510" s="38">
        <v>2077</v>
      </c>
      <c r="J1510" s="39">
        <v>4.9000000000000004</v>
      </c>
    </row>
    <row r="1511" spans="1:10" x14ac:dyDescent="0.35">
      <c r="A1511" s="31" t="s">
        <v>3812</v>
      </c>
      <c r="B1511" s="36" t="s">
        <v>3768</v>
      </c>
      <c r="C1511" s="31" t="s">
        <v>659</v>
      </c>
      <c r="D1511" s="35" t="s">
        <v>3813</v>
      </c>
      <c r="E1511" s="31" t="s">
        <v>594</v>
      </c>
      <c r="F1511" s="31"/>
      <c r="G1511" s="37">
        <v>3441</v>
      </c>
      <c r="H1511" s="37">
        <v>3203</v>
      </c>
      <c r="I1511" s="38">
        <v>238</v>
      </c>
      <c r="J1511" s="39">
        <v>6.9</v>
      </c>
    </row>
    <row r="1512" spans="1:10" x14ac:dyDescent="0.35">
      <c r="A1512" s="31" t="s">
        <v>3814</v>
      </c>
      <c r="B1512" s="36" t="s">
        <v>3768</v>
      </c>
      <c r="C1512" s="31" t="s">
        <v>662</v>
      </c>
      <c r="D1512" s="35" t="s">
        <v>3815</v>
      </c>
      <c r="E1512" s="31" t="s">
        <v>594</v>
      </c>
      <c r="F1512" s="31"/>
      <c r="G1512" s="37">
        <v>129494</v>
      </c>
      <c r="H1512" s="37">
        <v>122474</v>
      </c>
      <c r="I1512" s="38">
        <v>7020</v>
      </c>
      <c r="J1512" s="39">
        <v>5.4</v>
      </c>
    </row>
    <row r="1513" spans="1:10" x14ac:dyDescent="0.35">
      <c r="A1513" s="31" t="s">
        <v>3816</v>
      </c>
      <c r="B1513" s="36" t="s">
        <v>3768</v>
      </c>
      <c r="C1513" s="31" t="s">
        <v>665</v>
      </c>
      <c r="D1513" s="35" t="s">
        <v>3817</v>
      </c>
      <c r="E1513" s="31" t="s">
        <v>594</v>
      </c>
      <c r="F1513" s="31"/>
      <c r="G1513" s="37">
        <v>10693</v>
      </c>
      <c r="H1513" s="37">
        <v>10065</v>
      </c>
      <c r="I1513" s="38">
        <v>628</v>
      </c>
      <c r="J1513" s="39">
        <v>5.9</v>
      </c>
    </row>
    <row r="1514" spans="1:10" x14ac:dyDescent="0.35">
      <c r="A1514" s="31" t="s">
        <v>3818</v>
      </c>
      <c r="B1514" s="36" t="s">
        <v>3768</v>
      </c>
      <c r="C1514" s="31" t="s">
        <v>668</v>
      </c>
      <c r="D1514" s="35" t="s">
        <v>3819</v>
      </c>
      <c r="E1514" s="31" t="s">
        <v>594</v>
      </c>
      <c r="F1514" s="31"/>
      <c r="G1514" s="37">
        <v>39680</v>
      </c>
      <c r="H1514" s="37">
        <v>37689</v>
      </c>
      <c r="I1514" s="38">
        <v>1991</v>
      </c>
      <c r="J1514" s="39">
        <v>5</v>
      </c>
    </row>
    <row r="1515" spans="1:10" x14ac:dyDescent="0.35">
      <c r="A1515" s="31" t="s">
        <v>3820</v>
      </c>
      <c r="B1515" s="36" t="s">
        <v>3768</v>
      </c>
      <c r="C1515" s="31" t="s">
        <v>671</v>
      </c>
      <c r="D1515" s="35" t="s">
        <v>3821</v>
      </c>
      <c r="E1515" s="31" t="s">
        <v>594</v>
      </c>
      <c r="F1515" s="31"/>
      <c r="G1515" s="37">
        <v>7655</v>
      </c>
      <c r="H1515" s="37">
        <v>7198</v>
      </c>
      <c r="I1515" s="38">
        <v>457</v>
      </c>
      <c r="J1515" s="39">
        <v>6</v>
      </c>
    </row>
    <row r="1516" spans="1:10" x14ac:dyDescent="0.35">
      <c r="A1516" s="31" t="s">
        <v>3822</v>
      </c>
      <c r="B1516" s="36" t="s">
        <v>3768</v>
      </c>
      <c r="C1516" s="31" t="s">
        <v>674</v>
      </c>
      <c r="D1516" s="35" t="s">
        <v>3823</v>
      </c>
      <c r="E1516" s="31" t="s">
        <v>594</v>
      </c>
      <c r="F1516" s="31"/>
      <c r="G1516" s="37">
        <v>10896</v>
      </c>
      <c r="H1516" s="37">
        <v>10025</v>
      </c>
      <c r="I1516" s="38">
        <v>871</v>
      </c>
      <c r="J1516" s="39">
        <v>8</v>
      </c>
    </row>
    <row r="1517" spans="1:10" x14ac:dyDescent="0.35">
      <c r="A1517" s="31" t="s">
        <v>3824</v>
      </c>
      <c r="B1517" s="36" t="s">
        <v>3768</v>
      </c>
      <c r="C1517" s="31" t="s">
        <v>677</v>
      </c>
      <c r="D1517" s="35" t="s">
        <v>3825</v>
      </c>
      <c r="E1517" s="31" t="s">
        <v>594</v>
      </c>
      <c r="F1517" s="31"/>
      <c r="G1517" s="37">
        <v>3511</v>
      </c>
      <c r="H1517" s="37">
        <v>3300</v>
      </c>
      <c r="I1517" s="38">
        <v>211</v>
      </c>
      <c r="J1517" s="39">
        <v>6</v>
      </c>
    </row>
    <row r="1518" spans="1:10" x14ac:dyDescent="0.35">
      <c r="A1518" s="31" t="s">
        <v>3826</v>
      </c>
      <c r="B1518" s="36" t="s">
        <v>3768</v>
      </c>
      <c r="C1518" s="31" t="s">
        <v>680</v>
      </c>
      <c r="D1518" s="35" t="s">
        <v>3827</v>
      </c>
      <c r="E1518" s="31" t="s">
        <v>594</v>
      </c>
      <c r="F1518" s="31"/>
      <c r="G1518" s="37">
        <v>6970</v>
      </c>
      <c r="H1518" s="37">
        <v>6441</v>
      </c>
      <c r="I1518" s="38">
        <v>529</v>
      </c>
      <c r="J1518" s="39">
        <v>7.6</v>
      </c>
    </row>
    <row r="1519" spans="1:10" x14ac:dyDescent="0.35">
      <c r="A1519" s="31" t="s">
        <v>3828</v>
      </c>
      <c r="B1519" s="36" t="s">
        <v>3768</v>
      </c>
      <c r="C1519" s="31" t="s">
        <v>683</v>
      </c>
      <c r="D1519" s="35" t="s">
        <v>3829</v>
      </c>
      <c r="E1519" s="31" t="s">
        <v>594</v>
      </c>
      <c r="F1519" s="31"/>
      <c r="G1519" s="37">
        <v>4039</v>
      </c>
      <c r="H1519" s="37">
        <v>3804</v>
      </c>
      <c r="I1519" s="38">
        <v>235</v>
      </c>
      <c r="J1519" s="39">
        <v>5.8</v>
      </c>
    </row>
    <row r="1520" spans="1:10" x14ac:dyDescent="0.35">
      <c r="A1520" s="31" t="s">
        <v>3830</v>
      </c>
      <c r="B1520" s="36" t="s">
        <v>3768</v>
      </c>
      <c r="C1520" s="31" t="s">
        <v>686</v>
      </c>
      <c r="D1520" s="35" t="s">
        <v>3831</v>
      </c>
      <c r="E1520" s="31" t="s">
        <v>594</v>
      </c>
      <c r="F1520" s="31"/>
      <c r="G1520" s="37">
        <v>4974</v>
      </c>
      <c r="H1520" s="37">
        <v>4705</v>
      </c>
      <c r="I1520" s="38">
        <v>269</v>
      </c>
      <c r="J1520" s="39">
        <v>5.4</v>
      </c>
    </row>
    <row r="1521" spans="1:10" x14ac:dyDescent="0.35">
      <c r="A1521" s="31" t="s">
        <v>3832</v>
      </c>
      <c r="B1521" s="36" t="s">
        <v>3768</v>
      </c>
      <c r="C1521" s="31" t="s">
        <v>689</v>
      </c>
      <c r="D1521" s="35" t="s">
        <v>3833</v>
      </c>
      <c r="E1521" s="31" t="s">
        <v>594</v>
      </c>
      <c r="F1521" s="31"/>
      <c r="G1521" s="37">
        <v>6274</v>
      </c>
      <c r="H1521" s="37">
        <v>5850</v>
      </c>
      <c r="I1521" s="38">
        <v>424</v>
      </c>
      <c r="J1521" s="39">
        <v>6.8</v>
      </c>
    </row>
    <row r="1522" spans="1:10" x14ac:dyDescent="0.35">
      <c r="A1522" s="31" t="s">
        <v>3834</v>
      </c>
      <c r="B1522" s="36" t="s">
        <v>3768</v>
      </c>
      <c r="C1522" s="31" t="s">
        <v>692</v>
      </c>
      <c r="D1522" s="35" t="s">
        <v>3835</v>
      </c>
      <c r="E1522" s="31" t="s">
        <v>594</v>
      </c>
      <c r="F1522" s="31"/>
      <c r="G1522" s="37">
        <v>5031</v>
      </c>
      <c r="H1522" s="37">
        <v>4647</v>
      </c>
      <c r="I1522" s="38">
        <v>384</v>
      </c>
      <c r="J1522" s="39">
        <v>7.6</v>
      </c>
    </row>
    <row r="1523" spans="1:10" x14ac:dyDescent="0.35">
      <c r="A1523" s="31" t="s">
        <v>3836</v>
      </c>
      <c r="B1523" s="36" t="s">
        <v>3768</v>
      </c>
      <c r="C1523" s="31" t="s">
        <v>695</v>
      </c>
      <c r="D1523" s="35" t="s">
        <v>3837</v>
      </c>
      <c r="E1523" s="31" t="s">
        <v>594</v>
      </c>
      <c r="F1523" s="31"/>
      <c r="G1523" s="37">
        <v>13146</v>
      </c>
      <c r="H1523" s="37">
        <v>11955</v>
      </c>
      <c r="I1523" s="38">
        <v>1191</v>
      </c>
      <c r="J1523" s="39">
        <v>9.1</v>
      </c>
    </row>
    <row r="1524" spans="1:10" x14ac:dyDescent="0.35">
      <c r="A1524" s="31" t="s">
        <v>3838</v>
      </c>
      <c r="B1524" s="36" t="s">
        <v>3768</v>
      </c>
      <c r="C1524" s="31" t="s">
        <v>698</v>
      </c>
      <c r="D1524" s="35" t="s">
        <v>3839</v>
      </c>
      <c r="E1524" s="31" t="s">
        <v>594</v>
      </c>
      <c r="F1524" s="31"/>
      <c r="G1524" s="37">
        <v>52120</v>
      </c>
      <c r="H1524" s="37">
        <v>48755</v>
      </c>
      <c r="I1524" s="38">
        <v>3365</v>
      </c>
      <c r="J1524" s="39">
        <v>6.5</v>
      </c>
    </row>
    <row r="1525" spans="1:10" x14ac:dyDescent="0.35">
      <c r="A1525" s="31" t="s">
        <v>3840</v>
      </c>
      <c r="B1525" s="36" t="s">
        <v>3768</v>
      </c>
      <c r="C1525" s="31" t="s">
        <v>701</v>
      </c>
      <c r="D1525" s="35" t="s">
        <v>3841</v>
      </c>
      <c r="E1525" s="31" t="s">
        <v>594</v>
      </c>
      <c r="F1525" s="31"/>
      <c r="G1525" s="37">
        <v>7623</v>
      </c>
      <c r="H1525" s="37">
        <v>7220</v>
      </c>
      <c r="I1525" s="38">
        <v>403</v>
      </c>
      <c r="J1525" s="39">
        <v>5.3</v>
      </c>
    </row>
    <row r="1526" spans="1:10" x14ac:dyDescent="0.35">
      <c r="A1526" s="31" t="s">
        <v>3842</v>
      </c>
      <c r="B1526" s="36" t="s">
        <v>3768</v>
      </c>
      <c r="C1526" s="31" t="s">
        <v>704</v>
      </c>
      <c r="D1526" s="35" t="s">
        <v>3843</v>
      </c>
      <c r="E1526" s="31" t="s">
        <v>594</v>
      </c>
      <c r="F1526" s="31"/>
      <c r="G1526" s="37">
        <v>3637</v>
      </c>
      <c r="H1526" s="37">
        <v>3432</v>
      </c>
      <c r="I1526" s="38">
        <v>205</v>
      </c>
      <c r="J1526" s="39">
        <v>5.6</v>
      </c>
    </row>
    <row r="1527" spans="1:10" x14ac:dyDescent="0.35">
      <c r="A1527" s="31" t="s">
        <v>3844</v>
      </c>
      <c r="B1527" s="36" t="s">
        <v>3768</v>
      </c>
      <c r="C1527" s="31" t="s">
        <v>707</v>
      </c>
      <c r="D1527" s="35" t="s">
        <v>3845</v>
      </c>
      <c r="E1527" s="31" t="s">
        <v>594</v>
      </c>
      <c r="F1527" s="31"/>
      <c r="G1527" s="37">
        <v>147446</v>
      </c>
      <c r="H1527" s="37">
        <v>140284</v>
      </c>
      <c r="I1527" s="38">
        <v>7162</v>
      </c>
      <c r="J1527" s="39">
        <v>4.9000000000000004</v>
      </c>
    </row>
    <row r="1528" spans="1:10" x14ac:dyDescent="0.35">
      <c r="A1528" s="31" t="s">
        <v>3846</v>
      </c>
      <c r="B1528" s="36" t="s">
        <v>3768</v>
      </c>
      <c r="C1528" s="31" t="s">
        <v>710</v>
      </c>
      <c r="D1528" s="35" t="s">
        <v>3847</v>
      </c>
      <c r="E1528" s="31" t="s">
        <v>594</v>
      </c>
      <c r="F1528" s="31"/>
      <c r="G1528" s="37">
        <v>4904</v>
      </c>
      <c r="H1528" s="37">
        <v>4645</v>
      </c>
      <c r="I1528" s="38">
        <v>259</v>
      </c>
      <c r="J1528" s="39">
        <v>5.3</v>
      </c>
    </row>
    <row r="1529" spans="1:10" x14ac:dyDescent="0.35">
      <c r="A1529" s="31" t="s">
        <v>3848</v>
      </c>
      <c r="B1529" s="36" t="s">
        <v>3768</v>
      </c>
      <c r="C1529" s="31" t="s">
        <v>713</v>
      </c>
      <c r="D1529" s="35" t="s">
        <v>3849</v>
      </c>
      <c r="E1529" s="31" t="s">
        <v>594</v>
      </c>
      <c r="F1529" s="31"/>
      <c r="G1529" s="37">
        <v>3984</v>
      </c>
      <c r="H1529" s="37">
        <v>3723</v>
      </c>
      <c r="I1529" s="38">
        <v>261</v>
      </c>
      <c r="J1529" s="39">
        <v>6.6</v>
      </c>
    </row>
    <row r="1530" spans="1:10" x14ac:dyDescent="0.35">
      <c r="A1530" s="31" t="s">
        <v>3850</v>
      </c>
      <c r="B1530" s="36" t="s">
        <v>3768</v>
      </c>
      <c r="C1530" s="31" t="s">
        <v>716</v>
      </c>
      <c r="D1530" s="35" t="s">
        <v>3851</v>
      </c>
      <c r="E1530" s="31" t="s">
        <v>594</v>
      </c>
      <c r="F1530" s="31"/>
      <c r="G1530" s="37">
        <v>10128</v>
      </c>
      <c r="H1530" s="37">
        <v>9471</v>
      </c>
      <c r="I1530" s="38">
        <v>657</v>
      </c>
      <c r="J1530" s="39">
        <v>6.5</v>
      </c>
    </row>
    <row r="1531" spans="1:10" x14ac:dyDescent="0.35">
      <c r="A1531" s="31" t="s">
        <v>3852</v>
      </c>
      <c r="B1531" s="36" t="s">
        <v>3768</v>
      </c>
      <c r="C1531" s="31" t="s">
        <v>719</v>
      </c>
      <c r="D1531" s="35" t="s">
        <v>3853</v>
      </c>
      <c r="E1531" s="31" t="s">
        <v>594</v>
      </c>
      <c r="F1531" s="31"/>
      <c r="G1531" s="37">
        <v>3699</v>
      </c>
      <c r="H1531" s="37">
        <v>3390</v>
      </c>
      <c r="I1531" s="38">
        <v>309</v>
      </c>
      <c r="J1531" s="39">
        <v>8.4</v>
      </c>
    </row>
    <row r="1532" spans="1:10" x14ac:dyDescent="0.35">
      <c r="A1532" s="31" t="s">
        <v>3854</v>
      </c>
      <c r="B1532" s="36" t="s">
        <v>3768</v>
      </c>
      <c r="C1532" s="31" t="s">
        <v>722</v>
      </c>
      <c r="D1532" s="35" t="s">
        <v>3855</v>
      </c>
      <c r="E1532" s="31" t="s">
        <v>594</v>
      </c>
      <c r="F1532" s="31"/>
      <c r="G1532" s="37">
        <v>2699</v>
      </c>
      <c r="H1532" s="37">
        <v>2567</v>
      </c>
      <c r="I1532" s="38">
        <v>132</v>
      </c>
      <c r="J1532" s="39">
        <v>4.9000000000000004</v>
      </c>
    </row>
    <row r="1533" spans="1:10" x14ac:dyDescent="0.35">
      <c r="A1533" s="31" t="s">
        <v>3856</v>
      </c>
      <c r="B1533" s="36" t="s">
        <v>3768</v>
      </c>
      <c r="C1533" s="31" t="s">
        <v>725</v>
      </c>
      <c r="D1533" s="35" t="s">
        <v>3857</v>
      </c>
      <c r="E1533" s="31" t="s">
        <v>594</v>
      </c>
      <c r="F1533" s="31"/>
      <c r="G1533" s="37">
        <v>4992</v>
      </c>
      <c r="H1533" s="37">
        <v>4723</v>
      </c>
      <c r="I1533" s="38">
        <v>269</v>
      </c>
      <c r="J1533" s="39">
        <v>5.4</v>
      </c>
    </row>
    <row r="1534" spans="1:10" x14ac:dyDescent="0.35">
      <c r="A1534" s="31" t="s">
        <v>3858</v>
      </c>
      <c r="B1534" s="36" t="s">
        <v>3768</v>
      </c>
      <c r="C1534" s="31" t="s">
        <v>728</v>
      </c>
      <c r="D1534" s="35" t="s">
        <v>3859</v>
      </c>
      <c r="E1534" s="31" t="s">
        <v>594</v>
      </c>
      <c r="F1534" s="31"/>
      <c r="G1534" s="37">
        <v>16289</v>
      </c>
      <c r="H1534" s="37">
        <v>15127</v>
      </c>
      <c r="I1534" s="38">
        <v>1162</v>
      </c>
      <c r="J1534" s="39">
        <v>7.1</v>
      </c>
    </row>
    <row r="1535" spans="1:10" x14ac:dyDescent="0.35">
      <c r="A1535" s="31" t="s">
        <v>3860</v>
      </c>
      <c r="B1535" s="36" t="s">
        <v>3768</v>
      </c>
      <c r="C1535" s="31" t="s">
        <v>731</v>
      </c>
      <c r="D1535" s="35" t="s">
        <v>3861</v>
      </c>
      <c r="E1535" s="31" t="s">
        <v>594</v>
      </c>
      <c r="F1535" s="31"/>
      <c r="G1535" s="37">
        <v>3928</v>
      </c>
      <c r="H1535" s="37">
        <v>3540</v>
      </c>
      <c r="I1535" s="38">
        <v>388</v>
      </c>
      <c r="J1535" s="39">
        <v>9.9</v>
      </c>
    </row>
    <row r="1536" spans="1:10" x14ac:dyDescent="0.35">
      <c r="A1536" s="31" t="s">
        <v>3862</v>
      </c>
      <c r="B1536" s="36" t="s">
        <v>3768</v>
      </c>
      <c r="C1536" s="31" t="s">
        <v>734</v>
      </c>
      <c r="D1536" s="35" t="s">
        <v>3863</v>
      </c>
      <c r="E1536" s="31" t="s">
        <v>594</v>
      </c>
      <c r="F1536" s="31"/>
      <c r="G1536" s="37">
        <v>357620</v>
      </c>
      <c r="H1536" s="37">
        <v>332214</v>
      </c>
      <c r="I1536" s="38">
        <v>25406</v>
      </c>
      <c r="J1536" s="39">
        <v>7.1</v>
      </c>
    </row>
    <row r="1537" spans="1:10" x14ac:dyDescent="0.35">
      <c r="A1537" s="31" t="s">
        <v>3864</v>
      </c>
      <c r="B1537" s="36" t="s">
        <v>3768</v>
      </c>
      <c r="C1537" s="31" t="s">
        <v>737</v>
      </c>
      <c r="D1537" s="35" t="s">
        <v>3865</v>
      </c>
      <c r="E1537" s="31" t="s">
        <v>594</v>
      </c>
      <c r="F1537" s="31"/>
      <c r="G1537" s="37">
        <v>57779</v>
      </c>
      <c r="H1537" s="37">
        <v>54724</v>
      </c>
      <c r="I1537" s="38">
        <v>3055</v>
      </c>
      <c r="J1537" s="39">
        <v>5.3</v>
      </c>
    </row>
    <row r="1538" spans="1:10" x14ac:dyDescent="0.35">
      <c r="A1538" s="31" t="s">
        <v>3866</v>
      </c>
      <c r="B1538" s="36" t="s">
        <v>3768</v>
      </c>
      <c r="C1538" s="31" t="s">
        <v>740</v>
      </c>
      <c r="D1538" s="35" t="s">
        <v>3867</v>
      </c>
      <c r="E1538" s="31" t="s">
        <v>594</v>
      </c>
      <c r="F1538" s="31"/>
      <c r="G1538" s="37">
        <v>116430</v>
      </c>
      <c r="H1538" s="37">
        <v>109190</v>
      </c>
      <c r="I1538" s="38">
        <v>7240</v>
      </c>
      <c r="J1538" s="39">
        <v>6.2</v>
      </c>
    </row>
    <row r="1539" spans="1:10" x14ac:dyDescent="0.35">
      <c r="A1539" s="31" t="s">
        <v>3868</v>
      </c>
      <c r="B1539" s="36" t="s">
        <v>3768</v>
      </c>
      <c r="C1539" s="31" t="s">
        <v>743</v>
      </c>
      <c r="D1539" s="35" t="s">
        <v>3869</v>
      </c>
      <c r="E1539" s="31" t="s">
        <v>594</v>
      </c>
      <c r="F1539" s="31"/>
      <c r="G1539" s="37">
        <v>22822</v>
      </c>
      <c r="H1539" s="37">
        <v>21353</v>
      </c>
      <c r="I1539" s="38">
        <v>1469</v>
      </c>
      <c r="J1539" s="39">
        <v>6.4</v>
      </c>
    </row>
    <row r="1540" spans="1:10" x14ac:dyDescent="0.35">
      <c r="A1540" s="31" t="s">
        <v>3870</v>
      </c>
      <c r="B1540" s="36" t="s">
        <v>3768</v>
      </c>
      <c r="C1540" s="31" t="s">
        <v>746</v>
      </c>
      <c r="D1540" s="35" t="s">
        <v>3871</v>
      </c>
      <c r="E1540" s="31" t="s">
        <v>594</v>
      </c>
      <c r="F1540" s="31"/>
      <c r="G1540" s="37">
        <v>1973</v>
      </c>
      <c r="H1540" s="37">
        <v>1882</v>
      </c>
      <c r="I1540" s="38">
        <v>91</v>
      </c>
      <c r="J1540" s="39">
        <v>4.5999999999999996</v>
      </c>
    </row>
    <row r="1541" spans="1:10" x14ac:dyDescent="0.35">
      <c r="A1541" s="31" t="s">
        <v>3872</v>
      </c>
      <c r="B1541" s="36" t="s">
        <v>3768</v>
      </c>
      <c r="C1541" s="31" t="s">
        <v>749</v>
      </c>
      <c r="D1541" s="35" t="s">
        <v>3873</v>
      </c>
      <c r="E1541" s="31" t="s">
        <v>594</v>
      </c>
      <c r="F1541" s="31"/>
      <c r="G1541" s="37">
        <v>15915</v>
      </c>
      <c r="H1541" s="37">
        <v>14628</v>
      </c>
      <c r="I1541" s="38">
        <v>1287</v>
      </c>
      <c r="J1541" s="39">
        <v>8.1</v>
      </c>
    </row>
    <row r="1542" spans="1:10" x14ac:dyDescent="0.35">
      <c r="A1542" s="31" t="s">
        <v>3874</v>
      </c>
      <c r="B1542" s="36" t="s">
        <v>3768</v>
      </c>
      <c r="C1542" s="31" t="s">
        <v>752</v>
      </c>
      <c r="D1542" s="35" t="s">
        <v>3875</v>
      </c>
      <c r="E1542" s="31" t="s">
        <v>594</v>
      </c>
      <c r="F1542" s="31"/>
      <c r="G1542" s="37">
        <v>16972</v>
      </c>
      <c r="H1542" s="37">
        <v>15962</v>
      </c>
      <c r="I1542" s="38">
        <v>1010</v>
      </c>
      <c r="J1542" s="39">
        <v>6</v>
      </c>
    </row>
    <row r="1543" spans="1:10" x14ac:dyDescent="0.35">
      <c r="A1543" s="31" t="s">
        <v>3876</v>
      </c>
      <c r="B1543" s="36" t="s">
        <v>3768</v>
      </c>
      <c r="C1543" s="31" t="s">
        <v>755</v>
      </c>
      <c r="D1543" s="35" t="s">
        <v>3877</v>
      </c>
      <c r="E1543" s="31" t="s">
        <v>594</v>
      </c>
      <c r="F1543" s="31"/>
      <c r="G1543" s="37">
        <v>17488</v>
      </c>
      <c r="H1543" s="37">
        <v>16459</v>
      </c>
      <c r="I1543" s="38">
        <v>1029</v>
      </c>
      <c r="J1543" s="39">
        <v>5.9</v>
      </c>
    </row>
    <row r="1544" spans="1:10" x14ac:dyDescent="0.35">
      <c r="A1544" s="31" t="s">
        <v>3878</v>
      </c>
      <c r="B1544" s="36" t="s">
        <v>3768</v>
      </c>
      <c r="C1544" s="31" t="s">
        <v>758</v>
      </c>
      <c r="D1544" s="35" t="s">
        <v>3879</v>
      </c>
      <c r="E1544" s="31" t="s">
        <v>594</v>
      </c>
      <c r="F1544" s="31"/>
      <c r="G1544" s="37">
        <v>5162</v>
      </c>
      <c r="H1544" s="37">
        <v>4893</v>
      </c>
      <c r="I1544" s="38">
        <v>269</v>
      </c>
      <c r="J1544" s="39">
        <v>5.2</v>
      </c>
    </row>
    <row r="1545" spans="1:10" x14ac:dyDescent="0.35">
      <c r="A1545" s="31" t="s">
        <v>3880</v>
      </c>
      <c r="B1545" s="36" t="s">
        <v>3768</v>
      </c>
      <c r="C1545" s="31" t="s">
        <v>761</v>
      </c>
      <c r="D1545" s="35" t="s">
        <v>3881</v>
      </c>
      <c r="E1545" s="31" t="s">
        <v>594</v>
      </c>
      <c r="F1545" s="31"/>
      <c r="G1545" s="37">
        <v>26596</v>
      </c>
      <c r="H1545" s="37">
        <v>24866</v>
      </c>
      <c r="I1545" s="38">
        <v>1730</v>
      </c>
      <c r="J1545" s="39">
        <v>6.5</v>
      </c>
    </row>
    <row r="1546" spans="1:10" x14ac:dyDescent="0.35">
      <c r="A1546" s="31" t="s">
        <v>3882</v>
      </c>
      <c r="B1546" s="36" t="s">
        <v>3768</v>
      </c>
      <c r="C1546" s="31" t="s">
        <v>764</v>
      </c>
      <c r="D1546" s="35" t="s">
        <v>3883</v>
      </c>
      <c r="E1546" s="31" t="s">
        <v>594</v>
      </c>
      <c r="F1546" s="31"/>
      <c r="G1546" s="37">
        <v>5226</v>
      </c>
      <c r="H1546" s="37">
        <v>4800</v>
      </c>
      <c r="I1546" s="38">
        <v>426</v>
      </c>
      <c r="J1546" s="39">
        <v>8.1999999999999993</v>
      </c>
    </row>
    <row r="1547" spans="1:10" x14ac:dyDescent="0.35">
      <c r="A1547" s="31" t="s">
        <v>3884</v>
      </c>
      <c r="B1547" s="36" t="s">
        <v>3768</v>
      </c>
      <c r="C1547" s="31" t="s">
        <v>767</v>
      </c>
      <c r="D1547" s="35" t="s">
        <v>3885</v>
      </c>
      <c r="E1547" s="31" t="s">
        <v>594</v>
      </c>
      <c r="F1547" s="31"/>
      <c r="G1547" s="37">
        <v>7313</v>
      </c>
      <c r="H1547" s="37">
        <v>6946</v>
      </c>
      <c r="I1547" s="38">
        <v>367</v>
      </c>
      <c r="J1547" s="39">
        <v>5</v>
      </c>
    </row>
    <row r="1548" spans="1:10" x14ac:dyDescent="0.35">
      <c r="A1548" s="31" t="s">
        <v>3886</v>
      </c>
      <c r="B1548" s="36" t="s">
        <v>3768</v>
      </c>
      <c r="C1548" s="31" t="s">
        <v>770</v>
      </c>
      <c r="D1548" s="35" t="s">
        <v>3887</v>
      </c>
      <c r="E1548" s="31" t="s">
        <v>594</v>
      </c>
      <c r="F1548" s="31"/>
      <c r="G1548" s="37">
        <v>10297</v>
      </c>
      <c r="H1548" s="37">
        <v>9701</v>
      </c>
      <c r="I1548" s="38">
        <v>596</v>
      </c>
      <c r="J1548" s="39">
        <v>5.8</v>
      </c>
    </row>
    <row r="1549" spans="1:10" x14ac:dyDescent="0.35">
      <c r="A1549" s="31" t="s">
        <v>3888</v>
      </c>
      <c r="B1549" s="36" t="s">
        <v>3768</v>
      </c>
      <c r="C1549" s="31" t="s">
        <v>773</v>
      </c>
      <c r="D1549" s="35" t="s">
        <v>3889</v>
      </c>
      <c r="E1549" s="31" t="s">
        <v>594</v>
      </c>
      <c r="F1549" s="31"/>
      <c r="G1549" s="37">
        <v>7454</v>
      </c>
      <c r="H1549" s="37">
        <v>6996</v>
      </c>
      <c r="I1549" s="38">
        <v>458</v>
      </c>
      <c r="J1549" s="39">
        <v>6.1</v>
      </c>
    </row>
    <row r="1550" spans="1:10" x14ac:dyDescent="0.35">
      <c r="A1550" s="31" t="s">
        <v>3890</v>
      </c>
      <c r="B1550" s="36" t="s">
        <v>3768</v>
      </c>
      <c r="C1550" s="31" t="s">
        <v>776</v>
      </c>
      <c r="D1550" s="35" t="s">
        <v>3891</v>
      </c>
      <c r="E1550" s="31" t="s">
        <v>594</v>
      </c>
      <c r="F1550" s="31"/>
      <c r="G1550" s="37">
        <v>5507</v>
      </c>
      <c r="H1550" s="37">
        <v>5125</v>
      </c>
      <c r="I1550" s="38">
        <v>382</v>
      </c>
      <c r="J1550" s="39">
        <v>6.9</v>
      </c>
    </row>
    <row r="1551" spans="1:10" x14ac:dyDescent="0.35">
      <c r="A1551" s="31" t="s">
        <v>3892</v>
      </c>
      <c r="B1551" s="36" t="s">
        <v>3768</v>
      </c>
      <c r="C1551" s="31" t="s">
        <v>779</v>
      </c>
      <c r="D1551" s="35" t="s">
        <v>3893</v>
      </c>
      <c r="E1551" s="31" t="s">
        <v>594</v>
      </c>
      <c r="F1551" s="31"/>
      <c r="G1551" s="37">
        <v>3976</v>
      </c>
      <c r="H1551" s="37">
        <v>3729</v>
      </c>
      <c r="I1551" s="38">
        <v>247</v>
      </c>
      <c r="J1551" s="39">
        <v>6.2</v>
      </c>
    </row>
    <row r="1552" spans="1:10" x14ac:dyDescent="0.35">
      <c r="A1552" s="31" t="s">
        <v>3894</v>
      </c>
      <c r="B1552" s="36" t="s">
        <v>3768</v>
      </c>
      <c r="C1552" s="31" t="s">
        <v>782</v>
      </c>
      <c r="D1552" s="35" t="s">
        <v>3895</v>
      </c>
      <c r="E1552" s="31" t="s">
        <v>594</v>
      </c>
      <c r="F1552" s="31"/>
      <c r="G1552" s="37">
        <v>14639</v>
      </c>
      <c r="H1552" s="37">
        <v>13830</v>
      </c>
      <c r="I1552" s="38">
        <v>809</v>
      </c>
      <c r="J1552" s="39">
        <v>5.5</v>
      </c>
    </row>
    <row r="1553" spans="1:10" x14ac:dyDescent="0.35">
      <c r="A1553" s="31" t="s">
        <v>3896</v>
      </c>
      <c r="B1553" s="36" t="s">
        <v>3768</v>
      </c>
      <c r="C1553" s="31" t="s">
        <v>785</v>
      </c>
      <c r="D1553" s="35" t="s">
        <v>3897</v>
      </c>
      <c r="E1553" s="31" t="s">
        <v>594</v>
      </c>
      <c r="F1553" s="31"/>
      <c r="G1553" s="37">
        <v>1871</v>
      </c>
      <c r="H1553" s="37">
        <v>1776</v>
      </c>
      <c r="I1553" s="38">
        <v>95</v>
      </c>
      <c r="J1553" s="39">
        <v>5.0999999999999996</v>
      </c>
    </row>
    <row r="1554" spans="1:10" x14ac:dyDescent="0.35">
      <c r="A1554" s="31" t="s">
        <v>3898</v>
      </c>
      <c r="B1554" s="36" t="s">
        <v>3768</v>
      </c>
      <c r="C1554" s="31" t="s">
        <v>788</v>
      </c>
      <c r="D1554" s="35" t="s">
        <v>3899</v>
      </c>
      <c r="E1554" s="31" t="s">
        <v>594</v>
      </c>
      <c r="F1554" s="31"/>
      <c r="G1554" s="37">
        <v>11652</v>
      </c>
      <c r="H1554" s="37">
        <v>10754</v>
      </c>
      <c r="I1554" s="38">
        <v>898</v>
      </c>
      <c r="J1554" s="39">
        <v>7.7</v>
      </c>
    </row>
    <row r="1555" spans="1:10" x14ac:dyDescent="0.35">
      <c r="A1555" s="31" t="s">
        <v>3900</v>
      </c>
      <c r="B1555" s="36" t="s">
        <v>3768</v>
      </c>
      <c r="C1555" s="31" t="s">
        <v>791</v>
      </c>
      <c r="D1555" s="35" t="s">
        <v>3901</v>
      </c>
      <c r="E1555" s="31" t="s">
        <v>594</v>
      </c>
      <c r="F1555" s="31"/>
      <c r="G1555" s="37">
        <v>6271</v>
      </c>
      <c r="H1555" s="37">
        <v>5815</v>
      </c>
      <c r="I1555" s="38">
        <v>456</v>
      </c>
      <c r="J1555" s="39">
        <v>7.3</v>
      </c>
    </row>
    <row r="1556" spans="1:10" x14ac:dyDescent="0.35">
      <c r="A1556" s="31" t="s">
        <v>3902</v>
      </c>
      <c r="B1556" s="36" t="s">
        <v>3768</v>
      </c>
      <c r="C1556" s="31" t="s">
        <v>1047</v>
      </c>
      <c r="D1556" s="35" t="s">
        <v>3903</v>
      </c>
      <c r="E1556" s="31" t="s">
        <v>594</v>
      </c>
      <c r="F1556" s="31"/>
      <c r="G1556" s="37">
        <v>7388</v>
      </c>
      <c r="H1556" s="37">
        <v>6946</v>
      </c>
      <c r="I1556" s="38">
        <v>442</v>
      </c>
      <c r="J1556" s="39">
        <v>6</v>
      </c>
    </row>
    <row r="1557" spans="1:10" x14ac:dyDescent="0.35">
      <c r="A1557" s="31" t="s">
        <v>3904</v>
      </c>
      <c r="B1557" s="36" t="s">
        <v>3768</v>
      </c>
      <c r="C1557" s="31" t="s">
        <v>1050</v>
      </c>
      <c r="D1557" s="35" t="s">
        <v>3905</v>
      </c>
      <c r="E1557" s="31" t="s">
        <v>594</v>
      </c>
      <c r="F1557" s="31"/>
      <c r="G1557" s="37">
        <v>4189</v>
      </c>
      <c r="H1557" s="37">
        <v>3921</v>
      </c>
      <c r="I1557" s="38">
        <v>268</v>
      </c>
      <c r="J1557" s="39">
        <v>6.4</v>
      </c>
    </row>
    <row r="1558" spans="1:10" x14ac:dyDescent="0.35">
      <c r="A1558" s="31" t="s">
        <v>3906</v>
      </c>
      <c r="B1558" s="36" t="s">
        <v>3768</v>
      </c>
      <c r="C1558" s="31" t="s">
        <v>1053</v>
      </c>
      <c r="D1558" s="35" t="s">
        <v>3907</v>
      </c>
      <c r="E1558" s="31" t="s">
        <v>594</v>
      </c>
      <c r="F1558" s="31"/>
      <c r="G1558" s="37">
        <v>5692</v>
      </c>
      <c r="H1558" s="37">
        <v>5355</v>
      </c>
      <c r="I1558" s="38">
        <v>337</v>
      </c>
      <c r="J1558" s="39">
        <v>5.9</v>
      </c>
    </row>
    <row r="1559" spans="1:10" x14ac:dyDescent="0.35">
      <c r="A1559" s="31" t="s">
        <v>3908</v>
      </c>
      <c r="B1559" s="36" t="s">
        <v>3768</v>
      </c>
      <c r="C1559" s="31" t="s">
        <v>1056</v>
      </c>
      <c r="D1559" s="35" t="s">
        <v>3909</v>
      </c>
      <c r="E1559" s="31" t="s">
        <v>594</v>
      </c>
      <c r="F1559" s="31"/>
      <c r="G1559" s="37">
        <v>7971</v>
      </c>
      <c r="H1559" s="37">
        <v>7281</v>
      </c>
      <c r="I1559" s="38">
        <v>690</v>
      </c>
      <c r="J1559" s="39">
        <v>8.6999999999999993</v>
      </c>
    </row>
    <row r="1560" spans="1:10" x14ac:dyDescent="0.35">
      <c r="A1560" s="31" t="s">
        <v>3910</v>
      </c>
      <c r="B1560" s="36" t="s">
        <v>3768</v>
      </c>
      <c r="C1560" s="31" t="s">
        <v>1059</v>
      </c>
      <c r="D1560" s="35" t="s">
        <v>3911</v>
      </c>
      <c r="E1560" s="31" t="s">
        <v>594</v>
      </c>
      <c r="F1560" s="31"/>
      <c r="G1560" s="37">
        <v>8470</v>
      </c>
      <c r="H1560" s="37">
        <v>7842</v>
      </c>
      <c r="I1560" s="38">
        <v>628</v>
      </c>
      <c r="J1560" s="39">
        <v>7.4</v>
      </c>
    </row>
    <row r="1561" spans="1:10" x14ac:dyDescent="0.35">
      <c r="A1561" s="31" t="s">
        <v>3912</v>
      </c>
      <c r="B1561" s="36" t="s">
        <v>3768</v>
      </c>
      <c r="C1561" s="31" t="s">
        <v>1062</v>
      </c>
      <c r="D1561" s="35" t="s">
        <v>3913</v>
      </c>
      <c r="E1561" s="31" t="s">
        <v>594</v>
      </c>
      <c r="F1561" s="31"/>
      <c r="G1561" s="37">
        <v>28455</v>
      </c>
      <c r="H1561" s="37">
        <v>26920</v>
      </c>
      <c r="I1561" s="38">
        <v>1535</v>
      </c>
      <c r="J1561" s="39">
        <v>5.4</v>
      </c>
    </row>
    <row r="1562" spans="1:10" x14ac:dyDescent="0.35">
      <c r="A1562" s="31" t="s">
        <v>3914</v>
      </c>
      <c r="B1562" s="36" t="s">
        <v>3768</v>
      </c>
      <c r="C1562" s="31" t="s">
        <v>1065</v>
      </c>
      <c r="D1562" s="35" t="s">
        <v>3915</v>
      </c>
      <c r="E1562" s="31" t="s">
        <v>594</v>
      </c>
      <c r="F1562" s="31"/>
      <c r="G1562" s="37">
        <v>11109</v>
      </c>
      <c r="H1562" s="37">
        <v>10351</v>
      </c>
      <c r="I1562" s="38">
        <v>758</v>
      </c>
      <c r="J1562" s="39">
        <v>6.8</v>
      </c>
    </row>
    <row r="1563" spans="1:10" x14ac:dyDescent="0.35">
      <c r="A1563" s="31" t="s">
        <v>3916</v>
      </c>
      <c r="B1563" s="36" t="s">
        <v>3768</v>
      </c>
      <c r="C1563" s="31" t="s">
        <v>1068</v>
      </c>
      <c r="D1563" s="35" t="s">
        <v>3917</v>
      </c>
      <c r="E1563" s="31" t="s">
        <v>594</v>
      </c>
      <c r="F1563" s="31"/>
      <c r="G1563" s="37">
        <v>4147</v>
      </c>
      <c r="H1563" s="37">
        <v>3836</v>
      </c>
      <c r="I1563" s="38">
        <v>311</v>
      </c>
      <c r="J1563" s="39">
        <v>7.5</v>
      </c>
    </row>
    <row r="1564" spans="1:10" x14ac:dyDescent="0.35">
      <c r="A1564" s="31" t="s">
        <v>3918</v>
      </c>
      <c r="B1564" s="36" t="s">
        <v>3768</v>
      </c>
      <c r="C1564" s="31" t="s">
        <v>1629</v>
      </c>
      <c r="D1564" s="35" t="s">
        <v>3919</v>
      </c>
      <c r="E1564" s="31" t="s">
        <v>594</v>
      </c>
      <c r="F1564" s="31"/>
      <c r="G1564" s="37">
        <v>7231</v>
      </c>
      <c r="H1564" s="37">
        <v>6894</v>
      </c>
      <c r="I1564" s="38">
        <v>337</v>
      </c>
      <c r="J1564" s="39">
        <v>4.7</v>
      </c>
    </row>
    <row r="1565" spans="1:10" x14ac:dyDescent="0.35">
      <c r="A1565" s="31" t="s">
        <v>3920</v>
      </c>
      <c r="B1565" s="36" t="s">
        <v>3768</v>
      </c>
      <c r="C1565" s="31" t="s">
        <v>1632</v>
      </c>
      <c r="D1565" s="35" t="s">
        <v>3921</v>
      </c>
      <c r="E1565" s="31" t="s">
        <v>594</v>
      </c>
      <c r="F1565" s="31"/>
      <c r="G1565" s="37">
        <v>3668</v>
      </c>
      <c r="H1565" s="37">
        <v>3339</v>
      </c>
      <c r="I1565" s="38">
        <v>329</v>
      </c>
      <c r="J1565" s="39">
        <v>9</v>
      </c>
    </row>
    <row r="1566" spans="1:10" x14ac:dyDescent="0.35">
      <c r="A1566" s="31" t="s">
        <v>3922</v>
      </c>
      <c r="B1566" s="36" t="s">
        <v>3768</v>
      </c>
      <c r="C1566" s="31" t="s">
        <v>1635</v>
      </c>
      <c r="D1566" s="35" t="s">
        <v>3923</v>
      </c>
      <c r="E1566" s="31" t="s">
        <v>594</v>
      </c>
      <c r="F1566" s="31"/>
      <c r="G1566" s="37">
        <v>7104</v>
      </c>
      <c r="H1566" s="37">
        <v>6443</v>
      </c>
      <c r="I1566" s="38">
        <v>661</v>
      </c>
      <c r="J1566" s="39">
        <v>9.3000000000000007</v>
      </c>
    </row>
    <row r="1567" spans="1:10" x14ac:dyDescent="0.35">
      <c r="A1567" s="31" t="s">
        <v>3924</v>
      </c>
      <c r="B1567" s="36" t="s">
        <v>3768</v>
      </c>
      <c r="C1567" s="31" t="s">
        <v>1638</v>
      </c>
      <c r="D1567" s="35" t="s">
        <v>3925</v>
      </c>
      <c r="E1567" s="31" t="s">
        <v>594</v>
      </c>
      <c r="F1567" s="31"/>
      <c r="G1567" s="37">
        <v>10288</v>
      </c>
      <c r="H1567" s="37">
        <v>9729</v>
      </c>
      <c r="I1567" s="38">
        <v>559</v>
      </c>
      <c r="J1567" s="39">
        <v>5.4</v>
      </c>
    </row>
    <row r="1568" spans="1:10" x14ac:dyDescent="0.35">
      <c r="A1568" s="31" t="s">
        <v>3926</v>
      </c>
      <c r="B1568" s="36" t="s">
        <v>3768</v>
      </c>
      <c r="C1568" s="31" t="s">
        <v>1641</v>
      </c>
      <c r="D1568" s="35" t="s">
        <v>3927</v>
      </c>
      <c r="E1568" s="31" t="s">
        <v>594</v>
      </c>
      <c r="F1568" s="31"/>
      <c r="G1568" s="37">
        <v>20672</v>
      </c>
      <c r="H1568" s="37">
        <v>19405</v>
      </c>
      <c r="I1568" s="38">
        <v>1267</v>
      </c>
      <c r="J1568" s="39">
        <v>6.1</v>
      </c>
    </row>
    <row r="1569" spans="1:10" x14ac:dyDescent="0.35">
      <c r="A1569" s="31" t="s">
        <v>3928</v>
      </c>
      <c r="B1569" s="36" t="s">
        <v>3768</v>
      </c>
      <c r="C1569" s="31" t="s">
        <v>1644</v>
      </c>
      <c r="D1569" s="35" t="s">
        <v>3929</v>
      </c>
      <c r="E1569" s="31" t="s">
        <v>594</v>
      </c>
      <c r="F1569" s="31"/>
      <c r="G1569" s="37">
        <v>19451</v>
      </c>
      <c r="H1569" s="37">
        <v>18194</v>
      </c>
      <c r="I1569" s="38">
        <v>1257</v>
      </c>
      <c r="J1569" s="39">
        <v>6.5</v>
      </c>
    </row>
    <row r="1570" spans="1:10" x14ac:dyDescent="0.35">
      <c r="A1570" s="31" t="s">
        <v>3930</v>
      </c>
      <c r="B1570" s="36" t="s">
        <v>3768</v>
      </c>
      <c r="C1570" s="31" t="s">
        <v>1647</v>
      </c>
      <c r="D1570" s="35" t="s">
        <v>3931</v>
      </c>
      <c r="E1570" s="31" t="s">
        <v>594</v>
      </c>
      <c r="F1570" s="31"/>
      <c r="G1570" s="37">
        <v>8152</v>
      </c>
      <c r="H1570" s="37">
        <v>7689</v>
      </c>
      <c r="I1570" s="38">
        <v>463</v>
      </c>
      <c r="J1570" s="39">
        <v>5.7</v>
      </c>
    </row>
    <row r="1571" spans="1:10" x14ac:dyDescent="0.35">
      <c r="A1571" s="31" t="s">
        <v>3932</v>
      </c>
      <c r="B1571" s="36" t="s">
        <v>3768</v>
      </c>
      <c r="C1571" s="31" t="s">
        <v>1650</v>
      </c>
      <c r="D1571" s="35" t="s">
        <v>3933</v>
      </c>
      <c r="E1571" s="31" t="s">
        <v>594</v>
      </c>
      <c r="F1571" s="31"/>
      <c r="G1571" s="37">
        <v>54025</v>
      </c>
      <c r="H1571" s="37">
        <v>51265</v>
      </c>
      <c r="I1571" s="38">
        <v>2760</v>
      </c>
      <c r="J1571" s="39">
        <v>5.0999999999999996</v>
      </c>
    </row>
    <row r="1572" spans="1:10" x14ac:dyDescent="0.35">
      <c r="A1572" s="31" t="s">
        <v>3934</v>
      </c>
      <c r="B1572" s="36" t="s">
        <v>3768</v>
      </c>
      <c r="C1572" s="31" t="s">
        <v>1653</v>
      </c>
      <c r="D1572" s="35" t="s">
        <v>3935</v>
      </c>
      <c r="E1572" s="31" t="s">
        <v>594</v>
      </c>
      <c r="F1572" s="31"/>
      <c r="G1572" s="37">
        <v>14123</v>
      </c>
      <c r="H1572" s="37">
        <v>13227</v>
      </c>
      <c r="I1572" s="38">
        <v>896</v>
      </c>
      <c r="J1572" s="39">
        <v>6.3</v>
      </c>
    </row>
    <row r="1573" spans="1:10" x14ac:dyDescent="0.35">
      <c r="A1573" s="31" t="s">
        <v>3936</v>
      </c>
      <c r="B1573" s="36" t="s">
        <v>3768</v>
      </c>
      <c r="C1573" s="31" t="s">
        <v>1656</v>
      </c>
      <c r="D1573" s="35" t="s">
        <v>3937</v>
      </c>
      <c r="E1573" s="31" t="s">
        <v>594</v>
      </c>
      <c r="F1573" s="31"/>
      <c r="G1573" s="37">
        <v>15233</v>
      </c>
      <c r="H1573" s="37">
        <v>14129</v>
      </c>
      <c r="I1573" s="38">
        <v>1104</v>
      </c>
      <c r="J1573" s="39">
        <v>7.2</v>
      </c>
    </row>
    <row r="1574" spans="1:10" x14ac:dyDescent="0.35">
      <c r="A1574" s="31" t="s">
        <v>3938</v>
      </c>
      <c r="B1574" s="36" t="s">
        <v>3768</v>
      </c>
      <c r="C1574" s="31" t="s">
        <v>1659</v>
      </c>
      <c r="D1574" s="35" t="s">
        <v>3939</v>
      </c>
      <c r="E1574" s="31" t="s">
        <v>594</v>
      </c>
      <c r="F1574" s="31"/>
      <c r="G1574" s="37">
        <v>2494</v>
      </c>
      <c r="H1574" s="37">
        <v>2368</v>
      </c>
      <c r="I1574" s="38">
        <v>126</v>
      </c>
      <c r="J1574" s="39">
        <v>5.0999999999999996</v>
      </c>
    </row>
    <row r="1575" spans="1:10" x14ac:dyDescent="0.35">
      <c r="A1575" s="31" t="s">
        <v>3940</v>
      </c>
      <c r="B1575" s="36" t="s">
        <v>3768</v>
      </c>
      <c r="C1575" s="31" t="s">
        <v>1662</v>
      </c>
      <c r="D1575" s="35" t="s">
        <v>3941</v>
      </c>
      <c r="E1575" s="31" t="s">
        <v>594</v>
      </c>
      <c r="F1575" s="31"/>
      <c r="G1575" s="37">
        <v>5644</v>
      </c>
      <c r="H1575" s="37">
        <v>5346</v>
      </c>
      <c r="I1575" s="38">
        <v>298</v>
      </c>
      <c r="J1575" s="39">
        <v>5.3</v>
      </c>
    </row>
    <row r="1576" spans="1:10" x14ac:dyDescent="0.35">
      <c r="A1576" s="31" t="s">
        <v>3942</v>
      </c>
      <c r="B1576" s="36" t="s">
        <v>3768</v>
      </c>
      <c r="C1576" s="31" t="s">
        <v>1665</v>
      </c>
      <c r="D1576" s="35" t="s">
        <v>3943</v>
      </c>
      <c r="E1576" s="31" t="s">
        <v>594</v>
      </c>
      <c r="F1576" s="31"/>
      <c r="G1576" s="37">
        <v>10573</v>
      </c>
      <c r="H1576" s="37">
        <v>9828</v>
      </c>
      <c r="I1576" s="38">
        <v>745</v>
      </c>
      <c r="J1576" s="39">
        <v>7</v>
      </c>
    </row>
    <row r="1577" spans="1:10" x14ac:dyDescent="0.35">
      <c r="A1577" s="31" t="s">
        <v>3944</v>
      </c>
      <c r="B1577" s="36" t="s">
        <v>3768</v>
      </c>
      <c r="C1577" s="31" t="s">
        <v>1668</v>
      </c>
      <c r="D1577" s="35" t="s">
        <v>3945</v>
      </c>
      <c r="E1577" s="31" t="s">
        <v>594</v>
      </c>
      <c r="F1577" s="31"/>
      <c r="G1577" s="37">
        <v>11141</v>
      </c>
      <c r="H1577" s="37">
        <v>10383</v>
      </c>
      <c r="I1577" s="38">
        <v>758</v>
      </c>
      <c r="J1577" s="39">
        <v>6.8</v>
      </c>
    </row>
    <row r="1578" spans="1:10" x14ac:dyDescent="0.35">
      <c r="A1578" s="31" t="s">
        <v>3946</v>
      </c>
      <c r="B1578" s="36" t="s">
        <v>3768</v>
      </c>
      <c r="C1578" s="31" t="s">
        <v>1671</v>
      </c>
      <c r="D1578" s="35" t="s">
        <v>3947</v>
      </c>
      <c r="E1578" s="31" t="s">
        <v>594</v>
      </c>
      <c r="F1578" s="31"/>
      <c r="G1578" s="37">
        <v>2693</v>
      </c>
      <c r="H1578" s="37">
        <v>2469</v>
      </c>
      <c r="I1578" s="38">
        <v>224</v>
      </c>
      <c r="J1578" s="39">
        <v>8.3000000000000007</v>
      </c>
    </row>
    <row r="1579" spans="1:10" x14ac:dyDescent="0.35">
      <c r="A1579" s="31" t="s">
        <v>3948</v>
      </c>
      <c r="B1579" s="36" t="s">
        <v>3768</v>
      </c>
      <c r="C1579" s="31" t="s">
        <v>1674</v>
      </c>
      <c r="D1579" s="35" t="s">
        <v>3949</v>
      </c>
      <c r="E1579" s="31" t="s">
        <v>594</v>
      </c>
      <c r="F1579" s="31"/>
      <c r="G1579" s="37">
        <v>5571</v>
      </c>
      <c r="H1579" s="37">
        <v>5114</v>
      </c>
      <c r="I1579" s="38">
        <v>457</v>
      </c>
      <c r="J1579" s="39">
        <v>8.1999999999999993</v>
      </c>
    </row>
    <row r="1580" spans="1:10" x14ac:dyDescent="0.35">
      <c r="A1580" s="31" t="s">
        <v>3950</v>
      </c>
      <c r="B1580" s="36" t="s">
        <v>3768</v>
      </c>
      <c r="C1580" s="31" t="s">
        <v>1677</v>
      </c>
      <c r="D1580" s="35" t="s">
        <v>3951</v>
      </c>
      <c r="E1580" s="31" t="s">
        <v>594</v>
      </c>
      <c r="F1580" s="31"/>
      <c r="G1580" s="37">
        <v>212318</v>
      </c>
      <c r="H1580" s="37">
        <v>202090</v>
      </c>
      <c r="I1580" s="38">
        <v>10228</v>
      </c>
      <c r="J1580" s="39">
        <v>4.8</v>
      </c>
    </row>
    <row r="1581" spans="1:10" x14ac:dyDescent="0.35">
      <c r="A1581" s="31" t="s">
        <v>3952</v>
      </c>
      <c r="B1581" s="36" t="s">
        <v>3768</v>
      </c>
      <c r="C1581" s="31" t="s">
        <v>847</v>
      </c>
      <c r="D1581" s="35" t="s">
        <v>3953</v>
      </c>
      <c r="E1581" s="31" t="s">
        <v>594</v>
      </c>
      <c r="F1581" s="31"/>
      <c r="G1581" s="37">
        <v>3991</v>
      </c>
      <c r="H1581" s="37">
        <v>3685</v>
      </c>
      <c r="I1581" s="38">
        <v>306</v>
      </c>
      <c r="J1581" s="39">
        <v>7.7</v>
      </c>
    </row>
    <row r="1582" spans="1:10" x14ac:dyDescent="0.35">
      <c r="A1582" s="31" t="s">
        <v>3954</v>
      </c>
      <c r="B1582" s="36" t="s">
        <v>3768</v>
      </c>
      <c r="C1582" s="31" t="s">
        <v>3955</v>
      </c>
      <c r="D1582" s="35" t="s">
        <v>3956</v>
      </c>
      <c r="E1582" s="31" t="s">
        <v>594</v>
      </c>
      <c r="F1582" s="31"/>
      <c r="G1582" s="37">
        <v>9083</v>
      </c>
      <c r="H1582" s="37">
        <v>8482</v>
      </c>
      <c r="I1582" s="38">
        <v>601</v>
      </c>
      <c r="J1582" s="39">
        <v>6.6</v>
      </c>
    </row>
    <row r="1583" spans="1:10" x14ac:dyDescent="0.35">
      <c r="A1583" s="31" t="s">
        <v>3957</v>
      </c>
      <c r="B1583" s="36" t="s">
        <v>3768</v>
      </c>
      <c r="C1583" s="31" t="s">
        <v>1682</v>
      </c>
      <c r="D1583" s="35" t="s">
        <v>3958</v>
      </c>
      <c r="E1583" s="31" t="s">
        <v>594</v>
      </c>
      <c r="F1583" s="31"/>
      <c r="G1583" s="37">
        <v>26333</v>
      </c>
      <c r="H1583" s="37">
        <v>24325</v>
      </c>
      <c r="I1583" s="38">
        <v>2008</v>
      </c>
      <c r="J1583" s="39">
        <v>7.6</v>
      </c>
    </row>
    <row r="1584" spans="1:10" x14ac:dyDescent="0.35">
      <c r="A1584" s="31" t="s">
        <v>3959</v>
      </c>
      <c r="B1584" s="36" t="s">
        <v>3768</v>
      </c>
      <c r="C1584" s="31" t="s">
        <v>1685</v>
      </c>
      <c r="D1584" s="35" t="s">
        <v>3960</v>
      </c>
      <c r="E1584" s="31" t="s">
        <v>594</v>
      </c>
      <c r="F1584" s="31"/>
      <c r="G1584" s="37">
        <v>529604</v>
      </c>
      <c r="H1584" s="37">
        <v>498809</v>
      </c>
      <c r="I1584" s="38">
        <v>30795</v>
      </c>
      <c r="J1584" s="39">
        <v>5.8</v>
      </c>
    </row>
    <row r="1585" spans="1:10" x14ac:dyDescent="0.35">
      <c r="A1585" s="31" t="s">
        <v>3961</v>
      </c>
      <c r="B1585" s="36" t="s">
        <v>3768</v>
      </c>
      <c r="C1585" s="31" t="s">
        <v>853</v>
      </c>
      <c r="D1585" s="35" t="s">
        <v>3962</v>
      </c>
      <c r="E1585" s="31" t="s">
        <v>594</v>
      </c>
      <c r="F1585" s="31"/>
      <c r="G1585" s="37">
        <v>11250</v>
      </c>
      <c r="H1585" s="37">
        <v>10619</v>
      </c>
      <c r="I1585" s="38">
        <v>631</v>
      </c>
      <c r="J1585" s="39">
        <v>5.6</v>
      </c>
    </row>
    <row r="1586" spans="1:10" x14ac:dyDescent="0.35">
      <c r="A1586" s="31" t="s">
        <v>3963</v>
      </c>
      <c r="B1586" s="36" t="s">
        <v>3768</v>
      </c>
      <c r="C1586" s="31" t="s">
        <v>1696</v>
      </c>
      <c r="D1586" s="35" t="s">
        <v>3964</v>
      </c>
      <c r="E1586" s="31" t="s">
        <v>594</v>
      </c>
      <c r="F1586" s="31"/>
      <c r="G1586" s="37">
        <v>1891</v>
      </c>
      <c r="H1586" s="37">
        <v>1751</v>
      </c>
      <c r="I1586" s="38">
        <v>140</v>
      </c>
      <c r="J1586" s="39">
        <v>7.4</v>
      </c>
    </row>
    <row r="1587" spans="1:10" x14ac:dyDescent="0.35">
      <c r="A1587" s="31" t="s">
        <v>3965</v>
      </c>
      <c r="B1587" s="36" t="s">
        <v>3768</v>
      </c>
      <c r="C1587" s="31" t="s">
        <v>1699</v>
      </c>
      <c r="D1587" s="35" t="s">
        <v>3966</v>
      </c>
      <c r="E1587" s="31" t="s">
        <v>594</v>
      </c>
      <c r="F1587" s="31"/>
      <c r="G1587" s="37">
        <v>2395</v>
      </c>
      <c r="H1587" s="37">
        <v>2280</v>
      </c>
      <c r="I1587" s="38">
        <v>115</v>
      </c>
      <c r="J1587" s="39">
        <v>4.8</v>
      </c>
    </row>
    <row r="1588" spans="1:10" x14ac:dyDescent="0.35">
      <c r="A1588" s="31" t="s">
        <v>3967</v>
      </c>
      <c r="B1588" s="36" t="s">
        <v>3768</v>
      </c>
      <c r="C1588" s="31" t="s">
        <v>1702</v>
      </c>
      <c r="D1588" s="35" t="s">
        <v>3968</v>
      </c>
      <c r="E1588" s="31" t="s">
        <v>594</v>
      </c>
      <c r="F1588" s="31"/>
      <c r="G1588" s="37">
        <v>19885</v>
      </c>
      <c r="H1588" s="37">
        <v>18578</v>
      </c>
      <c r="I1588" s="38">
        <v>1307</v>
      </c>
      <c r="J1588" s="39">
        <v>6.6</v>
      </c>
    </row>
    <row r="1589" spans="1:10" x14ac:dyDescent="0.35">
      <c r="A1589" s="31" t="s">
        <v>3969</v>
      </c>
      <c r="B1589" s="36" t="s">
        <v>3768</v>
      </c>
      <c r="C1589" s="31" t="s">
        <v>2181</v>
      </c>
      <c r="D1589" s="35" t="s">
        <v>3970</v>
      </c>
      <c r="E1589" s="31" t="s">
        <v>594</v>
      </c>
      <c r="F1589" s="31"/>
      <c r="G1589" s="37">
        <v>3429</v>
      </c>
      <c r="H1589" s="37">
        <v>3108</v>
      </c>
      <c r="I1589" s="38">
        <v>321</v>
      </c>
      <c r="J1589" s="39">
        <v>9.4</v>
      </c>
    </row>
    <row r="1590" spans="1:10" x14ac:dyDescent="0.35">
      <c r="A1590" s="31" t="s">
        <v>3971</v>
      </c>
      <c r="B1590" s="36" t="s">
        <v>3768</v>
      </c>
      <c r="C1590" s="31" t="s">
        <v>1705</v>
      </c>
      <c r="D1590" s="35" t="s">
        <v>3972</v>
      </c>
      <c r="E1590" s="31" t="s">
        <v>594</v>
      </c>
      <c r="F1590" s="31"/>
      <c r="G1590" s="37">
        <v>3060</v>
      </c>
      <c r="H1590" s="37">
        <v>2876</v>
      </c>
      <c r="I1590" s="38">
        <v>184</v>
      </c>
      <c r="J1590" s="39">
        <v>6</v>
      </c>
    </row>
    <row r="1591" spans="1:10" x14ac:dyDescent="0.35">
      <c r="A1591" s="31" t="s">
        <v>3973</v>
      </c>
      <c r="B1591" s="36" t="s">
        <v>3768</v>
      </c>
      <c r="C1591" s="31" t="s">
        <v>1708</v>
      </c>
      <c r="D1591" s="35" t="s">
        <v>3974</v>
      </c>
      <c r="E1591" s="31" t="s">
        <v>594</v>
      </c>
      <c r="F1591" s="31"/>
      <c r="G1591" s="37">
        <v>13161</v>
      </c>
      <c r="H1591" s="37">
        <v>12134</v>
      </c>
      <c r="I1591" s="38">
        <v>1027</v>
      </c>
      <c r="J1591" s="39">
        <v>7.8</v>
      </c>
    </row>
    <row r="1592" spans="1:10" x14ac:dyDescent="0.35">
      <c r="A1592" s="31" t="s">
        <v>3975</v>
      </c>
      <c r="B1592" s="36" t="s">
        <v>3768</v>
      </c>
      <c r="C1592" s="31" t="s">
        <v>1711</v>
      </c>
      <c r="D1592" s="35" t="s">
        <v>3976</v>
      </c>
      <c r="E1592" s="31" t="s">
        <v>594</v>
      </c>
      <c r="F1592" s="31"/>
      <c r="G1592" s="37">
        <v>13324</v>
      </c>
      <c r="H1592" s="37">
        <v>12037</v>
      </c>
      <c r="I1592" s="38">
        <v>1287</v>
      </c>
      <c r="J1592" s="39">
        <v>9.6999999999999993</v>
      </c>
    </row>
    <row r="1593" spans="1:10" x14ac:dyDescent="0.35">
      <c r="A1593" s="31" t="s">
        <v>3977</v>
      </c>
      <c r="B1593" s="36" t="s">
        <v>3768</v>
      </c>
      <c r="C1593" s="31" t="s">
        <v>1714</v>
      </c>
      <c r="D1593" s="35" t="s">
        <v>3978</v>
      </c>
      <c r="E1593" s="31" t="s">
        <v>594</v>
      </c>
      <c r="F1593" s="31"/>
      <c r="G1593" s="37">
        <v>2742</v>
      </c>
      <c r="H1593" s="37">
        <v>2562</v>
      </c>
      <c r="I1593" s="38">
        <v>180</v>
      </c>
      <c r="J1593" s="39">
        <v>6.6</v>
      </c>
    </row>
    <row r="1594" spans="1:10" x14ac:dyDescent="0.35">
      <c r="A1594" s="31" t="s">
        <v>3979</v>
      </c>
      <c r="B1594" s="36" t="s">
        <v>3768</v>
      </c>
      <c r="C1594" s="31" t="s">
        <v>1717</v>
      </c>
      <c r="D1594" s="35" t="s">
        <v>3980</v>
      </c>
      <c r="E1594" s="31" t="s">
        <v>594</v>
      </c>
      <c r="F1594" s="31"/>
      <c r="G1594" s="37">
        <v>25757</v>
      </c>
      <c r="H1594" s="37">
        <v>23241</v>
      </c>
      <c r="I1594" s="38">
        <v>2516</v>
      </c>
      <c r="J1594" s="39">
        <v>9.8000000000000007</v>
      </c>
    </row>
    <row r="1595" spans="1:10" x14ac:dyDescent="0.35">
      <c r="A1595" s="31" t="s">
        <v>3981</v>
      </c>
      <c r="B1595" s="36" t="s">
        <v>3768</v>
      </c>
      <c r="C1595" s="31" t="s">
        <v>1720</v>
      </c>
      <c r="D1595" s="35" t="s">
        <v>3982</v>
      </c>
      <c r="E1595" s="31" t="s">
        <v>594</v>
      </c>
      <c r="F1595" s="31"/>
      <c r="G1595" s="37">
        <v>9441</v>
      </c>
      <c r="H1595" s="37">
        <v>8696</v>
      </c>
      <c r="I1595" s="38">
        <v>745</v>
      </c>
      <c r="J1595" s="39">
        <v>7.9</v>
      </c>
    </row>
    <row r="1596" spans="1:10" x14ac:dyDescent="0.35">
      <c r="A1596" s="31" t="s">
        <v>3983</v>
      </c>
      <c r="B1596" s="36" t="s">
        <v>3768</v>
      </c>
      <c r="C1596" s="31" t="s">
        <v>1723</v>
      </c>
      <c r="D1596" s="35" t="s">
        <v>3984</v>
      </c>
      <c r="E1596" s="31" t="s">
        <v>594</v>
      </c>
      <c r="F1596" s="31"/>
      <c r="G1596" s="37">
        <v>9841</v>
      </c>
      <c r="H1596" s="37">
        <v>9287</v>
      </c>
      <c r="I1596" s="38">
        <v>554</v>
      </c>
      <c r="J1596" s="39">
        <v>5.6</v>
      </c>
    </row>
    <row r="1597" spans="1:10" x14ac:dyDescent="0.35">
      <c r="A1597" s="31" t="s">
        <v>3985</v>
      </c>
      <c r="B1597" s="36" t="s">
        <v>3768</v>
      </c>
      <c r="C1597" s="31" t="s">
        <v>1726</v>
      </c>
      <c r="D1597" s="35" t="s">
        <v>3986</v>
      </c>
      <c r="E1597" s="31" t="s">
        <v>594</v>
      </c>
      <c r="F1597" s="31"/>
      <c r="G1597" s="37">
        <v>17124</v>
      </c>
      <c r="H1597" s="37">
        <v>16071</v>
      </c>
      <c r="I1597" s="38">
        <v>1053</v>
      </c>
      <c r="J1597" s="39">
        <v>6.1</v>
      </c>
    </row>
    <row r="1598" spans="1:10" x14ac:dyDescent="0.35">
      <c r="A1598" s="31" t="s">
        <v>3987</v>
      </c>
      <c r="B1598" s="36" t="s">
        <v>3768</v>
      </c>
      <c r="C1598" s="31" t="s">
        <v>1729</v>
      </c>
      <c r="D1598" s="35" t="s">
        <v>3988</v>
      </c>
      <c r="E1598" s="31" t="s">
        <v>594</v>
      </c>
      <c r="F1598" s="31"/>
      <c r="G1598" s="37">
        <v>10473</v>
      </c>
      <c r="H1598" s="37">
        <v>9578</v>
      </c>
      <c r="I1598" s="38">
        <v>895</v>
      </c>
      <c r="J1598" s="39">
        <v>8.5</v>
      </c>
    </row>
    <row r="1599" spans="1:10" x14ac:dyDescent="0.35">
      <c r="A1599" s="31" t="s">
        <v>3989</v>
      </c>
      <c r="B1599" s="36" t="s">
        <v>3768</v>
      </c>
      <c r="C1599" s="31" t="s">
        <v>1732</v>
      </c>
      <c r="D1599" s="35" t="s">
        <v>3990</v>
      </c>
      <c r="E1599" s="31" t="s">
        <v>594</v>
      </c>
      <c r="F1599" s="31"/>
      <c r="G1599" s="37">
        <v>5657</v>
      </c>
      <c r="H1599" s="37">
        <v>5237</v>
      </c>
      <c r="I1599" s="38">
        <v>420</v>
      </c>
      <c r="J1599" s="39">
        <v>7.4</v>
      </c>
    </row>
    <row r="1600" spans="1:10" x14ac:dyDescent="0.35">
      <c r="A1600" s="31" t="s">
        <v>3991</v>
      </c>
      <c r="B1600" s="36" t="s">
        <v>3768</v>
      </c>
      <c r="C1600" s="31" t="s">
        <v>1735</v>
      </c>
      <c r="D1600" s="35" t="s">
        <v>3992</v>
      </c>
      <c r="E1600" s="31" t="s">
        <v>594</v>
      </c>
      <c r="F1600" s="31"/>
      <c r="G1600" s="37">
        <v>16313</v>
      </c>
      <c r="H1600" s="37">
        <v>15328</v>
      </c>
      <c r="I1600" s="38">
        <v>985</v>
      </c>
      <c r="J1600" s="39">
        <v>6</v>
      </c>
    </row>
    <row r="1601" spans="1:10" x14ac:dyDescent="0.35">
      <c r="A1601" s="31" t="s">
        <v>3993</v>
      </c>
      <c r="B1601" s="36" t="s">
        <v>3768</v>
      </c>
      <c r="C1601" s="31" t="s">
        <v>1738</v>
      </c>
      <c r="D1601" s="35" t="s">
        <v>3994</v>
      </c>
      <c r="E1601" s="31" t="s">
        <v>594</v>
      </c>
      <c r="F1601" s="31"/>
      <c r="G1601" s="37">
        <v>1295</v>
      </c>
      <c r="H1601" s="37">
        <v>1243</v>
      </c>
      <c r="I1601" s="38">
        <v>52</v>
      </c>
      <c r="J1601" s="39">
        <v>4</v>
      </c>
    </row>
    <row r="1602" spans="1:10" x14ac:dyDescent="0.35">
      <c r="A1602" s="31" t="s">
        <v>3995</v>
      </c>
      <c r="B1602" s="36" t="s">
        <v>3768</v>
      </c>
      <c r="C1602" s="31" t="s">
        <v>1741</v>
      </c>
      <c r="D1602" s="35" t="s">
        <v>3996</v>
      </c>
      <c r="E1602" s="31" t="s">
        <v>594</v>
      </c>
      <c r="F1602" s="31"/>
      <c r="G1602" s="37">
        <v>7648</v>
      </c>
      <c r="H1602" s="37">
        <v>7091</v>
      </c>
      <c r="I1602" s="38">
        <v>557</v>
      </c>
      <c r="J1602" s="39">
        <v>7.3</v>
      </c>
    </row>
    <row r="1603" spans="1:10" x14ac:dyDescent="0.35">
      <c r="A1603" s="31" t="s">
        <v>3997</v>
      </c>
      <c r="B1603" s="36" t="s">
        <v>3768</v>
      </c>
      <c r="C1603" s="31" t="s">
        <v>3229</v>
      </c>
      <c r="D1603" s="35" t="s">
        <v>3998</v>
      </c>
      <c r="E1603" s="31" t="s">
        <v>594</v>
      </c>
      <c r="F1603" s="31"/>
      <c r="G1603" s="37">
        <v>160220</v>
      </c>
      <c r="H1603" s="37">
        <v>148092</v>
      </c>
      <c r="I1603" s="38">
        <v>12128</v>
      </c>
      <c r="J1603" s="39">
        <v>7.6</v>
      </c>
    </row>
    <row r="1604" spans="1:10" x14ac:dyDescent="0.35">
      <c r="A1604" s="31" t="s">
        <v>3999</v>
      </c>
      <c r="B1604" s="36" t="s">
        <v>4000</v>
      </c>
      <c r="C1604" s="31" t="s">
        <v>592</v>
      </c>
      <c r="D1604" s="35" t="s">
        <v>4001</v>
      </c>
      <c r="E1604" s="31" t="s">
        <v>594</v>
      </c>
      <c r="F1604" s="31"/>
      <c r="G1604" s="37">
        <v>4857</v>
      </c>
      <c r="H1604" s="37">
        <v>4678</v>
      </c>
      <c r="I1604" s="38">
        <v>179</v>
      </c>
      <c r="J1604" s="39">
        <v>3.7</v>
      </c>
    </row>
    <row r="1605" spans="1:10" x14ac:dyDescent="0.35">
      <c r="A1605" s="31" t="s">
        <v>4002</v>
      </c>
      <c r="B1605" s="36" t="s">
        <v>4000</v>
      </c>
      <c r="C1605" s="31" t="s">
        <v>596</v>
      </c>
      <c r="D1605" s="35" t="s">
        <v>4003</v>
      </c>
      <c r="E1605" s="31" t="s">
        <v>594</v>
      </c>
      <c r="F1605" s="31"/>
      <c r="G1605" s="37">
        <v>5584</v>
      </c>
      <c r="H1605" s="37">
        <v>5025</v>
      </c>
      <c r="I1605" s="38">
        <v>559</v>
      </c>
      <c r="J1605" s="39">
        <v>10</v>
      </c>
    </row>
    <row r="1606" spans="1:10" x14ac:dyDescent="0.35">
      <c r="A1606" s="31" t="s">
        <v>4004</v>
      </c>
      <c r="B1606" s="36" t="s">
        <v>4000</v>
      </c>
      <c r="C1606" s="31" t="s">
        <v>599</v>
      </c>
      <c r="D1606" s="35" t="s">
        <v>4005</v>
      </c>
      <c r="E1606" s="31" t="s">
        <v>594</v>
      </c>
      <c r="F1606" s="31"/>
      <c r="G1606" s="37">
        <v>2429</v>
      </c>
      <c r="H1606" s="37">
        <v>2288</v>
      </c>
      <c r="I1606" s="38">
        <v>141</v>
      </c>
      <c r="J1606" s="39">
        <v>5.8</v>
      </c>
    </row>
    <row r="1607" spans="1:10" x14ac:dyDescent="0.35">
      <c r="A1607" s="31" t="s">
        <v>4006</v>
      </c>
      <c r="B1607" s="36" t="s">
        <v>4000</v>
      </c>
      <c r="C1607" s="31" t="s">
        <v>602</v>
      </c>
      <c r="D1607" s="35" t="s">
        <v>4007</v>
      </c>
      <c r="E1607" s="31" t="s">
        <v>594</v>
      </c>
      <c r="F1607" s="31"/>
      <c r="G1607" s="37">
        <v>2496</v>
      </c>
      <c r="H1607" s="37">
        <v>2362</v>
      </c>
      <c r="I1607" s="38">
        <v>134</v>
      </c>
      <c r="J1607" s="39">
        <v>5.4</v>
      </c>
    </row>
    <row r="1608" spans="1:10" x14ac:dyDescent="0.35">
      <c r="A1608" s="31" t="s">
        <v>4008</v>
      </c>
      <c r="B1608" s="36" t="s">
        <v>4000</v>
      </c>
      <c r="C1608" s="31" t="s">
        <v>605</v>
      </c>
      <c r="D1608" s="35" t="s">
        <v>4009</v>
      </c>
      <c r="E1608" s="31" t="s">
        <v>594</v>
      </c>
      <c r="F1608" s="31"/>
      <c r="G1608" s="37">
        <v>5379</v>
      </c>
      <c r="H1608" s="37">
        <v>5169</v>
      </c>
      <c r="I1608" s="38">
        <v>210</v>
      </c>
      <c r="J1608" s="39">
        <v>3.9</v>
      </c>
    </row>
    <row r="1609" spans="1:10" x14ac:dyDescent="0.35">
      <c r="A1609" s="31" t="s">
        <v>4010</v>
      </c>
      <c r="B1609" s="36" t="s">
        <v>4000</v>
      </c>
      <c r="C1609" s="31" t="s">
        <v>608</v>
      </c>
      <c r="D1609" s="35" t="s">
        <v>4011</v>
      </c>
      <c r="E1609" s="31" t="s">
        <v>594</v>
      </c>
      <c r="F1609" s="31"/>
      <c r="G1609" s="37">
        <v>686</v>
      </c>
      <c r="H1609" s="37">
        <v>664</v>
      </c>
      <c r="I1609" s="38">
        <v>22</v>
      </c>
      <c r="J1609" s="39">
        <v>3.2</v>
      </c>
    </row>
    <row r="1610" spans="1:10" x14ac:dyDescent="0.35">
      <c r="A1610" s="31" t="s">
        <v>4012</v>
      </c>
      <c r="B1610" s="36" t="s">
        <v>4000</v>
      </c>
      <c r="C1610" s="31" t="s">
        <v>611</v>
      </c>
      <c r="D1610" s="35" t="s">
        <v>4013</v>
      </c>
      <c r="E1610" s="31" t="s">
        <v>594</v>
      </c>
      <c r="F1610" s="31"/>
      <c r="G1610" s="37">
        <v>38215</v>
      </c>
      <c r="H1610" s="37">
        <v>36570</v>
      </c>
      <c r="I1610" s="38">
        <v>1645</v>
      </c>
      <c r="J1610" s="39">
        <v>4.3</v>
      </c>
    </row>
    <row r="1611" spans="1:10" x14ac:dyDescent="0.35">
      <c r="A1611" s="31" t="s">
        <v>4014</v>
      </c>
      <c r="B1611" s="36" t="s">
        <v>4000</v>
      </c>
      <c r="C1611" s="31" t="s">
        <v>614</v>
      </c>
      <c r="D1611" s="35" t="s">
        <v>4015</v>
      </c>
      <c r="E1611" s="31" t="s">
        <v>594</v>
      </c>
      <c r="F1611" s="31"/>
      <c r="G1611" s="37">
        <v>2587</v>
      </c>
      <c r="H1611" s="37">
        <v>2503</v>
      </c>
      <c r="I1611" s="38">
        <v>84</v>
      </c>
      <c r="J1611" s="39">
        <v>3.2</v>
      </c>
    </row>
    <row r="1612" spans="1:10" x14ac:dyDescent="0.35">
      <c r="A1612" s="31" t="s">
        <v>4016</v>
      </c>
      <c r="B1612" s="36" t="s">
        <v>4000</v>
      </c>
      <c r="C1612" s="31" t="s">
        <v>617</v>
      </c>
      <c r="D1612" s="35" t="s">
        <v>4017</v>
      </c>
      <c r="E1612" s="31" t="s">
        <v>594</v>
      </c>
      <c r="F1612" s="31"/>
      <c r="G1612" s="37">
        <v>6579</v>
      </c>
      <c r="H1612" s="37">
        <v>6367</v>
      </c>
      <c r="I1612" s="38">
        <v>212</v>
      </c>
      <c r="J1612" s="39">
        <v>3.2</v>
      </c>
    </row>
    <row r="1613" spans="1:10" x14ac:dyDescent="0.35">
      <c r="A1613" s="31" t="s">
        <v>4018</v>
      </c>
      <c r="B1613" s="36" t="s">
        <v>4000</v>
      </c>
      <c r="C1613" s="31" t="s">
        <v>620</v>
      </c>
      <c r="D1613" s="35" t="s">
        <v>4019</v>
      </c>
      <c r="E1613" s="31" t="s">
        <v>594</v>
      </c>
      <c r="F1613" s="31"/>
      <c r="G1613" s="37">
        <v>950</v>
      </c>
      <c r="H1613" s="37">
        <v>921</v>
      </c>
      <c r="I1613" s="38">
        <v>29</v>
      </c>
      <c r="J1613" s="39">
        <v>3.1</v>
      </c>
    </row>
    <row r="1614" spans="1:10" x14ac:dyDescent="0.35">
      <c r="A1614" s="31" t="s">
        <v>4020</v>
      </c>
      <c r="B1614" s="36" t="s">
        <v>4000</v>
      </c>
      <c r="C1614" s="31" t="s">
        <v>623</v>
      </c>
      <c r="D1614" s="35" t="s">
        <v>4021</v>
      </c>
      <c r="E1614" s="31" t="s">
        <v>594</v>
      </c>
      <c r="F1614" s="31"/>
      <c r="G1614" s="37">
        <v>4856</v>
      </c>
      <c r="H1614" s="37">
        <v>4728</v>
      </c>
      <c r="I1614" s="38">
        <v>128</v>
      </c>
      <c r="J1614" s="39">
        <v>2.6</v>
      </c>
    </row>
    <row r="1615" spans="1:10" x14ac:dyDescent="0.35">
      <c r="A1615" s="31" t="s">
        <v>4022</v>
      </c>
      <c r="B1615" s="36" t="s">
        <v>4000</v>
      </c>
      <c r="C1615" s="31" t="s">
        <v>626</v>
      </c>
      <c r="D1615" s="35" t="s">
        <v>4023</v>
      </c>
      <c r="E1615" s="31" t="s">
        <v>594</v>
      </c>
      <c r="F1615" s="31"/>
      <c r="G1615" s="37">
        <v>5229</v>
      </c>
      <c r="H1615" s="37">
        <v>5001</v>
      </c>
      <c r="I1615" s="38">
        <v>228</v>
      </c>
      <c r="J1615" s="39">
        <v>4.4000000000000004</v>
      </c>
    </row>
    <row r="1616" spans="1:10" x14ac:dyDescent="0.35">
      <c r="A1616" s="31" t="s">
        <v>4024</v>
      </c>
      <c r="B1616" s="36" t="s">
        <v>4000</v>
      </c>
      <c r="C1616" s="31" t="s">
        <v>629</v>
      </c>
      <c r="D1616" s="35" t="s">
        <v>4025</v>
      </c>
      <c r="E1616" s="31" t="s">
        <v>594</v>
      </c>
      <c r="F1616" s="31"/>
      <c r="G1616" s="37">
        <v>2070</v>
      </c>
      <c r="H1616" s="37">
        <v>2030</v>
      </c>
      <c r="I1616" s="38">
        <v>40</v>
      </c>
      <c r="J1616" s="39">
        <v>1.9</v>
      </c>
    </row>
    <row r="1617" spans="1:10" x14ac:dyDescent="0.35">
      <c r="A1617" s="31" t="s">
        <v>4026</v>
      </c>
      <c r="B1617" s="36" t="s">
        <v>4000</v>
      </c>
      <c r="C1617" s="31" t="s">
        <v>632</v>
      </c>
      <c r="D1617" s="35" t="s">
        <v>4027</v>
      </c>
      <c r="E1617" s="31" t="s">
        <v>594</v>
      </c>
      <c r="F1617" s="31"/>
      <c r="G1617" s="37">
        <v>5732</v>
      </c>
      <c r="H1617" s="37">
        <v>5486</v>
      </c>
      <c r="I1617" s="38">
        <v>246</v>
      </c>
      <c r="J1617" s="39">
        <v>4.3</v>
      </c>
    </row>
    <row r="1618" spans="1:10" x14ac:dyDescent="0.35">
      <c r="A1618" s="31" t="s">
        <v>4028</v>
      </c>
      <c r="B1618" s="36" t="s">
        <v>4000</v>
      </c>
      <c r="C1618" s="31" t="s">
        <v>635</v>
      </c>
      <c r="D1618" s="35" t="s">
        <v>4029</v>
      </c>
      <c r="E1618" s="31" t="s">
        <v>594</v>
      </c>
      <c r="F1618" s="31"/>
      <c r="G1618" s="37">
        <v>43684</v>
      </c>
      <c r="H1618" s="37">
        <v>40862</v>
      </c>
      <c r="I1618" s="38">
        <v>2822</v>
      </c>
      <c r="J1618" s="39">
        <v>6.5</v>
      </c>
    </row>
    <row r="1619" spans="1:10" x14ac:dyDescent="0.35">
      <c r="A1619" s="31" t="s">
        <v>4030</v>
      </c>
      <c r="B1619" s="36" t="s">
        <v>4000</v>
      </c>
      <c r="C1619" s="31" t="s">
        <v>638</v>
      </c>
      <c r="D1619" s="35" t="s">
        <v>4031</v>
      </c>
      <c r="E1619" s="31" t="s">
        <v>594</v>
      </c>
      <c r="F1619" s="31"/>
      <c r="G1619" s="37">
        <v>56763</v>
      </c>
      <c r="H1619" s="37">
        <v>54782</v>
      </c>
      <c r="I1619" s="38">
        <v>1981</v>
      </c>
      <c r="J1619" s="39">
        <v>3.5</v>
      </c>
    </row>
    <row r="1620" spans="1:10" x14ac:dyDescent="0.35">
      <c r="A1620" s="31" t="s">
        <v>4032</v>
      </c>
      <c r="B1620" s="36" t="s">
        <v>4000</v>
      </c>
      <c r="C1620" s="31" t="s">
        <v>641</v>
      </c>
      <c r="D1620" s="35" t="s">
        <v>4033</v>
      </c>
      <c r="E1620" s="31" t="s">
        <v>594</v>
      </c>
      <c r="F1620" s="31"/>
      <c r="G1620" s="37">
        <v>746</v>
      </c>
      <c r="H1620" s="37">
        <v>726</v>
      </c>
      <c r="I1620" s="38">
        <v>20</v>
      </c>
      <c r="J1620" s="39">
        <v>2.7</v>
      </c>
    </row>
    <row r="1621" spans="1:10" x14ac:dyDescent="0.35">
      <c r="A1621" s="31" t="s">
        <v>4034</v>
      </c>
      <c r="B1621" s="36" t="s">
        <v>4000</v>
      </c>
      <c r="C1621" s="31" t="s">
        <v>644</v>
      </c>
      <c r="D1621" s="35" t="s">
        <v>4035</v>
      </c>
      <c r="E1621" s="31" t="s">
        <v>594</v>
      </c>
      <c r="F1621" s="31"/>
      <c r="G1621" s="37">
        <v>5945</v>
      </c>
      <c r="H1621" s="37">
        <v>5317</v>
      </c>
      <c r="I1621" s="38">
        <v>628</v>
      </c>
      <c r="J1621" s="39">
        <v>10.6</v>
      </c>
    </row>
    <row r="1622" spans="1:10" x14ac:dyDescent="0.35">
      <c r="A1622" s="31" t="s">
        <v>4036</v>
      </c>
      <c r="B1622" s="36" t="s">
        <v>4000</v>
      </c>
      <c r="C1622" s="31" t="s">
        <v>647</v>
      </c>
      <c r="D1622" s="35" t="s">
        <v>4037</v>
      </c>
      <c r="E1622" s="31" t="s">
        <v>594</v>
      </c>
      <c r="F1622" s="31"/>
      <c r="G1622" s="37">
        <v>391</v>
      </c>
      <c r="H1622" s="37">
        <v>373</v>
      </c>
      <c r="I1622" s="38">
        <v>18</v>
      </c>
      <c r="J1622" s="39">
        <v>4.5999999999999996</v>
      </c>
    </row>
    <row r="1623" spans="1:10" x14ac:dyDescent="0.35">
      <c r="A1623" s="31" t="s">
        <v>4038</v>
      </c>
      <c r="B1623" s="36" t="s">
        <v>4000</v>
      </c>
      <c r="C1623" s="31" t="s">
        <v>650</v>
      </c>
      <c r="D1623" s="35" t="s">
        <v>4039</v>
      </c>
      <c r="E1623" s="31" t="s">
        <v>594</v>
      </c>
      <c r="F1623" s="31"/>
      <c r="G1623" s="37">
        <v>1524</v>
      </c>
      <c r="H1623" s="37">
        <v>1420</v>
      </c>
      <c r="I1623" s="38">
        <v>104</v>
      </c>
      <c r="J1623" s="39">
        <v>6.8</v>
      </c>
    </row>
    <row r="1624" spans="1:10" x14ac:dyDescent="0.35">
      <c r="A1624" s="31" t="s">
        <v>4040</v>
      </c>
      <c r="B1624" s="36" t="s">
        <v>4000</v>
      </c>
      <c r="C1624" s="31" t="s">
        <v>653</v>
      </c>
      <c r="D1624" s="35" t="s">
        <v>4041</v>
      </c>
      <c r="E1624" s="31" t="s">
        <v>594</v>
      </c>
      <c r="F1624" s="31"/>
      <c r="G1624" s="37">
        <v>7816</v>
      </c>
      <c r="H1624" s="37">
        <v>7364</v>
      </c>
      <c r="I1624" s="38">
        <v>452</v>
      </c>
      <c r="J1624" s="39">
        <v>5.8</v>
      </c>
    </row>
    <row r="1625" spans="1:10" x14ac:dyDescent="0.35">
      <c r="A1625" s="31" t="s">
        <v>4042</v>
      </c>
      <c r="B1625" s="36" t="s">
        <v>4000</v>
      </c>
      <c r="C1625" s="31" t="s">
        <v>656</v>
      </c>
      <c r="D1625" s="35" t="s">
        <v>4043</v>
      </c>
      <c r="E1625" s="31" t="s">
        <v>594</v>
      </c>
      <c r="F1625" s="31"/>
      <c r="G1625" s="37">
        <v>5620</v>
      </c>
      <c r="H1625" s="37">
        <v>5361</v>
      </c>
      <c r="I1625" s="38">
        <v>259</v>
      </c>
      <c r="J1625" s="39">
        <v>4.5999999999999996</v>
      </c>
    </row>
    <row r="1626" spans="1:10" x14ac:dyDescent="0.35">
      <c r="A1626" s="31" t="s">
        <v>4044</v>
      </c>
      <c r="B1626" s="36" t="s">
        <v>4000</v>
      </c>
      <c r="C1626" s="31" t="s">
        <v>659</v>
      </c>
      <c r="D1626" s="35" t="s">
        <v>4045</v>
      </c>
      <c r="E1626" s="31" t="s">
        <v>594</v>
      </c>
      <c r="F1626" s="31"/>
      <c r="G1626" s="37">
        <v>965</v>
      </c>
      <c r="H1626" s="37">
        <v>924</v>
      </c>
      <c r="I1626" s="38">
        <v>41</v>
      </c>
      <c r="J1626" s="39">
        <v>4.2</v>
      </c>
    </row>
    <row r="1627" spans="1:10" x14ac:dyDescent="0.35">
      <c r="A1627" s="31" t="s">
        <v>4046</v>
      </c>
      <c r="B1627" s="36" t="s">
        <v>4000</v>
      </c>
      <c r="C1627" s="31" t="s">
        <v>662</v>
      </c>
      <c r="D1627" s="35" t="s">
        <v>4047</v>
      </c>
      <c r="E1627" s="31" t="s">
        <v>594</v>
      </c>
      <c r="F1627" s="31"/>
      <c r="G1627" s="37">
        <v>12462</v>
      </c>
      <c r="H1627" s="37">
        <v>11770</v>
      </c>
      <c r="I1627" s="38">
        <v>692</v>
      </c>
      <c r="J1627" s="39">
        <v>5.6</v>
      </c>
    </row>
    <row r="1628" spans="1:10" x14ac:dyDescent="0.35">
      <c r="A1628" s="31" t="s">
        <v>4048</v>
      </c>
      <c r="B1628" s="36" t="s">
        <v>4000</v>
      </c>
      <c r="C1628" s="31" t="s">
        <v>665</v>
      </c>
      <c r="D1628" s="35" t="s">
        <v>4049</v>
      </c>
      <c r="E1628" s="31" t="s">
        <v>594</v>
      </c>
      <c r="F1628" s="31"/>
      <c r="G1628" s="37">
        <v>35143</v>
      </c>
      <c r="H1628" s="37">
        <v>33836</v>
      </c>
      <c r="I1628" s="38">
        <v>1307</v>
      </c>
      <c r="J1628" s="39">
        <v>3.7</v>
      </c>
    </row>
    <row r="1629" spans="1:10" x14ac:dyDescent="0.35">
      <c r="A1629" s="31" t="s">
        <v>4050</v>
      </c>
      <c r="B1629" s="36" t="s">
        <v>4000</v>
      </c>
      <c r="C1629" s="31" t="s">
        <v>668</v>
      </c>
      <c r="D1629" s="35" t="s">
        <v>4051</v>
      </c>
      <c r="E1629" s="31" t="s">
        <v>594</v>
      </c>
      <c r="F1629" s="31"/>
      <c r="G1629" s="37">
        <v>971</v>
      </c>
      <c r="H1629" s="37">
        <v>941</v>
      </c>
      <c r="I1629" s="38">
        <v>30</v>
      </c>
      <c r="J1629" s="39">
        <v>3.1</v>
      </c>
    </row>
    <row r="1630" spans="1:10" x14ac:dyDescent="0.35">
      <c r="A1630" s="31" t="s">
        <v>4052</v>
      </c>
      <c r="B1630" s="36" t="s">
        <v>4000</v>
      </c>
      <c r="C1630" s="31" t="s">
        <v>671</v>
      </c>
      <c r="D1630" s="35" t="s">
        <v>4053</v>
      </c>
      <c r="E1630" s="31" t="s">
        <v>594</v>
      </c>
      <c r="F1630" s="31"/>
      <c r="G1630" s="37">
        <v>7906</v>
      </c>
      <c r="H1630" s="37">
        <v>7020</v>
      </c>
      <c r="I1630" s="38">
        <v>886</v>
      </c>
      <c r="J1630" s="39">
        <v>11.2</v>
      </c>
    </row>
    <row r="1631" spans="1:10" x14ac:dyDescent="0.35">
      <c r="A1631" s="31" t="s">
        <v>4054</v>
      </c>
      <c r="B1631" s="36" t="s">
        <v>4000</v>
      </c>
      <c r="C1631" s="31" t="s">
        <v>674</v>
      </c>
      <c r="D1631" s="35" t="s">
        <v>4055</v>
      </c>
      <c r="E1631" s="31" t="s">
        <v>594</v>
      </c>
      <c r="F1631" s="31"/>
      <c r="G1631" s="37">
        <v>1087</v>
      </c>
      <c r="H1631" s="37">
        <v>1062</v>
      </c>
      <c r="I1631" s="38">
        <v>25</v>
      </c>
      <c r="J1631" s="39">
        <v>2.2999999999999998</v>
      </c>
    </row>
    <row r="1632" spans="1:10" x14ac:dyDescent="0.35">
      <c r="A1632" s="31" t="s">
        <v>4056</v>
      </c>
      <c r="B1632" s="36" t="s">
        <v>4000</v>
      </c>
      <c r="C1632" s="31" t="s">
        <v>677</v>
      </c>
      <c r="D1632" s="35" t="s">
        <v>4057</v>
      </c>
      <c r="E1632" s="31" t="s">
        <v>594</v>
      </c>
      <c r="F1632" s="31"/>
      <c r="G1632" s="37">
        <v>4223</v>
      </c>
      <c r="H1632" s="37">
        <v>4028</v>
      </c>
      <c r="I1632" s="38">
        <v>195</v>
      </c>
      <c r="J1632" s="39">
        <v>4.5999999999999996</v>
      </c>
    </row>
    <row r="1633" spans="1:10" x14ac:dyDescent="0.35">
      <c r="A1633" s="31" t="s">
        <v>4058</v>
      </c>
      <c r="B1633" s="36" t="s">
        <v>4000</v>
      </c>
      <c r="C1633" s="31" t="s">
        <v>680</v>
      </c>
      <c r="D1633" s="35" t="s">
        <v>4059</v>
      </c>
      <c r="E1633" s="31" t="s">
        <v>594</v>
      </c>
      <c r="F1633" s="31"/>
      <c r="G1633" s="37">
        <v>906</v>
      </c>
      <c r="H1633" s="37">
        <v>867</v>
      </c>
      <c r="I1633" s="38">
        <v>39</v>
      </c>
      <c r="J1633" s="39">
        <v>4.3</v>
      </c>
    </row>
    <row r="1634" spans="1:10" x14ac:dyDescent="0.35">
      <c r="A1634" s="31" t="s">
        <v>4060</v>
      </c>
      <c r="B1634" s="36" t="s">
        <v>4000</v>
      </c>
      <c r="C1634" s="31" t="s">
        <v>683</v>
      </c>
      <c r="D1634" s="35" t="s">
        <v>4061</v>
      </c>
      <c r="E1634" s="31" t="s">
        <v>594</v>
      </c>
      <c r="F1634" s="31"/>
      <c r="G1634" s="37">
        <v>1743</v>
      </c>
      <c r="H1634" s="37">
        <v>1584</v>
      </c>
      <c r="I1634" s="38">
        <v>159</v>
      </c>
      <c r="J1634" s="39">
        <v>9.1</v>
      </c>
    </row>
    <row r="1635" spans="1:10" x14ac:dyDescent="0.35">
      <c r="A1635" s="31" t="s">
        <v>4062</v>
      </c>
      <c r="B1635" s="36" t="s">
        <v>4000</v>
      </c>
      <c r="C1635" s="31" t="s">
        <v>686</v>
      </c>
      <c r="D1635" s="35" t="s">
        <v>4063</v>
      </c>
      <c r="E1635" s="31" t="s">
        <v>594</v>
      </c>
      <c r="F1635" s="31"/>
      <c r="G1635" s="37">
        <v>59837</v>
      </c>
      <c r="H1635" s="37">
        <v>57179</v>
      </c>
      <c r="I1635" s="38">
        <v>2658</v>
      </c>
      <c r="J1635" s="39">
        <v>4.4000000000000004</v>
      </c>
    </row>
    <row r="1636" spans="1:10" x14ac:dyDescent="0.35">
      <c r="A1636" s="31" t="s">
        <v>4064</v>
      </c>
      <c r="B1636" s="36" t="s">
        <v>4000</v>
      </c>
      <c r="C1636" s="31" t="s">
        <v>689</v>
      </c>
      <c r="D1636" s="35" t="s">
        <v>4065</v>
      </c>
      <c r="E1636" s="31" t="s">
        <v>594</v>
      </c>
      <c r="F1636" s="31"/>
      <c r="G1636" s="37">
        <v>2357</v>
      </c>
      <c r="H1636" s="37">
        <v>2261</v>
      </c>
      <c r="I1636" s="38">
        <v>96</v>
      </c>
      <c r="J1636" s="39">
        <v>4.0999999999999996</v>
      </c>
    </row>
    <row r="1637" spans="1:10" x14ac:dyDescent="0.35">
      <c r="A1637" s="31" t="s">
        <v>4066</v>
      </c>
      <c r="B1637" s="36" t="s">
        <v>4000</v>
      </c>
      <c r="C1637" s="31" t="s">
        <v>692</v>
      </c>
      <c r="D1637" s="35" t="s">
        <v>4067</v>
      </c>
      <c r="E1637" s="31" t="s">
        <v>594</v>
      </c>
      <c r="F1637" s="31"/>
      <c r="G1637" s="37">
        <v>8051</v>
      </c>
      <c r="H1637" s="37">
        <v>7600</v>
      </c>
      <c r="I1637" s="38">
        <v>451</v>
      </c>
      <c r="J1637" s="39">
        <v>5.6</v>
      </c>
    </row>
    <row r="1638" spans="1:10" x14ac:dyDescent="0.35">
      <c r="A1638" s="31" t="s">
        <v>4068</v>
      </c>
      <c r="B1638" s="36" t="s">
        <v>4000</v>
      </c>
      <c r="C1638" s="31" t="s">
        <v>695</v>
      </c>
      <c r="D1638" s="35" t="s">
        <v>4069</v>
      </c>
      <c r="E1638" s="31" t="s">
        <v>594</v>
      </c>
      <c r="F1638" s="31"/>
      <c r="G1638" s="37">
        <v>283</v>
      </c>
      <c r="H1638" s="37">
        <v>271</v>
      </c>
      <c r="I1638" s="38">
        <v>12</v>
      </c>
      <c r="J1638" s="39">
        <v>4.2</v>
      </c>
    </row>
    <row r="1639" spans="1:10" x14ac:dyDescent="0.35">
      <c r="A1639" s="31" t="s">
        <v>4070</v>
      </c>
      <c r="B1639" s="36" t="s">
        <v>4000</v>
      </c>
      <c r="C1639" s="31" t="s">
        <v>698</v>
      </c>
      <c r="D1639" s="35" t="s">
        <v>4071</v>
      </c>
      <c r="E1639" s="31" t="s">
        <v>594</v>
      </c>
      <c r="F1639" s="31"/>
      <c r="G1639" s="37">
        <v>1990</v>
      </c>
      <c r="H1639" s="37">
        <v>1884</v>
      </c>
      <c r="I1639" s="38">
        <v>106</v>
      </c>
      <c r="J1639" s="39">
        <v>5.3</v>
      </c>
    </row>
    <row r="1640" spans="1:10" x14ac:dyDescent="0.35">
      <c r="A1640" s="31" t="s">
        <v>4072</v>
      </c>
      <c r="B1640" s="36" t="s">
        <v>4000</v>
      </c>
      <c r="C1640" s="31" t="s">
        <v>701</v>
      </c>
      <c r="D1640" s="35" t="s">
        <v>4073</v>
      </c>
      <c r="E1640" s="31" t="s">
        <v>594</v>
      </c>
      <c r="F1640" s="31"/>
      <c r="G1640" s="37">
        <v>2836</v>
      </c>
      <c r="H1640" s="37">
        <v>2697</v>
      </c>
      <c r="I1640" s="38">
        <v>139</v>
      </c>
      <c r="J1640" s="39">
        <v>4.9000000000000004</v>
      </c>
    </row>
    <row r="1641" spans="1:10" x14ac:dyDescent="0.35">
      <c r="A1641" s="31" t="s">
        <v>4074</v>
      </c>
      <c r="B1641" s="36" t="s">
        <v>4000</v>
      </c>
      <c r="C1641" s="31" t="s">
        <v>704</v>
      </c>
      <c r="D1641" s="35" t="s">
        <v>4075</v>
      </c>
      <c r="E1641" s="31" t="s">
        <v>594</v>
      </c>
      <c r="F1641" s="31"/>
      <c r="G1641" s="37">
        <v>1073</v>
      </c>
      <c r="H1641" s="37">
        <v>1040</v>
      </c>
      <c r="I1641" s="38">
        <v>33</v>
      </c>
      <c r="J1641" s="39">
        <v>3.1</v>
      </c>
    </row>
    <row r="1642" spans="1:10" x14ac:dyDescent="0.35">
      <c r="A1642" s="31" t="s">
        <v>4076</v>
      </c>
      <c r="B1642" s="36" t="s">
        <v>4000</v>
      </c>
      <c r="C1642" s="31" t="s">
        <v>707</v>
      </c>
      <c r="D1642" s="35" t="s">
        <v>4077</v>
      </c>
      <c r="E1642" s="31" t="s">
        <v>594</v>
      </c>
      <c r="F1642" s="31"/>
      <c r="G1642" s="37">
        <v>2931</v>
      </c>
      <c r="H1642" s="37">
        <v>2784</v>
      </c>
      <c r="I1642" s="38">
        <v>147</v>
      </c>
      <c r="J1642" s="39">
        <v>5</v>
      </c>
    </row>
    <row r="1643" spans="1:10" x14ac:dyDescent="0.35">
      <c r="A1643" s="31" t="s">
        <v>4078</v>
      </c>
      <c r="B1643" s="36" t="s">
        <v>4000</v>
      </c>
      <c r="C1643" s="31" t="s">
        <v>710</v>
      </c>
      <c r="D1643" s="35" t="s">
        <v>4079</v>
      </c>
      <c r="E1643" s="31" t="s">
        <v>594</v>
      </c>
      <c r="F1643" s="31"/>
      <c r="G1643" s="37">
        <v>513</v>
      </c>
      <c r="H1643" s="37">
        <v>491</v>
      </c>
      <c r="I1643" s="38">
        <v>22</v>
      </c>
      <c r="J1643" s="39">
        <v>4.3</v>
      </c>
    </row>
    <row r="1644" spans="1:10" x14ac:dyDescent="0.35">
      <c r="A1644" s="31" t="s">
        <v>4080</v>
      </c>
      <c r="B1644" s="36" t="s">
        <v>4000</v>
      </c>
      <c r="C1644" s="31" t="s">
        <v>713</v>
      </c>
      <c r="D1644" s="35" t="s">
        <v>4081</v>
      </c>
      <c r="E1644" s="31" t="s">
        <v>594</v>
      </c>
      <c r="F1644" s="31"/>
      <c r="G1644" s="37">
        <v>18752</v>
      </c>
      <c r="H1644" s="37">
        <v>17618</v>
      </c>
      <c r="I1644" s="38">
        <v>1134</v>
      </c>
      <c r="J1644" s="39">
        <v>6</v>
      </c>
    </row>
    <row r="1645" spans="1:10" x14ac:dyDescent="0.35">
      <c r="A1645" s="31" t="s">
        <v>4082</v>
      </c>
      <c r="B1645" s="36" t="s">
        <v>4000</v>
      </c>
      <c r="C1645" s="31" t="s">
        <v>716</v>
      </c>
      <c r="D1645" s="35" t="s">
        <v>4083</v>
      </c>
      <c r="E1645" s="31" t="s">
        <v>594</v>
      </c>
      <c r="F1645" s="31"/>
      <c r="G1645" s="37">
        <v>7312</v>
      </c>
      <c r="H1645" s="37">
        <v>7137</v>
      </c>
      <c r="I1645" s="38">
        <v>175</v>
      </c>
      <c r="J1645" s="39">
        <v>2.4</v>
      </c>
    </row>
    <row r="1646" spans="1:10" x14ac:dyDescent="0.35">
      <c r="A1646" s="31" t="s">
        <v>4084</v>
      </c>
      <c r="B1646" s="36" t="s">
        <v>4000</v>
      </c>
      <c r="C1646" s="31" t="s">
        <v>719</v>
      </c>
      <c r="D1646" s="35" t="s">
        <v>4085</v>
      </c>
      <c r="E1646" s="31" t="s">
        <v>594</v>
      </c>
      <c r="F1646" s="31"/>
      <c r="G1646" s="37">
        <v>4811</v>
      </c>
      <c r="H1646" s="37">
        <v>4562</v>
      </c>
      <c r="I1646" s="38">
        <v>249</v>
      </c>
      <c r="J1646" s="39">
        <v>5.2</v>
      </c>
    </row>
    <row r="1647" spans="1:10" x14ac:dyDescent="0.35">
      <c r="A1647" s="31" t="s">
        <v>4086</v>
      </c>
      <c r="B1647" s="36" t="s">
        <v>4000</v>
      </c>
      <c r="C1647" s="31" t="s">
        <v>722</v>
      </c>
      <c r="D1647" s="35" t="s">
        <v>4087</v>
      </c>
      <c r="E1647" s="31" t="s">
        <v>594</v>
      </c>
      <c r="F1647" s="31"/>
      <c r="G1647" s="37">
        <v>4167</v>
      </c>
      <c r="H1647" s="37">
        <v>3931</v>
      </c>
      <c r="I1647" s="38">
        <v>236</v>
      </c>
      <c r="J1647" s="39">
        <v>5.7</v>
      </c>
    </row>
    <row r="1648" spans="1:10" x14ac:dyDescent="0.35">
      <c r="A1648" s="31" t="s">
        <v>4088</v>
      </c>
      <c r="B1648" s="36" t="s">
        <v>4000</v>
      </c>
      <c r="C1648" s="31" t="s">
        <v>725</v>
      </c>
      <c r="D1648" s="35" t="s">
        <v>4089</v>
      </c>
      <c r="E1648" s="31" t="s">
        <v>594</v>
      </c>
      <c r="F1648" s="31"/>
      <c r="G1648" s="37">
        <v>4629</v>
      </c>
      <c r="H1648" s="37">
        <v>4198</v>
      </c>
      <c r="I1648" s="38">
        <v>431</v>
      </c>
      <c r="J1648" s="39">
        <v>9.3000000000000007</v>
      </c>
    </row>
    <row r="1649" spans="1:10" x14ac:dyDescent="0.35">
      <c r="A1649" s="31" t="s">
        <v>4090</v>
      </c>
      <c r="B1649" s="36" t="s">
        <v>4000</v>
      </c>
      <c r="C1649" s="31" t="s">
        <v>728</v>
      </c>
      <c r="D1649" s="35" t="s">
        <v>4091</v>
      </c>
      <c r="E1649" s="31" t="s">
        <v>594</v>
      </c>
      <c r="F1649" s="31"/>
      <c r="G1649" s="37">
        <v>2125</v>
      </c>
      <c r="H1649" s="37">
        <v>2069</v>
      </c>
      <c r="I1649" s="38">
        <v>56</v>
      </c>
      <c r="J1649" s="39">
        <v>2.6</v>
      </c>
    </row>
    <row r="1650" spans="1:10" x14ac:dyDescent="0.35">
      <c r="A1650" s="31" t="s">
        <v>4092</v>
      </c>
      <c r="B1650" s="36" t="s">
        <v>4000</v>
      </c>
      <c r="C1650" s="31" t="s">
        <v>731</v>
      </c>
      <c r="D1650" s="35" t="s">
        <v>4093</v>
      </c>
      <c r="E1650" s="31" t="s">
        <v>594</v>
      </c>
      <c r="F1650" s="31"/>
      <c r="G1650" s="37">
        <v>16985</v>
      </c>
      <c r="H1650" s="37">
        <v>16147</v>
      </c>
      <c r="I1650" s="38">
        <v>838</v>
      </c>
      <c r="J1650" s="39">
        <v>4.9000000000000004</v>
      </c>
    </row>
    <row r="1651" spans="1:10" x14ac:dyDescent="0.35">
      <c r="A1651" s="31" t="s">
        <v>4094</v>
      </c>
      <c r="B1651" s="36" t="s">
        <v>4000</v>
      </c>
      <c r="C1651" s="31" t="s">
        <v>734</v>
      </c>
      <c r="D1651" s="35" t="s">
        <v>4095</v>
      </c>
      <c r="E1651" s="31" t="s">
        <v>594</v>
      </c>
      <c r="F1651" s="31"/>
      <c r="G1651" s="37">
        <v>4987</v>
      </c>
      <c r="H1651" s="37">
        <v>4800</v>
      </c>
      <c r="I1651" s="38">
        <v>187</v>
      </c>
      <c r="J1651" s="39">
        <v>3.7</v>
      </c>
    </row>
    <row r="1652" spans="1:10" x14ac:dyDescent="0.35">
      <c r="A1652" s="31" t="s">
        <v>4096</v>
      </c>
      <c r="B1652" s="36" t="s">
        <v>4000</v>
      </c>
      <c r="C1652" s="31" t="s">
        <v>737</v>
      </c>
      <c r="D1652" s="35" t="s">
        <v>4097</v>
      </c>
      <c r="E1652" s="31" t="s">
        <v>594</v>
      </c>
      <c r="F1652" s="31"/>
      <c r="G1652" s="37">
        <v>1778</v>
      </c>
      <c r="H1652" s="37">
        <v>1715</v>
      </c>
      <c r="I1652" s="38">
        <v>63</v>
      </c>
      <c r="J1652" s="39">
        <v>3.5</v>
      </c>
    </row>
    <row r="1653" spans="1:10" x14ac:dyDescent="0.35">
      <c r="A1653" s="31" t="s">
        <v>4098</v>
      </c>
      <c r="B1653" s="36" t="s">
        <v>4000</v>
      </c>
      <c r="C1653" s="31" t="s">
        <v>740</v>
      </c>
      <c r="D1653" s="35" t="s">
        <v>4099</v>
      </c>
      <c r="E1653" s="31" t="s">
        <v>594</v>
      </c>
      <c r="F1653" s="31"/>
      <c r="G1653" s="37">
        <v>2876</v>
      </c>
      <c r="H1653" s="37">
        <v>2768</v>
      </c>
      <c r="I1653" s="38">
        <v>108</v>
      </c>
      <c r="J1653" s="39">
        <v>3.8</v>
      </c>
    </row>
    <row r="1654" spans="1:10" x14ac:dyDescent="0.35">
      <c r="A1654" s="31" t="s">
        <v>4100</v>
      </c>
      <c r="B1654" s="36" t="s">
        <v>4000</v>
      </c>
      <c r="C1654" s="31" t="s">
        <v>743</v>
      </c>
      <c r="D1654" s="35" t="s">
        <v>4101</v>
      </c>
      <c r="E1654" s="31" t="s">
        <v>594</v>
      </c>
      <c r="F1654" s="31"/>
      <c r="G1654" s="37">
        <v>2343</v>
      </c>
      <c r="H1654" s="37">
        <v>2272</v>
      </c>
      <c r="I1654" s="38">
        <v>71</v>
      </c>
      <c r="J1654" s="39">
        <v>3</v>
      </c>
    </row>
    <row r="1655" spans="1:10" x14ac:dyDescent="0.35">
      <c r="A1655" s="31" t="s">
        <v>4102</v>
      </c>
      <c r="B1655" s="36" t="s">
        <v>4000</v>
      </c>
      <c r="C1655" s="31" t="s">
        <v>746</v>
      </c>
      <c r="D1655" s="35" t="s">
        <v>4103</v>
      </c>
      <c r="E1655" s="31" t="s">
        <v>594</v>
      </c>
      <c r="F1655" s="31"/>
      <c r="G1655" s="37">
        <v>346</v>
      </c>
      <c r="H1655" s="37">
        <v>332</v>
      </c>
      <c r="I1655" s="38">
        <v>14</v>
      </c>
      <c r="J1655" s="39">
        <v>4</v>
      </c>
    </row>
    <row r="1656" spans="1:10" x14ac:dyDescent="0.35">
      <c r="A1656" s="31" t="s">
        <v>4104</v>
      </c>
      <c r="B1656" s="36" t="s">
        <v>4000</v>
      </c>
      <c r="C1656" s="31" t="s">
        <v>749</v>
      </c>
      <c r="D1656" s="35" t="s">
        <v>4105</v>
      </c>
      <c r="E1656" s="31" t="s">
        <v>594</v>
      </c>
      <c r="F1656" s="31"/>
      <c r="G1656" s="37">
        <v>4355</v>
      </c>
      <c r="H1656" s="37">
        <v>4223</v>
      </c>
      <c r="I1656" s="38">
        <v>132</v>
      </c>
      <c r="J1656" s="39">
        <v>3</v>
      </c>
    </row>
    <row r="1657" spans="1:10" x14ac:dyDescent="0.35">
      <c r="A1657" s="31" t="s">
        <v>4106</v>
      </c>
      <c r="B1657" s="36" t="s">
        <v>4000</v>
      </c>
      <c r="C1657" s="31" t="s">
        <v>752</v>
      </c>
      <c r="D1657" s="35" t="s">
        <v>4107</v>
      </c>
      <c r="E1657" s="31" t="s">
        <v>594</v>
      </c>
      <c r="F1657" s="31"/>
      <c r="G1657" s="37">
        <v>781</v>
      </c>
      <c r="H1657" s="37">
        <v>742</v>
      </c>
      <c r="I1657" s="38">
        <v>39</v>
      </c>
      <c r="J1657" s="39">
        <v>5</v>
      </c>
    </row>
    <row r="1658" spans="1:10" x14ac:dyDescent="0.35">
      <c r="A1658" s="31" t="s">
        <v>4108</v>
      </c>
      <c r="B1658" s="36" t="s">
        <v>4000</v>
      </c>
      <c r="C1658" s="31" t="s">
        <v>755</v>
      </c>
      <c r="D1658" s="35" t="s">
        <v>4109</v>
      </c>
      <c r="E1658" s="31" t="s">
        <v>594</v>
      </c>
      <c r="F1658" s="31"/>
      <c r="G1658" s="37">
        <v>549</v>
      </c>
      <c r="H1658" s="37">
        <v>533</v>
      </c>
      <c r="I1658" s="38">
        <v>16</v>
      </c>
      <c r="J1658" s="39">
        <v>2.9</v>
      </c>
    </row>
    <row r="1659" spans="1:10" x14ac:dyDescent="0.35">
      <c r="A1659" s="31" t="s">
        <v>4110</v>
      </c>
      <c r="B1659" s="36" t="s">
        <v>4000</v>
      </c>
      <c r="C1659" s="31" t="s">
        <v>758</v>
      </c>
      <c r="D1659" s="35" t="s">
        <v>4111</v>
      </c>
      <c r="E1659" s="31" t="s">
        <v>594</v>
      </c>
      <c r="F1659" s="31"/>
      <c r="G1659" s="37">
        <v>79298</v>
      </c>
      <c r="H1659" s="37">
        <v>76349</v>
      </c>
      <c r="I1659" s="38">
        <v>2949</v>
      </c>
      <c r="J1659" s="39">
        <v>3.7</v>
      </c>
    </row>
    <row r="1660" spans="1:10" x14ac:dyDescent="0.35">
      <c r="A1660" s="31" t="s">
        <v>4112</v>
      </c>
      <c r="B1660" s="36" t="s">
        <v>4113</v>
      </c>
      <c r="C1660" s="31" t="s">
        <v>592</v>
      </c>
      <c r="D1660" s="35" t="s">
        <v>4114</v>
      </c>
      <c r="E1660" s="31" t="s">
        <v>594</v>
      </c>
      <c r="F1660" s="31"/>
      <c r="G1660" s="37">
        <v>16708</v>
      </c>
      <c r="H1660" s="37">
        <v>16144</v>
      </c>
      <c r="I1660" s="38">
        <v>564</v>
      </c>
      <c r="J1660" s="39">
        <v>3.4</v>
      </c>
    </row>
    <row r="1661" spans="1:10" x14ac:dyDescent="0.35">
      <c r="A1661" s="31" t="s">
        <v>4115</v>
      </c>
      <c r="B1661" s="36" t="s">
        <v>4113</v>
      </c>
      <c r="C1661" s="31" t="s">
        <v>596</v>
      </c>
      <c r="D1661" s="35" t="s">
        <v>4116</v>
      </c>
      <c r="E1661" s="31" t="s">
        <v>594</v>
      </c>
      <c r="F1661" s="31"/>
      <c r="G1661" s="37">
        <v>3589</v>
      </c>
      <c r="H1661" s="37">
        <v>3492</v>
      </c>
      <c r="I1661" s="38">
        <v>97</v>
      </c>
      <c r="J1661" s="39">
        <v>2.7</v>
      </c>
    </row>
    <row r="1662" spans="1:10" x14ac:dyDescent="0.35">
      <c r="A1662" s="31" t="s">
        <v>4117</v>
      </c>
      <c r="B1662" s="36" t="s">
        <v>4113</v>
      </c>
      <c r="C1662" s="31" t="s">
        <v>599</v>
      </c>
      <c r="D1662" s="35" t="s">
        <v>4118</v>
      </c>
      <c r="E1662" s="31" t="s">
        <v>594</v>
      </c>
      <c r="F1662" s="31"/>
      <c r="G1662" s="37">
        <v>224</v>
      </c>
      <c r="H1662" s="37">
        <v>212</v>
      </c>
      <c r="I1662" s="38">
        <v>12</v>
      </c>
      <c r="J1662" s="39">
        <v>5.4</v>
      </c>
    </row>
    <row r="1663" spans="1:10" x14ac:dyDescent="0.35">
      <c r="A1663" s="31" t="s">
        <v>4119</v>
      </c>
      <c r="B1663" s="36" t="s">
        <v>4113</v>
      </c>
      <c r="C1663" s="31" t="s">
        <v>602</v>
      </c>
      <c r="D1663" s="35" t="s">
        <v>4120</v>
      </c>
      <c r="E1663" s="31" t="s">
        <v>594</v>
      </c>
      <c r="F1663" s="31"/>
      <c r="G1663" s="37">
        <v>436</v>
      </c>
      <c r="H1663" s="37">
        <v>420</v>
      </c>
      <c r="I1663" s="38">
        <v>16</v>
      </c>
      <c r="J1663" s="39">
        <v>3.7</v>
      </c>
    </row>
    <row r="1664" spans="1:10" x14ac:dyDescent="0.35">
      <c r="A1664" s="31" t="s">
        <v>4121</v>
      </c>
      <c r="B1664" s="36" t="s">
        <v>4113</v>
      </c>
      <c r="C1664" s="31" t="s">
        <v>605</v>
      </c>
      <c r="D1664" s="35" t="s">
        <v>4122</v>
      </c>
      <c r="E1664" s="31" t="s">
        <v>594</v>
      </c>
      <c r="F1664" s="31"/>
      <c r="G1664" s="37">
        <v>275</v>
      </c>
      <c r="H1664" s="37">
        <v>263</v>
      </c>
      <c r="I1664" s="38">
        <v>12</v>
      </c>
      <c r="J1664" s="39">
        <v>4.4000000000000004</v>
      </c>
    </row>
    <row r="1665" spans="1:10" x14ac:dyDescent="0.35">
      <c r="A1665" s="31" t="s">
        <v>4123</v>
      </c>
      <c r="B1665" s="36" t="s">
        <v>4113</v>
      </c>
      <c r="C1665" s="31" t="s">
        <v>608</v>
      </c>
      <c r="D1665" s="35" t="s">
        <v>4124</v>
      </c>
      <c r="E1665" s="31" t="s">
        <v>594</v>
      </c>
      <c r="F1665" s="31"/>
      <c r="G1665" s="37">
        <v>3022</v>
      </c>
      <c r="H1665" s="37">
        <v>2943</v>
      </c>
      <c r="I1665" s="38">
        <v>79</v>
      </c>
      <c r="J1665" s="39">
        <v>2.6</v>
      </c>
    </row>
    <row r="1666" spans="1:10" x14ac:dyDescent="0.35">
      <c r="A1666" s="31" t="s">
        <v>4125</v>
      </c>
      <c r="B1666" s="36" t="s">
        <v>4113</v>
      </c>
      <c r="C1666" s="31" t="s">
        <v>611</v>
      </c>
      <c r="D1666" s="35" t="s">
        <v>4126</v>
      </c>
      <c r="E1666" s="31" t="s">
        <v>594</v>
      </c>
      <c r="F1666" s="31"/>
      <c r="G1666" s="37">
        <v>5741</v>
      </c>
      <c r="H1666" s="37">
        <v>5561</v>
      </c>
      <c r="I1666" s="38">
        <v>180</v>
      </c>
      <c r="J1666" s="39">
        <v>3.1</v>
      </c>
    </row>
    <row r="1667" spans="1:10" x14ac:dyDescent="0.35">
      <c r="A1667" s="31" t="s">
        <v>4127</v>
      </c>
      <c r="B1667" s="36" t="s">
        <v>4113</v>
      </c>
      <c r="C1667" s="31" t="s">
        <v>614</v>
      </c>
      <c r="D1667" s="35" t="s">
        <v>4128</v>
      </c>
      <c r="E1667" s="31" t="s">
        <v>594</v>
      </c>
      <c r="F1667" s="31"/>
      <c r="G1667" s="37">
        <v>1099</v>
      </c>
      <c r="H1667" s="37">
        <v>1063</v>
      </c>
      <c r="I1667" s="38">
        <v>36</v>
      </c>
      <c r="J1667" s="39">
        <v>3.3</v>
      </c>
    </row>
    <row r="1668" spans="1:10" x14ac:dyDescent="0.35">
      <c r="A1668" s="31" t="s">
        <v>4129</v>
      </c>
      <c r="B1668" s="36" t="s">
        <v>4113</v>
      </c>
      <c r="C1668" s="31" t="s">
        <v>617</v>
      </c>
      <c r="D1668" s="35" t="s">
        <v>4130</v>
      </c>
      <c r="E1668" s="31" t="s">
        <v>594</v>
      </c>
      <c r="F1668" s="31"/>
      <c r="G1668" s="37">
        <v>1419</v>
      </c>
      <c r="H1668" s="37">
        <v>1370</v>
      </c>
      <c r="I1668" s="38">
        <v>49</v>
      </c>
      <c r="J1668" s="39">
        <v>3.5</v>
      </c>
    </row>
    <row r="1669" spans="1:10" x14ac:dyDescent="0.35">
      <c r="A1669" s="31" t="s">
        <v>4131</v>
      </c>
      <c r="B1669" s="36" t="s">
        <v>4113</v>
      </c>
      <c r="C1669" s="31" t="s">
        <v>620</v>
      </c>
      <c r="D1669" s="35" t="s">
        <v>4132</v>
      </c>
      <c r="E1669" s="31" t="s">
        <v>594</v>
      </c>
      <c r="F1669" s="31"/>
      <c r="G1669" s="37">
        <v>27465</v>
      </c>
      <c r="H1669" s="37">
        <v>26707</v>
      </c>
      <c r="I1669" s="38">
        <v>758</v>
      </c>
      <c r="J1669" s="39">
        <v>2.8</v>
      </c>
    </row>
    <row r="1670" spans="1:10" x14ac:dyDescent="0.35">
      <c r="A1670" s="31" t="s">
        <v>4133</v>
      </c>
      <c r="B1670" s="36" t="s">
        <v>4113</v>
      </c>
      <c r="C1670" s="31" t="s">
        <v>623</v>
      </c>
      <c r="D1670" s="35" t="s">
        <v>4134</v>
      </c>
      <c r="E1670" s="31" t="s">
        <v>594</v>
      </c>
      <c r="F1670" s="31"/>
      <c r="G1670" s="37">
        <v>3580</v>
      </c>
      <c r="H1670" s="37">
        <v>3440</v>
      </c>
      <c r="I1670" s="38">
        <v>140</v>
      </c>
      <c r="J1670" s="39">
        <v>3.9</v>
      </c>
    </row>
    <row r="1671" spans="1:10" x14ac:dyDescent="0.35">
      <c r="A1671" s="31" t="s">
        <v>4135</v>
      </c>
      <c r="B1671" s="36" t="s">
        <v>4113</v>
      </c>
      <c r="C1671" s="31" t="s">
        <v>626</v>
      </c>
      <c r="D1671" s="35" t="s">
        <v>4136</v>
      </c>
      <c r="E1671" s="31" t="s">
        <v>594</v>
      </c>
      <c r="F1671" s="31"/>
      <c r="G1671" s="37">
        <v>4825</v>
      </c>
      <c r="H1671" s="37">
        <v>4682</v>
      </c>
      <c r="I1671" s="38">
        <v>143</v>
      </c>
      <c r="J1671" s="39">
        <v>3</v>
      </c>
    </row>
    <row r="1672" spans="1:10" x14ac:dyDescent="0.35">
      <c r="A1672" s="31" t="s">
        <v>4137</v>
      </c>
      <c r="B1672" s="36" t="s">
        <v>4113</v>
      </c>
      <c r="C1672" s="31" t="s">
        <v>629</v>
      </c>
      <c r="D1672" s="35" t="s">
        <v>4138</v>
      </c>
      <c r="E1672" s="31" t="s">
        <v>594</v>
      </c>
      <c r="F1672" s="31"/>
      <c r="G1672" s="37">
        <v>13230</v>
      </c>
      <c r="H1672" s="37">
        <v>12737</v>
      </c>
      <c r="I1672" s="38">
        <v>493</v>
      </c>
      <c r="J1672" s="39">
        <v>3.7</v>
      </c>
    </row>
    <row r="1673" spans="1:10" x14ac:dyDescent="0.35">
      <c r="A1673" s="31" t="s">
        <v>4139</v>
      </c>
      <c r="B1673" s="36" t="s">
        <v>4113</v>
      </c>
      <c r="C1673" s="31" t="s">
        <v>632</v>
      </c>
      <c r="D1673" s="35" t="s">
        <v>4140</v>
      </c>
      <c r="E1673" s="31" t="s">
        <v>594</v>
      </c>
      <c r="F1673" s="31"/>
      <c r="G1673" s="37">
        <v>4665</v>
      </c>
      <c r="H1673" s="37">
        <v>4557</v>
      </c>
      <c r="I1673" s="38">
        <v>108</v>
      </c>
      <c r="J1673" s="39">
        <v>2.2999999999999998</v>
      </c>
    </row>
    <row r="1674" spans="1:10" x14ac:dyDescent="0.35">
      <c r="A1674" s="31" t="s">
        <v>4141</v>
      </c>
      <c r="B1674" s="36" t="s">
        <v>4113</v>
      </c>
      <c r="C1674" s="31" t="s">
        <v>635</v>
      </c>
      <c r="D1674" s="35" t="s">
        <v>4142</v>
      </c>
      <c r="E1674" s="31" t="s">
        <v>594</v>
      </c>
      <c r="F1674" s="31"/>
      <c r="G1674" s="37">
        <v>2346</v>
      </c>
      <c r="H1674" s="37">
        <v>2298</v>
      </c>
      <c r="I1674" s="38">
        <v>48</v>
      </c>
      <c r="J1674" s="39">
        <v>2</v>
      </c>
    </row>
    <row r="1675" spans="1:10" x14ac:dyDescent="0.35">
      <c r="A1675" s="31" t="s">
        <v>4143</v>
      </c>
      <c r="B1675" s="36" t="s">
        <v>4113</v>
      </c>
      <c r="C1675" s="31" t="s">
        <v>638</v>
      </c>
      <c r="D1675" s="35" t="s">
        <v>4144</v>
      </c>
      <c r="E1675" s="31" t="s">
        <v>594</v>
      </c>
      <c r="F1675" s="31"/>
      <c r="G1675" s="37">
        <v>3413</v>
      </c>
      <c r="H1675" s="37">
        <v>3329</v>
      </c>
      <c r="I1675" s="38">
        <v>84</v>
      </c>
      <c r="J1675" s="39">
        <v>2.5</v>
      </c>
    </row>
    <row r="1676" spans="1:10" x14ac:dyDescent="0.35">
      <c r="A1676" s="31" t="s">
        <v>4145</v>
      </c>
      <c r="B1676" s="36" t="s">
        <v>4113</v>
      </c>
      <c r="C1676" s="31" t="s">
        <v>641</v>
      </c>
      <c r="D1676" s="35" t="s">
        <v>4146</v>
      </c>
      <c r="E1676" s="31" t="s">
        <v>594</v>
      </c>
      <c r="F1676" s="31"/>
      <c r="G1676" s="37">
        <v>5744</v>
      </c>
      <c r="H1676" s="37">
        <v>5619</v>
      </c>
      <c r="I1676" s="38">
        <v>125</v>
      </c>
      <c r="J1676" s="39">
        <v>2.2000000000000002</v>
      </c>
    </row>
    <row r="1677" spans="1:10" x14ac:dyDescent="0.35">
      <c r="A1677" s="31" t="s">
        <v>4147</v>
      </c>
      <c r="B1677" s="36" t="s">
        <v>4113</v>
      </c>
      <c r="C1677" s="31" t="s">
        <v>644</v>
      </c>
      <c r="D1677" s="35" t="s">
        <v>4148</v>
      </c>
      <c r="E1677" s="31" t="s">
        <v>594</v>
      </c>
      <c r="F1677" s="31"/>
      <c r="G1677" s="37">
        <v>3459</v>
      </c>
      <c r="H1677" s="37">
        <v>3346</v>
      </c>
      <c r="I1677" s="38">
        <v>113</v>
      </c>
      <c r="J1677" s="39">
        <v>3.3</v>
      </c>
    </row>
    <row r="1678" spans="1:10" x14ac:dyDescent="0.35">
      <c r="A1678" s="31" t="s">
        <v>4149</v>
      </c>
      <c r="B1678" s="36" t="s">
        <v>4113</v>
      </c>
      <c r="C1678" s="31" t="s">
        <v>647</v>
      </c>
      <c r="D1678" s="35" t="s">
        <v>4150</v>
      </c>
      <c r="E1678" s="31" t="s">
        <v>594</v>
      </c>
      <c r="F1678" s="31"/>
      <c r="G1678" s="37">
        <v>5618</v>
      </c>
      <c r="H1678" s="37">
        <v>5451</v>
      </c>
      <c r="I1678" s="38">
        <v>167</v>
      </c>
      <c r="J1678" s="39">
        <v>3</v>
      </c>
    </row>
    <row r="1679" spans="1:10" x14ac:dyDescent="0.35">
      <c r="A1679" s="31" t="s">
        <v>4151</v>
      </c>
      <c r="B1679" s="36" t="s">
        <v>4113</v>
      </c>
      <c r="C1679" s="31" t="s">
        <v>650</v>
      </c>
      <c r="D1679" s="35" t="s">
        <v>4152</v>
      </c>
      <c r="E1679" s="31" t="s">
        <v>594</v>
      </c>
      <c r="F1679" s="31"/>
      <c r="G1679" s="37">
        <v>4947</v>
      </c>
      <c r="H1679" s="37">
        <v>4817</v>
      </c>
      <c r="I1679" s="38">
        <v>130</v>
      </c>
      <c r="J1679" s="39">
        <v>2.6</v>
      </c>
    </row>
    <row r="1680" spans="1:10" x14ac:dyDescent="0.35">
      <c r="A1680" s="31" t="s">
        <v>4153</v>
      </c>
      <c r="B1680" s="36" t="s">
        <v>4113</v>
      </c>
      <c r="C1680" s="31" t="s">
        <v>653</v>
      </c>
      <c r="D1680" s="35" t="s">
        <v>4154</v>
      </c>
      <c r="E1680" s="31" t="s">
        <v>594</v>
      </c>
      <c r="F1680" s="31"/>
      <c r="G1680" s="37">
        <v>6131</v>
      </c>
      <c r="H1680" s="37">
        <v>5982</v>
      </c>
      <c r="I1680" s="38">
        <v>149</v>
      </c>
      <c r="J1680" s="39">
        <v>2.4</v>
      </c>
    </row>
    <row r="1681" spans="1:10" x14ac:dyDescent="0.35">
      <c r="A1681" s="31" t="s">
        <v>4155</v>
      </c>
      <c r="B1681" s="36" t="s">
        <v>4113</v>
      </c>
      <c r="C1681" s="31" t="s">
        <v>656</v>
      </c>
      <c r="D1681" s="35" t="s">
        <v>4156</v>
      </c>
      <c r="E1681" s="31" t="s">
        <v>594</v>
      </c>
      <c r="F1681" s="31"/>
      <c r="G1681" s="37">
        <v>11042</v>
      </c>
      <c r="H1681" s="37">
        <v>10630</v>
      </c>
      <c r="I1681" s="38">
        <v>412</v>
      </c>
      <c r="J1681" s="39">
        <v>3.7</v>
      </c>
    </row>
    <row r="1682" spans="1:10" x14ac:dyDescent="0.35">
      <c r="A1682" s="31" t="s">
        <v>4157</v>
      </c>
      <c r="B1682" s="36" t="s">
        <v>4113</v>
      </c>
      <c r="C1682" s="31" t="s">
        <v>659</v>
      </c>
      <c r="D1682" s="35" t="s">
        <v>4158</v>
      </c>
      <c r="E1682" s="31" t="s">
        <v>594</v>
      </c>
      <c r="F1682" s="31"/>
      <c r="G1682" s="37">
        <v>5281</v>
      </c>
      <c r="H1682" s="37">
        <v>5126</v>
      </c>
      <c r="I1682" s="38">
        <v>155</v>
      </c>
      <c r="J1682" s="39">
        <v>2.9</v>
      </c>
    </row>
    <row r="1683" spans="1:10" x14ac:dyDescent="0.35">
      <c r="A1683" s="31" t="s">
        <v>4159</v>
      </c>
      <c r="B1683" s="36" t="s">
        <v>4113</v>
      </c>
      <c r="C1683" s="31" t="s">
        <v>662</v>
      </c>
      <c r="D1683" s="35" t="s">
        <v>4160</v>
      </c>
      <c r="E1683" s="31" t="s">
        <v>594</v>
      </c>
      <c r="F1683" s="31"/>
      <c r="G1683" s="37">
        <v>13325</v>
      </c>
      <c r="H1683" s="37">
        <v>12863</v>
      </c>
      <c r="I1683" s="38">
        <v>462</v>
      </c>
      <c r="J1683" s="39">
        <v>3.5</v>
      </c>
    </row>
    <row r="1684" spans="1:10" x14ac:dyDescent="0.35">
      <c r="A1684" s="31" t="s">
        <v>4161</v>
      </c>
      <c r="B1684" s="36" t="s">
        <v>4113</v>
      </c>
      <c r="C1684" s="31" t="s">
        <v>665</v>
      </c>
      <c r="D1684" s="35" t="s">
        <v>4162</v>
      </c>
      <c r="E1684" s="31" t="s">
        <v>594</v>
      </c>
      <c r="F1684" s="31"/>
      <c r="G1684" s="37">
        <v>1090</v>
      </c>
      <c r="H1684" s="37">
        <v>1060</v>
      </c>
      <c r="I1684" s="38">
        <v>30</v>
      </c>
      <c r="J1684" s="39">
        <v>2.8</v>
      </c>
    </row>
    <row r="1685" spans="1:10" x14ac:dyDescent="0.35">
      <c r="A1685" s="31" t="s">
        <v>4163</v>
      </c>
      <c r="B1685" s="36" t="s">
        <v>4113</v>
      </c>
      <c r="C1685" s="31" t="s">
        <v>668</v>
      </c>
      <c r="D1685" s="35" t="s">
        <v>4164</v>
      </c>
      <c r="E1685" s="31" t="s">
        <v>594</v>
      </c>
      <c r="F1685" s="31"/>
      <c r="G1685" s="37">
        <v>3055</v>
      </c>
      <c r="H1685" s="37">
        <v>2962</v>
      </c>
      <c r="I1685" s="38">
        <v>93</v>
      </c>
      <c r="J1685" s="39">
        <v>3</v>
      </c>
    </row>
    <row r="1686" spans="1:10" x14ac:dyDescent="0.35">
      <c r="A1686" s="31" t="s">
        <v>4165</v>
      </c>
      <c r="B1686" s="36" t="s">
        <v>4113</v>
      </c>
      <c r="C1686" s="31" t="s">
        <v>671</v>
      </c>
      <c r="D1686" s="35" t="s">
        <v>4166</v>
      </c>
      <c r="E1686" s="31" t="s">
        <v>594</v>
      </c>
      <c r="F1686" s="31"/>
      <c r="G1686" s="37">
        <v>19210</v>
      </c>
      <c r="H1686" s="37">
        <v>18511</v>
      </c>
      <c r="I1686" s="38">
        <v>699</v>
      </c>
      <c r="J1686" s="39">
        <v>3.6</v>
      </c>
    </row>
    <row r="1687" spans="1:10" x14ac:dyDescent="0.35">
      <c r="A1687" s="31" t="s">
        <v>4167</v>
      </c>
      <c r="B1687" s="36" t="s">
        <v>4113</v>
      </c>
      <c r="C1687" s="31" t="s">
        <v>674</v>
      </c>
      <c r="D1687" s="35" t="s">
        <v>4168</v>
      </c>
      <c r="E1687" s="31" t="s">
        <v>594</v>
      </c>
      <c r="F1687" s="31"/>
      <c r="G1687" s="37">
        <v>286332</v>
      </c>
      <c r="H1687" s="37">
        <v>275960</v>
      </c>
      <c r="I1687" s="38">
        <v>10372</v>
      </c>
      <c r="J1687" s="39">
        <v>3.6</v>
      </c>
    </row>
    <row r="1688" spans="1:10" x14ac:dyDescent="0.35">
      <c r="A1688" s="31" t="s">
        <v>4169</v>
      </c>
      <c r="B1688" s="36" t="s">
        <v>4113</v>
      </c>
      <c r="C1688" s="31" t="s">
        <v>677</v>
      </c>
      <c r="D1688" s="35" t="s">
        <v>4170</v>
      </c>
      <c r="E1688" s="31" t="s">
        <v>594</v>
      </c>
      <c r="F1688" s="31"/>
      <c r="G1688" s="37">
        <v>1276</v>
      </c>
      <c r="H1688" s="37">
        <v>1247</v>
      </c>
      <c r="I1688" s="38">
        <v>29</v>
      </c>
      <c r="J1688" s="39">
        <v>2.2999999999999998</v>
      </c>
    </row>
    <row r="1689" spans="1:10" x14ac:dyDescent="0.35">
      <c r="A1689" s="31" t="s">
        <v>4171</v>
      </c>
      <c r="B1689" s="36" t="s">
        <v>4113</v>
      </c>
      <c r="C1689" s="31" t="s">
        <v>680</v>
      </c>
      <c r="D1689" s="35" t="s">
        <v>4172</v>
      </c>
      <c r="E1689" s="31" t="s">
        <v>594</v>
      </c>
      <c r="F1689" s="31"/>
      <c r="G1689" s="37">
        <v>3243</v>
      </c>
      <c r="H1689" s="37">
        <v>3165</v>
      </c>
      <c r="I1689" s="38">
        <v>78</v>
      </c>
      <c r="J1689" s="39">
        <v>2.4</v>
      </c>
    </row>
    <row r="1690" spans="1:10" x14ac:dyDescent="0.35">
      <c r="A1690" s="31" t="s">
        <v>4173</v>
      </c>
      <c r="B1690" s="36" t="s">
        <v>4113</v>
      </c>
      <c r="C1690" s="31" t="s">
        <v>683</v>
      </c>
      <c r="D1690" s="35" t="s">
        <v>4174</v>
      </c>
      <c r="E1690" s="31" t="s">
        <v>594</v>
      </c>
      <c r="F1690" s="31"/>
      <c r="G1690" s="37">
        <v>1575</v>
      </c>
      <c r="H1690" s="37">
        <v>1525</v>
      </c>
      <c r="I1690" s="38">
        <v>50</v>
      </c>
      <c r="J1690" s="39">
        <v>3.2</v>
      </c>
    </row>
    <row r="1691" spans="1:10" x14ac:dyDescent="0.35">
      <c r="A1691" s="31" t="s">
        <v>4175</v>
      </c>
      <c r="B1691" s="36" t="s">
        <v>4113</v>
      </c>
      <c r="C1691" s="31" t="s">
        <v>686</v>
      </c>
      <c r="D1691" s="35" t="s">
        <v>4176</v>
      </c>
      <c r="E1691" s="31" t="s">
        <v>594</v>
      </c>
      <c r="F1691" s="31"/>
      <c r="G1691" s="37">
        <v>1550</v>
      </c>
      <c r="H1691" s="37">
        <v>1507</v>
      </c>
      <c r="I1691" s="38">
        <v>43</v>
      </c>
      <c r="J1691" s="39">
        <v>2.8</v>
      </c>
    </row>
    <row r="1692" spans="1:10" x14ac:dyDescent="0.35">
      <c r="A1692" s="31" t="s">
        <v>4177</v>
      </c>
      <c r="B1692" s="36" t="s">
        <v>4113</v>
      </c>
      <c r="C1692" s="31" t="s">
        <v>689</v>
      </c>
      <c r="D1692" s="35" t="s">
        <v>4178</v>
      </c>
      <c r="E1692" s="31" t="s">
        <v>594</v>
      </c>
      <c r="F1692" s="31"/>
      <c r="G1692" s="37">
        <v>2708</v>
      </c>
      <c r="H1692" s="37">
        <v>2630</v>
      </c>
      <c r="I1692" s="38">
        <v>78</v>
      </c>
      <c r="J1692" s="39">
        <v>2.9</v>
      </c>
    </row>
    <row r="1693" spans="1:10" x14ac:dyDescent="0.35">
      <c r="A1693" s="31" t="s">
        <v>4179</v>
      </c>
      <c r="B1693" s="36" t="s">
        <v>4113</v>
      </c>
      <c r="C1693" s="31" t="s">
        <v>692</v>
      </c>
      <c r="D1693" s="35" t="s">
        <v>4180</v>
      </c>
      <c r="E1693" s="31" t="s">
        <v>594</v>
      </c>
      <c r="F1693" s="31"/>
      <c r="G1693" s="37">
        <v>11081</v>
      </c>
      <c r="H1693" s="37">
        <v>10623</v>
      </c>
      <c r="I1693" s="38">
        <v>458</v>
      </c>
      <c r="J1693" s="39">
        <v>4.0999999999999996</v>
      </c>
    </row>
    <row r="1694" spans="1:10" x14ac:dyDescent="0.35">
      <c r="A1694" s="31" t="s">
        <v>4181</v>
      </c>
      <c r="B1694" s="36" t="s">
        <v>4113</v>
      </c>
      <c r="C1694" s="31" t="s">
        <v>695</v>
      </c>
      <c r="D1694" s="35" t="s">
        <v>4182</v>
      </c>
      <c r="E1694" s="31" t="s">
        <v>594</v>
      </c>
      <c r="F1694" s="31"/>
      <c r="G1694" s="37">
        <v>1192</v>
      </c>
      <c r="H1694" s="37">
        <v>1158</v>
      </c>
      <c r="I1694" s="38">
        <v>34</v>
      </c>
      <c r="J1694" s="39">
        <v>2.9</v>
      </c>
    </row>
    <row r="1695" spans="1:10" x14ac:dyDescent="0.35">
      <c r="A1695" s="31" t="s">
        <v>4183</v>
      </c>
      <c r="B1695" s="36" t="s">
        <v>4113</v>
      </c>
      <c r="C1695" s="31" t="s">
        <v>698</v>
      </c>
      <c r="D1695" s="35" t="s">
        <v>4184</v>
      </c>
      <c r="E1695" s="31" t="s">
        <v>594</v>
      </c>
      <c r="F1695" s="31"/>
      <c r="G1695" s="37">
        <v>1201</v>
      </c>
      <c r="H1695" s="37">
        <v>1170</v>
      </c>
      <c r="I1695" s="38">
        <v>31</v>
      </c>
      <c r="J1695" s="39">
        <v>2.6</v>
      </c>
    </row>
    <row r="1696" spans="1:10" x14ac:dyDescent="0.35">
      <c r="A1696" s="31" t="s">
        <v>4185</v>
      </c>
      <c r="B1696" s="36" t="s">
        <v>4113</v>
      </c>
      <c r="C1696" s="31" t="s">
        <v>701</v>
      </c>
      <c r="D1696" s="35" t="s">
        <v>4186</v>
      </c>
      <c r="E1696" s="31" t="s">
        <v>594</v>
      </c>
      <c r="F1696" s="31"/>
      <c r="G1696" s="37">
        <v>1135</v>
      </c>
      <c r="H1696" s="37">
        <v>1101</v>
      </c>
      <c r="I1696" s="38">
        <v>34</v>
      </c>
      <c r="J1696" s="39">
        <v>3</v>
      </c>
    </row>
    <row r="1697" spans="1:10" x14ac:dyDescent="0.35">
      <c r="A1697" s="31" t="s">
        <v>4187</v>
      </c>
      <c r="B1697" s="36" t="s">
        <v>4113</v>
      </c>
      <c r="C1697" s="31" t="s">
        <v>704</v>
      </c>
      <c r="D1697" s="35" t="s">
        <v>4188</v>
      </c>
      <c r="E1697" s="31" t="s">
        <v>594</v>
      </c>
      <c r="F1697" s="31"/>
      <c r="G1697" s="37">
        <v>428</v>
      </c>
      <c r="H1697" s="37">
        <v>418</v>
      </c>
      <c r="I1697" s="38">
        <v>10</v>
      </c>
      <c r="J1697" s="39">
        <v>2.2999999999999998</v>
      </c>
    </row>
    <row r="1698" spans="1:10" x14ac:dyDescent="0.35">
      <c r="A1698" s="31" t="s">
        <v>4189</v>
      </c>
      <c r="B1698" s="36" t="s">
        <v>4113</v>
      </c>
      <c r="C1698" s="31" t="s">
        <v>707</v>
      </c>
      <c r="D1698" s="35" t="s">
        <v>4190</v>
      </c>
      <c r="E1698" s="31" t="s">
        <v>594</v>
      </c>
      <c r="F1698" s="31"/>
      <c r="G1698" s="37">
        <v>1271</v>
      </c>
      <c r="H1698" s="37">
        <v>1230</v>
      </c>
      <c r="I1698" s="38">
        <v>41</v>
      </c>
      <c r="J1698" s="39">
        <v>3.2</v>
      </c>
    </row>
    <row r="1699" spans="1:10" x14ac:dyDescent="0.35">
      <c r="A1699" s="31" t="s">
        <v>4191</v>
      </c>
      <c r="B1699" s="36" t="s">
        <v>4113</v>
      </c>
      <c r="C1699" s="31" t="s">
        <v>710</v>
      </c>
      <c r="D1699" s="35" t="s">
        <v>4192</v>
      </c>
      <c r="E1699" s="31" t="s">
        <v>594</v>
      </c>
      <c r="F1699" s="31"/>
      <c r="G1699" s="37">
        <v>32380</v>
      </c>
      <c r="H1699" s="37">
        <v>31117</v>
      </c>
      <c r="I1699" s="38">
        <v>1263</v>
      </c>
      <c r="J1699" s="39">
        <v>3.9</v>
      </c>
    </row>
    <row r="1700" spans="1:10" x14ac:dyDescent="0.35">
      <c r="A1700" s="31" t="s">
        <v>4193</v>
      </c>
      <c r="B1700" s="36" t="s">
        <v>4113</v>
      </c>
      <c r="C1700" s="31" t="s">
        <v>713</v>
      </c>
      <c r="D1700" s="35" t="s">
        <v>4194</v>
      </c>
      <c r="E1700" s="31" t="s">
        <v>594</v>
      </c>
      <c r="F1700" s="31"/>
      <c r="G1700" s="37">
        <v>4760</v>
      </c>
      <c r="H1700" s="37">
        <v>4617</v>
      </c>
      <c r="I1700" s="38">
        <v>143</v>
      </c>
      <c r="J1700" s="39">
        <v>3</v>
      </c>
    </row>
    <row r="1701" spans="1:10" x14ac:dyDescent="0.35">
      <c r="A1701" s="31" t="s">
        <v>4195</v>
      </c>
      <c r="B1701" s="36" t="s">
        <v>4113</v>
      </c>
      <c r="C1701" s="31" t="s">
        <v>716</v>
      </c>
      <c r="D1701" s="35" t="s">
        <v>4196</v>
      </c>
      <c r="E1701" s="31" t="s">
        <v>594</v>
      </c>
      <c r="F1701" s="31"/>
      <c r="G1701" s="37">
        <v>1801</v>
      </c>
      <c r="H1701" s="37">
        <v>1754</v>
      </c>
      <c r="I1701" s="38">
        <v>47</v>
      </c>
      <c r="J1701" s="39">
        <v>2.6</v>
      </c>
    </row>
    <row r="1702" spans="1:10" x14ac:dyDescent="0.35">
      <c r="A1702" s="31" t="s">
        <v>4197</v>
      </c>
      <c r="B1702" s="36" t="s">
        <v>4113</v>
      </c>
      <c r="C1702" s="31" t="s">
        <v>719</v>
      </c>
      <c r="D1702" s="35" t="s">
        <v>4198</v>
      </c>
      <c r="E1702" s="31" t="s">
        <v>594</v>
      </c>
      <c r="F1702" s="31"/>
      <c r="G1702" s="37">
        <v>627</v>
      </c>
      <c r="H1702" s="37">
        <v>609</v>
      </c>
      <c r="I1702" s="38">
        <v>18</v>
      </c>
      <c r="J1702" s="39">
        <v>2.9</v>
      </c>
    </row>
    <row r="1703" spans="1:10" x14ac:dyDescent="0.35">
      <c r="A1703" s="31" t="s">
        <v>4199</v>
      </c>
      <c r="B1703" s="36" t="s">
        <v>4113</v>
      </c>
      <c r="C1703" s="31" t="s">
        <v>722</v>
      </c>
      <c r="D1703" s="35" t="s">
        <v>4200</v>
      </c>
      <c r="E1703" s="31" t="s">
        <v>594</v>
      </c>
      <c r="F1703" s="31"/>
      <c r="G1703" s="37">
        <v>1340</v>
      </c>
      <c r="H1703" s="37">
        <v>1294</v>
      </c>
      <c r="I1703" s="38">
        <v>46</v>
      </c>
      <c r="J1703" s="39">
        <v>3.4</v>
      </c>
    </row>
    <row r="1704" spans="1:10" x14ac:dyDescent="0.35">
      <c r="A1704" s="31" t="s">
        <v>4201</v>
      </c>
      <c r="B1704" s="36" t="s">
        <v>4113</v>
      </c>
      <c r="C1704" s="31" t="s">
        <v>725</v>
      </c>
      <c r="D1704" s="35" t="s">
        <v>4202</v>
      </c>
      <c r="E1704" s="31" t="s">
        <v>594</v>
      </c>
      <c r="F1704" s="31"/>
      <c r="G1704" s="37">
        <v>5918</v>
      </c>
      <c r="H1704" s="37">
        <v>5761</v>
      </c>
      <c r="I1704" s="38">
        <v>157</v>
      </c>
      <c r="J1704" s="39">
        <v>2.7</v>
      </c>
    </row>
    <row r="1705" spans="1:10" x14ac:dyDescent="0.35">
      <c r="A1705" s="31" t="s">
        <v>4203</v>
      </c>
      <c r="B1705" s="36" t="s">
        <v>4113</v>
      </c>
      <c r="C1705" s="31" t="s">
        <v>728</v>
      </c>
      <c r="D1705" s="35" t="s">
        <v>4204</v>
      </c>
      <c r="E1705" s="31" t="s">
        <v>594</v>
      </c>
      <c r="F1705" s="31"/>
      <c r="G1705" s="37">
        <v>423</v>
      </c>
      <c r="H1705" s="37">
        <v>405</v>
      </c>
      <c r="I1705" s="38">
        <v>18</v>
      </c>
      <c r="J1705" s="39">
        <v>4.3</v>
      </c>
    </row>
    <row r="1706" spans="1:10" x14ac:dyDescent="0.35">
      <c r="A1706" s="31" t="s">
        <v>4205</v>
      </c>
      <c r="B1706" s="36" t="s">
        <v>4113</v>
      </c>
      <c r="C1706" s="31" t="s">
        <v>731</v>
      </c>
      <c r="D1706" s="35" t="s">
        <v>4206</v>
      </c>
      <c r="E1706" s="31" t="s">
        <v>594</v>
      </c>
      <c r="F1706" s="31"/>
      <c r="G1706" s="37">
        <v>3364</v>
      </c>
      <c r="H1706" s="37">
        <v>3239</v>
      </c>
      <c r="I1706" s="38">
        <v>125</v>
      </c>
      <c r="J1706" s="39">
        <v>3.7</v>
      </c>
    </row>
    <row r="1707" spans="1:10" x14ac:dyDescent="0.35">
      <c r="A1707" s="31" t="s">
        <v>4207</v>
      </c>
      <c r="B1707" s="36" t="s">
        <v>4113</v>
      </c>
      <c r="C1707" s="31" t="s">
        <v>734</v>
      </c>
      <c r="D1707" s="35" t="s">
        <v>4208</v>
      </c>
      <c r="E1707" s="31" t="s">
        <v>594</v>
      </c>
      <c r="F1707" s="31"/>
      <c r="G1707" s="37">
        <v>4297</v>
      </c>
      <c r="H1707" s="37">
        <v>4166</v>
      </c>
      <c r="I1707" s="38">
        <v>131</v>
      </c>
      <c r="J1707" s="39">
        <v>3</v>
      </c>
    </row>
    <row r="1708" spans="1:10" x14ac:dyDescent="0.35">
      <c r="A1708" s="31" t="s">
        <v>4209</v>
      </c>
      <c r="B1708" s="36" t="s">
        <v>4113</v>
      </c>
      <c r="C1708" s="31" t="s">
        <v>737</v>
      </c>
      <c r="D1708" s="35" t="s">
        <v>4210</v>
      </c>
      <c r="E1708" s="31" t="s">
        <v>594</v>
      </c>
      <c r="F1708" s="31"/>
      <c r="G1708" s="37">
        <v>2168</v>
      </c>
      <c r="H1708" s="37">
        <v>2085</v>
      </c>
      <c r="I1708" s="38">
        <v>83</v>
      </c>
      <c r="J1708" s="39">
        <v>3.8</v>
      </c>
    </row>
    <row r="1709" spans="1:10" x14ac:dyDescent="0.35">
      <c r="A1709" s="31" t="s">
        <v>4211</v>
      </c>
      <c r="B1709" s="36" t="s">
        <v>4113</v>
      </c>
      <c r="C1709" s="31" t="s">
        <v>740</v>
      </c>
      <c r="D1709" s="35" t="s">
        <v>4212</v>
      </c>
      <c r="E1709" s="31" t="s">
        <v>594</v>
      </c>
      <c r="F1709" s="31"/>
      <c r="G1709" s="37">
        <v>3846</v>
      </c>
      <c r="H1709" s="37">
        <v>3751</v>
      </c>
      <c r="I1709" s="38">
        <v>95</v>
      </c>
      <c r="J1709" s="39">
        <v>2.5</v>
      </c>
    </row>
    <row r="1710" spans="1:10" x14ac:dyDescent="0.35">
      <c r="A1710" s="31" t="s">
        <v>4213</v>
      </c>
      <c r="B1710" s="36" t="s">
        <v>4113</v>
      </c>
      <c r="C1710" s="31" t="s">
        <v>743</v>
      </c>
      <c r="D1710" s="35" t="s">
        <v>4214</v>
      </c>
      <c r="E1710" s="31" t="s">
        <v>594</v>
      </c>
      <c r="F1710" s="31"/>
      <c r="G1710" s="37">
        <v>4663</v>
      </c>
      <c r="H1710" s="37">
        <v>4529</v>
      </c>
      <c r="I1710" s="38">
        <v>134</v>
      </c>
      <c r="J1710" s="39">
        <v>2.9</v>
      </c>
    </row>
    <row r="1711" spans="1:10" x14ac:dyDescent="0.35">
      <c r="A1711" s="31" t="s">
        <v>4215</v>
      </c>
      <c r="B1711" s="36" t="s">
        <v>4113</v>
      </c>
      <c r="C1711" s="31" t="s">
        <v>746</v>
      </c>
      <c r="D1711" s="35" t="s">
        <v>4216</v>
      </c>
      <c r="E1711" s="31" t="s">
        <v>594</v>
      </c>
      <c r="F1711" s="31"/>
      <c r="G1711" s="37">
        <v>619</v>
      </c>
      <c r="H1711" s="37">
        <v>602</v>
      </c>
      <c r="I1711" s="38">
        <v>17</v>
      </c>
      <c r="J1711" s="39">
        <v>2.7</v>
      </c>
    </row>
    <row r="1712" spans="1:10" x14ac:dyDescent="0.35">
      <c r="A1712" s="31" t="s">
        <v>4217</v>
      </c>
      <c r="B1712" s="36" t="s">
        <v>4113</v>
      </c>
      <c r="C1712" s="31" t="s">
        <v>749</v>
      </c>
      <c r="D1712" s="35" t="s">
        <v>4218</v>
      </c>
      <c r="E1712" s="31" t="s">
        <v>594</v>
      </c>
      <c r="F1712" s="31"/>
      <c r="G1712" s="37">
        <v>2226</v>
      </c>
      <c r="H1712" s="37">
        <v>2170</v>
      </c>
      <c r="I1712" s="38">
        <v>56</v>
      </c>
      <c r="J1712" s="39">
        <v>2.5</v>
      </c>
    </row>
    <row r="1713" spans="1:10" x14ac:dyDescent="0.35">
      <c r="A1713" s="31" t="s">
        <v>4219</v>
      </c>
      <c r="B1713" s="36" t="s">
        <v>4113</v>
      </c>
      <c r="C1713" s="31" t="s">
        <v>752</v>
      </c>
      <c r="D1713" s="35" t="s">
        <v>4220</v>
      </c>
      <c r="E1713" s="31" t="s">
        <v>594</v>
      </c>
      <c r="F1713" s="31"/>
      <c r="G1713" s="37">
        <v>4730</v>
      </c>
      <c r="H1713" s="37">
        <v>4583</v>
      </c>
      <c r="I1713" s="38">
        <v>147</v>
      </c>
      <c r="J1713" s="39">
        <v>3.1</v>
      </c>
    </row>
    <row r="1714" spans="1:10" x14ac:dyDescent="0.35">
      <c r="A1714" s="31" t="s">
        <v>4221</v>
      </c>
      <c r="B1714" s="36" t="s">
        <v>4113</v>
      </c>
      <c r="C1714" s="31" t="s">
        <v>755</v>
      </c>
      <c r="D1714" s="35" t="s">
        <v>4222</v>
      </c>
      <c r="E1714" s="31" t="s">
        <v>594</v>
      </c>
      <c r="F1714" s="31"/>
      <c r="G1714" s="37">
        <v>167883</v>
      </c>
      <c r="H1714" s="37">
        <v>162879</v>
      </c>
      <c r="I1714" s="38">
        <v>5004</v>
      </c>
      <c r="J1714" s="39">
        <v>3</v>
      </c>
    </row>
    <row r="1715" spans="1:10" x14ac:dyDescent="0.35">
      <c r="A1715" s="31" t="s">
        <v>4223</v>
      </c>
      <c r="B1715" s="36" t="s">
        <v>4113</v>
      </c>
      <c r="C1715" s="31" t="s">
        <v>758</v>
      </c>
      <c r="D1715" s="35" t="s">
        <v>4224</v>
      </c>
      <c r="E1715" s="31" t="s">
        <v>594</v>
      </c>
      <c r="F1715" s="31"/>
      <c r="G1715" s="37">
        <v>18720</v>
      </c>
      <c r="H1715" s="37">
        <v>18112</v>
      </c>
      <c r="I1715" s="38">
        <v>608</v>
      </c>
      <c r="J1715" s="39">
        <v>3.2</v>
      </c>
    </row>
    <row r="1716" spans="1:10" x14ac:dyDescent="0.35">
      <c r="A1716" s="31" t="s">
        <v>4225</v>
      </c>
      <c r="B1716" s="36" t="s">
        <v>4113</v>
      </c>
      <c r="C1716" s="31" t="s">
        <v>761</v>
      </c>
      <c r="D1716" s="35" t="s">
        <v>4226</v>
      </c>
      <c r="E1716" s="31" t="s">
        <v>594</v>
      </c>
      <c r="F1716" s="31"/>
      <c r="G1716" s="37">
        <v>494</v>
      </c>
      <c r="H1716" s="37">
        <v>479</v>
      </c>
      <c r="I1716" s="38">
        <v>15</v>
      </c>
      <c r="J1716" s="39">
        <v>3</v>
      </c>
    </row>
    <row r="1717" spans="1:10" x14ac:dyDescent="0.35">
      <c r="A1717" s="31" t="s">
        <v>4227</v>
      </c>
      <c r="B1717" s="36" t="s">
        <v>4113</v>
      </c>
      <c r="C1717" s="31" t="s">
        <v>764</v>
      </c>
      <c r="D1717" s="35" t="s">
        <v>4228</v>
      </c>
      <c r="E1717" s="31" t="s">
        <v>594</v>
      </c>
      <c r="F1717" s="31"/>
      <c r="G1717" s="37">
        <v>380</v>
      </c>
      <c r="H1717" s="37">
        <v>366</v>
      </c>
      <c r="I1717" s="38">
        <v>14</v>
      </c>
      <c r="J1717" s="39">
        <v>3.7</v>
      </c>
    </row>
    <row r="1718" spans="1:10" x14ac:dyDescent="0.35">
      <c r="A1718" s="31" t="s">
        <v>4229</v>
      </c>
      <c r="B1718" s="36" t="s">
        <v>4113</v>
      </c>
      <c r="C1718" s="31" t="s">
        <v>767</v>
      </c>
      <c r="D1718" s="35" t="s">
        <v>4230</v>
      </c>
      <c r="E1718" s="31" t="s">
        <v>594</v>
      </c>
      <c r="F1718" s="31"/>
      <c r="G1718" s="37">
        <v>438</v>
      </c>
      <c r="H1718" s="37">
        <v>428</v>
      </c>
      <c r="I1718" s="38">
        <v>10</v>
      </c>
      <c r="J1718" s="39">
        <v>2.2999999999999998</v>
      </c>
    </row>
    <row r="1719" spans="1:10" x14ac:dyDescent="0.35">
      <c r="A1719" s="31" t="s">
        <v>4231</v>
      </c>
      <c r="B1719" s="36" t="s">
        <v>4113</v>
      </c>
      <c r="C1719" s="31" t="s">
        <v>770</v>
      </c>
      <c r="D1719" s="35" t="s">
        <v>4232</v>
      </c>
      <c r="E1719" s="31" t="s">
        <v>594</v>
      </c>
      <c r="F1719" s="31"/>
      <c r="G1719" s="37">
        <v>19474</v>
      </c>
      <c r="H1719" s="37">
        <v>18900</v>
      </c>
      <c r="I1719" s="38">
        <v>574</v>
      </c>
      <c r="J1719" s="39">
        <v>2.9</v>
      </c>
    </row>
    <row r="1720" spans="1:10" x14ac:dyDescent="0.35">
      <c r="A1720" s="31" t="s">
        <v>4233</v>
      </c>
      <c r="B1720" s="36" t="s">
        <v>4113</v>
      </c>
      <c r="C1720" s="31" t="s">
        <v>773</v>
      </c>
      <c r="D1720" s="35" t="s">
        <v>4234</v>
      </c>
      <c r="E1720" s="31" t="s">
        <v>594</v>
      </c>
      <c r="F1720" s="31"/>
      <c r="G1720" s="37">
        <v>4112</v>
      </c>
      <c r="H1720" s="37">
        <v>3956</v>
      </c>
      <c r="I1720" s="38">
        <v>156</v>
      </c>
      <c r="J1720" s="39">
        <v>3.8</v>
      </c>
    </row>
    <row r="1721" spans="1:10" x14ac:dyDescent="0.35">
      <c r="A1721" s="31" t="s">
        <v>4235</v>
      </c>
      <c r="B1721" s="36" t="s">
        <v>4113</v>
      </c>
      <c r="C1721" s="31" t="s">
        <v>776</v>
      </c>
      <c r="D1721" s="35" t="s">
        <v>4236</v>
      </c>
      <c r="E1721" s="31" t="s">
        <v>594</v>
      </c>
      <c r="F1721" s="31"/>
      <c r="G1721" s="37">
        <v>2680</v>
      </c>
      <c r="H1721" s="37">
        <v>2599</v>
      </c>
      <c r="I1721" s="38">
        <v>81</v>
      </c>
      <c r="J1721" s="39">
        <v>3</v>
      </c>
    </row>
    <row r="1722" spans="1:10" x14ac:dyDescent="0.35">
      <c r="A1722" s="31" t="s">
        <v>4237</v>
      </c>
      <c r="B1722" s="36" t="s">
        <v>4113</v>
      </c>
      <c r="C1722" s="31" t="s">
        <v>779</v>
      </c>
      <c r="D1722" s="35" t="s">
        <v>4238</v>
      </c>
      <c r="E1722" s="31" t="s">
        <v>594</v>
      </c>
      <c r="F1722" s="31"/>
      <c r="G1722" s="37">
        <v>2070</v>
      </c>
      <c r="H1722" s="37">
        <v>2014</v>
      </c>
      <c r="I1722" s="38">
        <v>56</v>
      </c>
      <c r="J1722" s="39">
        <v>2.7</v>
      </c>
    </row>
    <row r="1723" spans="1:10" x14ac:dyDescent="0.35">
      <c r="A1723" s="31" t="s">
        <v>4239</v>
      </c>
      <c r="B1723" s="36" t="s">
        <v>4113</v>
      </c>
      <c r="C1723" s="31" t="s">
        <v>782</v>
      </c>
      <c r="D1723" s="35" t="s">
        <v>4240</v>
      </c>
      <c r="E1723" s="31" t="s">
        <v>594</v>
      </c>
      <c r="F1723" s="31"/>
      <c r="G1723" s="37">
        <v>3723</v>
      </c>
      <c r="H1723" s="37">
        <v>3580</v>
      </c>
      <c r="I1723" s="38">
        <v>143</v>
      </c>
      <c r="J1723" s="39">
        <v>3.8</v>
      </c>
    </row>
    <row r="1724" spans="1:10" x14ac:dyDescent="0.35">
      <c r="A1724" s="31" t="s">
        <v>4241</v>
      </c>
      <c r="B1724" s="36" t="s">
        <v>4113</v>
      </c>
      <c r="C1724" s="31" t="s">
        <v>785</v>
      </c>
      <c r="D1724" s="35" t="s">
        <v>4242</v>
      </c>
      <c r="E1724" s="31" t="s">
        <v>594</v>
      </c>
      <c r="F1724" s="31"/>
      <c r="G1724" s="37">
        <v>2403</v>
      </c>
      <c r="H1724" s="37">
        <v>2335</v>
      </c>
      <c r="I1724" s="38">
        <v>68</v>
      </c>
      <c r="J1724" s="39">
        <v>2.8</v>
      </c>
    </row>
    <row r="1725" spans="1:10" x14ac:dyDescent="0.35">
      <c r="A1725" s="31" t="s">
        <v>4243</v>
      </c>
      <c r="B1725" s="36" t="s">
        <v>4113</v>
      </c>
      <c r="C1725" s="31" t="s">
        <v>788</v>
      </c>
      <c r="D1725" s="35" t="s">
        <v>4244</v>
      </c>
      <c r="E1725" s="31" t="s">
        <v>594</v>
      </c>
      <c r="F1725" s="31"/>
      <c r="G1725" s="37">
        <v>8239</v>
      </c>
      <c r="H1725" s="37">
        <v>7934</v>
      </c>
      <c r="I1725" s="38">
        <v>305</v>
      </c>
      <c r="J1725" s="39">
        <v>3.7</v>
      </c>
    </row>
    <row r="1726" spans="1:10" x14ac:dyDescent="0.35">
      <c r="A1726" s="31" t="s">
        <v>4245</v>
      </c>
      <c r="B1726" s="36" t="s">
        <v>4113</v>
      </c>
      <c r="C1726" s="31" t="s">
        <v>791</v>
      </c>
      <c r="D1726" s="35" t="s">
        <v>4246</v>
      </c>
      <c r="E1726" s="31" t="s">
        <v>594</v>
      </c>
      <c r="F1726" s="31"/>
      <c r="G1726" s="37">
        <v>1652</v>
      </c>
      <c r="H1726" s="37">
        <v>1606</v>
      </c>
      <c r="I1726" s="38">
        <v>46</v>
      </c>
      <c r="J1726" s="39">
        <v>2.8</v>
      </c>
    </row>
    <row r="1727" spans="1:10" x14ac:dyDescent="0.35">
      <c r="A1727" s="31" t="s">
        <v>4247</v>
      </c>
      <c r="B1727" s="36" t="s">
        <v>4113</v>
      </c>
      <c r="C1727" s="31" t="s">
        <v>1047</v>
      </c>
      <c r="D1727" s="35" t="s">
        <v>4248</v>
      </c>
      <c r="E1727" s="31" t="s">
        <v>594</v>
      </c>
      <c r="F1727" s="31"/>
      <c r="G1727" s="37">
        <v>1851</v>
      </c>
      <c r="H1727" s="37">
        <v>1812</v>
      </c>
      <c r="I1727" s="38">
        <v>39</v>
      </c>
      <c r="J1727" s="39">
        <v>2.1</v>
      </c>
    </row>
    <row r="1728" spans="1:10" x14ac:dyDescent="0.35">
      <c r="A1728" s="31" t="s">
        <v>4249</v>
      </c>
      <c r="B1728" s="36" t="s">
        <v>4113</v>
      </c>
      <c r="C1728" s="31" t="s">
        <v>1050</v>
      </c>
      <c r="D1728" s="35" t="s">
        <v>4250</v>
      </c>
      <c r="E1728" s="31" t="s">
        <v>594</v>
      </c>
      <c r="F1728" s="31"/>
      <c r="G1728" s="37">
        <v>5050</v>
      </c>
      <c r="H1728" s="37">
        <v>4919</v>
      </c>
      <c r="I1728" s="38">
        <v>131</v>
      </c>
      <c r="J1728" s="39">
        <v>2.6</v>
      </c>
    </row>
    <row r="1729" spans="1:10" x14ac:dyDescent="0.35">
      <c r="A1729" s="31" t="s">
        <v>4251</v>
      </c>
      <c r="B1729" s="36" t="s">
        <v>4113</v>
      </c>
      <c r="C1729" s="31" t="s">
        <v>1053</v>
      </c>
      <c r="D1729" s="35" t="s">
        <v>4252</v>
      </c>
      <c r="E1729" s="31" t="s">
        <v>594</v>
      </c>
      <c r="F1729" s="31"/>
      <c r="G1729" s="37">
        <v>4237</v>
      </c>
      <c r="H1729" s="37">
        <v>4115</v>
      </c>
      <c r="I1729" s="38">
        <v>122</v>
      </c>
      <c r="J1729" s="39">
        <v>2.9</v>
      </c>
    </row>
    <row r="1730" spans="1:10" x14ac:dyDescent="0.35">
      <c r="A1730" s="31" t="s">
        <v>4253</v>
      </c>
      <c r="B1730" s="36" t="s">
        <v>4113</v>
      </c>
      <c r="C1730" s="31" t="s">
        <v>1056</v>
      </c>
      <c r="D1730" s="35" t="s">
        <v>4254</v>
      </c>
      <c r="E1730" s="31" t="s">
        <v>594</v>
      </c>
      <c r="F1730" s="31"/>
      <c r="G1730" s="37">
        <v>17305</v>
      </c>
      <c r="H1730" s="37">
        <v>16789</v>
      </c>
      <c r="I1730" s="38">
        <v>516</v>
      </c>
      <c r="J1730" s="39">
        <v>3</v>
      </c>
    </row>
    <row r="1731" spans="1:10" x14ac:dyDescent="0.35">
      <c r="A1731" s="31" t="s">
        <v>4255</v>
      </c>
      <c r="B1731" s="36" t="s">
        <v>4113</v>
      </c>
      <c r="C1731" s="31" t="s">
        <v>1059</v>
      </c>
      <c r="D1731" s="35" t="s">
        <v>4256</v>
      </c>
      <c r="E1731" s="31" t="s">
        <v>594</v>
      </c>
      <c r="F1731" s="31"/>
      <c r="G1731" s="37">
        <v>2961</v>
      </c>
      <c r="H1731" s="37">
        <v>2866</v>
      </c>
      <c r="I1731" s="38">
        <v>95</v>
      </c>
      <c r="J1731" s="39">
        <v>3.2</v>
      </c>
    </row>
    <row r="1732" spans="1:10" x14ac:dyDescent="0.35">
      <c r="A1732" s="31" t="s">
        <v>4257</v>
      </c>
      <c r="B1732" s="36" t="s">
        <v>4113</v>
      </c>
      <c r="C1732" s="31" t="s">
        <v>1062</v>
      </c>
      <c r="D1732" s="35" t="s">
        <v>4258</v>
      </c>
      <c r="E1732" s="31" t="s">
        <v>594</v>
      </c>
      <c r="F1732" s="31"/>
      <c r="G1732" s="37">
        <v>6284</v>
      </c>
      <c r="H1732" s="37">
        <v>6123</v>
      </c>
      <c r="I1732" s="38">
        <v>161</v>
      </c>
      <c r="J1732" s="39">
        <v>2.6</v>
      </c>
    </row>
    <row r="1733" spans="1:10" x14ac:dyDescent="0.35">
      <c r="A1733" s="31" t="s">
        <v>4259</v>
      </c>
      <c r="B1733" s="36" t="s">
        <v>4113</v>
      </c>
      <c r="C1733" s="31" t="s">
        <v>1065</v>
      </c>
      <c r="D1733" s="35" t="s">
        <v>4260</v>
      </c>
      <c r="E1733" s="31" t="s">
        <v>594</v>
      </c>
      <c r="F1733" s="31"/>
      <c r="G1733" s="37">
        <v>4275</v>
      </c>
      <c r="H1733" s="37">
        <v>4119</v>
      </c>
      <c r="I1733" s="38">
        <v>156</v>
      </c>
      <c r="J1733" s="39">
        <v>3.6</v>
      </c>
    </row>
    <row r="1734" spans="1:10" x14ac:dyDescent="0.35">
      <c r="A1734" s="31" t="s">
        <v>4261</v>
      </c>
      <c r="B1734" s="36" t="s">
        <v>4113</v>
      </c>
      <c r="C1734" s="31" t="s">
        <v>1068</v>
      </c>
      <c r="D1734" s="35" t="s">
        <v>4262</v>
      </c>
      <c r="E1734" s="31" t="s">
        <v>594</v>
      </c>
      <c r="F1734" s="31"/>
      <c r="G1734" s="37">
        <v>883</v>
      </c>
      <c r="H1734" s="37">
        <v>860</v>
      </c>
      <c r="I1734" s="38">
        <v>23</v>
      </c>
      <c r="J1734" s="39">
        <v>2.6</v>
      </c>
    </row>
    <row r="1735" spans="1:10" x14ac:dyDescent="0.35">
      <c r="A1735" s="31" t="s">
        <v>4263</v>
      </c>
      <c r="B1735" s="36" t="s">
        <v>4113</v>
      </c>
      <c r="C1735" s="31" t="s">
        <v>1629</v>
      </c>
      <c r="D1735" s="35" t="s">
        <v>4264</v>
      </c>
      <c r="E1735" s="31" t="s">
        <v>594</v>
      </c>
      <c r="F1735" s="31"/>
      <c r="G1735" s="37">
        <v>7230</v>
      </c>
      <c r="H1735" s="37">
        <v>6981</v>
      </c>
      <c r="I1735" s="38">
        <v>249</v>
      </c>
      <c r="J1735" s="39">
        <v>3.4</v>
      </c>
    </row>
    <row r="1736" spans="1:10" x14ac:dyDescent="0.35">
      <c r="A1736" s="31" t="s">
        <v>4265</v>
      </c>
      <c r="B1736" s="36" t="s">
        <v>4113</v>
      </c>
      <c r="C1736" s="31" t="s">
        <v>1632</v>
      </c>
      <c r="D1736" s="35" t="s">
        <v>4266</v>
      </c>
      <c r="E1736" s="31" t="s">
        <v>594</v>
      </c>
      <c r="F1736" s="31"/>
      <c r="G1736" s="37">
        <v>89768</v>
      </c>
      <c r="H1736" s="37">
        <v>86988</v>
      </c>
      <c r="I1736" s="38">
        <v>2780</v>
      </c>
      <c r="J1736" s="39">
        <v>3.1</v>
      </c>
    </row>
    <row r="1737" spans="1:10" x14ac:dyDescent="0.35">
      <c r="A1737" s="31" t="s">
        <v>4267</v>
      </c>
      <c r="B1737" s="36" t="s">
        <v>4113</v>
      </c>
      <c r="C1737" s="31" t="s">
        <v>1635</v>
      </c>
      <c r="D1737" s="35" t="s">
        <v>4268</v>
      </c>
      <c r="E1737" s="31" t="s">
        <v>594</v>
      </c>
      <c r="F1737" s="31"/>
      <c r="G1737" s="37">
        <v>11012</v>
      </c>
      <c r="H1737" s="37">
        <v>10629</v>
      </c>
      <c r="I1737" s="38">
        <v>383</v>
      </c>
      <c r="J1737" s="39">
        <v>3.5</v>
      </c>
    </row>
    <row r="1738" spans="1:10" x14ac:dyDescent="0.35">
      <c r="A1738" s="31" t="s">
        <v>4269</v>
      </c>
      <c r="B1738" s="36" t="s">
        <v>4113</v>
      </c>
      <c r="C1738" s="31" t="s">
        <v>1638</v>
      </c>
      <c r="D1738" s="35" t="s">
        <v>4270</v>
      </c>
      <c r="E1738" s="31" t="s">
        <v>594</v>
      </c>
      <c r="F1738" s="31"/>
      <c r="G1738" s="37">
        <v>18742</v>
      </c>
      <c r="H1738" s="37">
        <v>18063</v>
      </c>
      <c r="I1738" s="38">
        <v>679</v>
      </c>
      <c r="J1738" s="39">
        <v>3.6</v>
      </c>
    </row>
    <row r="1739" spans="1:10" x14ac:dyDescent="0.35">
      <c r="A1739" s="31" t="s">
        <v>4271</v>
      </c>
      <c r="B1739" s="36" t="s">
        <v>4113</v>
      </c>
      <c r="C1739" s="31" t="s">
        <v>1641</v>
      </c>
      <c r="D1739" s="35" t="s">
        <v>4272</v>
      </c>
      <c r="E1739" s="31" t="s">
        <v>594</v>
      </c>
      <c r="F1739" s="31"/>
      <c r="G1739" s="37">
        <v>8840</v>
      </c>
      <c r="H1739" s="37">
        <v>8569</v>
      </c>
      <c r="I1739" s="38">
        <v>271</v>
      </c>
      <c r="J1739" s="39">
        <v>3.1</v>
      </c>
    </row>
    <row r="1740" spans="1:10" x14ac:dyDescent="0.35">
      <c r="A1740" s="31" t="s">
        <v>4273</v>
      </c>
      <c r="B1740" s="36" t="s">
        <v>4113</v>
      </c>
      <c r="C1740" s="31" t="s">
        <v>1644</v>
      </c>
      <c r="D1740" s="35" t="s">
        <v>4274</v>
      </c>
      <c r="E1740" s="31" t="s">
        <v>594</v>
      </c>
      <c r="F1740" s="31"/>
      <c r="G1740" s="37">
        <v>2779</v>
      </c>
      <c r="H1740" s="37">
        <v>2706</v>
      </c>
      <c r="I1740" s="38">
        <v>73</v>
      </c>
      <c r="J1740" s="39">
        <v>2.6</v>
      </c>
    </row>
    <row r="1741" spans="1:10" x14ac:dyDescent="0.35">
      <c r="A1741" s="31" t="s">
        <v>4275</v>
      </c>
      <c r="B1741" s="36" t="s">
        <v>4113</v>
      </c>
      <c r="C1741" s="31" t="s">
        <v>1647</v>
      </c>
      <c r="D1741" s="35" t="s">
        <v>4276</v>
      </c>
      <c r="E1741" s="31" t="s">
        <v>594</v>
      </c>
      <c r="F1741" s="31"/>
      <c r="G1741" s="37">
        <v>1726</v>
      </c>
      <c r="H1741" s="37">
        <v>1669</v>
      </c>
      <c r="I1741" s="38">
        <v>57</v>
      </c>
      <c r="J1741" s="39">
        <v>3.3</v>
      </c>
    </row>
    <row r="1742" spans="1:10" x14ac:dyDescent="0.35">
      <c r="A1742" s="31" t="s">
        <v>4277</v>
      </c>
      <c r="B1742" s="36" t="s">
        <v>4113</v>
      </c>
      <c r="C1742" s="31" t="s">
        <v>1650</v>
      </c>
      <c r="D1742" s="35" t="s">
        <v>4278</v>
      </c>
      <c r="E1742" s="31" t="s">
        <v>594</v>
      </c>
      <c r="F1742" s="31"/>
      <c r="G1742" s="37">
        <v>806</v>
      </c>
      <c r="H1742" s="37">
        <v>786</v>
      </c>
      <c r="I1742" s="38">
        <v>20</v>
      </c>
      <c r="J1742" s="39">
        <v>2.5</v>
      </c>
    </row>
    <row r="1743" spans="1:10" x14ac:dyDescent="0.35">
      <c r="A1743" s="31" t="s">
        <v>4279</v>
      </c>
      <c r="B1743" s="36" t="s">
        <v>4113</v>
      </c>
      <c r="C1743" s="31" t="s">
        <v>1653</v>
      </c>
      <c r="D1743" s="35" t="s">
        <v>4280</v>
      </c>
      <c r="E1743" s="31" t="s">
        <v>594</v>
      </c>
      <c r="F1743" s="31"/>
      <c r="G1743" s="37">
        <v>3574</v>
      </c>
      <c r="H1743" s="37">
        <v>3474</v>
      </c>
      <c r="I1743" s="38">
        <v>100</v>
      </c>
      <c r="J1743" s="39">
        <v>2.8</v>
      </c>
    </row>
    <row r="1744" spans="1:10" x14ac:dyDescent="0.35">
      <c r="A1744" s="31" t="s">
        <v>4281</v>
      </c>
      <c r="B1744" s="36" t="s">
        <v>4113</v>
      </c>
      <c r="C1744" s="31" t="s">
        <v>1656</v>
      </c>
      <c r="D1744" s="35" t="s">
        <v>4282</v>
      </c>
      <c r="E1744" s="31" t="s">
        <v>594</v>
      </c>
      <c r="F1744" s="31"/>
      <c r="G1744" s="37">
        <v>3030</v>
      </c>
      <c r="H1744" s="37">
        <v>2953</v>
      </c>
      <c r="I1744" s="38">
        <v>77</v>
      </c>
      <c r="J1744" s="39">
        <v>2.5</v>
      </c>
    </row>
    <row r="1745" spans="1:10" x14ac:dyDescent="0.35">
      <c r="A1745" s="31" t="s">
        <v>4283</v>
      </c>
      <c r="B1745" s="36" t="s">
        <v>4113</v>
      </c>
      <c r="C1745" s="31" t="s">
        <v>1659</v>
      </c>
      <c r="D1745" s="35" t="s">
        <v>4284</v>
      </c>
      <c r="E1745" s="31" t="s">
        <v>594</v>
      </c>
      <c r="F1745" s="31"/>
      <c r="G1745" s="37">
        <v>428</v>
      </c>
      <c r="H1745" s="37">
        <v>413</v>
      </c>
      <c r="I1745" s="38">
        <v>15</v>
      </c>
      <c r="J1745" s="39">
        <v>3.5</v>
      </c>
    </row>
    <row r="1746" spans="1:10" x14ac:dyDescent="0.35">
      <c r="A1746" s="31" t="s">
        <v>4285</v>
      </c>
      <c r="B1746" s="36" t="s">
        <v>4113</v>
      </c>
      <c r="C1746" s="31" t="s">
        <v>1662</v>
      </c>
      <c r="D1746" s="35" t="s">
        <v>4286</v>
      </c>
      <c r="E1746" s="31" t="s">
        <v>594</v>
      </c>
      <c r="F1746" s="31"/>
      <c r="G1746" s="37">
        <v>3020</v>
      </c>
      <c r="H1746" s="37">
        <v>2836</v>
      </c>
      <c r="I1746" s="38">
        <v>184</v>
      </c>
      <c r="J1746" s="39">
        <v>6.1</v>
      </c>
    </row>
    <row r="1747" spans="1:10" x14ac:dyDescent="0.35">
      <c r="A1747" s="31" t="s">
        <v>4287</v>
      </c>
      <c r="B1747" s="36" t="s">
        <v>4113</v>
      </c>
      <c r="C1747" s="31" t="s">
        <v>1665</v>
      </c>
      <c r="D1747" s="35" t="s">
        <v>4288</v>
      </c>
      <c r="E1747" s="31" t="s">
        <v>594</v>
      </c>
      <c r="F1747" s="31"/>
      <c r="G1747" s="37">
        <v>2117</v>
      </c>
      <c r="H1747" s="37">
        <v>2053</v>
      </c>
      <c r="I1747" s="38">
        <v>64</v>
      </c>
      <c r="J1747" s="39">
        <v>3</v>
      </c>
    </row>
    <row r="1748" spans="1:10" x14ac:dyDescent="0.35">
      <c r="A1748" s="31" t="s">
        <v>4289</v>
      </c>
      <c r="B1748" s="36" t="s">
        <v>4113</v>
      </c>
      <c r="C1748" s="31" t="s">
        <v>1668</v>
      </c>
      <c r="D1748" s="35" t="s">
        <v>4290</v>
      </c>
      <c r="E1748" s="31" t="s">
        <v>594</v>
      </c>
      <c r="F1748" s="31"/>
      <c r="G1748" s="37">
        <v>11038</v>
      </c>
      <c r="H1748" s="37">
        <v>10682</v>
      </c>
      <c r="I1748" s="38">
        <v>356</v>
      </c>
      <c r="J1748" s="39">
        <v>3.2</v>
      </c>
    </row>
    <row r="1749" spans="1:10" x14ac:dyDescent="0.35">
      <c r="A1749" s="31" t="s">
        <v>4291</v>
      </c>
      <c r="B1749" s="36" t="s">
        <v>4113</v>
      </c>
      <c r="C1749" s="31" t="s">
        <v>1671</v>
      </c>
      <c r="D1749" s="35" t="s">
        <v>4292</v>
      </c>
      <c r="E1749" s="31" t="s">
        <v>594</v>
      </c>
      <c r="F1749" s="31"/>
      <c r="G1749" s="37">
        <v>5564</v>
      </c>
      <c r="H1749" s="37">
        <v>5408</v>
      </c>
      <c r="I1749" s="38">
        <v>156</v>
      </c>
      <c r="J1749" s="39">
        <v>2.8</v>
      </c>
    </row>
    <row r="1750" spans="1:10" x14ac:dyDescent="0.35">
      <c r="A1750" s="31" t="s">
        <v>4293</v>
      </c>
      <c r="B1750" s="36" t="s">
        <v>4113</v>
      </c>
      <c r="C1750" s="31" t="s">
        <v>1674</v>
      </c>
      <c r="D1750" s="35" t="s">
        <v>4294</v>
      </c>
      <c r="E1750" s="31" t="s">
        <v>594</v>
      </c>
      <c r="F1750" s="31"/>
      <c r="G1750" s="37">
        <v>1727</v>
      </c>
      <c r="H1750" s="37">
        <v>1669</v>
      </c>
      <c r="I1750" s="38">
        <v>58</v>
      </c>
      <c r="J1750" s="39">
        <v>3.4</v>
      </c>
    </row>
    <row r="1751" spans="1:10" x14ac:dyDescent="0.35">
      <c r="A1751" s="31" t="s">
        <v>4295</v>
      </c>
      <c r="B1751" s="36" t="s">
        <v>4113</v>
      </c>
      <c r="C1751" s="31" t="s">
        <v>1677</v>
      </c>
      <c r="D1751" s="35" t="s">
        <v>4296</v>
      </c>
      <c r="E1751" s="31" t="s">
        <v>594</v>
      </c>
      <c r="F1751" s="31"/>
      <c r="G1751" s="37">
        <v>559</v>
      </c>
      <c r="H1751" s="37">
        <v>543</v>
      </c>
      <c r="I1751" s="38">
        <v>16</v>
      </c>
      <c r="J1751" s="39">
        <v>2.9</v>
      </c>
    </row>
    <row r="1752" spans="1:10" x14ac:dyDescent="0.35">
      <c r="A1752" s="31" t="s">
        <v>4297</v>
      </c>
      <c r="B1752" s="36" t="s">
        <v>4113</v>
      </c>
      <c r="C1752" s="31" t="s">
        <v>847</v>
      </c>
      <c r="D1752" s="35" t="s">
        <v>4298</v>
      </c>
      <c r="E1752" s="31" t="s">
        <v>594</v>
      </c>
      <c r="F1752" s="31"/>
      <c r="G1752" s="37">
        <v>7393</v>
      </c>
      <c r="H1752" s="37">
        <v>7158</v>
      </c>
      <c r="I1752" s="38">
        <v>235</v>
      </c>
      <c r="J1752" s="39">
        <v>3.2</v>
      </c>
    </row>
    <row r="1753" spans="1:10" x14ac:dyDescent="0.35">
      <c r="A1753" s="31" t="s">
        <v>4299</v>
      </c>
      <c r="B1753" s="36" t="s">
        <v>4300</v>
      </c>
      <c r="C1753" s="31" t="s">
        <v>592</v>
      </c>
      <c r="D1753" s="35" t="s">
        <v>4301</v>
      </c>
      <c r="E1753" s="31" t="s">
        <v>594</v>
      </c>
      <c r="F1753" s="31"/>
      <c r="G1753" s="37">
        <v>10886</v>
      </c>
      <c r="H1753" s="37">
        <v>10060</v>
      </c>
      <c r="I1753" s="38">
        <v>826</v>
      </c>
      <c r="J1753" s="39">
        <v>7.6</v>
      </c>
    </row>
    <row r="1754" spans="1:10" x14ac:dyDescent="0.35">
      <c r="A1754" s="31" t="s">
        <v>4302</v>
      </c>
      <c r="B1754" s="36" t="s">
        <v>4300</v>
      </c>
      <c r="C1754" s="31" t="s">
        <v>596</v>
      </c>
      <c r="D1754" s="35" t="s">
        <v>4303</v>
      </c>
      <c r="E1754" s="31" t="s">
        <v>594</v>
      </c>
      <c r="F1754" s="31"/>
      <c r="G1754" s="37">
        <v>1019491</v>
      </c>
      <c r="H1754" s="37">
        <v>938018</v>
      </c>
      <c r="I1754" s="38">
        <v>81473</v>
      </c>
      <c r="J1754" s="39">
        <v>8</v>
      </c>
    </row>
    <row r="1755" spans="1:10" x14ac:dyDescent="0.35">
      <c r="A1755" s="31" t="s">
        <v>4304</v>
      </c>
      <c r="B1755" s="36" t="s">
        <v>4300</v>
      </c>
      <c r="C1755" s="31" t="s">
        <v>599</v>
      </c>
      <c r="D1755" s="35" t="s">
        <v>4305</v>
      </c>
      <c r="E1755" s="31" t="s">
        <v>594</v>
      </c>
      <c r="F1755" s="31"/>
      <c r="G1755" s="37">
        <v>22382</v>
      </c>
      <c r="H1755" s="37">
        <v>20596</v>
      </c>
      <c r="I1755" s="38">
        <v>1786</v>
      </c>
      <c r="J1755" s="39">
        <v>8</v>
      </c>
    </row>
    <row r="1756" spans="1:10" x14ac:dyDescent="0.35">
      <c r="A1756" s="31" t="s">
        <v>4306</v>
      </c>
      <c r="B1756" s="36" t="s">
        <v>4300</v>
      </c>
      <c r="C1756" s="31" t="s">
        <v>602</v>
      </c>
      <c r="D1756" s="35" t="s">
        <v>4307</v>
      </c>
      <c r="E1756" s="31" t="s">
        <v>594</v>
      </c>
      <c r="F1756" s="31"/>
      <c r="G1756" s="37">
        <v>28218</v>
      </c>
      <c r="H1756" s="37">
        <v>26646</v>
      </c>
      <c r="I1756" s="38">
        <v>1572</v>
      </c>
      <c r="J1756" s="39">
        <v>5.6</v>
      </c>
    </row>
    <row r="1757" spans="1:10" x14ac:dyDescent="0.35">
      <c r="A1757" s="31" t="s">
        <v>4308</v>
      </c>
      <c r="B1757" s="36" t="s">
        <v>4300</v>
      </c>
      <c r="C1757" s="31" t="s">
        <v>605</v>
      </c>
      <c r="D1757" s="35" t="s">
        <v>4309</v>
      </c>
      <c r="E1757" s="31" t="s">
        <v>594</v>
      </c>
      <c r="F1757" s="31"/>
      <c r="G1757" s="37">
        <v>533</v>
      </c>
      <c r="H1757" s="37">
        <v>509</v>
      </c>
      <c r="I1757" s="38">
        <v>24</v>
      </c>
      <c r="J1757" s="39">
        <v>4.5</v>
      </c>
    </row>
    <row r="1758" spans="1:10" x14ac:dyDescent="0.35">
      <c r="A1758" s="31" t="s">
        <v>4310</v>
      </c>
      <c r="B1758" s="36" t="s">
        <v>4300</v>
      </c>
      <c r="C1758" s="31" t="s">
        <v>608</v>
      </c>
      <c r="D1758" s="35" t="s">
        <v>4311</v>
      </c>
      <c r="E1758" s="31" t="s">
        <v>594</v>
      </c>
      <c r="F1758" s="31"/>
      <c r="G1758" s="37">
        <v>1035</v>
      </c>
      <c r="H1758" s="37">
        <v>974</v>
      </c>
      <c r="I1758" s="38">
        <v>61</v>
      </c>
      <c r="J1758" s="39">
        <v>5.9</v>
      </c>
    </row>
    <row r="1759" spans="1:10" x14ac:dyDescent="0.35">
      <c r="A1759" s="31" t="s">
        <v>4312</v>
      </c>
      <c r="B1759" s="36" t="s">
        <v>4300</v>
      </c>
      <c r="C1759" s="31" t="s">
        <v>611</v>
      </c>
      <c r="D1759" s="35" t="s">
        <v>4313</v>
      </c>
      <c r="E1759" s="31" t="s">
        <v>594</v>
      </c>
      <c r="F1759" s="31"/>
      <c r="G1759" s="37">
        <v>8965</v>
      </c>
      <c r="H1759" s="37">
        <v>8407</v>
      </c>
      <c r="I1759" s="38">
        <v>558</v>
      </c>
      <c r="J1759" s="39">
        <v>6.2</v>
      </c>
    </row>
    <row r="1760" spans="1:10" x14ac:dyDescent="0.35">
      <c r="A1760" s="31" t="s">
        <v>4314</v>
      </c>
      <c r="B1760" s="36" t="s">
        <v>4300</v>
      </c>
      <c r="C1760" s="31" t="s">
        <v>614</v>
      </c>
      <c r="D1760" s="35" t="s">
        <v>4315</v>
      </c>
      <c r="E1760" s="31" t="s">
        <v>594</v>
      </c>
      <c r="F1760" s="31"/>
      <c r="G1760" s="37">
        <v>3373</v>
      </c>
      <c r="H1760" s="37">
        <v>3150</v>
      </c>
      <c r="I1760" s="38">
        <v>223</v>
      </c>
      <c r="J1760" s="39">
        <v>6.6</v>
      </c>
    </row>
    <row r="1761" spans="1:10" x14ac:dyDescent="0.35">
      <c r="A1761" s="31" t="s">
        <v>4316</v>
      </c>
      <c r="B1761" s="36" t="s">
        <v>4300</v>
      </c>
      <c r="C1761" s="31" t="s">
        <v>617</v>
      </c>
      <c r="D1761" s="35" t="s">
        <v>4317</v>
      </c>
      <c r="E1761" s="31" t="s">
        <v>594</v>
      </c>
      <c r="F1761" s="31"/>
      <c r="G1761" s="37">
        <v>1940</v>
      </c>
      <c r="H1761" s="37">
        <v>1795</v>
      </c>
      <c r="I1761" s="38">
        <v>145</v>
      </c>
      <c r="J1761" s="39">
        <v>7.5</v>
      </c>
    </row>
    <row r="1762" spans="1:10" x14ac:dyDescent="0.35">
      <c r="A1762" s="31" t="s">
        <v>4318</v>
      </c>
      <c r="B1762" s="36" t="s">
        <v>4300</v>
      </c>
      <c r="C1762" s="31" t="s">
        <v>620</v>
      </c>
      <c r="D1762" s="35" t="s">
        <v>4319</v>
      </c>
      <c r="E1762" s="31" t="s">
        <v>594</v>
      </c>
      <c r="F1762" s="31"/>
      <c r="G1762" s="37">
        <v>22891</v>
      </c>
      <c r="H1762" s="37">
        <v>20557</v>
      </c>
      <c r="I1762" s="38">
        <v>2334</v>
      </c>
      <c r="J1762" s="39">
        <v>10.199999999999999</v>
      </c>
    </row>
    <row r="1763" spans="1:10" x14ac:dyDescent="0.35">
      <c r="A1763" s="31" t="s">
        <v>4320</v>
      </c>
      <c r="B1763" s="36" t="s">
        <v>4300</v>
      </c>
      <c r="C1763" s="31" t="s">
        <v>623</v>
      </c>
      <c r="D1763" s="35" t="s">
        <v>4321</v>
      </c>
      <c r="E1763" s="31" t="s">
        <v>594</v>
      </c>
      <c r="F1763" s="31"/>
      <c r="G1763" s="37">
        <v>1659</v>
      </c>
      <c r="H1763" s="37">
        <v>1473</v>
      </c>
      <c r="I1763" s="38">
        <v>186</v>
      </c>
      <c r="J1763" s="39">
        <v>11.2</v>
      </c>
    </row>
    <row r="1764" spans="1:10" x14ac:dyDescent="0.35">
      <c r="A1764" s="31" t="s">
        <v>4322</v>
      </c>
      <c r="B1764" s="36" t="s">
        <v>4300</v>
      </c>
      <c r="C1764" s="31" t="s">
        <v>626</v>
      </c>
      <c r="D1764" s="35" t="s">
        <v>4323</v>
      </c>
      <c r="E1764" s="31" t="s">
        <v>594</v>
      </c>
      <c r="F1764" s="31"/>
      <c r="G1764" s="37">
        <v>16319</v>
      </c>
      <c r="H1764" s="37">
        <v>14747</v>
      </c>
      <c r="I1764" s="38">
        <v>1572</v>
      </c>
      <c r="J1764" s="39">
        <v>9.6</v>
      </c>
    </row>
    <row r="1765" spans="1:10" x14ac:dyDescent="0.35">
      <c r="A1765" s="31" t="s">
        <v>4324</v>
      </c>
      <c r="B1765" s="36" t="s">
        <v>4300</v>
      </c>
      <c r="C1765" s="31" t="s">
        <v>632</v>
      </c>
      <c r="D1765" s="35" t="s">
        <v>4325</v>
      </c>
      <c r="E1765" s="31" t="s">
        <v>594</v>
      </c>
      <c r="F1765" s="31"/>
      <c r="G1765" s="37">
        <v>2604</v>
      </c>
      <c r="H1765" s="37">
        <v>2417</v>
      </c>
      <c r="I1765" s="38">
        <v>187</v>
      </c>
      <c r="J1765" s="39">
        <v>7.2</v>
      </c>
    </row>
    <row r="1766" spans="1:10" x14ac:dyDescent="0.35">
      <c r="A1766" s="31" t="s">
        <v>4326</v>
      </c>
      <c r="B1766" s="36" t="s">
        <v>4300</v>
      </c>
      <c r="C1766" s="31" t="s">
        <v>635</v>
      </c>
      <c r="D1766" s="35" t="s">
        <v>4327</v>
      </c>
      <c r="E1766" s="31" t="s">
        <v>594</v>
      </c>
      <c r="F1766" s="31"/>
      <c r="G1766" s="37">
        <v>1849</v>
      </c>
      <c r="H1766" s="37">
        <v>1680</v>
      </c>
      <c r="I1766" s="38">
        <v>169</v>
      </c>
      <c r="J1766" s="39">
        <v>9.1</v>
      </c>
    </row>
    <row r="1767" spans="1:10" x14ac:dyDescent="0.35">
      <c r="A1767" s="31" t="s">
        <v>4328</v>
      </c>
      <c r="B1767" s="36" t="s">
        <v>4300</v>
      </c>
      <c r="C1767" s="31" t="s">
        <v>638</v>
      </c>
      <c r="D1767" s="35" t="s">
        <v>4329</v>
      </c>
      <c r="E1767" s="31" t="s">
        <v>594</v>
      </c>
      <c r="F1767" s="31"/>
      <c r="G1767" s="37">
        <v>222734</v>
      </c>
      <c r="H1767" s="37">
        <v>205844</v>
      </c>
      <c r="I1767" s="38">
        <v>16890</v>
      </c>
      <c r="J1767" s="39">
        <v>7.6</v>
      </c>
    </row>
    <row r="1768" spans="1:10" x14ac:dyDescent="0.35">
      <c r="A1768" s="31" t="s">
        <v>4330</v>
      </c>
      <c r="B1768" s="36" t="s">
        <v>4300</v>
      </c>
      <c r="C1768" s="31" t="s">
        <v>641</v>
      </c>
      <c r="D1768" s="35" t="s">
        <v>4331</v>
      </c>
      <c r="E1768" s="31" t="s">
        <v>594</v>
      </c>
      <c r="F1768" s="31"/>
      <c r="G1768" s="37">
        <v>4891</v>
      </c>
      <c r="H1768" s="37">
        <v>4596</v>
      </c>
      <c r="I1768" s="38">
        <v>295</v>
      </c>
      <c r="J1768" s="39">
        <v>6</v>
      </c>
    </row>
    <row r="1769" spans="1:10" x14ac:dyDescent="0.35">
      <c r="A1769" s="31" t="s">
        <v>4332</v>
      </c>
      <c r="B1769" s="36" t="s">
        <v>4300</v>
      </c>
      <c r="C1769" s="31" t="s">
        <v>3229</v>
      </c>
      <c r="D1769" s="35" t="s">
        <v>4333</v>
      </c>
      <c r="E1769" s="31" t="s">
        <v>594</v>
      </c>
      <c r="F1769" s="31"/>
      <c r="G1769" s="37">
        <v>24990</v>
      </c>
      <c r="H1769" s="37">
        <v>22825</v>
      </c>
      <c r="I1769" s="38">
        <v>2165</v>
      </c>
      <c r="J1769" s="39">
        <v>8.6999999999999993</v>
      </c>
    </row>
    <row r="1770" spans="1:10" x14ac:dyDescent="0.35">
      <c r="A1770" s="31" t="s">
        <v>4334</v>
      </c>
      <c r="B1770" s="36" t="s">
        <v>4335</v>
      </c>
      <c r="C1770" s="31" t="s">
        <v>592</v>
      </c>
      <c r="D1770" s="35" t="s">
        <v>4336</v>
      </c>
      <c r="E1770" s="31" t="s">
        <v>594</v>
      </c>
      <c r="F1770" s="31"/>
      <c r="G1770" s="37">
        <v>31558</v>
      </c>
      <c r="H1770" s="37">
        <v>30242</v>
      </c>
      <c r="I1770" s="38">
        <v>1316</v>
      </c>
      <c r="J1770" s="39">
        <v>4.2</v>
      </c>
    </row>
    <row r="1771" spans="1:10" x14ac:dyDescent="0.35">
      <c r="A1771" s="31" t="s">
        <v>4337</v>
      </c>
      <c r="B1771" s="36" t="s">
        <v>4335</v>
      </c>
      <c r="C1771" s="31" t="s">
        <v>596</v>
      </c>
      <c r="D1771" s="35" t="s">
        <v>4338</v>
      </c>
      <c r="E1771" s="31" t="s">
        <v>594</v>
      </c>
      <c r="F1771" s="31"/>
      <c r="G1771" s="37">
        <v>24131</v>
      </c>
      <c r="H1771" s="37">
        <v>23116</v>
      </c>
      <c r="I1771" s="38">
        <v>1015</v>
      </c>
      <c r="J1771" s="39">
        <v>4.2</v>
      </c>
    </row>
    <row r="1772" spans="1:10" x14ac:dyDescent="0.35">
      <c r="A1772" s="31" t="s">
        <v>4339</v>
      </c>
      <c r="B1772" s="36" t="s">
        <v>4335</v>
      </c>
      <c r="C1772" s="31" t="s">
        <v>599</v>
      </c>
      <c r="D1772" s="35" t="s">
        <v>4340</v>
      </c>
      <c r="E1772" s="31" t="s">
        <v>594</v>
      </c>
      <c r="F1772" s="31"/>
      <c r="G1772" s="37">
        <v>41949</v>
      </c>
      <c r="H1772" s="37">
        <v>40256</v>
      </c>
      <c r="I1772" s="38">
        <v>1693</v>
      </c>
      <c r="J1772" s="39">
        <v>4</v>
      </c>
    </row>
    <row r="1773" spans="1:10" x14ac:dyDescent="0.35">
      <c r="A1773" s="31" t="s">
        <v>4341</v>
      </c>
      <c r="B1773" s="36" t="s">
        <v>4335</v>
      </c>
      <c r="C1773" s="31" t="s">
        <v>602</v>
      </c>
      <c r="D1773" s="35" t="s">
        <v>4342</v>
      </c>
      <c r="E1773" s="31" t="s">
        <v>594</v>
      </c>
      <c r="F1773" s="31"/>
      <c r="G1773" s="37">
        <v>15126</v>
      </c>
      <c r="H1773" s="37">
        <v>14266</v>
      </c>
      <c r="I1773" s="38">
        <v>860</v>
      </c>
      <c r="J1773" s="39">
        <v>5.7</v>
      </c>
    </row>
    <row r="1774" spans="1:10" x14ac:dyDescent="0.35">
      <c r="A1774" s="31" t="s">
        <v>4343</v>
      </c>
      <c r="B1774" s="36" t="s">
        <v>4335</v>
      </c>
      <c r="C1774" s="31" t="s">
        <v>605</v>
      </c>
      <c r="D1774" s="35" t="s">
        <v>4344</v>
      </c>
      <c r="E1774" s="31" t="s">
        <v>594</v>
      </c>
      <c r="F1774" s="31"/>
      <c r="G1774" s="37">
        <v>48384</v>
      </c>
      <c r="H1774" s="37">
        <v>46716</v>
      </c>
      <c r="I1774" s="38">
        <v>1668</v>
      </c>
      <c r="J1774" s="39">
        <v>3.4</v>
      </c>
    </row>
    <row r="1775" spans="1:10" x14ac:dyDescent="0.35">
      <c r="A1775" s="31" t="s">
        <v>4345</v>
      </c>
      <c r="B1775" s="36" t="s">
        <v>4335</v>
      </c>
      <c r="C1775" s="31" t="s">
        <v>608</v>
      </c>
      <c r="D1775" s="35" t="s">
        <v>4346</v>
      </c>
      <c r="E1775" s="31" t="s">
        <v>594</v>
      </c>
      <c r="F1775" s="31"/>
      <c r="G1775" s="37">
        <v>228249</v>
      </c>
      <c r="H1775" s="37">
        <v>217991</v>
      </c>
      <c r="I1775" s="38">
        <v>10258</v>
      </c>
      <c r="J1775" s="39">
        <v>4.5</v>
      </c>
    </row>
    <row r="1776" spans="1:10" x14ac:dyDescent="0.35">
      <c r="A1776" s="31" t="s">
        <v>4347</v>
      </c>
      <c r="B1776" s="36" t="s">
        <v>4335</v>
      </c>
      <c r="C1776" s="31" t="s">
        <v>611</v>
      </c>
      <c r="D1776" s="35" t="s">
        <v>4348</v>
      </c>
      <c r="E1776" s="31" t="s">
        <v>594</v>
      </c>
      <c r="F1776" s="31"/>
      <c r="G1776" s="37">
        <v>80758</v>
      </c>
      <c r="H1776" s="37">
        <v>77669</v>
      </c>
      <c r="I1776" s="38">
        <v>3089</v>
      </c>
      <c r="J1776" s="39">
        <v>3.8</v>
      </c>
    </row>
    <row r="1777" spans="1:10" x14ac:dyDescent="0.35">
      <c r="A1777" s="31" t="s">
        <v>4349</v>
      </c>
      <c r="B1777" s="36" t="s">
        <v>4335</v>
      </c>
      <c r="C1777" s="31" t="s">
        <v>614</v>
      </c>
      <c r="D1777" s="35" t="s">
        <v>4350</v>
      </c>
      <c r="E1777" s="31" t="s">
        <v>594</v>
      </c>
      <c r="F1777" s="31"/>
      <c r="G1777" s="37">
        <v>176327</v>
      </c>
      <c r="H1777" s="37">
        <v>168191</v>
      </c>
      <c r="I1777" s="38">
        <v>8136</v>
      </c>
      <c r="J1777" s="39">
        <v>4.5999999999999996</v>
      </c>
    </row>
    <row r="1778" spans="1:10" x14ac:dyDescent="0.35">
      <c r="A1778" s="31" t="s">
        <v>4351</v>
      </c>
      <c r="B1778" s="36" t="s">
        <v>4335</v>
      </c>
      <c r="C1778" s="31" t="s">
        <v>617</v>
      </c>
      <c r="D1778" s="35" t="s">
        <v>4352</v>
      </c>
      <c r="E1778" s="31" t="s">
        <v>594</v>
      </c>
      <c r="F1778" s="31"/>
      <c r="G1778" s="37">
        <v>70493</v>
      </c>
      <c r="H1778" s="37">
        <v>67676</v>
      </c>
      <c r="I1778" s="38">
        <v>2817</v>
      </c>
      <c r="J1778" s="39">
        <v>4</v>
      </c>
    </row>
    <row r="1779" spans="1:10" x14ac:dyDescent="0.35">
      <c r="A1779" s="31" t="s">
        <v>4353</v>
      </c>
      <c r="B1779" s="36" t="s">
        <v>4335</v>
      </c>
      <c r="C1779" s="31" t="s">
        <v>620</v>
      </c>
      <c r="D1779" s="35" t="s">
        <v>4354</v>
      </c>
      <c r="E1779" s="31" t="s">
        <v>594</v>
      </c>
      <c r="F1779" s="31"/>
      <c r="G1779" s="37">
        <v>23692</v>
      </c>
      <c r="H1779" s="37">
        <v>22857</v>
      </c>
      <c r="I1779" s="38">
        <v>835</v>
      </c>
      <c r="J1779" s="39">
        <v>3.5</v>
      </c>
    </row>
    <row r="1780" spans="1:10" x14ac:dyDescent="0.35">
      <c r="A1780" s="31" t="s">
        <v>4355</v>
      </c>
      <c r="B1780" s="36" t="s">
        <v>4356</v>
      </c>
      <c r="C1780" s="31" t="s">
        <v>592</v>
      </c>
      <c r="D1780" s="35" t="s">
        <v>4357</v>
      </c>
      <c r="E1780" s="31" t="s">
        <v>594</v>
      </c>
      <c r="F1780" s="31"/>
      <c r="G1780" s="37">
        <v>133083</v>
      </c>
      <c r="H1780" s="37">
        <v>119063</v>
      </c>
      <c r="I1780" s="38">
        <v>14020</v>
      </c>
      <c r="J1780" s="39">
        <v>10.5</v>
      </c>
    </row>
    <row r="1781" spans="1:10" x14ac:dyDescent="0.35">
      <c r="A1781" s="31" t="s">
        <v>4358</v>
      </c>
      <c r="B1781" s="36" t="s">
        <v>4356</v>
      </c>
      <c r="C1781" s="31" t="s">
        <v>596</v>
      </c>
      <c r="D1781" s="35" t="s">
        <v>4359</v>
      </c>
      <c r="E1781" s="31" t="s">
        <v>594</v>
      </c>
      <c r="F1781" s="31"/>
      <c r="G1781" s="37">
        <v>481267</v>
      </c>
      <c r="H1781" s="37">
        <v>455068</v>
      </c>
      <c r="I1781" s="38">
        <v>26199</v>
      </c>
      <c r="J1781" s="39">
        <v>5.4</v>
      </c>
    </row>
    <row r="1782" spans="1:10" x14ac:dyDescent="0.35">
      <c r="A1782" s="31" t="s">
        <v>4360</v>
      </c>
      <c r="B1782" s="36" t="s">
        <v>4356</v>
      </c>
      <c r="C1782" s="31" t="s">
        <v>599</v>
      </c>
      <c r="D1782" s="35" t="s">
        <v>4361</v>
      </c>
      <c r="E1782" s="31" t="s">
        <v>594</v>
      </c>
      <c r="F1782" s="31"/>
      <c r="G1782" s="37">
        <v>230681</v>
      </c>
      <c r="H1782" s="37">
        <v>215869</v>
      </c>
      <c r="I1782" s="38">
        <v>14812</v>
      </c>
      <c r="J1782" s="39">
        <v>6.4</v>
      </c>
    </row>
    <row r="1783" spans="1:10" x14ac:dyDescent="0.35">
      <c r="A1783" s="31" t="s">
        <v>4362</v>
      </c>
      <c r="B1783" s="36" t="s">
        <v>4356</v>
      </c>
      <c r="C1783" s="31" t="s">
        <v>602</v>
      </c>
      <c r="D1783" s="35" t="s">
        <v>4363</v>
      </c>
      <c r="E1783" s="31" t="s">
        <v>594</v>
      </c>
      <c r="F1783" s="31"/>
      <c r="G1783" s="37">
        <v>254073</v>
      </c>
      <c r="H1783" s="37">
        <v>234520</v>
      </c>
      <c r="I1783" s="38">
        <v>19553</v>
      </c>
      <c r="J1783" s="39">
        <v>7.7</v>
      </c>
    </row>
    <row r="1784" spans="1:10" x14ac:dyDescent="0.35">
      <c r="A1784" s="31" t="s">
        <v>4364</v>
      </c>
      <c r="B1784" s="36" t="s">
        <v>4356</v>
      </c>
      <c r="C1784" s="31" t="s">
        <v>605</v>
      </c>
      <c r="D1784" s="35" t="s">
        <v>4365</v>
      </c>
      <c r="E1784" s="31" t="s">
        <v>594</v>
      </c>
      <c r="F1784" s="31"/>
      <c r="G1784" s="37">
        <v>48925</v>
      </c>
      <c r="H1784" s="37">
        <v>42938</v>
      </c>
      <c r="I1784" s="38">
        <v>5987</v>
      </c>
      <c r="J1784" s="39">
        <v>12.2</v>
      </c>
    </row>
    <row r="1785" spans="1:10" x14ac:dyDescent="0.35">
      <c r="A1785" s="31" t="s">
        <v>4366</v>
      </c>
      <c r="B1785" s="36" t="s">
        <v>4356</v>
      </c>
      <c r="C1785" s="31" t="s">
        <v>608</v>
      </c>
      <c r="D1785" s="35" t="s">
        <v>4367</v>
      </c>
      <c r="E1785" s="31" t="s">
        <v>594</v>
      </c>
      <c r="F1785" s="31"/>
      <c r="G1785" s="37">
        <v>68160</v>
      </c>
      <c r="H1785" s="37">
        <v>61406</v>
      </c>
      <c r="I1785" s="38">
        <v>6754</v>
      </c>
      <c r="J1785" s="39">
        <v>9.9</v>
      </c>
    </row>
    <row r="1786" spans="1:10" x14ac:dyDescent="0.35">
      <c r="A1786" s="31" t="s">
        <v>4368</v>
      </c>
      <c r="B1786" s="36" t="s">
        <v>4356</v>
      </c>
      <c r="C1786" s="31" t="s">
        <v>611</v>
      </c>
      <c r="D1786" s="35" t="s">
        <v>4369</v>
      </c>
      <c r="E1786" s="31" t="s">
        <v>594</v>
      </c>
      <c r="F1786" s="31"/>
      <c r="G1786" s="37">
        <v>376766</v>
      </c>
      <c r="H1786" s="37">
        <v>346558</v>
      </c>
      <c r="I1786" s="38">
        <v>30208</v>
      </c>
      <c r="J1786" s="39">
        <v>8</v>
      </c>
    </row>
    <row r="1787" spans="1:10" x14ac:dyDescent="0.35">
      <c r="A1787" s="31" t="s">
        <v>4370</v>
      </c>
      <c r="B1787" s="36" t="s">
        <v>4356</v>
      </c>
      <c r="C1787" s="31" t="s">
        <v>614</v>
      </c>
      <c r="D1787" s="35" t="s">
        <v>4371</v>
      </c>
      <c r="E1787" s="31" t="s">
        <v>594</v>
      </c>
      <c r="F1787" s="31"/>
      <c r="G1787" s="37">
        <v>148892</v>
      </c>
      <c r="H1787" s="37">
        <v>137973</v>
      </c>
      <c r="I1787" s="38">
        <v>10919</v>
      </c>
      <c r="J1787" s="39">
        <v>7.3</v>
      </c>
    </row>
    <row r="1788" spans="1:10" x14ac:dyDescent="0.35">
      <c r="A1788" s="31" t="s">
        <v>4372</v>
      </c>
      <c r="B1788" s="36" t="s">
        <v>4356</v>
      </c>
      <c r="C1788" s="31" t="s">
        <v>617</v>
      </c>
      <c r="D1788" s="35" t="s">
        <v>4373</v>
      </c>
      <c r="E1788" s="31" t="s">
        <v>594</v>
      </c>
      <c r="F1788" s="31"/>
      <c r="G1788" s="37">
        <v>360027</v>
      </c>
      <c r="H1788" s="37">
        <v>337098</v>
      </c>
      <c r="I1788" s="38">
        <v>22929</v>
      </c>
      <c r="J1788" s="39">
        <v>6.4</v>
      </c>
    </row>
    <row r="1789" spans="1:10" x14ac:dyDescent="0.35">
      <c r="A1789" s="31" t="s">
        <v>4374</v>
      </c>
      <c r="B1789" s="36" t="s">
        <v>4356</v>
      </c>
      <c r="C1789" s="31" t="s">
        <v>620</v>
      </c>
      <c r="D1789" s="35" t="s">
        <v>4375</v>
      </c>
      <c r="E1789" s="31" t="s">
        <v>594</v>
      </c>
      <c r="F1789" s="31"/>
      <c r="G1789" s="37">
        <v>65910</v>
      </c>
      <c r="H1789" s="37">
        <v>62697</v>
      </c>
      <c r="I1789" s="38">
        <v>3213</v>
      </c>
      <c r="J1789" s="39">
        <v>4.9000000000000004</v>
      </c>
    </row>
    <row r="1790" spans="1:10" x14ac:dyDescent="0.35">
      <c r="A1790" s="31" t="s">
        <v>4376</v>
      </c>
      <c r="B1790" s="36" t="s">
        <v>4356</v>
      </c>
      <c r="C1790" s="31" t="s">
        <v>623</v>
      </c>
      <c r="D1790" s="35" t="s">
        <v>4377</v>
      </c>
      <c r="E1790" s="31" t="s">
        <v>594</v>
      </c>
      <c r="F1790" s="31"/>
      <c r="G1790" s="37">
        <v>195547</v>
      </c>
      <c r="H1790" s="37">
        <v>184035</v>
      </c>
      <c r="I1790" s="38">
        <v>11512</v>
      </c>
      <c r="J1790" s="39">
        <v>5.9</v>
      </c>
    </row>
    <row r="1791" spans="1:10" x14ac:dyDescent="0.35">
      <c r="A1791" s="31" t="s">
        <v>4378</v>
      </c>
      <c r="B1791" s="36" t="s">
        <v>4356</v>
      </c>
      <c r="C1791" s="31" t="s">
        <v>626</v>
      </c>
      <c r="D1791" s="35" t="s">
        <v>4379</v>
      </c>
      <c r="E1791" s="31" t="s">
        <v>594</v>
      </c>
      <c r="F1791" s="31"/>
      <c r="G1791" s="37">
        <v>436315</v>
      </c>
      <c r="H1791" s="37">
        <v>409691</v>
      </c>
      <c r="I1791" s="38">
        <v>26624</v>
      </c>
      <c r="J1791" s="39">
        <v>6.1</v>
      </c>
    </row>
    <row r="1792" spans="1:10" x14ac:dyDescent="0.35">
      <c r="A1792" s="31" t="s">
        <v>4380</v>
      </c>
      <c r="B1792" s="36" t="s">
        <v>4356</v>
      </c>
      <c r="C1792" s="31" t="s">
        <v>629</v>
      </c>
      <c r="D1792" s="35" t="s">
        <v>4381</v>
      </c>
      <c r="E1792" s="31" t="s">
        <v>594</v>
      </c>
      <c r="F1792" s="31"/>
      <c r="G1792" s="37">
        <v>328722</v>
      </c>
      <c r="H1792" s="37">
        <v>308800</v>
      </c>
      <c r="I1792" s="38">
        <v>19922</v>
      </c>
      <c r="J1792" s="39">
        <v>6.1</v>
      </c>
    </row>
    <row r="1793" spans="1:10" x14ac:dyDescent="0.35">
      <c r="A1793" s="31" t="s">
        <v>4382</v>
      </c>
      <c r="B1793" s="36" t="s">
        <v>4356</v>
      </c>
      <c r="C1793" s="31" t="s">
        <v>632</v>
      </c>
      <c r="D1793" s="35" t="s">
        <v>4383</v>
      </c>
      <c r="E1793" s="31" t="s">
        <v>594</v>
      </c>
      <c r="F1793" s="31"/>
      <c r="G1793" s="37">
        <v>262574</v>
      </c>
      <c r="H1793" s="37">
        <v>249376</v>
      </c>
      <c r="I1793" s="38">
        <v>13198</v>
      </c>
      <c r="J1793" s="39">
        <v>5</v>
      </c>
    </row>
    <row r="1794" spans="1:10" x14ac:dyDescent="0.35">
      <c r="A1794" s="31" t="s">
        <v>4384</v>
      </c>
      <c r="B1794" s="36" t="s">
        <v>4356</v>
      </c>
      <c r="C1794" s="31" t="s">
        <v>635</v>
      </c>
      <c r="D1794" s="35" t="s">
        <v>4385</v>
      </c>
      <c r="E1794" s="31" t="s">
        <v>594</v>
      </c>
      <c r="F1794" s="31"/>
      <c r="G1794" s="37">
        <v>267076</v>
      </c>
      <c r="H1794" s="37">
        <v>247388</v>
      </c>
      <c r="I1794" s="38">
        <v>19688</v>
      </c>
      <c r="J1794" s="39">
        <v>7.4</v>
      </c>
    </row>
    <row r="1795" spans="1:10" x14ac:dyDescent="0.35">
      <c r="A1795" s="31" t="s">
        <v>4386</v>
      </c>
      <c r="B1795" s="36" t="s">
        <v>4356</v>
      </c>
      <c r="C1795" s="31" t="s">
        <v>638</v>
      </c>
      <c r="D1795" s="35" t="s">
        <v>4387</v>
      </c>
      <c r="E1795" s="31" t="s">
        <v>594</v>
      </c>
      <c r="F1795" s="31"/>
      <c r="G1795" s="37">
        <v>248896</v>
      </c>
      <c r="H1795" s="37">
        <v>228359</v>
      </c>
      <c r="I1795" s="38">
        <v>20537</v>
      </c>
      <c r="J1795" s="39">
        <v>8.3000000000000007</v>
      </c>
    </row>
    <row r="1796" spans="1:10" x14ac:dyDescent="0.35">
      <c r="A1796" s="31" t="s">
        <v>4388</v>
      </c>
      <c r="B1796" s="36" t="s">
        <v>4356</v>
      </c>
      <c r="C1796" s="31" t="s">
        <v>641</v>
      </c>
      <c r="D1796" s="35" t="s">
        <v>4389</v>
      </c>
      <c r="E1796" s="31" t="s">
        <v>594</v>
      </c>
      <c r="F1796" s="31"/>
      <c r="G1796" s="37">
        <v>31292</v>
      </c>
      <c r="H1796" s="37">
        <v>28627</v>
      </c>
      <c r="I1796" s="38">
        <v>2665</v>
      </c>
      <c r="J1796" s="39">
        <v>8.5</v>
      </c>
    </row>
    <row r="1797" spans="1:10" x14ac:dyDescent="0.35">
      <c r="A1797" s="31" t="s">
        <v>4390</v>
      </c>
      <c r="B1797" s="36" t="s">
        <v>4356</v>
      </c>
      <c r="C1797" s="31" t="s">
        <v>644</v>
      </c>
      <c r="D1797" s="35" t="s">
        <v>4391</v>
      </c>
      <c r="E1797" s="31" t="s">
        <v>594</v>
      </c>
      <c r="F1797" s="31"/>
      <c r="G1797" s="37">
        <v>174019</v>
      </c>
      <c r="H1797" s="37">
        <v>164932</v>
      </c>
      <c r="I1797" s="38">
        <v>9087</v>
      </c>
      <c r="J1797" s="39">
        <v>5.2</v>
      </c>
    </row>
    <row r="1798" spans="1:10" x14ac:dyDescent="0.35">
      <c r="A1798" s="31" t="s">
        <v>4392</v>
      </c>
      <c r="B1798" s="36" t="s">
        <v>4356</v>
      </c>
      <c r="C1798" s="31" t="s">
        <v>647</v>
      </c>
      <c r="D1798" s="35" t="s">
        <v>4393</v>
      </c>
      <c r="E1798" s="31" t="s">
        <v>594</v>
      </c>
      <c r="F1798" s="31"/>
      <c r="G1798" s="37">
        <v>77688</v>
      </c>
      <c r="H1798" s="37">
        <v>72695</v>
      </c>
      <c r="I1798" s="38">
        <v>4993</v>
      </c>
      <c r="J1798" s="39">
        <v>6.4</v>
      </c>
    </row>
    <row r="1799" spans="1:10" x14ac:dyDescent="0.35">
      <c r="A1799" s="31" t="s">
        <v>4394</v>
      </c>
      <c r="B1799" s="36" t="s">
        <v>4356</v>
      </c>
      <c r="C1799" s="31" t="s">
        <v>650</v>
      </c>
      <c r="D1799" s="35" t="s">
        <v>4395</v>
      </c>
      <c r="E1799" s="31" t="s">
        <v>594</v>
      </c>
      <c r="F1799" s="31"/>
      <c r="G1799" s="37">
        <v>280005</v>
      </c>
      <c r="H1799" s="37">
        <v>260538</v>
      </c>
      <c r="I1799" s="38">
        <v>19467</v>
      </c>
      <c r="J1799" s="39">
        <v>7</v>
      </c>
    </row>
    <row r="1800" spans="1:10" x14ac:dyDescent="0.35">
      <c r="A1800" s="31" t="s">
        <v>4396</v>
      </c>
      <c r="B1800" s="36" t="s">
        <v>4356</v>
      </c>
      <c r="C1800" s="31" t="s">
        <v>653</v>
      </c>
      <c r="D1800" s="35" t="s">
        <v>4397</v>
      </c>
      <c r="E1800" s="31" t="s">
        <v>594</v>
      </c>
      <c r="F1800" s="31"/>
      <c r="G1800" s="37">
        <v>57261</v>
      </c>
      <c r="H1800" s="37">
        <v>53635</v>
      </c>
      <c r="I1800" s="38">
        <v>3626</v>
      </c>
      <c r="J1800" s="39">
        <v>6.3</v>
      </c>
    </row>
    <row r="1801" spans="1:10" x14ac:dyDescent="0.35">
      <c r="A1801" s="31" t="s">
        <v>4398</v>
      </c>
      <c r="B1801" s="36" t="s">
        <v>4399</v>
      </c>
      <c r="C1801" s="31" t="s">
        <v>592</v>
      </c>
      <c r="D1801" s="35" t="s">
        <v>4400</v>
      </c>
      <c r="E1801" s="31" t="s">
        <v>594</v>
      </c>
      <c r="F1801" s="31"/>
      <c r="G1801" s="37">
        <v>320453</v>
      </c>
      <c r="H1801" s="37">
        <v>300552</v>
      </c>
      <c r="I1801" s="38">
        <v>19901</v>
      </c>
      <c r="J1801" s="39">
        <v>6.2</v>
      </c>
    </row>
    <row r="1802" spans="1:10" x14ac:dyDescent="0.35">
      <c r="A1802" s="31" t="s">
        <v>4401</v>
      </c>
      <c r="B1802" s="36" t="s">
        <v>4399</v>
      </c>
      <c r="C1802" s="31" t="s">
        <v>596</v>
      </c>
      <c r="D1802" s="35" t="s">
        <v>4402</v>
      </c>
      <c r="E1802" s="31" t="s">
        <v>594</v>
      </c>
      <c r="F1802" s="31"/>
      <c r="G1802" s="37">
        <v>1188</v>
      </c>
      <c r="H1802" s="37">
        <v>1089</v>
      </c>
      <c r="I1802" s="38">
        <v>99</v>
      </c>
      <c r="J1802" s="39">
        <v>8.3000000000000007</v>
      </c>
    </row>
    <row r="1803" spans="1:10" x14ac:dyDescent="0.35">
      <c r="A1803" s="31" t="s">
        <v>4403</v>
      </c>
      <c r="B1803" s="36" t="s">
        <v>4399</v>
      </c>
      <c r="C1803" s="31" t="s">
        <v>599</v>
      </c>
      <c r="D1803" s="35" t="s">
        <v>4404</v>
      </c>
      <c r="E1803" s="31" t="s">
        <v>594</v>
      </c>
      <c r="F1803" s="31"/>
      <c r="G1803" s="37">
        <v>27106</v>
      </c>
      <c r="H1803" s="37">
        <v>25447</v>
      </c>
      <c r="I1803" s="38">
        <v>1659</v>
      </c>
      <c r="J1803" s="39">
        <v>6.1</v>
      </c>
    </row>
    <row r="1804" spans="1:10" x14ac:dyDescent="0.35">
      <c r="A1804" s="31" t="s">
        <v>4405</v>
      </c>
      <c r="B1804" s="36" t="s">
        <v>4399</v>
      </c>
      <c r="C1804" s="31" t="s">
        <v>4406</v>
      </c>
      <c r="D1804" s="35" t="s">
        <v>4407</v>
      </c>
      <c r="E1804" s="31" t="s">
        <v>594</v>
      </c>
      <c r="F1804" s="31"/>
      <c r="G1804" s="37">
        <v>9072</v>
      </c>
      <c r="H1804" s="37">
        <v>8295</v>
      </c>
      <c r="I1804" s="38">
        <v>777</v>
      </c>
      <c r="J1804" s="39">
        <v>8.6</v>
      </c>
    </row>
    <row r="1805" spans="1:10" x14ac:dyDescent="0.35">
      <c r="A1805" s="31" t="s">
        <v>4408</v>
      </c>
      <c r="B1805" s="36" t="s">
        <v>4399</v>
      </c>
      <c r="C1805" s="31" t="s">
        <v>602</v>
      </c>
      <c r="D1805" s="35" t="s">
        <v>4409</v>
      </c>
      <c r="E1805" s="31" t="s">
        <v>594</v>
      </c>
      <c r="F1805" s="31"/>
      <c r="G1805" s="37">
        <v>6153</v>
      </c>
      <c r="H1805" s="37">
        <v>5766</v>
      </c>
      <c r="I1805" s="38">
        <v>387</v>
      </c>
      <c r="J1805" s="39">
        <v>6.3</v>
      </c>
    </row>
    <row r="1806" spans="1:10" x14ac:dyDescent="0.35">
      <c r="A1806" s="31" t="s">
        <v>4410</v>
      </c>
      <c r="B1806" s="36" t="s">
        <v>4399</v>
      </c>
      <c r="C1806" s="31" t="s">
        <v>605</v>
      </c>
      <c r="D1806" s="35" t="s">
        <v>4411</v>
      </c>
      <c r="E1806" s="31" t="s">
        <v>594</v>
      </c>
      <c r="F1806" s="31"/>
      <c r="G1806" s="37">
        <v>21696</v>
      </c>
      <c r="H1806" s="37">
        <v>20596</v>
      </c>
      <c r="I1806" s="38">
        <v>1100</v>
      </c>
      <c r="J1806" s="39">
        <v>5.0999999999999996</v>
      </c>
    </row>
    <row r="1807" spans="1:10" x14ac:dyDescent="0.35">
      <c r="A1807" s="31" t="s">
        <v>4412</v>
      </c>
      <c r="B1807" s="36" t="s">
        <v>4399</v>
      </c>
      <c r="C1807" s="31" t="s">
        <v>608</v>
      </c>
      <c r="D1807" s="35" t="s">
        <v>4413</v>
      </c>
      <c r="E1807" s="31" t="s">
        <v>594</v>
      </c>
      <c r="F1807" s="31"/>
      <c r="G1807" s="37">
        <v>841</v>
      </c>
      <c r="H1807" s="37">
        <v>801</v>
      </c>
      <c r="I1807" s="38">
        <v>40</v>
      </c>
      <c r="J1807" s="39">
        <v>4.8</v>
      </c>
    </row>
    <row r="1808" spans="1:10" x14ac:dyDescent="0.35">
      <c r="A1808" s="31" t="s">
        <v>4414</v>
      </c>
      <c r="B1808" s="36" t="s">
        <v>4399</v>
      </c>
      <c r="C1808" s="31" t="s">
        <v>611</v>
      </c>
      <c r="D1808" s="35" t="s">
        <v>4415</v>
      </c>
      <c r="E1808" s="31" t="s">
        <v>594</v>
      </c>
      <c r="F1808" s="31"/>
      <c r="G1808" s="37">
        <v>93976</v>
      </c>
      <c r="H1808" s="37">
        <v>87120</v>
      </c>
      <c r="I1808" s="38">
        <v>6856</v>
      </c>
      <c r="J1808" s="39">
        <v>7.3</v>
      </c>
    </row>
    <row r="1809" spans="1:10" x14ac:dyDescent="0.35">
      <c r="A1809" s="31" t="s">
        <v>4416</v>
      </c>
      <c r="B1809" s="36" t="s">
        <v>4399</v>
      </c>
      <c r="C1809" s="31" t="s">
        <v>614</v>
      </c>
      <c r="D1809" s="35" t="s">
        <v>4417</v>
      </c>
      <c r="E1809" s="31" t="s">
        <v>594</v>
      </c>
      <c r="F1809" s="31"/>
      <c r="G1809" s="37">
        <v>29052</v>
      </c>
      <c r="H1809" s="37">
        <v>27764</v>
      </c>
      <c r="I1809" s="38">
        <v>1288</v>
      </c>
      <c r="J1809" s="39">
        <v>4.4000000000000004</v>
      </c>
    </row>
    <row r="1810" spans="1:10" x14ac:dyDescent="0.35">
      <c r="A1810" s="31" t="s">
        <v>4418</v>
      </c>
      <c r="B1810" s="36" t="s">
        <v>4399</v>
      </c>
      <c r="C1810" s="31" t="s">
        <v>617</v>
      </c>
      <c r="D1810" s="35" t="s">
        <v>4419</v>
      </c>
      <c r="E1810" s="31" t="s">
        <v>594</v>
      </c>
      <c r="F1810" s="31"/>
      <c r="G1810" s="37">
        <v>12521</v>
      </c>
      <c r="H1810" s="37">
        <v>11694</v>
      </c>
      <c r="I1810" s="38">
        <v>827</v>
      </c>
      <c r="J1810" s="39">
        <v>6.6</v>
      </c>
    </row>
    <row r="1811" spans="1:10" x14ac:dyDescent="0.35">
      <c r="A1811" s="31" t="s">
        <v>4420</v>
      </c>
      <c r="B1811" s="36" t="s">
        <v>4399</v>
      </c>
      <c r="C1811" s="31" t="s">
        <v>620</v>
      </c>
      <c r="D1811" s="35" t="s">
        <v>4421</v>
      </c>
      <c r="E1811" s="31" t="s">
        <v>594</v>
      </c>
      <c r="F1811" s="31"/>
      <c r="G1811" s="37">
        <v>1615</v>
      </c>
      <c r="H1811" s="37">
        <v>1491</v>
      </c>
      <c r="I1811" s="38">
        <v>124</v>
      </c>
      <c r="J1811" s="39">
        <v>7.7</v>
      </c>
    </row>
    <row r="1812" spans="1:10" x14ac:dyDescent="0.35">
      <c r="A1812" s="31" t="s">
        <v>4422</v>
      </c>
      <c r="B1812" s="36" t="s">
        <v>4399</v>
      </c>
      <c r="C1812" s="31" t="s">
        <v>623</v>
      </c>
      <c r="D1812" s="35" t="s">
        <v>4423</v>
      </c>
      <c r="E1812" s="31" t="s">
        <v>594</v>
      </c>
      <c r="F1812" s="31"/>
      <c r="G1812" s="37">
        <v>318</v>
      </c>
      <c r="H1812" s="37">
        <v>302</v>
      </c>
      <c r="I1812" s="38">
        <v>16</v>
      </c>
      <c r="J1812" s="39">
        <v>5</v>
      </c>
    </row>
    <row r="1813" spans="1:10" x14ac:dyDescent="0.35">
      <c r="A1813" s="31" t="s">
        <v>4424</v>
      </c>
      <c r="B1813" s="36" t="s">
        <v>4399</v>
      </c>
      <c r="C1813" s="31" t="s">
        <v>626</v>
      </c>
      <c r="D1813" s="35" t="s">
        <v>4425</v>
      </c>
      <c r="E1813" s="31" t="s">
        <v>594</v>
      </c>
      <c r="F1813" s="31"/>
      <c r="G1813" s="37">
        <v>2148</v>
      </c>
      <c r="H1813" s="37">
        <v>1995</v>
      </c>
      <c r="I1813" s="38">
        <v>153</v>
      </c>
      <c r="J1813" s="39">
        <v>7.1</v>
      </c>
    </row>
    <row r="1814" spans="1:10" x14ac:dyDescent="0.35">
      <c r="A1814" s="31" t="s">
        <v>4426</v>
      </c>
      <c r="B1814" s="36" t="s">
        <v>4399</v>
      </c>
      <c r="C1814" s="31" t="s">
        <v>629</v>
      </c>
      <c r="D1814" s="35" t="s">
        <v>4427</v>
      </c>
      <c r="E1814" s="31" t="s">
        <v>594</v>
      </c>
      <c r="F1814" s="31"/>
      <c r="G1814" s="37">
        <v>30719</v>
      </c>
      <c r="H1814" s="37">
        <v>29369</v>
      </c>
      <c r="I1814" s="38">
        <v>1350</v>
      </c>
      <c r="J1814" s="39">
        <v>4.4000000000000004</v>
      </c>
    </row>
    <row r="1815" spans="1:10" x14ac:dyDescent="0.35">
      <c r="A1815" s="31" t="s">
        <v>4428</v>
      </c>
      <c r="B1815" s="36" t="s">
        <v>4399</v>
      </c>
      <c r="C1815" s="31" t="s">
        <v>632</v>
      </c>
      <c r="D1815" s="35" t="s">
        <v>4429</v>
      </c>
      <c r="E1815" s="31" t="s">
        <v>594</v>
      </c>
      <c r="F1815" s="31"/>
      <c r="G1815" s="37">
        <v>8808</v>
      </c>
      <c r="H1815" s="37">
        <v>8278</v>
      </c>
      <c r="I1815" s="38">
        <v>530</v>
      </c>
      <c r="J1815" s="39">
        <v>6</v>
      </c>
    </row>
    <row r="1816" spans="1:10" x14ac:dyDescent="0.35">
      <c r="A1816" s="31" t="s">
        <v>4430</v>
      </c>
      <c r="B1816" s="36" t="s">
        <v>4399</v>
      </c>
      <c r="C1816" s="31" t="s">
        <v>4431</v>
      </c>
      <c r="D1816" s="35" t="s">
        <v>4432</v>
      </c>
      <c r="E1816" s="31" t="s">
        <v>594</v>
      </c>
      <c r="F1816" s="31"/>
      <c r="G1816" s="37">
        <v>8461</v>
      </c>
      <c r="H1816" s="37">
        <v>8112</v>
      </c>
      <c r="I1816" s="38">
        <v>349</v>
      </c>
      <c r="J1816" s="39">
        <v>4.0999999999999996</v>
      </c>
    </row>
    <row r="1817" spans="1:10" x14ac:dyDescent="0.35">
      <c r="A1817" s="31" t="s">
        <v>4433</v>
      </c>
      <c r="B1817" s="36" t="s">
        <v>4399</v>
      </c>
      <c r="C1817" s="31" t="s">
        <v>635</v>
      </c>
      <c r="D1817" s="35" t="s">
        <v>4434</v>
      </c>
      <c r="E1817" s="31" t="s">
        <v>594</v>
      </c>
      <c r="F1817" s="31"/>
      <c r="G1817" s="37">
        <v>11374</v>
      </c>
      <c r="H1817" s="37">
        <v>9316</v>
      </c>
      <c r="I1817" s="38">
        <v>2058</v>
      </c>
      <c r="J1817" s="39">
        <v>18.100000000000001</v>
      </c>
    </row>
    <row r="1818" spans="1:10" x14ac:dyDescent="0.35">
      <c r="A1818" s="31" t="s">
        <v>4435</v>
      </c>
      <c r="B1818" s="36" t="s">
        <v>4399</v>
      </c>
      <c r="C1818" s="31" t="s">
        <v>638</v>
      </c>
      <c r="D1818" s="35" t="s">
        <v>4436</v>
      </c>
      <c r="E1818" s="31" t="s">
        <v>594</v>
      </c>
      <c r="F1818" s="31"/>
      <c r="G1818" s="37">
        <v>23951</v>
      </c>
      <c r="H1818" s="37">
        <v>21524</v>
      </c>
      <c r="I1818" s="38">
        <v>2427</v>
      </c>
      <c r="J1818" s="39">
        <v>10.1</v>
      </c>
    </row>
    <row r="1819" spans="1:10" x14ac:dyDescent="0.35">
      <c r="A1819" s="31" t="s">
        <v>4437</v>
      </c>
      <c r="B1819" s="36" t="s">
        <v>4399</v>
      </c>
      <c r="C1819" s="31" t="s">
        <v>641</v>
      </c>
      <c r="D1819" s="35" t="s">
        <v>4438</v>
      </c>
      <c r="E1819" s="31" t="s">
        <v>594</v>
      </c>
      <c r="F1819" s="31"/>
      <c r="G1819" s="37">
        <v>2266</v>
      </c>
      <c r="H1819" s="37">
        <v>2016</v>
      </c>
      <c r="I1819" s="38">
        <v>250</v>
      </c>
      <c r="J1819" s="39">
        <v>11</v>
      </c>
    </row>
    <row r="1820" spans="1:10" x14ac:dyDescent="0.35">
      <c r="A1820" s="31" t="s">
        <v>4439</v>
      </c>
      <c r="B1820" s="36" t="s">
        <v>4399</v>
      </c>
      <c r="C1820" s="31" t="s">
        <v>644</v>
      </c>
      <c r="D1820" s="35" t="s">
        <v>4440</v>
      </c>
      <c r="E1820" s="31" t="s">
        <v>594</v>
      </c>
      <c r="F1820" s="31"/>
      <c r="G1820" s="37">
        <v>24754</v>
      </c>
      <c r="H1820" s="37">
        <v>23204</v>
      </c>
      <c r="I1820" s="38">
        <v>1550</v>
      </c>
      <c r="J1820" s="39">
        <v>6.3</v>
      </c>
    </row>
    <row r="1821" spans="1:10" x14ac:dyDescent="0.35">
      <c r="A1821" s="31" t="s">
        <v>4441</v>
      </c>
      <c r="B1821" s="36" t="s">
        <v>4399</v>
      </c>
      <c r="C1821" s="31" t="s">
        <v>647</v>
      </c>
      <c r="D1821" s="35" t="s">
        <v>4442</v>
      </c>
      <c r="E1821" s="31" t="s">
        <v>594</v>
      </c>
      <c r="F1821" s="31"/>
      <c r="G1821" s="37">
        <v>3304</v>
      </c>
      <c r="H1821" s="37">
        <v>3087</v>
      </c>
      <c r="I1821" s="38">
        <v>217</v>
      </c>
      <c r="J1821" s="39">
        <v>6.6</v>
      </c>
    </row>
    <row r="1822" spans="1:10" x14ac:dyDescent="0.35">
      <c r="A1822" s="31" t="s">
        <v>4443</v>
      </c>
      <c r="B1822" s="36" t="s">
        <v>4399</v>
      </c>
      <c r="C1822" s="31" t="s">
        <v>650</v>
      </c>
      <c r="D1822" s="35" t="s">
        <v>4444</v>
      </c>
      <c r="E1822" s="31" t="s">
        <v>594</v>
      </c>
      <c r="F1822" s="31"/>
      <c r="G1822" s="37">
        <v>16514</v>
      </c>
      <c r="H1822" s="37">
        <v>15065</v>
      </c>
      <c r="I1822" s="38">
        <v>1449</v>
      </c>
      <c r="J1822" s="39">
        <v>8.8000000000000007</v>
      </c>
    </row>
    <row r="1823" spans="1:10" x14ac:dyDescent="0.35">
      <c r="A1823" s="31" t="s">
        <v>4445</v>
      </c>
      <c r="B1823" s="36" t="s">
        <v>4399</v>
      </c>
      <c r="C1823" s="31" t="s">
        <v>653</v>
      </c>
      <c r="D1823" s="35" t="s">
        <v>4446</v>
      </c>
      <c r="E1823" s="31" t="s">
        <v>594</v>
      </c>
      <c r="F1823" s="31"/>
      <c r="G1823" s="37">
        <v>8127</v>
      </c>
      <c r="H1823" s="37">
        <v>7676</v>
      </c>
      <c r="I1823" s="38">
        <v>451</v>
      </c>
      <c r="J1823" s="39">
        <v>5.5</v>
      </c>
    </row>
    <row r="1824" spans="1:10" x14ac:dyDescent="0.35">
      <c r="A1824" s="31" t="s">
        <v>4447</v>
      </c>
      <c r="B1824" s="36" t="s">
        <v>4399</v>
      </c>
      <c r="C1824" s="31" t="s">
        <v>656</v>
      </c>
      <c r="D1824" s="35" t="s">
        <v>4448</v>
      </c>
      <c r="E1824" s="31" t="s">
        <v>594</v>
      </c>
      <c r="F1824" s="31"/>
      <c r="G1824" s="37">
        <v>61217</v>
      </c>
      <c r="H1824" s="37">
        <v>56835</v>
      </c>
      <c r="I1824" s="38">
        <v>4382</v>
      </c>
      <c r="J1824" s="39">
        <v>7.2</v>
      </c>
    </row>
    <row r="1825" spans="1:10" x14ac:dyDescent="0.35">
      <c r="A1825" s="31" t="s">
        <v>4449</v>
      </c>
      <c r="B1825" s="36" t="s">
        <v>4399</v>
      </c>
      <c r="C1825" s="31" t="s">
        <v>659</v>
      </c>
      <c r="D1825" s="35" t="s">
        <v>4450</v>
      </c>
      <c r="E1825" s="31" t="s">
        <v>594</v>
      </c>
      <c r="F1825" s="31"/>
      <c r="G1825" s="37">
        <v>55332</v>
      </c>
      <c r="H1825" s="37">
        <v>51799</v>
      </c>
      <c r="I1825" s="38">
        <v>3533</v>
      </c>
      <c r="J1825" s="39">
        <v>6.4</v>
      </c>
    </row>
    <row r="1826" spans="1:10" x14ac:dyDescent="0.35">
      <c r="A1826" s="31" t="s">
        <v>4451</v>
      </c>
      <c r="B1826" s="36" t="s">
        <v>4399</v>
      </c>
      <c r="C1826" s="31" t="s">
        <v>662</v>
      </c>
      <c r="D1826" s="35" t="s">
        <v>4452</v>
      </c>
      <c r="E1826" s="31" t="s">
        <v>594</v>
      </c>
      <c r="F1826" s="31"/>
      <c r="G1826" s="37">
        <v>11003</v>
      </c>
      <c r="H1826" s="37">
        <v>10107</v>
      </c>
      <c r="I1826" s="38">
        <v>896</v>
      </c>
      <c r="J1826" s="39">
        <v>8.1</v>
      </c>
    </row>
    <row r="1827" spans="1:10" x14ac:dyDescent="0.35">
      <c r="A1827" s="31" t="s">
        <v>4453</v>
      </c>
      <c r="B1827" s="36" t="s">
        <v>4399</v>
      </c>
      <c r="C1827" s="31" t="s">
        <v>665</v>
      </c>
      <c r="D1827" s="35" t="s">
        <v>4454</v>
      </c>
      <c r="E1827" s="31" t="s">
        <v>594</v>
      </c>
      <c r="F1827" s="31"/>
      <c r="G1827" s="37">
        <v>72660</v>
      </c>
      <c r="H1827" s="37">
        <v>68704</v>
      </c>
      <c r="I1827" s="38">
        <v>3956</v>
      </c>
      <c r="J1827" s="39">
        <v>5.4</v>
      </c>
    </row>
    <row r="1828" spans="1:10" x14ac:dyDescent="0.35">
      <c r="A1828" s="31" t="s">
        <v>4455</v>
      </c>
      <c r="B1828" s="36" t="s">
        <v>4399</v>
      </c>
      <c r="C1828" s="31" t="s">
        <v>668</v>
      </c>
      <c r="D1828" s="35" t="s">
        <v>4456</v>
      </c>
      <c r="E1828" s="31" t="s">
        <v>594</v>
      </c>
      <c r="F1828" s="31"/>
      <c r="G1828" s="37">
        <v>3951</v>
      </c>
      <c r="H1828" s="37">
        <v>3588</v>
      </c>
      <c r="I1828" s="38">
        <v>363</v>
      </c>
      <c r="J1828" s="39">
        <v>9.1999999999999993</v>
      </c>
    </row>
    <row r="1829" spans="1:10" x14ac:dyDescent="0.35">
      <c r="A1829" s="31" t="s">
        <v>4457</v>
      </c>
      <c r="B1829" s="36" t="s">
        <v>4399</v>
      </c>
      <c r="C1829" s="31" t="s">
        <v>671</v>
      </c>
      <c r="D1829" s="35" t="s">
        <v>4458</v>
      </c>
      <c r="E1829" s="31" t="s">
        <v>594</v>
      </c>
      <c r="F1829" s="31"/>
      <c r="G1829" s="37">
        <v>6478</v>
      </c>
      <c r="H1829" s="37">
        <v>6001</v>
      </c>
      <c r="I1829" s="38">
        <v>477</v>
      </c>
      <c r="J1829" s="39">
        <v>7.4</v>
      </c>
    </row>
    <row r="1830" spans="1:10" x14ac:dyDescent="0.35">
      <c r="A1830" s="31" t="s">
        <v>4459</v>
      </c>
      <c r="B1830" s="36" t="s">
        <v>4399</v>
      </c>
      <c r="C1830" s="31" t="s">
        <v>674</v>
      </c>
      <c r="D1830" s="35" t="s">
        <v>4460</v>
      </c>
      <c r="E1830" s="31" t="s">
        <v>594</v>
      </c>
      <c r="F1830" s="31"/>
      <c r="G1830" s="37">
        <v>15035</v>
      </c>
      <c r="H1830" s="37">
        <v>13545</v>
      </c>
      <c r="I1830" s="38">
        <v>1490</v>
      </c>
      <c r="J1830" s="39">
        <v>9.9</v>
      </c>
    </row>
    <row r="1831" spans="1:10" x14ac:dyDescent="0.35">
      <c r="A1831" s="31" t="s">
        <v>4461</v>
      </c>
      <c r="B1831" s="36" t="s">
        <v>4399</v>
      </c>
      <c r="C1831" s="31" t="s">
        <v>677</v>
      </c>
      <c r="D1831" s="35" t="s">
        <v>4462</v>
      </c>
      <c r="E1831" s="31" t="s">
        <v>594</v>
      </c>
      <c r="F1831" s="31"/>
      <c r="G1831" s="37">
        <v>5574</v>
      </c>
      <c r="H1831" s="37">
        <v>5028</v>
      </c>
      <c r="I1831" s="38">
        <v>546</v>
      </c>
      <c r="J1831" s="39">
        <v>9.8000000000000007</v>
      </c>
    </row>
    <row r="1832" spans="1:10" x14ac:dyDescent="0.35">
      <c r="A1832" s="31" t="s">
        <v>4463</v>
      </c>
      <c r="B1832" s="36" t="s">
        <v>4399</v>
      </c>
      <c r="C1832" s="31" t="s">
        <v>680</v>
      </c>
      <c r="D1832" s="35" t="s">
        <v>4464</v>
      </c>
      <c r="E1832" s="31" t="s">
        <v>594</v>
      </c>
      <c r="F1832" s="31"/>
      <c r="G1832" s="37">
        <v>1902</v>
      </c>
      <c r="H1832" s="37">
        <v>1815</v>
      </c>
      <c r="I1832" s="38">
        <v>87</v>
      </c>
      <c r="J1832" s="39">
        <v>4.5999999999999996</v>
      </c>
    </row>
    <row r="1833" spans="1:10" x14ac:dyDescent="0.35">
      <c r="A1833" s="31" t="s">
        <v>4465</v>
      </c>
      <c r="B1833" s="36" t="s">
        <v>4399</v>
      </c>
      <c r="C1833" s="31" t="s">
        <v>683</v>
      </c>
      <c r="D1833" s="35" t="s">
        <v>4466</v>
      </c>
      <c r="E1833" s="31" t="s">
        <v>594</v>
      </c>
      <c r="F1833" s="31"/>
      <c r="G1833" s="37">
        <v>29576</v>
      </c>
      <c r="H1833" s="37">
        <v>27249</v>
      </c>
      <c r="I1833" s="38">
        <v>2327</v>
      </c>
      <c r="J1833" s="39">
        <v>7.9</v>
      </c>
    </row>
    <row r="1834" spans="1:10" x14ac:dyDescent="0.35">
      <c r="A1834" s="31" t="s">
        <v>4467</v>
      </c>
      <c r="B1834" s="36" t="s">
        <v>4468</v>
      </c>
      <c r="C1834" s="31" t="s">
        <v>592</v>
      </c>
      <c r="D1834" s="35" t="s">
        <v>4469</v>
      </c>
      <c r="E1834" s="31" t="s">
        <v>594</v>
      </c>
      <c r="F1834" s="31"/>
      <c r="G1834" s="37">
        <v>157958</v>
      </c>
      <c r="H1834" s="37">
        <v>150241</v>
      </c>
      <c r="I1834" s="38">
        <v>7717</v>
      </c>
      <c r="J1834" s="39">
        <v>4.9000000000000004</v>
      </c>
    </row>
    <row r="1835" spans="1:10" x14ac:dyDescent="0.35">
      <c r="A1835" s="31" t="s">
        <v>4470</v>
      </c>
      <c r="B1835" s="36" t="s">
        <v>4468</v>
      </c>
      <c r="C1835" s="31" t="s">
        <v>596</v>
      </c>
      <c r="D1835" s="35" t="s">
        <v>4471</v>
      </c>
      <c r="E1835" s="31" t="s">
        <v>594</v>
      </c>
      <c r="F1835" s="31"/>
      <c r="G1835" s="37">
        <v>23425</v>
      </c>
      <c r="H1835" s="37">
        <v>21969</v>
      </c>
      <c r="I1835" s="38">
        <v>1456</v>
      </c>
      <c r="J1835" s="39">
        <v>6.2</v>
      </c>
    </row>
    <row r="1836" spans="1:10" x14ac:dyDescent="0.35">
      <c r="A1836" s="31" t="s">
        <v>4472</v>
      </c>
      <c r="B1836" s="36" t="s">
        <v>4468</v>
      </c>
      <c r="C1836" s="31" t="s">
        <v>599</v>
      </c>
      <c r="D1836" s="35" t="s">
        <v>4473</v>
      </c>
      <c r="E1836" s="31" t="s">
        <v>594</v>
      </c>
      <c r="F1836" s="31"/>
      <c r="G1836" s="37">
        <v>609078</v>
      </c>
      <c r="H1836" s="37">
        <v>549442</v>
      </c>
      <c r="I1836" s="38">
        <v>59636</v>
      </c>
      <c r="J1836" s="39">
        <v>9.8000000000000007</v>
      </c>
    </row>
    <row r="1837" spans="1:10" x14ac:dyDescent="0.35">
      <c r="A1837" s="31" t="s">
        <v>4474</v>
      </c>
      <c r="B1837" s="36" t="s">
        <v>4468</v>
      </c>
      <c r="C1837" s="31" t="s">
        <v>602</v>
      </c>
      <c r="D1837" s="35" t="s">
        <v>4475</v>
      </c>
      <c r="E1837" s="31" t="s">
        <v>594</v>
      </c>
      <c r="F1837" s="31"/>
      <c r="G1837" s="37">
        <v>88379</v>
      </c>
      <c r="H1837" s="37">
        <v>82515</v>
      </c>
      <c r="I1837" s="38">
        <v>5864</v>
      </c>
      <c r="J1837" s="39">
        <v>6.6</v>
      </c>
    </row>
    <row r="1838" spans="1:10" x14ac:dyDescent="0.35">
      <c r="A1838" s="31" t="s">
        <v>4476</v>
      </c>
      <c r="B1838" s="36" t="s">
        <v>4468</v>
      </c>
      <c r="C1838" s="31" t="s">
        <v>605</v>
      </c>
      <c r="D1838" s="35" t="s">
        <v>4477</v>
      </c>
      <c r="E1838" s="31" t="s">
        <v>594</v>
      </c>
      <c r="F1838" s="31"/>
      <c r="G1838" s="37">
        <v>36786</v>
      </c>
      <c r="H1838" s="37">
        <v>34212</v>
      </c>
      <c r="I1838" s="38">
        <v>2574</v>
      </c>
      <c r="J1838" s="39">
        <v>7</v>
      </c>
    </row>
    <row r="1839" spans="1:10" x14ac:dyDescent="0.35">
      <c r="A1839" s="31" t="s">
        <v>4478</v>
      </c>
      <c r="B1839" s="36" t="s">
        <v>4468</v>
      </c>
      <c r="C1839" s="31" t="s">
        <v>608</v>
      </c>
      <c r="D1839" s="35" t="s">
        <v>4479</v>
      </c>
      <c r="E1839" s="31" t="s">
        <v>594</v>
      </c>
      <c r="F1839" s="31"/>
      <c r="G1839" s="37">
        <v>37779</v>
      </c>
      <c r="H1839" s="37">
        <v>35518</v>
      </c>
      <c r="I1839" s="38">
        <v>2261</v>
      </c>
      <c r="J1839" s="39">
        <v>6</v>
      </c>
    </row>
    <row r="1840" spans="1:10" x14ac:dyDescent="0.35">
      <c r="A1840" s="31" t="s">
        <v>4480</v>
      </c>
      <c r="B1840" s="36" t="s">
        <v>4468</v>
      </c>
      <c r="C1840" s="31" t="s">
        <v>611</v>
      </c>
      <c r="D1840" s="35" t="s">
        <v>4481</v>
      </c>
      <c r="E1840" s="31" t="s">
        <v>594</v>
      </c>
      <c r="F1840" s="31"/>
      <c r="G1840" s="37">
        <v>58030</v>
      </c>
      <c r="H1840" s="37">
        <v>54081</v>
      </c>
      <c r="I1840" s="38">
        <v>3949</v>
      </c>
      <c r="J1840" s="39">
        <v>6.8</v>
      </c>
    </row>
    <row r="1841" spans="1:10" x14ac:dyDescent="0.35">
      <c r="A1841" s="31" t="s">
        <v>4482</v>
      </c>
      <c r="B1841" s="36" t="s">
        <v>4468</v>
      </c>
      <c r="C1841" s="31" t="s">
        <v>614</v>
      </c>
      <c r="D1841" s="35" t="s">
        <v>4483</v>
      </c>
      <c r="E1841" s="31" t="s">
        <v>594</v>
      </c>
      <c r="F1841" s="31"/>
      <c r="G1841" s="37">
        <v>38337</v>
      </c>
      <c r="H1841" s="37">
        <v>35940</v>
      </c>
      <c r="I1841" s="38">
        <v>2397</v>
      </c>
      <c r="J1841" s="39">
        <v>6.3</v>
      </c>
    </row>
    <row r="1842" spans="1:10" x14ac:dyDescent="0.35">
      <c r="A1842" s="31" t="s">
        <v>4484</v>
      </c>
      <c r="B1842" s="36" t="s">
        <v>4468</v>
      </c>
      <c r="C1842" s="31" t="s">
        <v>617</v>
      </c>
      <c r="D1842" s="35" t="s">
        <v>4485</v>
      </c>
      <c r="E1842" s="31" t="s">
        <v>594</v>
      </c>
      <c r="F1842" s="31"/>
      <c r="G1842" s="37">
        <v>23286</v>
      </c>
      <c r="H1842" s="37">
        <v>21840</v>
      </c>
      <c r="I1842" s="38">
        <v>1446</v>
      </c>
      <c r="J1842" s="39">
        <v>6.2</v>
      </c>
    </row>
    <row r="1843" spans="1:10" x14ac:dyDescent="0.35">
      <c r="A1843" s="31" t="s">
        <v>4486</v>
      </c>
      <c r="B1843" s="36" t="s">
        <v>4468</v>
      </c>
      <c r="C1843" s="31" t="s">
        <v>620</v>
      </c>
      <c r="D1843" s="35" t="s">
        <v>4487</v>
      </c>
      <c r="E1843" s="31" t="s">
        <v>594</v>
      </c>
      <c r="F1843" s="31"/>
      <c r="G1843" s="37">
        <v>36140</v>
      </c>
      <c r="H1843" s="37">
        <v>33753</v>
      </c>
      <c r="I1843" s="38">
        <v>2387</v>
      </c>
      <c r="J1843" s="39">
        <v>6.6</v>
      </c>
    </row>
    <row r="1844" spans="1:10" x14ac:dyDescent="0.35">
      <c r="A1844" s="31" t="s">
        <v>4488</v>
      </c>
      <c r="B1844" s="36" t="s">
        <v>4468</v>
      </c>
      <c r="C1844" s="31" t="s">
        <v>623</v>
      </c>
      <c r="D1844" s="35" t="s">
        <v>4489</v>
      </c>
      <c r="E1844" s="31" t="s">
        <v>594</v>
      </c>
      <c r="F1844" s="31"/>
      <c r="G1844" s="37">
        <v>31463</v>
      </c>
      <c r="H1844" s="37">
        <v>29981</v>
      </c>
      <c r="I1844" s="38">
        <v>1482</v>
      </c>
      <c r="J1844" s="39">
        <v>4.7</v>
      </c>
    </row>
    <row r="1845" spans="1:10" x14ac:dyDescent="0.35">
      <c r="A1845" s="31" t="s">
        <v>4490</v>
      </c>
      <c r="B1845" s="36" t="s">
        <v>4468</v>
      </c>
      <c r="C1845" s="31" t="s">
        <v>626</v>
      </c>
      <c r="D1845" s="35" t="s">
        <v>4491</v>
      </c>
      <c r="E1845" s="31" t="s">
        <v>594</v>
      </c>
      <c r="F1845" s="31"/>
      <c r="G1845" s="37">
        <v>23765</v>
      </c>
      <c r="H1845" s="37">
        <v>22220</v>
      </c>
      <c r="I1845" s="38">
        <v>1545</v>
      </c>
      <c r="J1845" s="39">
        <v>6.5</v>
      </c>
    </row>
    <row r="1846" spans="1:10" x14ac:dyDescent="0.35">
      <c r="A1846" s="31" t="s">
        <v>4492</v>
      </c>
      <c r="B1846" s="36" t="s">
        <v>4468</v>
      </c>
      <c r="C1846" s="31" t="s">
        <v>629</v>
      </c>
      <c r="D1846" s="35" t="s">
        <v>4493</v>
      </c>
      <c r="E1846" s="31" t="s">
        <v>594</v>
      </c>
      <c r="F1846" s="31"/>
      <c r="G1846" s="37">
        <v>20118</v>
      </c>
      <c r="H1846" s="37">
        <v>18798</v>
      </c>
      <c r="I1846" s="38">
        <v>1320</v>
      </c>
      <c r="J1846" s="39">
        <v>6.6</v>
      </c>
    </row>
    <row r="1847" spans="1:10" x14ac:dyDescent="0.35">
      <c r="A1847" s="31" t="s">
        <v>4494</v>
      </c>
      <c r="B1847" s="36" t="s">
        <v>4468</v>
      </c>
      <c r="C1847" s="31" t="s">
        <v>632</v>
      </c>
      <c r="D1847" s="35" t="s">
        <v>4495</v>
      </c>
      <c r="E1847" s="31" t="s">
        <v>594</v>
      </c>
      <c r="F1847" s="31"/>
      <c r="G1847" s="37">
        <v>142866</v>
      </c>
      <c r="H1847" s="37">
        <v>135274</v>
      </c>
      <c r="I1847" s="38">
        <v>7592</v>
      </c>
      <c r="J1847" s="39">
        <v>5.3</v>
      </c>
    </row>
    <row r="1848" spans="1:10" x14ac:dyDescent="0.35">
      <c r="A1848" s="31" t="s">
        <v>4496</v>
      </c>
      <c r="B1848" s="36" t="s">
        <v>4468</v>
      </c>
      <c r="C1848" s="31" t="s">
        <v>635</v>
      </c>
      <c r="D1848" s="35" t="s">
        <v>4497</v>
      </c>
      <c r="E1848" s="31" t="s">
        <v>594</v>
      </c>
      <c r="F1848" s="31"/>
      <c r="G1848" s="37">
        <v>450411</v>
      </c>
      <c r="H1848" s="37">
        <v>422961</v>
      </c>
      <c r="I1848" s="38">
        <v>27450</v>
      </c>
      <c r="J1848" s="39">
        <v>6.1</v>
      </c>
    </row>
    <row r="1849" spans="1:10" x14ac:dyDescent="0.35">
      <c r="A1849" s="31" t="s">
        <v>4498</v>
      </c>
      <c r="B1849" s="36" t="s">
        <v>4468</v>
      </c>
      <c r="C1849" s="31" t="s">
        <v>638</v>
      </c>
      <c r="D1849" s="35" t="s">
        <v>4499</v>
      </c>
      <c r="E1849" s="31" t="s">
        <v>594</v>
      </c>
      <c r="F1849" s="31"/>
      <c r="G1849" s="37">
        <v>17626</v>
      </c>
      <c r="H1849" s="37">
        <v>16414</v>
      </c>
      <c r="I1849" s="38">
        <v>1212</v>
      </c>
      <c r="J1849" s="39">
        <v>6.9</v>
      </c>
    </row>
    <row r="1850" spans="1:10" x14ac:dyDescent="0.35">
      <c r="A1850" s="31" t="s">
        <v>4500</v>
      </c>
      <c r="B1850" s="36" t="s">
        <v>4468</v>
      </c>
      <c r="C1850" s="31" t="s">
        <v>641</v>
      </c>
      <c r="D1850" s="35" t="s">
        <v>4501</v>
      </c>
      <c r="E1850" s="31" t="s">
        <v>594</v>
      </c>
      <c r="F1850" s="31"/>
      <c r="G1850" s="37">
        <v>20601</v>
      </c>
      <c r="H1850" s="37">
        <v>19108</v>
      </c>
      <c r="I1850" s="38">
        <v>1493</v>
      </c>
      <c r="J1850" s="39">
        <v>7.2</v>
      </c>
    </row>
    <row r="1851" spans="1:10" x14ac:dyDescent="0.35">
      <c r="A1851" s="31" t="s">
        <v>4502</v>
      </c>
      <c r="B1851" s="36" t="s">
        <v>4468</v>
      </c>
      <c r="C1851" s="31" t="s">
        <v>644</v>
      </c>
      <c r="D1851" s="35" t="s">
        <v>4503</v>
      </c>
      <c r="E1851" s="31" t="s">
        <v>594</v>
      </c>
      <c r="F1851" s="31"/>
      <c r="G1851" s="37">
        <v>23537</v>
      </c>
      <c r="H1851" s="37">
        <v>21734</v>
      </c>
      <c r="I1851" s="38">
        <v>1803</v>
      </c>
      <c r="J1851" s="39">
        <v>7.7</v>
      </c>
    </row>
    <row r="1852" spans="1:10" x14ac:dyDescent="0.35">
      <c r="A1852" s="31" t="s">
        <v>4504</v>
      </c>
      <c r="B1852" s="36" t="s">
        <v>4468</v>
      </c>
      <c r="C1852" s="31" t="s">
        <v>647</v>
      </c>
      <c r="D1852" s="35" t="s">
        <v>4505</v>
      </c>
      <c r="E1852" s="31" t="s">
        <v>594</v>
      </c>
      <c r="F1852" s="31"/>
      <c r="G1852" s="37">
        <v>30155</v>
      </c>
      <c r="H1852" s="37">
        <v>28487</v>
      </c>
      <c r="I1852" s="38">
        <v>1668</v>
      </c>
      <c r="J1852" s="39">
        <v>5.5</v>
      </c>
    </row>
    <row r="1853" spans="1:10" x14ac:dyDescent="0.35">
      <c r="A1853" s="31" t="s">
        <v>4506</v>
      </c>
      <c r="B1853" s="36" t="s">
        <v>4468</v>
      </c>
      <c r="C1853" s="31" t="s">
        <v>650</v>
      </c>
      <c r="D1853" s="35" t="s">
        <v>4507</v>
      </c>
      <c r="E1853" s="31" t="s">
        <v>594</v>
      </c>
      <c r="F1853" s="31"/>
      <c r="G1853" s="37">
        <v>20806</v>
      </c>
      <c r="H1853" s="37">
        <v>19402</v>
      </c>
      <c r="I1853" s="38">
        <v>1404</v>
      </c>
      <c r="J1853" s="39">
        <v>6.7</v>
      </c>
    </row>
    <row r="1854" spans="1:10" x14ac:dyDescent="0.35">
      <c r="A1854" s="31" t="s">
        <v>4508</v>
      </c>
      <c r="B1854" s="36" t="s">
        <v>4468</v>
      </c>
      <c r="C1854" s="31" t="s">
        <v>653</v>
      </c>
      <c r="D1854" s="35" t="s">
        <v>4509</v>
      </c>
      <c r="E1854" s="31" t="s">
        <v>594</v>
      </c>
      <c r="F1854" s="31"/>
      <c r="G1854" s="37">
        <v>2440</v>
      </c>
      <c r="H1854" s="37">
        <v>2259</v>
      </c>
      <c r="I1854" s="38">
        <v>181</v>
      </c>
      <c r="J1854" s="39">
        <v>7.4</v>
      </c>
    </row>
    <row r="1855" spans="1:10" x14ac:dyDescent="0.35">
      <c r="A1855" s="31" t="s">
        <v>4510</v>
      </c>
      <c r="B1855" s="36" t="s">
        <v>4468</v>
      </c>
      <c r="C1855" s="31" t="s">
        <v>656</v>
      </c>
      <c r="D1855" s="35" t="s">
        <v>4511</v>
      </c>
      <c r="E1855" s="31" t="s">
        <v>594</v>
      </c>
      <c r="F1855" s="31"/>
      <c r="G1855" s="37">
        <v>28978</v>
      </c>
      <c r="H1855" s="37">
        <v>27014</v>
      </c>
      <c r="I1855" s="38">
        <v>1964</v>
      </c>
      <c r="J1855" s="39">
        <v>6.8</v>
      </c>
    </row>
    <row r="1856" spans="1:10" x14ac:dyDescent="0.35">
      <c r="A1856" s="31" t="s">
        <v>4512</v>
      </c>
      <c r="B1856" s="36" t="s">
        <v>4468</v>
      </c>
      <c r="C1856" s="31" t="s">
        <v>659</v>
      </c>
      <c r="D1856" s="35" t="s">
        <v>4513</v>
      </c>
      <c r="E1856" s="31" t="s">
        <v>594</v>
      </c>
      <c r="F1856" s="31"/>
      <c r="G1856" s="37">
        <v>46808</v>
      </c>
      <c r="H1856" s="37">
        <v>43248</v>
      </c>
      <c r="I1856" s="38">
        <v>3560</v>
      </c>
      <c r="J1856" s="39">
        <v>7.6</v>
      </c>
    </row>
    <row r="1857" spans="1:10" x14ac:dyDescent="0.35">
      <c r="A1857" s="31" t="s">
        <v>4514</v>
      </c>
      <c r="B1857" s="36" t="s">
        <v>4468</v>
      </c>
      <c r="C1857" s="31" t="s">
        <v>662</v>
      </c>
      <c r="D1857" s="35" t="s">
        <v>4515</v>
      </c>
      <c r="E1857" s="31" t="s">
        <v>594</v>
      </c>
      <c r="F1857" s="31"/>
      <c r="G1857" s="37">
        <v>1224532</v>
      </c>
      <c r="H1857" s="37">
        <v>1131176</v>
      </c>
      <c r="I1857" s="38">
        <v>93356</v>
      </c>
      <c r="J1857" s="39">
        <v>7.6</v>
      </c>
    </row>
    <row r="1858" spans="1:10" x14ac:dyDescent="0.35">
      <c r="A1858" s="31" t="s">
        <v>4516</v>
      </c>
      <c r="B1858" s="36" t="s">
        <v>4468</v>
      </c>
      <c r="C1858" s="31" t="s">
        <v>665</v>
      </c>
      <c r="D1858" s="35" t="s">
        <v>4517</v>
      </c>
      <c r="E1858" s="31" t="s">
        <v>594</v>
      </c>
      <c r="F1858" s="31"/>
      <c r="G1858" s="37">
        <v>11918</v>
      </c>
      <c r="H1858" s="37">
        <v>10983</v>
      </c>
      <c r="I1858" s="38">
        <v>935</v>
      </c>
      <c r="J1858" s="39">
        <v>7.8</v>
      </c>
    </row>
    <row r="1859" spans="1:10" x14ac:dyDescent="0.35">
      <c r="A1859" s="31" t="s">
        <v>4518</v>
      </c>
      <c r="B1859" s="36" t="s">
        <v>4468</v>
      </c>
      <c r="C1859" s="31" t="s">
        <v>668</v>
      </c>
      <c r="D1859" s="35" t="s">
        <v>4519</v>
      </c>
      <c r="E1859" s="31" t="s">
        <v>594</v>
      </c>
      <c r="F1859" s="31"/>
      <c r="G1859" s="37">
        <v>31084</v>
      </c>
      <c r="H1859" s="37">
        <v>29285</v>
      </c>
      <c r="I1859" s="38">
        <v>1799</v>
      </c>
      <c r="J1859" s="39">
        <v>5.8</v>
      </c>
    </row>
    <row r="1860" spans="1:10" x14ac:dyDescent="0.35">
      <c r="A1860" s="31" t="s">
        <v>4520</v>
      </c>
      <c r="B1860" s="36" t="s">
        <v>4468</v>
      </c>
      <c r="C1860" s="31" t="s">
        <v>671</v>
      </c>
      <c r="D1860" s="35" t="s">
        <v>4521</v>
      </c>
      <c r="E1860" s="31" t="s">
        <v>594</v>
      </c>
      <c r="F1860" s="31"/>
      <c r="G1860" s="37">
        <v>33571</v>
      </c>
      <c r="H1860" s="37">
        <v>31419</v>
      </c>
      <c r="I1860" s="38">
        <v>2152</v>
      </c>
      <c r="J1860" s="39">
        <v>6.4</v>
      </c>
    </row>
    <row r="1861" spans="1:10" x14ac:dyDescent="0.35">
      <c r="A1861" s="31" t="s">
        <v>4522</v>
      </c>
      <c r="B1861" s="36" t="s">
        <v>4468</v>
      </c>
      <c r="C1861" s="31" t="s">
        <v>674</v>
      </c>
      <c r="D1861" s="35" t="s">
        <v>4523</v>
      </c>
      <c r="E1861" s="31" t="s">
        <v>594</v>
      </c>
      <c r="F1861" s="31"/>
      <c r="G1861" s="37">
        <v>366103</v>
      </c>
      <c r="H1861" s="37">
        <v>344893</v>
      </c>
      <c r="I1861" s="38">
        <v>21210</v>
      </c>
      <c r="J1861" s="39">
        <v>5.8</v>
      </c>
    </row>
    <row r="1862" spans="1:10" x14ac:dyDescent="0.35">
      <c r="A1862" s="31" t="s">
        <v>4524</v>
      </c>
      <c r="B1862" s="36" t="s">
        <v>4468</v>
      </c>
      <c r="C1862" s="31" t="s">
        <v>677</v>
      </c>
      <c r="D1862" s="35" t="s">
        <v>4525</v>
      </c>
      <c r="E1862" s="31" t="s">
        <v>594</v>
      </c>
      <c r="F1862" s="31"/>
      <c r="G1862" s="37">
        <v>22364</v>
      </c>
      <c r="H1862" s="37">
        <v>20694</v>
      </c>
      <c r="I1862" s="38">
        <v>1670</v>
      </c>
      <c r="J1862" s="39">
        <v>7.5</v>
      </c>
    </row>
    <row r="1863" spans="1:10" x14ac:dyDescent="0.35">
      <c r="A1863" s="31" t="s">
        <v>4526</v>
      </c>
      <c r="B1863" s="36" t="s">
        <v>4468</v>
      </c>
      <c r="C1863" s="31" t="s">
        <v>680</v>
      </c>
      <c r="D1863" s="35" t="s">
        <v>4527</v>
      </c>
      <c r="E1863" s="31" t="s">
        <v>594</v>
      </c>
      <c r="F1863" s="31"/>
      <c r="G1863" s="37">
        <v>688753</v>
      </c>
      <c r="H1863" s="37">
        <v>655871</v>
      </c>
      <c r="I1863" s="38">
        <v>32882</v>
      </c>
      <c r="J1863" s="39">
        <v>4.8</v>
      </c>
    </row>
    <row r="1864" spans="1:10" x14ac:dyDescent="0.35">
      <c r="A1864" s="31" t="s">
        <v>4528</v>
      </c>
      <c r="B1864" s="36" t="s">
        <v>4468</v>
      </c>
      <c r="C1864" s="31" t="s">
        <v>683</v>
      </c>
      <c r="D1864" s="35" t="s">
        <v>4529</v>
      </c>
      <c r="E1864" s="31" t="s">
        <v>594</v>
      </c>
      <c r="F1864" s="31"/>
      <c r="G1864" s="37">
        <v>913131</v>
      </c>
      <c r="H1864" s="37">
        <v>857230</v>
      </c>
      <c r="I1864" s="38">
        <v>55901</v>
      </c>
      <c r="J1864" s="39">
        <v>6.1</v>
      </c>
    </row>
    <row r="1865" spans="1:10" x14ac:dyDescent="0.35">
      <c r="A1865" s="31" t="s">
        <v>4530</v>
      </c>
      <c r="B1865" s="36" t="s">
        <v>4468</v>
      </c>
      <c r="C1865" s="31" t="s">
        <v>686</v>
      </c>
      <c r="D1865" s="35" t="s">
        <v>4531</v>
      </c>
      <c r="E1865" s="31" t="s">
        <v>594</v>
      </c>
      <c r="F1865" s="31"/>
      <c r="G1865" s="37">
        <v>101979</v>
      </c>
      <c r="H1865" s="37">
        <v>94822</v>
      </c>
      <c r="I1865" s="38">
        <v>7157</v>
      </c>
      <c r="J1865" s="39">
        <v>7</v>
      </c>
    </row>
    <row r="1866" spans="1:10" x14ac:dyDescent="0.35">
      <c r="A1866" s="31" t="s">
        <v>4532</v>
      </c>
      <c r="B1866" s="36" t="s">
        <v>4468</v>
      </c>
      <c r="C1866" s="31" t="s">
        <v>689</v>
      </c>
      <c r="D1866" s="35" t="s">
        <v>4533</v>
      </c>
      <c r="E1866" s="31" t="s">
        <v>594</v>
      </c>
      <c r="F1866" s="31"/>
      <c r="G1866" s="37">
        <v>103624</v>
      </c>
      <c r="H1866" s="37">
        <v>97301</v>
      </c>
      <c r="I1866" s="38">
        <v>6323</v>
      </c>
      <c r="J1866" s="39">
        <v>6.1</v>
      </c>
    </row>
    <row r="1867" spans="1:10" x14ac:dyDescent="0.35">
      <c r="A1867" s="31" t="s">
        <v>4534</v>
      </c>
      <c r="B1867" s="36" t="s">
        <v>4468</v>
      </c>
      <c r="C1867" s="31" t="s">
        <v>692</v>
      </c>
      <c r="D1867" s="35" t="s">
        <v>4535</v>
      </c>
      <c r="E1867" s="31" t="s">
        <v>594</v>
      </c>
      <c r="F1867" s="31"/>
      <c r="G1867" s="37">
        <v>225647</v>
      </c>
      <c r="H1867" s="37">
        <v>213104</v>
      </c>
      <c r="I1867" s="38">
        <v>12543</v>
      </c>
      <c r="J1867" s="39">
        <v>5.6</v>
      </c>
    </row>
    <row r="1868" spans="1:10" x14ac:dyDescent="0.35">
      <c r="A1868" s="31" t="s">
        <v>4536</v>
      </c>
      <c r="B1868" s="36" t="s">
        <v>4468</v>
      </c>
      <c r="C1868" s="31" t="s">
        <v>695</v>
      </c>
      <c r="D1868" s="35" t="s">
        <v>4537</v>
      </c>
      <c r="E1868" s="31" t="s">
        <v>594</v>
      </c>
      <c r="F1868" s="31"/>
      <c r="G1868" s="37">
        <v>55012</v>
      </c>
      <c r="H1868" s="37">
        <v>52139</v>
      </c>
      <c r="I1868" s="38">
        <v>2873</v>
      </c>
      <c r="J1868" s="39">
        <v>5.2</v>
      </c>
    </row>
    <row r="1869" spans="1:10" x14ac:dyDescent="0.35">
      <c r="A1869" s="31" t="s">
        <v>4538</v>
      </c>
      <c r="B1869" s="36" t="s">
        <v>4468</v>
      </c>
      <c r="C1869" s="31" t="s">
        <v>698</v>
      </c>
      <c r="D1869" s="35" t="s">
        <v>4539</v>
      </c>
      <c r="E1869" s="31" t="s">
        <v>594</v>
      </c>
      <c r="F1869" s="31"/>
      <c r="G1869" s="37">
        <v>176202</v>
      </c>
      <c r="H1869" s="37">
        <v>166535</v>
      </c>
      <c r="I1869" s="38">
        <v>9667</v>
      </c>
      <c r="J1869" s="39">
        <v>5.5</v>
      </c>
    </row>
    <row r="1870" spans="1:10" x14ac:dyDescent="0.35">
      <c r="A1870" s="31" t="s">
        <v>4540</v>
      </c>
      <c r="B1870" s="36" t="s">
        <v>4468</v>
      </c>
      <c r="C1870" s="31" t="s">
        <v>701</v>
      </c>
      <c r="D1870" s="35" t="s">
        <v>4541</v>
      </c>
      <c r="E1870" s="31" t="s">
        <v>594</v>
      </c>
      <c r="F1870" s="31"/>
      <c r="G1870" s="37">
        <v>18124</v>
      </c>
      <c r="H1870" s="37">
        <v>16737</v>
      </c>
      <c r="I1870" s="38">
        <v>1387</v>
      </c>
      <c r="J1870" s="39">
        <v>7.7</v>
      </c>
    </row>
    <row r="1871" spans="1:10" x14ac:dyDescent="0.35">
      <c r="A1871" s="31" t="s">
        <v>4542</v>
      </c>
      <c r="B1871" s="36" t="s">
        <v>4468</v>
      </c>
      <c r="C1871" s="31" t="s">
        <v>704</v>
      </c>
      <c r="D1871" s="35" t="s">
        <v>4543</v>
      </c>
      <c r="E1871" s="31" t="s">
        <v>594</v>
      </c>
      <c r="F1871" s="31"/>
      <c r="G1871" s="37">
        <v>55299</v>
      </c>
      <c r="H1871" s="37">
        <v>50834</v>
      </c>
      <c r="I1871" s="38">
        <v>4465</v>
      </c>
      <c r="J1871" s="39">
        <v>8.1</v>
      </c>
    </row>
    <row r="1872" spans="1:10" x14ac:dyDescent="0.35">
      <c r="A1872" s="31" t="s">
        <v>4544</v>
      </c>
      <c r="B1872" s="36" t="s">
        <v>4468</v>
      </c>
      <c r="C1872" s="31" t="s">
        <v>707</v>
      </c>
      <c r="D1872" s="35" t="s">
        <v>4545</v>
      </c>
      <c r="E1872" s="31" t="s">
        <v>594</v>
      </c>
      <c r="F1872" s="31"/>
      <c r="G1872" s="37">
        <v>30135</v>
      </c>
      <c r="H1872" s="37">
        <v>28417</v>
      </c>
      <c r="I1872" s="38">
        <v>1718</v>
      </c>
      <c r="J1872" s="39">
        <v>5.7</v>
      </c>
    </row>
    <row r="1873" spans="1:10" x14ac:dyDescent="0.35">
      <c r="A1873" s="31" t="s">
        <v>4546</v>
      </c>
      <c r="B1873" s="36" t="s">
        <v>4468</v>
      </c>
      <c r="C1873" s="31" t="s">
        <v>710</v>
      </c>
      <c r="D1873" s="35" t="s">
        <v>4547</v>
      </c>
      <c r="E1873" s="31" t="s">
        <v>594</v>
      </c>
      <c r="F1873" s="31"/>
      <c r="G1873" s="37">
        <v>50488</v>
      </c>
      <c r="H1873" s="37">
        <v>48012</v>
      </c>
      <c r="I1873" s="38">
        <v>2476</v>
      </c>
      <c r="J1873" s="39">
        <v>4.9000000000000004</v>
      </c>
    </row>
    <row r="1874" spans="1:10" x14ac:dyDescent="0.35">
      <c r="A1874" s="31" t="s">
        <v>4548</v>
      </c>
      <c r="B1874" s="36" t="s">
        <v>4468</v>
      </c>
      <c r="C1874" s="31" t="s">
        <v>713</v>
      </c>
      <c r="D1874" s="35" t="s">
        <v>4549</v>
      </c>
      <c r="E1874" s="31" t="s">
        <v>594</v>
      </c>
      <c r="F1874" s="31"/>
      <c r="G1874" s="37">
        <v>1159346</v>
      </c>
      <c r="H1874" s="37">
        <v>1085553</v>
      </c>
      <c r="I1874" s="38">
        <v>73793</v>
      </c>
      <c r="J1874" s="39">
        <v>6.4</v>
      </c>
    </row>
    <row r="1875" spans="1:10" x14ac:dyDescent="0.35">
      <c r="A1875" s="31" t="s">
        <v>4550</v>
      </c>
      <c r="B1875" s="36" t="s">
        <v>4468</v>
      </c>
      <c r="C1875" s="31" t="s">
        <v>716</v>
      </c>
      <c r="D1875" s="35" t="s">
        <v>4551</v>
      </c>
      <c r="E1875" s="31" t="s">
        <v>594</v>
      </c>
      <c r="F1875" s="31"/>
      <c r="G1875" s="37">
        <v>81513</v>
      </c>
      <c r="H1875" s="37">
        <v>77137</v>
      </c>
      <c r="I1875" s="38">
        <v>4376</v>
      </c>
      <c r="J1875" s="39">
        <v>5.4</v>
      </c>
    </row>
    <row r="1876" spans="1:10" x14ac:dyDescent="0.35">
      <c r="A1876" s="31" t="s">
        <v>4552</v>
      </c>
      <c r="B1876" s="36" t="s">
        <v>4468</v>
      </c>
      <c r="C1876" s="31" t="s">
        <v>719</v>
      </c>
      <c r="D1876" s="35" t="s">
        <v>4553</v>
      </c>
      <c r="E1876" s="31" t="s">
        <v>594</v>
      </c>
      <c r="F1876" s="31"/>
      <c r="G1876" s="37">
        <v>221656</v>
      </c>
      <c r="H1876" s="37">
        <v>205156</v>
      </c>
      <c r="I1876" s="38">
        <v>16500</v>
      </c>
      <c r="J1876" s="39">
        <v>7.4</v>
      </c>
    </row>
    <row r="1877" spans="1:10" x14ac:dyDescent="0.35">
      <c r="A1877" s="31" t="s">
        <v>4554</v>
      </c>
      <c r="B1877" s="36" t="s">
        <v>4468</v>
      </c>
      <c r="C1877" s="31" t="s">
        <v>722</v>
      </c>
      <c r="D1877" s="35" t="s">
        <v>4555</v>
      </c>
      <c r="E1877" s="31" t="s">
        <v>594</v>
      </c>
      <c r="F1877" s="31"/>
      <c r="G1877" s="37">
        <v>150029</v>
      </c>
      <c r="H1877" s="37">
        <v>142290</v>
      </c>
      <c r="I1877" s="38">
        <v>7739</v>
      </c>
      <c r="J1877" s="39">
        <v>5.2</v>
      </c>
    </row>
    <row r="1878" spans="1:10" x14ac:dyDescent="0.35">
      <c r="A1878" s="31" t="s">
        <v>4556</v>
      </c>
      <c r="B1878" s="36" t="s">
        <v>4468</v>
      </c>
      <c r="C1878" s="31" t="s">
        <v>725</v>
      </c>
      <c r="D1878" s="35" t="s">
        <v>4557</v>
      </c>
      <c r="E1878" s="31" t="s">
        <v>594</v>
      </c>
      <c r="F1878" s="31"/>
      <c r="G1878" s="37">
        <v>47277</v>
      </c>
      <c r="H1878" s="37">
        <v>43618</v>
      </c>
      <c r="I1878" s="38">
        <v>3659</v>
      </c>
      <c r="J1878" s="39">
        <v>7.7</v>
      </c>
    </row>
    <row r="1879" spans="1:10" x14ac:dyDescent="0.35">
      <c r="A1879" s="31" t="s">
        <v>4558</v>
      </c>
      <c r="B1879" s="36" t="s">
        <v>4468</v>
      </c>
      <c r="C1879" s="31" t="s">
        <v>728</v>
      </c>
      <c r="D1879" s="35" t="s">
        <v>4559</v>
      </c>
      <c r="E1879" s="31" t="s">
        <v>594</v>
      </c>
      <c r="F1879" s="31"/>
      <c r="G1879" s="37">
        <v>116159</v>
      </c>
      <c r="H1879" s="37">
        <v>110745</v>
      </c>
      <c r="I1879" s="38">
        <v>5414</v>
      </c>
      <c r="J1879" s="39">
        <v>4.7</v>
      </c>
    </row>
    <row r="1880" spans="1:10" x14ac:dyDescent="0.35">
      <c r="A1880" s="31" t="s">
        <v>4560</v>
      </c>
      <c r="B1880" s="36" t="s">
        <v>4468</v>
      </c>
      <c r="C1880" s="31" t="s">
        <v>731</v>
      </c>
      <c r="D1880" s="35" t="s">
        <v>4561</v>
      </c>
      <c r="E1880" s="31" t="s">
        <v>594</v>
      </c>
      <c r="F1880" s="31"/>
      <c r="G1880" s="37">
        <v>76434</v>
      </c>
      <c r="H1880" s="37">
        <v>72338</v>
      </c>
      <c r="I1880" s="38">
        <v>4096</v>
      </c>
      <c r="J1880" s="39">
        <v>5.4</v>
      </c>
    </row>
    <row r="1881" spans="1:10" x14ac:dyDescent="0.35">
      <c r="A1881" s="31" t="s">
        <v>4562</v>
      </c>
      <c r="B1881" s="36" t="s">
        <v>4468</v>
      </c>
      <c r="C1881" s="31" t="s">
        <v>734</v>
      </c>
      <c r="D1881" s="35" t="s">
        <v>4563</v>
      </c>
      <c r="E1881" s="31" t="s">
        <v>594</v>
      </c>
      <c r="F1881" s="31"/>
      <c r="G1881" s="37">
        <v>14804</v>
      </c>
      <c r="H1881" s="37">
        <v>13813</v>
      </c>
      <c r="I1881" s="38">
        <v>991</v>
      </c>
      <c r="J1881" s="39">
        <v>6.7</v>
      </c>
    </row>
    <row r="1882" spans="1:10" x14ac:dyDescent="0.35">
      <c r="A1882" s="31" t="s">
        <v>4564</v>
      </c>
      <c r="B1882" s="36" t="s">
        <v>4468</v>
      </c>
      <c r="C1882" s="31" t="s">
        <v>737</v>
      </c>
      <c r="D1882" s="35" t="s">
        <v>4565</v>
      </c>
      <c r="E1882" s="31" t="s">
        <v>594</v>
      </c>
      <c r="F1882" s="31"/>
      <c r="G1882" s="37">
        <v>8643</v>
      </c>
      <c r="H1882" s="37">
        <v>8037</v>
      </c>
      <c r="I1882" s="38">
        <v>606</v>
      </c>
      <c r="J1882" s="39">
        <v>7</v>
      </c>
    </row>
    <row r="1883" spans="1:10" x14ac:dyDescent="0.35">
      <c r="A1883" s="31" t="s">
        <v>4566</v>
      </c>
      <c r="B1883" s="36" t="s">
        <v>4468</v>
      </c>
      <c r="C1883" s="31" t="s">
        <v>740</v>
      </c>
      <c r="D1883" s="35" t="s">
        <v>4567</v>
      </c>
      <c r="E1883" s="31" t="s">
        <v>594</v>
      </c>
      <c r="F1883" s="31"/>
      <c r="G1883" s="37">
        <v>15584</v>
      </c>
      <c r="H1883" s="37">
        <v>14708</v>
      </c>
      <c r="I1883" s="38">
        <v>876</v>
      </c>
      <c r="J1883" s="39">
        <v>5.6</v>
      </c>
    </row>
    <row r="1884" spans="1:10" x14ac:dyDescent="0.35">
      <c r="A1884" s="31" t="s">
        <v>4568</v>
      </c>
      <c r="B1884" s="36" t="s">
        <v>4468</v>
      </c>
      <c r="C1884" s="31" t="s">
        <v>743</v>
      </c>
      <c r="D1884" s="35" t="s">
        <v>4569</v>
      </c>
      <c r="E1884" s="31" t="s">
        <v>594</v>
      </c>
      <c r="F1884" s="31"/>
      <c r="G1884" s="37">
        <v>44285</v>
      </c>
      <c r="H1884" s="37">
        <v>41237</v>
      </c>
      <c r="I1884" s="38">
        <v>3048</v>
      </c>
      <c r="J1884" s="39">
        <v>6.9</v>
      </c>
    </row>
    <row r="1885" spans="1:10" x14ac:dyDescent="0.35">
      <c r="A1885" s="31" t="s">
        <v>4570</v>
      </c>
      <c r="B1885" s="36" t="s">
        <v>4468</v>
      </c>
      <c r="C1885" s="31" t="s">
        <v>746</v>
      </c>
      <c r="D1885" s="35" t="s">
        <v>4571</v>
      </c>
      <c r="E1885" s="31" t="s">
        <v>594</v>
      </c>
      <c r="F1885" s="31"/>
      <c r="G1885" s="37">
        <v>769481</v>
      </c>
      <c r="H1885" s="37">
        <v>728090</v>
      </c>
      <c r="I1885" s="38">
        <v>41391</v>
      </c>
      <c r="J1885" s="39">
        <v>5.4</v>
      </c>
    </row>
    <row r="1886" spans="1:10" x14ac:dyDescent="0.35">
      <c r="A1886" s="31" t="s">
        <v>4572</v>
      </c>
      <c r="B1886" s="36" t="s">
        <v>4468</v>
      </c>
      <c r="C1886" s="31" t="s">
        <v>749</v>
      </c>
      <c r="D1886" s="35" t="s">
        <v>4573</v>
      </c>
      <c r="E1886" s="31" t="s">
        <v>594</v>
      </c>
      <c r="F1886" s="31"/>
      <c r="G1886" s="37">
        <v>33423</v>
      </c>
      <c r="H1886" s="37">
        <v>31229</v>
      </c>
      <c r="I1886" s="38">
        <v>2194</v>
      </c>
      <c r="J1886" s="39">
        <v>6.6</v>
      </c>
    </row>
    <row r="1887" spans="1:10" x14ac:dyDescent="0.35">
      <c r="A1887" s="31" t="s">
        <v>4574</v>
      </c>
      <c r="B1887" s="36" t="s">
        <v>4468</v>
      </c>
      <c r="C1887" s="31" t="s">
        <v>752</v>
      </c>
      <c r="D1887" s="35" t="s">
        <v>4575</v>
      </c>
      <c r="E1887" s="31" t="s">
        <v>594</v>
      </c>
      <c r="F1887" s="31"/>
      <c r="G1887" s="37">
        <v>23884</v>
      </c>
      <c r="H1887" s="37">
        <v>22428</v>
      </c>
      <c r="I1887" s="38">
        <v>1456</v>
      </c>
      <c r="J1887" s="39">
        <v>6.1</v>
      </c>
    </row>
    <row r="1888" spans="1:10" x14ac:dyDescent="0.35">
      <c r="A1888" s="31" t="s">
        <v>4576</v>
      </c>
      <c r="B1888" s="36" t="s">
        <v>4468</v>
      </c>
      <c r="C1888" s="31" t="s">
        <v>755</v>
      </c>
      <c r="D1888" s="35" t="s">
        <v>4577</v>
      </c>
      <c r="E1888" s="31" t="s">
        <v>594</v>
      </c>
      <c r="F1888" s="31"/>
      <c r="G1888" s="37">
        <v>55000</v>
      </c>
      <c r="H1888" s="37">
        <v>52589</v>
      </c>
      <c r="I1888" s="38">
        <v>2411</v>
      </c>
      <c r="J1888" s="39">
        <v>4.4000000000000004</v>
      </c>
    </row>
    <row r="1889" spans="1:10" x14ac:dyDescent="0.35">
      <c r="A1889" s="31" t="s">
        <v>4578</v>
      </c>
      <c r="B1889" s="36" t="s">
        <v>4468</v>
      </c>
      <c r="C1889" s="31" t="s">
        <v>758</v>
      </c>
      <c r="D1889" s="35" t="s">
        <v>4579</v>
      </c>
      <c r="E1889" s="31" t="s">
        <v>594</v>
      </c>
      <c r="F1889" s="31"/>
      <c r="G1889" s="37">
        <v>88385</v>
      </c>
      <c r="H1889" s="37">
        <v>83349</v>
      </c>
      <c r="I1889" s="38">
        <v>5036</v>
      </c>
      <c r="J1889" s="39">
        <v>5.7</v>
      </c>
    </row>
    <row r="1890" spans="1:10" x14ac:dyDescent="0.35">
      <c r="A1890" s="31" t="s">
        <v>4580</v>
      </c>
      <c r="B1890" s="36" t="s">
        <v>4468</v>
      </c>
      <c r="C1890" s="31" t="s">
        <v>761</v>
      </c>
      <c r="D1890" s="35" t="s">
        <v>4581</v>
      </c>
      <c r="E1890" s="31" t="s">
        <v>594</v>
      </c>
      <c r="F1890" s="31"/>
      <c r="G1890" s="37">
        <v>32440</v>
      </c>
      <c r="H1890" s="37">
        <v>30305</v>
      </c>
      <c r="I1890" s="38">
        <v>2135</v>
      </c>
      <c r="J1890" s="39">
        <v>6.6</v>
      </c>
    </row>
    <row r="1891" spans="1:10" x14ac:dyDescent="0.35">
      <c r="A1891" s="31" t="s">
        <v>4582</v>
      </c>
      <c r="B1891" s="36" t="s">
        <v>4468</v>
      </c>
      <c r="C1891" s="31" t="s">
        <v>764</v>
      </c>
      <c r="D1891" s="35" t="s">
        <v>4583</v>
      </c>
      <c r="E1891" s="31" t="s">
        <v>594</v>
      </c>
      <c r="F1891" s="31"/>
      <c r="G1891" s="37">
        <v>28691</v>
      </c>
      <c r="H1891" s="37">
        <v>26946</v>
      </c>
      <c r="I1891" s="38">
        <v>1745</v>
      </c>
      <c r="J1891" s="39">
        <v>6.1</v>
      </c>
    </row>
    <row r="1892" spans="1:10" x14ac:dyDescent="0.35">
      <c r="A1892" s="31" t="s">
        <v>4584</v>
      </c>
      <c r="B1892" s="36" t="s">
        <v>4468</v>
      </c>
      <c r="C1892" s="31" t="s">
        <v>767</v>
      </c>
      <c r="D1892" s="35" t="s">
        <v>4585</v>
      </c>
      <c r="E1892" s="31" t="s">
        <v>594</v>
      </c>
      <c r="F1892" s="31"/>
      <c r="G1892" s="37">
        <v>44604</v>
      </c>
      <c r="H1892" s="37">
        <v>41851</v>
      </c>
      <c r="I1892" s="38">
        <v>2753</v>
      </c>
      <c r="J1892" s="39">
        <v>6.2</v>
      </c>
    </row>
    <row r="1893" spans="1:10" x14ac:dyDescent="0.35">
      <c r="A1893" s="31" t="s">
        <v>4586</v>
      </c>
      <c r="B1893" s="36" t="s">
        <v>4468</v>
      </c>
      <c r="C1893" s="31" t="s">
        <v>770</v>
      </c>
      <c r="D1893" s="35" t="s">
        <v>4587</v>
      </c>
      <c r="E1893" s="31" t="s">
        <v>594</v>
      </c>
      <c r="F1893" s="31"/>
      <c r="G1893" s="37">
        <v>472758</v>
      </c>
      <c r="H1893" s="37">
        <v>448482</v>
      </c>
      <c r="I1893" s="38">
        <v>24276</v>
      </c>
      <c r="J1893" s="39">
        <v>5.0999999999999996</v>
      </c>
    </row>
    <row r="1894" spans="1:10" x14ac:dyDescent="0.35">
      <c r="A1894" s="31" t="s">
        <v>4588</v>
      </c>
      <c r="B1894" s="36" t="s">
        <v>4468</v>
      </c>
      <c r="C1894" s="31" t="s">
        <v>773</v>
      </c>
      <c r="D1894" s="35" t="s">
        <v>4589</v>
      </c>
      <c r="E1894" s="31" t="s">
        <v>594</v>
      </c>
      <c r="F1894" s="31"/>
      <c r="G1894" s="37">
        <v>18435</v>
      </c>
      <c r="H1894" s="37">
        <v>17234</v>
      </c>
      <c r="I1894" s="38">
        <v>1201</v>
      </c>
      <c r="J1894" s="39">
        <v>6.5</v>
      </c>
    </row>
    <row r="1895" spans="1:10" x14ac:dyDescent="0.35">
      <c r="A1895" s="31" t="s">
        <v>4590</v>
      </c>
      <c r="B1895" s="36" t="s">
        <v>4468</v>
      </c>
      <c r="C1895" s="31" t="s">
        <v>776</v>
      </c>
      <c r="D1895" s="35" t="s">
        <v>4591</v>
      </c>
      <c r="E1895" s="31" t="s">
        <v>594</v>
      </c>
      <c r="F1895" s="31"/>
      <c r="G1895" s="37">
        <v>11744</v>
      </c>
      <c r="H1895" s="37">
        <v>11080</v>
      </c>
      <c r="I1895" s="38">
        <v>664</v>
      </c>
      <c r="J1895" s="39">
        <v>5.7</v>
      </c>
    </row>
    <row r="1896" spans="1:10" x14ac:dyDescent="0.35">
      <c r="A1896" s="31" t="s">
        <v>4592</v>
      </c>
      <c r="B1896" s="36" t="s">
        <v>4593</v>
      </c>
      <c r="C1896" s="31" t="s">
        <v>592</v>
      </c>
      <c r="D1896" s="35" t="s">
        <v>4594</v>
      </c>
      <c r="E1896" s="31" t="s">
        <v>594</v>
      </c>
      <c r="F1896" s="31"/>
      <c r="G1896" s="37">
        <v>76827</v>
      </c>
      <c r="H1896" s="37">
        <v>72461</v>
      </c>
      <c r="I1896" s="38">
        <v>4366</v>
      </c>
      <c r="J1896" s="39">
        <v>5.7</v>
      </c>
    </row>
    <row r="1897" spans="1:10" x14ac:dyDescent="0.35">
      <c r="A1897" s="31" t="s">
        <v>4595</v>
      </c>
      <c r="B1897" s="36" t="s">
        <v>4593</v>
      </c>
      <c r="C1897" s="31" t="s">
        <v>596</v>
      </c>
      <c r="D1897" s="35" t="s">
        <v>4596</v>
      </c>
      <c r="E1897" s="31" t="s">
        <v>594</v>
      </c>
      <c r="F1897" s="31"/>
      <c r="G1897" s="37">
        <v>17470</v>
      </c>
      <c r="H1897" s="37">
        <v>16487</v>
      </c>
      <c r="I1897" s="38">
        <v>983</v>
      </c>
      <c r="J1897" s="39">
        <v>5.6</v>
      </c>
    </row>
    <row r="1898" spans="1:10" x14ac:dyDescent="0.35">
      <c r="A1898" s="31" t="s">
        <v>4597</v>
      </c>
      <c r="B1898" s="36" t="s">
        <v>4593</v>
      </c>
      <c r="C1898" s="31" t="s">
        <v>599</v>
      </c>
      <c r="D1898" s="35" t="s">
        <v>4598</v>
      </c>
      <c r="E1898" s="31" t="s">
        <v>594</v>
      </c>
      <c r="F1898" s="31"/>
      <c r="G1898" s="37">
        <v>4393</v>
      </c>
      <c r="H1898" s="37">
        <v>4092</v>
      </c>
      <c r="I1898" s="38">
        <v>301</v>
      </c>
      <c r="J1898" s="39">
        <v>6.9</v>
      </c>
    </row>
    <row r="1899" spans="1:10" x14ac:dyDescent="0.35">
      <c r="A1899" s="31" t="s">
        <v>4599</v>
      </c>
      <c r="B1899" s="36" t="s">
        <v>4593</v>
      </c>
      <c r="C1899" s="31" t="s">
        <v>602</v>
      </c>
      <c r="D1899" s="35" t="s">
        <v>4600</v>
      </c>
      <c r="E1899" s="31" t="s">
        <v>594</v>
      </c>
      <c r="F1899" s="31"/>
      <c r="G1899" s="37">
        <v>10922</v>
      </c>
      <c r="H1899" s="37">
        <v>10147</v>
      </c>
      <c r="I1899" s="38">
        <v>775</v>
      </c>
      <c r="J1899" s="39">
        <v>7.1</v>
      </c>
    </row>
    <row r="1900" spans="1:10" x14ac:dyDescent="0.35">
      <c r="A1900" s="31" t="s">
        <v>4601</v>
      </c>
      <c r="B1900" s="36" t="s">
        <v>4593</v>
      </c>
      <c r="C1900" s="31" t="s">
        <v>605</v>
      </c>
      <c r="D1900" s="35" t="s">
        <v>4602</v>
      </c>
      <c r="E1900" s="31" t="s">
        <v>594</v>
      </c>
      <c r="F1900" s="31"/>
      <c r="G1900" s="37">
        <v>12416</v>
      </c>
      <c r="H1900" s="37">
        <v>11564</v>
      </c>
      <c r="I1900" s="38">
        <v>852</v>
      </c>
      <c r="J1900" s="39">
        <v>6.9</v>
      </c>
    </row>
    <row r="1901" spans="1:10" x14ac:dyDescent="0.35">
      <c r="A1901" s="31" t="s">
        <v>4603</v>
      </c>
      <c r="B1901" s="36" t="s">
        <v>4593</v>
      </c>
      <c r="C1901" s="31" t="s">
        <v>608</v>
      </c>
      <c r="D1901" s="35" t="s">
        <v>4604</v>
      </c>
      <c r="E1901" s="31" t="s">
        <v>594</v>
      </c>
      <c r="F1901" s="31"/>
      <c r="G1901" s="37">
        <v>7653</v>
      </c>
      <c r="H1901" s="37">
        <v>7152</v>
      </c>
      <c r="I1901" s="38">
        <v>501</v>
      </c>
      <c r="J1901" s="39">
        <v>6.5</v>
      </c>
    </row>
    <row r="1902" spans="1:10" x14ac:dyDescent="0.35">
      <c r="A1902" s="31" t="s">
        <v>4605</v>
      </c>
      <c r="B1902" s="36" t="s">
        <v>4593</v>
      </c>
      <c r="C1902" s="31" t="s">
        <v>611</v>
      </c>
      <c r="D1902" s="35" t="s">
        <v>4606</v>
      </c>
      <c r="E1902" s="31" t="s">
        <v>594</v>
      </c>
      <c r="F1902" s="31"/>
      <c r="G1902" s="37">
        <v>20096</v>
      </c>
      <c r="H1902" s="37">
        <v>18618</v>
      </c>
      <c r="I1902" s="38">
        <v>1478</v>
      </c>
      <c r="J1902" s="39">
        <v>7.4</v>
      </c>
    </row>
    <row r="1903" spans="1:10" x14ac:dyDescent="0.35">
      <c r="A1903" s="31" t="s">
        <v>4607</v>
      </c>
      <c r="B1903" s="36" t="s">
        <v>4593</v>
      </c>
      <c r="C1903" s="31" t="s">
        <v>614</v>
      </c>
      <c r="D1903" s="35" t="s">
        <v>4608</v>
      </c>
      <c r="E1903" s="31" t="s">
        <v>594</v>
      </c>
      <c r="F1903" s="31"/>
      <c r="G1903" s="37">
        <v>8524</v>
      </c>
      <c r="H1903" s="37">
        <v>7850</v>
      </c>
      <c r="I1903" s="38">
        <v>674</v>
      </c>
      <c r="J1903" s="39">
        <v>7.9</v>
      </c>
    </row>
    <row r="1904" spans="1:10" x14ac:dyDescent="0.35">
      <c r="A1904" s="31" t="s">
        <v>4609</v>
      </c>
      <c r="B1904" s="36" t="s">
        <v>4593</v>
      </c>
      <c r="C1904" s="31" t="s">
        <v>617</v>
      </c>
      <c r="D1904" s="35" t="s">
        <v>4610</v>
      </c>
      <c r="E1904" s="31" t="s">
        <v>594</v>
      </c>
      <c r="F1904" s="31"/>
      <c r="G1904" s="37">
        <v>14300</v>
      </c>
      <c r="H1904" s="37">
        <v>12957</v>
      </c>
      <c r="I1904" s="38">
        <v>1343</v>
      </c>
      <c r="J1904" s="39">
        <v>9.4</v>
      </c>
    </row>
    <row r="1905" spans="1:10" x14ac:dyDescent="0.35">
      <c r="A1905" s="31" t="s">
        <v>4611</v>
      </c>
      <c r="B1905" s="36" t="s">
        <v>4593</v>
      </c>
      <c r="C1905" s="31" t="s">
        <v>620</v>
      </c>
      <c r="D1905" s="35" t="s">
        <v>4612</v>
      </c>
      <c r="E1905" s="31" t="s">
        <v>594</v>
      </c>
      <c r="F1905" s="31"/>
      <c r="G1905" s="37">
        <v>47714</v>
      </c>
      <c r="H1905" s="37">
        <v>43941</v>
      </c>
      <c r="I1905" s="38">
        <v>3773</v>
      </c>
      <c r="J1905" s="39">
        <v>7.9</v>
      </c>
    </row>
    <row r="1906" spans="1:10" x14ac:dyDescent="0.35">
      <c r="A1906" s="31" t="s">
        <v>4613</v>
      </c>
      <c r="B1906" s="36" t="s">
        <v>4593</v>
      </c>
      <c r="C1906" s="31" t="s">
        <v>623</v>
      </c>
      <c r="D1906" s="35" t="s">
        <v>4614</v>
      </c>
      <c r="E1906" s="31" t="s">
        <v>594</v>
      </c>
      <c r="F1906" s="31"/>
      <c r="G1906" s="37">
        <v>127750</v>
      </c>
      <c r="H1906" s="37">
        <v>121751</v>
      </c>
      <c r="I1906" s="38">
        <v>5999</v>
      </c>
      <c r="J1906" s="39">
        <v>4.7</v>
      </c>
    </row>
    <row r="1907" spans="1:10" x14ac:dyDescent="0.35">
      <c r="A1907" s="31" t="s">
        <v>4615</v>
      </c>
      <c r="B1907" s="36" t="s">
        <v>4593</v>
      </c>
      <c r="C1907" s="31" t="s">
        <v>626</v>
      </c>
      <c r="D1907" s="35" t="s">
        <v>4616</v>
      </c>
      <c r="E1907" s="31" t="s">
        <v>594</v>
      </c>
      <c r="F1907" s="31"/>
      <c r="G1907" s="37">
        <v>39375</v>
      </c>
      <c r="H1907" s="37">
        <v>36921</v>
      </c>
      <c r="I1907" s="38">
        <v>2454</v>
      </c>
      <c r="J1907" s="39">
        <v>6.2</v>
      </c>
    </row>
    <row r="1908" spans="1:10" x14ac:dyDescent="0.35">
      <c r="A1908" s="31" t="s">
        <v>4617</v>
      </c>
      <c r="B1908" s="36" t="s">
        <v>4593</v>
      </c>
      <c r="C1908" s="31" t="s">
        <v>629</v>
      </c>
      <c r="D1908" s="35" t="s">
        <v>4618</v>
      </c>
      <c r="E1908" s="31" t="s">
        <v>594</v>
      </c>
      <c r="F1908" s="31"/>
      <c r="G1908" s="37">
        <v>94340</v>
      </c>
      <c r="H1908" s="37">
        <v>88842</v>
      </c>
      <c r="I1908" s="38">
        <v>5498</v>
      </c>
      <c r="J1908" s="39">
        <v>5.8</v>
      </c>
    </row>
    <row r="1909" spans="1:10" x14ac:dyDescent="0.35">
      <c r="A1909" s="31" t="s">
        <v>4619</v>
      </c>
      <c r="B1909" s="36" t="s">
        <v>4593</v>
      </c>
      <c r="C1909" s="31" t="s">
        <v>632</v>
      </c>
      <c r="D1909" s="35" t="s">
        <v>4620</v>
      </c>
      <c r="E1909" s="31" t="s">
        <v>594</v>
      </c>
      <c r="F1909" s="31"/>
      <c r="G1909" s="37">
        <v>35502</v>
      </c>
      <c r="H1909" s="37">
        <v>32921</v>
      </c>
      <c r="I1909" s="38">
        <v>2581</v>
      </c>
      <c r="J1909" s="39">
        <v>7.3</v>
      </c>
    </row>
    <row r="1910" spans="1:10" x14ac:dyDescent="0.35">
      <c r="A1910" s="31" t="s">
        <v>4621</v>
      </c>
      <c r="B1910" s="36" t="s">
        <v>4593</v>
      </c>
      <c r="C1910" s="31" t="s">
        <v>635</v>
      </c>
      <c r="D1910" s="35" t="s">
        <v>4622</v>
      </c>
      <c r="E1910" s="31" t="s">
        <v>594</v>
      </c>
      <c r="F1910" s="31"/>
      <c r="G1910" s="37">
        <v>4554</v>
      </c>
      <c r="H1910" s="37">
        <v>4276</v>
      </c>
      <c r="I1910" s="38">
        <v>278</v>
      </c>
      <c r="J1910" s="39">
        <v>6.1</v>
      </c>
    </row>
    <row r="1911" spans="1:10" x14ac:dyDescent="0.35">
      <c r="A1911" s="31" t="s">
        <v>4623</v>
      </c>
      <c r="B1911" s="36" t="s">
        <v>4593</v>
      </c>
      <c r="C1911" s="31" t="s">
        <v>638</v>
      </c>
      <c r="D1911" s="35" t="s">
        <v>4624</v>
      </c>
      <c r="E1911" s="31" t="s">
        <v>594</v>
      </c>
      <c r="F1911" s="31"/>
      <c r="G1911" s="37">
        <v>31088</v>
      </c>
      <c r="H1911" s="37">
        <v>29152</v>
      </c>
      <c r="I1911" s="38">
        <v>1936</v>
      </c>
      <c r="J1911" s="39">
        <v>6.2</v>
      </c>
    </row>
    <row r="1912" spans="1:10" x14ac:dyDescent="0.35">
      <c r="A1912" s="31" t="s">
        <v>4625</v>
      </c>
      <c r="B1912" s="36" t="s">
        <v>4593</v>
      </c>
      <c r="C1912" s="31" t="s">
        <v>641</v>
      </c>
      <c r="D1912" s="35" t="s">
        <v>4626</v>
      </c>
      <c r="E1912" s="31" t="s">
        <v>594</v>
      </c>
      <c r="F1912" s="31"/>
      <c r="G1912" s="37">
        <v>9656</v>
      </c>
      <c r="H1912" s="37">
        <v>8959</v>
      </c>
      <c r="I1912" s="38">
        <v>697</v>
      </c>
      <c r="J1912" s="39">
        <v>7.2</v>
      </c>
    </row>
    <row r="1913" spans="1:10" x14ac:dyDescent="0.35">
      <c r="A1913" s="31" t="s">
        <v>4627</v>
      </c>
      <c r="B1913" s="36" t="s">
        <v>4593</v>
      </c>
      <c r="C1913" s="31" t="s">
        <v>644</v>
      </c>
      <c r="D1913" s="35" t="s">
        <v>4628</v>
      </c>
      <c r="E1913" s="31" t="s">
        <v>594</v>
      </c>
      <c r="F1913" s="31"/>
      <c r="G1913" s="37">
        <v>74671</v>
      </c>
      <c r="H1913" s="37">
        <v>69921</v>
      </c>
      <c r="I1913" s="38">
        <v>4750</v>
      </c>
      <c r="J1913" s="39">
        <v>6.4</v>
      </c>
    </row>
    <row r="1914" spans="1:10" x14ac:dyDescent="0.35">
      <c r="A1914" s="31" t="s">
        <v>4629</v>
      </c>
      <c r="B1914" s="36" t="s">
        <v>4593</v>
      </c>
      <c r="C1914" s="31" t="s">
        <v>647</v>
      </c>
      <c r="D1914" s="35" t="s">
        <v>4630</v>
      </c>
      <c r="E1914" s="31" t="s">
        <v>594</v>
      </c>
      <c r="F1914" s="31"/>
      <c r="G1914" s="37">
        <v>32250</v>
      </c>
      <c r="H1914" s="37">
        <v>30672</v>
      </c>
      <c r="I1914" s="38">
        <v>1578</v>
      </c>
      <c r="J1914" s="39">
        <v>4.9000000000000004</v>
      </c>
    </row>
    <row r="1915" spans="1:10" x14ac:dyDescent="0.35">
      <c r="A1915" s="31" t="s">
        <v>4631</v>
      </c>
      <c r="B1915" s="36" t="s">
        <v>4593</v>
      </c>
      <c r="C1915" s="31" t="s">
        <v>650</v>
      </c>
      <c r="D1915" s="35" t="s">
        <v>4632</v>
      </c>
      <c r="E1915" s="31" t="s">
        <v>594</v>
      </c>
      <c r="F1915" s="31"/>
      <c r="G1915" s="37">
        <v>11107</v>
      </c>
      <c r="H1915" s="37">
        <v>10318</v>
      </c>
      <c r="I1915" s="38">
        <v>789</v>
      </c>
      <c r="J1915" s="39">
        <v>7.1</v>
      </c>
    </row>
    <row r="1916" spans="1:10" x14ac:dyDescent="0.35">
      <c r="A1916" s="31" t="s">
        <v>4633</v>
      </c>
      <c r="B1916" s="36" t="s">
        <v>4593</v>
      </c>
      <c r="C1916" s="31" t="s">
        <v>653</v>
      </c>
      <c r="D1916" s="35" t="s">
        <v>4634</v>
      </c>
      <c r="E1916" s="31" t="s">
        <v>594</v>
      </c>
      <c r="F1916" s="31"/>
      <c r="G1916" s="37">
        <v>5680</v>
      </c>
      <c r="H1916" s="37">
        <v>5231</v>
      </c>
      <c r="I1916" s="38">
        <v>449</v>
      </c>
      <c r="J1916" s="39">
        <v>7.9</v>
      </c>
    </row>
    <row r="1917" spans="1:10" x14ac:dyDescent="0.35">
      <c r="A1917" s="31" t="s">
        <v>4635</v>
      </c>
      <c r="B1917" s="36" t="s">
        <v>4593</v>
      </c>
      <c r="C1917" s="31" t="s">
        <v>656</v>
      </c>
      <c r="D1917" s="35" t="s">
        <v>4636</v>
      </c>
      <c r="E1917" s="31" t="s">
        <v>594</v>
      </c>
      <c r="F1917" s="31"/>
      <c r="G1917" s="37">
        <v>4107</v>
      </c>
      <c r="H1917" s="37">
        <v>3835</v>
      </c>
      <c r="I1917" s="38">
        <v>272</v>
      </c>
      <c r="J1917" s="39">
        <v>6.6</v>
      </c>
    </row>
    <row r="1918" spans="1:10" x14ac:dyDescent="0.35">
      <c r="A1918" s="31" t="s">
        <v>4637</v>
      </c>
      <c r="B1918" s="36" t="s">
        <v>4593</v>
      </c>
      <c r="C1918" s="31" t="s">
        <v>659</v>
      </c>
      <c r="D1918" s="35" t="s">
        <v>4638</v>
      </c>
      <c r="E1918" s="31" t="s">
        <v>594</v>
      </c>
      <c r="F1918" s="31"/>
      <c r="G1918" s="37">
        <v>45990</v>
      </c>
      <c r="H1918" s="37">
        <v>42631</v>
      </c>
      <c r="I1918" s="38">
        <v>3359</v>
      </c>
      <c r="J1918" s="39">
        <v>7.3</v>
      </c>
    </row>
    <row r="1919" spans="1:10" x14ac:dyDescent="0.35">
      <c r="A1919" s="31" t="s">
        <v>4639</v>
      </c>
      <c r="B1919" s="36" t="s">
        <v>4593</v>
      </c>
      <c r="C1919" s="31" t="s">
        <v>662</v>
      </c>
      <c r="D1919" s="35" t="s">
        <v>4640</v>
      </c>
      <c r="E1919" s="31" t="s">
        <v>594</v>
      </c>
      <c r="F1919" s="31"/>
      <c r="G1919" s="37">
        <v>23030</v>
      </c>
      <c r="H1919" s="37">
        <v>21066</v>
      </c>
      <c r="I1919" s="38">
        <v>1964</v>
      </c>
      <c r="J1919" s="39">
        <v>8.5</v>
      </c>
    </row>
    <row r="1920" spans="1:10" x14ac:dyDescent="0.35">
      <c r="A1920" s="31" t="s">
        <v>4641</v>
      </c>
      <c r="B1920" s="36" t="s">
        <v>4593</v>
      </c>
      <c r="C1920" s="31" t="s">
        <v>665</v>
      </c>
      <c r="D1920" s="35" t="s">
        <v>4642</v>
      </c>
      <c r="E1920" s="31" t="s">
        <v>594</v>
      </c>
      <c r="F1920" s="31"/>
      <c r="G1920" s="37">
        <v>41105</v>
      </c>
      <c r="H1920" s="37">
        <v>38260</v>
      </c>
      <c r="I1920" s="38">
        <v>2845</v>
      </c>
      <c r="J1920" s="39">
        <v>6.9</v>
      </c>
    </row>
    <row r="1921" spans="1:10" x14ac:dyDescent="0.35">
      <c r="A1921" s="31" t="s">
        <v>4643</v>
      </c>
      <c r="B1921" s="36" t="s">
        <v>4593</v>
      </c>
      <c r="C1921" s="31" t="s">
        <v>668</v>
      </c>
      <c r="D1921" s="35" t="s">
        <v>4644</v>
      </c>
      <c r="E1921" s="31" t="s">
        <v>594</v>
      </c>
      <c r="F1921" s="31"/>
      <c r="G1921" s="37">
        <v>127592</v>
      </c>
      <c r="H1921" s="37">
        <v>117291</v>
      </c>
      <c r="I1921" s="38">
        <v>10301</v>
      </c>
      <c r="J1921" s="39">
        <v>8.1</v>
      </c>
    </row>
    <row r="1922" spans="1:10" x14ac:dyDescent="0.35">
      <c r="A1922" s="31" t="s">
        <v>4645</v>
      </c>
      <c r="B1922" s="36" t="s">
        <v>4593</v>
      </c>
      <c r="C1922" s="31" t="s">
        <v>671</v>
      </c>
      <c r="D1922" s="35" t="s">
        <v>4646</v>
      </c>
      <c r="E1922" s="31" t="s">
        <v>594</v>
      </c>
      <c r="F1922" s="31"/>
      <c r="G1922" s="37">
        <v>12717</v>
      </c>
      <c r="H1922" s="37">
        <v>11913</v>
      </c>
      <c r="I1922" s="38">
        <v>804</v>
      </c>
      <c r="J1922" s="39">
        <v>6.3</v>
      </c>
    </row>
    <row r="1923" spans="1:10" x14ac:dyDescent="0.35">
      <c r="A1923" s="31" t="s">
        <v>4647</v>
      </c>
      <c r="B1923" s="36" t="s">
        <v>4593</v>
      </c>
      <c r="C1923" s="31" t="s">
        <v>674</v>
      </c>
      <c r="D1923" s="35" t="s">
        <v>4648</v>
      </c>
      <c r="E1923" s="31" t="s">
        <v>594</v>
      </c>
      <c r="F1923" s="31"/>
      <c r="G1923" s="37">
        <v>20118</v>
      </c>
      <c r="H1923" s="37">
        <v>18421</v>
      </c>
      <c r="I1923" s="38">
        <v>1697</v>
      </c>
      <c r="J1923" s="39">
        <v>8.4</v>
      </c>
    </row>
    <row r="1924" spans="1:10" x14ac:dyDescent="0.35">
      <c r="A1924" s="31" t="s">
        <v>4649</v>
      </c>
      <c r="B1924" s="36" t="s">
        <v>4593</v>
      </c>
      <c r="C1924" s="31" t="s">
        <v>677</v>
      </c>
      <c r="D1924" s="35" t="s">
        <v>4650</v>
      </c>
      <c r="E1924" s="31" t="s">
        <v>594</v>
      </c>
      <c r="F1924" s="31"/>
      <c r="G1924" s="37">
        <v>78406</v>
      </c>
      <c r="H1924" s="37">
        <v>73453</v>
      </c>
      <c r="I1924" s="38">
        <v>4953</v>
      </c>
      <c r="J1924" s="39">
        <v>6.3</v>
      </c>
    </row>
    <row r="1925" spans="1:10" x14ac:dyDescent="0.35">
      <c r="A1925" s="31" t="s">
        <v>4651</v>
      </c>
      <c r="B1925" s="36" t="s">
        <v>4593</v>
      </c>
      <c r="C1925" s="31" t="s">
        <v>680</v>
      </c>
      <c r="D1925" s="35" t="s">
        <v>4652</v>
      </c>
      <c r="E1925" s="31" t="s">
        <v>594</v>
      </c>
      <c r="F1925" s="31"/>
      <c r="G1925" s="37">
        <v>19685</v>
      </c>
      <c r="H1925" s="37">
        <v>18530</v>
      </c>
      <c r="I1925" s="38">
        <v>1155</v>
      </c>
      <c r="J1925" s="39">
        <v>5.9</v>
      </c>
    </row>
    <row r="1926" spans="1:10" x14ac:dyDescent="0.35">
      <c r="A1926" s="31" t="s">
        <v>4653</v>
      </c>
      <c r="B1926" s="36" t="s">
        <v>4593</v>
      </c>
      <c r="C1926" s="31" t="s">
        <v>683</v>
      </c>
      <c r="D1926" s="35" t="s">
        <v>4654</v>
      </c>
      <c r="E1926" s="31" t="s">
        <v>594</v>
      </c>
      <c r="F1926" s="31"/>
      <c r="G1926" s="37">
        <v>26591</v>
      </c>
      <c r="H1926" s="37">
        <v>24891</v>
      </c>
      <c r="I1926" s="38">
        <v>1700</v>
      </c>
      <c r="J1926" s="39">
        <v>6.4</v>
      </c>
    </row>
    <row r="1927" spans="1:10" x14ac:dyDescent="0.35">
      <c r="A1927" s="31" t="s">
        <v>4655</v>
      </c>
      <c r="B1927" s="36" t="s">
        <v>4593</v>
      </c>
      <c r="C1927" s="31" t="s">
        <v>686</v>
      </c>
      <c r="D1927" s="35" t="s">
        <v>4656</v>
      </c>
      <c r="E1927" s="31" t="s">
        <v>594</v>
      </c>
      <c r="F1927" s="31"/>
      <c r="G1927" s="37">
        <v>152993</v>
      </c>
      <c r="H1927" s="37">
        <v>145148</v>
      </c>
      <c r="I1927" s="38">
        <v>7845</v>
      </c>
      <c r="J1927" s="39">
        <v>5.0999999999999996</v>
      </c>
    </row>
    <row r="1928" spans="1:10" x14ac:dyDescent="0.35">
      <c r="A1928" s="31" t="s">
        <v>4657</v>
      </c>
      <c r="B1928" s="36" t="s">
        <v>4593</v>
      </c>
      <c r="C1928" s="31" t="s">
        <v>689</v>
      </c>
      <c r="D1928" s="35" t="s">
        <v>4658</v>
      </c>
      <c r="E1928" s="31" t="s">
        <v>594</v>
      </c>
      <c r="F1928" s="31"/>
      <c r="G1928" s="37">
        <v>23245</v>
      </c>
      <c r="H1928" s="37">
        <v>20846</v>
      </c>
      <c r="I1928" s="38">
        <v>2399</v>
      </c>
      <c r="J1928" s="39">
        <v>10.3</v>
      </c>
    </row>
    <row r="1929" spans="1:10" x14ac:dyDescent="0.35">
      <c r="A1929" s="31" t="s">
        <v>4659</v>
      </c>
      <c r="B1929" s="36" t="s">
        <v>4593</v>
      </c>
      <c r="C1929" s="31" t="s">
        <v>692</v>
      </c>
      <c r="D1929" s="35" t="s">
        <v>4660</v>
      </c>
      <c r="E1929" s="31" t="s">
        <v>594</v>
      </c>
      <c r="F1929" s="31"/>
      <c r="G1929" s="37">
        <v>177327</v>
      </c>
      <c r="H1929" s="37">
        <v>166674</v>
      </c>
      <c r="I1929" s="38">
        <v>10653</v>
      </c>
      <c r="J1929" s="39">
        <v>6</v>
      </c>
    </row>
    <row r="1930" spans="1:10" x14ac:dyDescent="0.35">
      <c r="A1930" s="31" t="s">
        <v>4661</v>
      </c>
      <c r="B1930" s="36" t="s">
        <v>4593</v>
      </c>
      <c r="C1930" s="31" t="s">
        <v>695</v>
      </c>
      <c r="D1930" s="35" t="s">
        <v>4662</v>
      </c>
      <c r="E1930" s="31" t="s">
        <v>594</v>
      </c>
      <c r="F1930" s="31"/>
      <c r="G1930" s="37">
        <v>28304</v>
      </c>
      <c r="H1930" s="37">
        <v>26458</v>
      </c>
      <c r="I1930" s="38">
        <v>1846</v>
      </c>
      <c r="J1930" s="39">
        <v>6.5</v>
      </c>
    </row>
    <row r="1931" spans="1:10" x14ac:dyDescent="0.35">
      <c r="A1931" s="31" t="s">
        <v>4663</v>
      </c>
      <c r="B1931" s="36" t="s">
        <v>4593</v>
      </c>
      <c r="C1931" s="31" t="s">
        <v>698</v>
      </c>
      <c r="D1931" s="35" t="s">
        <v>4664</v>
      </c>
      <c r="E1931" s="31" t="s">
        <v>594</v>
      </c>
      <c r="F1931" s="31"/>
      <c r="G1931" s="37">
        <v>100840</v>
      </c>
      <c r="H1931" s="37">
        <v>93969</v>
      </c>
      <c r="I1931" s="38">
        <v>6871</v>
      </c>
      <c r="J1931" s="39">
        <v>6.8</v>
      </c>
    </row>
    <row r="1932" spans="1:10" x14ac:dyDescent="0.35">
      <c r="A1932" s="31" t="s">
        <v>4665</v>
      </c>
      <c r="B1932" s="36" t="s">
        <v>4593</v>
      </c>
      <c r="C1932" s="31" t="s">
        <v>701</v>
      </c>
      <c r="D1932" s="35" t="s">
        <v>4666</v>
      </c>
      <c r="E1932" s="31" t="s">
        <v>594</v>
      </c>
      <c r="F1932" s="31"/>
      <c r="G1932" s="37">
        <v>5198</v>
      </c>
      <c r="H1932" s="37">
        <v>4889</v>
      </c>
      <c r="I1932" s="38">
        <v>309</v>
      </c>
      <c r="J1932" s="39">
        <v>5.9</v>
      </c>
    </row>
    <row r="1933" spans="1:10" x14ac:dyDescent="0.35">
      <c r="A1933" s="31" t="s">
        <v>4667</v>
      </c>
      <c r="B1933" s="36" t="s">
        <v>4593</v>
      </c>
      <c r="C1933" s="31" t="s">
        <v>704</v>
      </c>
      <c r="D1933" s="35" t="s">
        <v>4668</v>
      </c>
      <c r="E1933" s="31" t="s">
        <v>594</v>
      </c>
      <c r="F1933" s="31"/>
      <c r="G1933" s="37">
        <v>3318</v>
      </c>
      <c r="H1933" s="37">
        <v>2875</v>
      </c>
      <c r="I1933" s="38">
        <v>443</v>
      </c>
      <c r="J1933" s="39">
        <v>13.4</v>
      </c>
    </row>
    <row r="1934" spans="1:10" x14ac:dyDescent="0.35">
      <c r="A1934" s="31" t="s">
        <v>4669</v>
      </c>
      <c r="B1934" s="36" t="s">
        <v>4593</v>
      </c>
      <c r="C1934" s="31" t="s">
        <v>707</v>
      </c>
      <c r="D1934" s="35" t="s">
        <v>4670</v>
      </c>
      <c r="E1934" s="31" t="s">
        <v>594</v>
      </c>
      <c r="F1934" s="31"/>
      <c r="G1934" s="37">
        <v>28137</v>
      </c>
      <c r="H1934" s="37">
        <v>26609</v>
      </c>
      <c r="I1934" s="38">
        <v>1528</v>
      </c>
      <c r="J1934" s="39">
        <v>5.4</v>
      </c>
    </row>
    <row r="1935" spans="1:10" x14ac:dyDescent="0.35">
      <c r="A1935" s="31" t="s">
        <v>4671</v>
      </c>
      <c r="B1935" s="36" t="s">
        <v>4593</v>
      </c>
      <c r="C1935" s="31" t="s">
        <v>710</v>
      </c>
      <c r="D1935" s="35" t="s">
        <v>4672</v>
      </c>
      <c r="E1935" s="31" t="s">
        <v>594</v>
      </c>
      <c r="F1935" s="31"/>
      <c r="G1935" s="37">
        <v>9415</v>
      </c>
      <c r="H1935" s="37">
        <v>8827</v>
      </c>
      <c r="I1935" s="38">
        <v>588</v>
      </c>
      <c r="J1935" s="39">
        <v>6.2</v>
      </c>
    </row>
    <row r="1936" spans="1:10" x14ac:dyDescent="0.35">
      <c r="A1936" s="31" t="s">
        <v>4673</v>
      </c>
      <c r="B1936" s="36" t="s">
        <v>4593</v>
      </c>
      <c r="C1936" s="31" t="s">
        <v>713</v>
      </c>
      <c r="D1936" s="35" t="s">
        <v>4674</v>
      </c>
      <c r="E1936" s="31" t="s">
        <v>594</v>
      </c>
      <c r="F1936" s="31"/>
      <c r="G1936" s="37">
        <v>253379</v>
      </c>
      <c r="H1936" s="37">
        <v>236765</v>
      </c>
      <c r="I1936" s="38">
        <v>16614</v>
      </c>
      <c r="J1936" s="39">
        <v>6.6</v>
      </c>
    </row>
    <row r="1937" spans="1:10" x14ac:dyDescent="0.35">
      <c r="A1937" s="31" t="s">
        <v>4675</v>
      </c>
      <c r="B1937" s="36" t="s">
        <v>4593</v>
      </c>
      <c r="C1937" s="31" t="s">
        <v>716</v>
      </c>
      <c r="D1937" s="35" t="s">
        <v>4676</v>
      </c>
      <c r="E1937" s="31" t="s">
        <v>594</v>
      </c>
      <c r="F1937" s="31"/>
      <c r="G1937" s="37">
        <v>21271</v>
      </c>
      <c r="H1937" s="37">
        <v>19210</v>
      </c>
      <c r="I1937" s="38">
        <v>2061</v>
      </c>
      <c r="J1937" s="39">
        <v>9.6999999999999993</v>
      </c>
    </row>
    <row r="1938" spans="1:10" x14ac:dyDescent="0.35">
      <c r="A1938" s="31" t="s">
        <v>4677</v>
      </c>
      <c r="B1938" s="36" t="s">
        <v>4593</v>
      </c>
      <c r="C1938" s="31" t="s">
        <v>719</v>
      </c>
      <c r="D1938" s="35" t="s">
        <v>4678</v>
      </c>
      <c r="E1938" s="31" t="s">
        <v>594</v>
      </c>
      <c r="F1938" s="31"/>
      <c r="G1938" s="37">
        <v>49388</v>
      </c>
      <c r="H1938" s="37">
        <v>45739</v>
      </c>
      <c r="I1938" s="38">
        <v>3649</v>
      </c>
      <c r="J1938" s="39">
        <v>7.4</v>
      </c>
    </row>
    <row r="1939" spans="1:10" x14ac:dyDescent="0.35">
      <c r="A1939" s="31" t="s">
        <v>4679</v>
      </c>
      <c r="B1939" s="36" t="s">
        <v>4593</v>
      </c>
      <c r="C1939" s="31" t="s">
        <v>722</v>
      </c>
      <c r="D1939" s="35" t="s">
        <v>4680</v>
      </c>
      <c r="E1939" s="31" t="s">
        <v>594</v>
      </c>
      <c r="F1939" s="31"/>
      <c r="G1939" s="37">
        <v>27255</v>
      </c>
      <c r="H1939" s="37">
        <v>25666</v>
      </c>
      <c r="I1939" s="38">
        <v>1589</v>
      </c>
      <c r="J1939" s="39">
        <v>5.8</v>
      </c>
    </row>
    <row r="1940" spans="1:10" x14ac:dyDescent="0.35">
      <c r="A1940" s="31" t="s">
        <v>4681</v>
      </c>
      <c r="B1940" s="36" t="s">
        <v>4593</v>
      </c>
      <c r="C1940" s="31" t="s">
        <v>725</v>
      </c>
      <c r="D1940" s="35" t="s">
        <v>4682</v>
      </c>
      <c r="E1940" s="31" t="s">
        <v>594</v>
      </c>
      <c r="F1940" s="31"/>
      <c r="G1940" s="37">
        <v>49434</v>
      </c>
      <c r="H1940" s="37">
        <v>46937</v>
      </c>
      <c r="I1940" s="38">
        <v>2497</v>
      </c>
      <c r="J1940" s="39">
        <v>5.0999999999999996</v>
      </c>
    </row>
    <row r="1941" spans="1:10" x14ac:dyDescent="0.35">
      <c r="A1941" s="31" t="s">
        <v>4683</v>
      </c>
      <c r="B1941" s="36" t="s">
        <v>4593</v>
      </c>
      <c r="C1941" s="31" t="s">
        <v>728</v>
      </c>
      <c r="D1941" s="35" t="s">
        <v>4684</v>
      </c>
      <c r="E1941" s="31" t="s">
        <v>594</v>
      </c>
      <c r="F1941" s="31"/>
      <c r="G1941" s="37">
        <v>9386</v>
      </c>
      <c r="H1941" s="37">
        <v>8690</v>
      </c>
      <c r="I1941" s="38">
        <v>696</v>
      </c>
      <c r="J1941" s="39">
        <v>7.4</v>
      </c>
    </row>
    <row r="1942" spans="1:10" x14ac:dyDescent="0.35">
      <c r="A1942" s="31" t="s">
        <v>4685</v>
      </c>
      <c r="B1942" s="36" t="s">
        <v>4593</v>
      </c>
      <c r="C1942" s="31" t="s">
        <v>731</v>
      </c>
      <c r="D1942" s="35" t="s">
        <v>4686</v>
      </c>
      <c r="E1942" s="31" t="s">
        <v>594</v>
      </c>
      <c r="F1942" s="31"/>
      <c r="G1942" s="37">
        <v>19400</v>
      </c>
      <c r="H1942" s="37">
        <v>17778</v>
      </c>
      <c r="I1942" s="38">
        <v>1622</v>
      </c>
      <c r="J1942" s="39">
        <v>8.4</v>
      </c>
    </row>
    <row r="1943" spans="1:10" x14ac:dyDescent="0.35">
      <c r="A1943" s="31" t="s">
        <v>4687</v>
      </c>
      <c r="B1943" s="36" t="s">
        <v>4593</v>
      </c>
      <c r="C1943" s="31" t="s">
        <v>734</v>
      </c>
      <c r="D1943" s="35" t="s">
        <v>4688</v>
      </c>
      <c r="E1943" s="31" t="s">
        <v>594</v>
      </c>
      <c r="F1943" s="31"/>
      <c r="G1943" s="37">
        <v>2200</v>
      </c>
      <c r="H1943" s="37">
        <v>1997</v>
      </c>
      <c r="I1943" s="38">
        <v>203</v>
      </c>
      <c r="J1943" s="39">
        <v>9.1999999999999993</v>
      </c>
    </row>
    <row r="1944" spans="1:10" x14ac:dyDescent="0.35">
      <c r="A1944" s="31" t="s">
        <v>4689</v>
      </c>
      <c r="B1944" s="36" t="s">
        <v>4593</v>
      </c>
      <c r="C1944" s="31" t="s">
        <v>737</v>
      </c>
      <c r="D1944" s="35" t="s">
        <v>4690</v>
      </c>
      <c r="E1944" s="31" t="s">
        <v>594</v>
      </c>
      <c r="F1944" s="31"/>
      <c r="G1944" s="37">
        <v>79966</v>
      </c>
      <c r="H1944" s="37">
        <v>74924</v>
      </c>
      <c r="I1944" s="38">
        <v>5042</v>
      </c>
      <c r="J1944" s="39">
        <v>6.3</v>
      </c>
    </row>
    <row r="1945" spans="1:10" x14ac:dyDescent="0.35">
      <c r="A1945" s="31" t="s">
        <v>4691</v>
      </c>
      <c r="B1945" s="36" t="s">
        <v>4593</v>
      </c>
      <c r="C1945" s="31" t="s">
        <v>740</v>
      </c>
      <c r="D1945" s="35" t="s">
        <v>4692</v>
      </c>
      <c r="E1945" s="31" t="s">
        <v>594</v>
      </c>
      <c r="F1945" s="31"/>
      <c r="G1945" s="37">
        <v>18369</v>
      </c>
      <c r="H1945" s="37">
        <v>17140</v>
      </c>
      <c r="I1945" s="38">
        <v>1229</v>
      </c>
      <c r="J1945" s="39">
        <v>6.7</v>
      </c>
    </row>
    <row r="1946" spans="1:10" x14ac:dyDescent="0.35">
      <c r="A1946" s="31" t="s">
        <v>4693</v>
      </c>
      <c r="B1946" s="36" t="s">
        <v>4593</v>
      </c>
      <c r="C1946" s="31" t="s">
        <v>743</v>
      </c>
      <c r="D1946" s="35" t="s">
        <v>4694</v>
      </c>
      <c r="E1946" s="31" t="s">
        <v>594</v>
      </c>
      <c r="F1946" s="31"/>
      <c r="G1946" s="37">
        <v>85885</v>
      </c>
      <c r="H1946" s="37">
        <v>80997</v>
      </c>
      <c r="I1946" s="38">
        <v>4888</v>
      </c>
      <c r="J1946" s="39">
        <v>5.7</v>
      </c>
    </row>
    <row r="1947" spans="1:10" x14ac:dyDescent="0.35">
      <c r="A1947" s="31" t="s">
        <v>4695</v>
      </c>
      <c r="B1947" s="36" t="s">
        <v>4593</v>
      </c>
      <c r="C1947" s="31" t="s">
        <v>746</v>
      </c>
      <c r="D1947" s="35" t="s">
        <v>4696</v>
      </c>
      <c r="E1947" s="31" t="s">
        <v>594</v>
      </c>
      <c r="F1947" s="31"/>
      <c r="G1947" s="37">
        <v>4489</v>
      </c>
      <c r="H1947" s="37">
        <v>4191</v>
      </c>
      <c r="I1947" s="38">
        <v>298</v>
      </c>
      <c r="J1947" s="39">
        <v>6.6</v>
      </c>
    </row>
    <row r="1948" spans="1:10" x14ac:dyDescent="0.35">
      <c r="A1948" s="31" t="s">
        <v>4697</v>
      </c>
      <c r="B1948" s="36" t="s">
        <v>4593</v>
      </c>
      <c r="C1948" s="31" t="s">
        <v>749</v>
      </c>
      <c r="D1948" s="35" t="s">
        <v>4698</v>
      </c>
      <c r="E1948" s="31" t="s">
        <v>594</v>
      </c>
      <c r="F1948" s="31"/>
      <c r="G1948" s="37">
        <v>25024</v>
      </c>
      <c r="H1948" s="37">
        <v>22977</v>
      </c>
      <c r="I1948" s="38">
        <v>2047</v>
      </c>
      <c r="J1948" s="39">
        <v>8.1999999999999993</v>
      </c>
    </row>
    <row r="1949" spans="1:10" x14ac:dyDescent="0.35">
      <c r="A1949" s="31" t="s">
        <v>4699</v>
      </c>
      <c r="B1949" s="36" t="s">
        <v>4593</v>
      </c>
      <c r="C1949" s="31" t="s">
        <v>752</v>
      </c>
      <c r="D1949" s="35" t="s">
        <v>4700</v>
      </c>
      <c r="E1949" s="31" t="s">
        <v>594</v>
      </c>
      <c r="F1949" s="31"/>
      <c r="G1949" s="37">
        <v>27862</v>
      </c>
      <c r="H1949" s="37">
        <v>25866</v>
      </c>
      <c r="I1949" s="38">
        <v>1996</v>
      </c>
      <c r="J1949" s="39">
        <v>7.2</v>
      </c>
    </row>
    <row r="1950" spans="1:10" x14ac:dyDescent="0.35">
      <c r="A1950" s="31" t="s">
        <v>4701</v>
      </c>
      <c r="B1950" s="36" t="s">
        <v>4593</v>
      </c>
      <c r="C1950" s="31" t="s">
        <v>755</v>
      </c>
      <c r="D1950" s="35" t="s">
        <v>4702</v>
      </c>
      <c r="E1950" s="31" t="s">
        <v>594</v>
      </c>
      <c r="F1950" s="31"/>
      <c r="G1950" s="37">
        <v>39646</v>
      </c>
      <c r="H1950" s="37">
        <v>37202</v>
      </c>
      <c r="I1950" s="38">
        <v>2444</v>
      </c>
      <c r="J1950" s="39">
        <v>6.2</v>
      </c>
    </row>
    <row r="1951" spans="1:10" x14ac:dyDescent="0.35">
      <c r="A1951" s="31" t="s">
        <v>4703</v>
      </c>
      <c r="B1951" s="36" t="s">
        <v>4593</v>
      </c>
      <c r="C1951" s="31" t="s">
        <v>758</v>
      </c>
      <c r="D1951" s="35" t="s">
        <v>4704</v>
      </c>
      <c r="E1951" s="31" t="s">
        <v>594</v>
      </c>
      <c r="F1951" s="31"/>
      <c r="G1951" s="37">
        <v>20811</v>
      </c>
      <c r="H1951" s="37">
        <v>19470</v>
      </c>
      <c r="I1951" s="38">
        <v>1341</v>
      </c>
      <c r="J1951" s="39">
        <v>6.4</v>
      </c>
    </row>
    <row r="1952" spans="1:10" x14ac:dyDescent="0.35">
      <c r="A1952" s="31" t="s">
        <v>4705</v>
      </c>
      <c r="B1952" s="36" t="s">
        <v>4593</v>
      </c>
      <c r="C1952" s="31" t="s">
        <v>761</v>
      </c>
      <c r="D1952" s="35" t="s">
        <v>4706</v>
      </c>
      <c r="E1952" s="31" t="s">
        <v>594</v>
      </c>
      <c r="F1952" s="31"/>
      <c r="G1952" s="37">
        <v>15040</v>
      </c>
      <c r="H1952" s="37">
        <v>14045</v>
      </c>
      <c r="I1952" s="38">
        <v>995</v>
      </c>
      <c r="J1952" s="39">
        <v>6.6</v>
      </c>
    </row>
    <row r="1953" spans="1:10" x14ac:dyDescent="0.35">
      <c r="A1953" s="31" t="s">
        <v>4707</v>
      </c>
      <c r="B1953" s="36" t="s">
        <v>4593</v>
      </c>
      <c r="C1953" s="31" t="s">
        <v>764</v>
      </c>
      <c r="D1953" s="35" t="s">
        <v>4708</v>
      </c>
      <c r="E1953" s="31" t="s">
        <v>594</v>
      </c>
      <c r="F1953" s="31"/>
      <c r="G1953" s="37">
        <v>9399</v>
      </c>
      <c r="H1953" s="37">
        <v>8812</v>
      </c>
      <c r="I1953" s="38">
        <v>587</v>
      </c>
      <c r="J1953" s="39">
        <v>6.2</v>
      </c>
    </row>
    <row r="1954" spans="1:10" x14ac:dyDescent="0.35">
      <c r="A1954" s="31" t="s">
        <v>4709</v>
      </c>
      <c r="B1954" s="36" t="s">
        <v>4593</v>
      </c>
      <c r="C1954" s="31" t="s">
        <v>767</v>
      </c>
      <c r="D1954" s="35" t="s">
        <v>4710</v>
      </c>
      <c r="E1954" s="31" t="s">
        <v>594</v>
      </c>
      <c r="F1954" s="31"/>
      <c r="G1954" s="37">
        <v>9885</v>
      </c>
      <c r="H1954" s="37">
        <v>9112</v>
      </c>
      <c r="I1954" s="38">
        <v>773</v>
      </c>
      <c r="J1954" s="39">
        <v>7.8</v>
      </c>
    </row>
    <row r="1955" spans="1:10" x14ac:dyDescent="0.35">
      <c r="A1955" s="31" t="s">
        <v>4711</v>
      </c>
      <c r="B1955" s="36" t="s">
        <v>4593</v>
      </c>
      <c r="C1955" s="31" t="s">
        <v>770</v>
      </c>
      <c r="D1955" s="35" t="s">
        <v>4712</v>
      </c>
      <c r="E1955" s="31" t="s">
        <v>594</v>
      </c>
      <c r="F1955" s="31"/>
      <c r="G1955" s="37">
        <v>548086</v>
      </c>
      <c r="H1955" s="37">
        <v>515227</v>
      </c>
      <c r="I1955" s="38">
        <v>32859</v>
      </c>
      <c r="J1955" s="39">
        <v>6</v>
      </c>
    </row>
    <row r="1956" spans="1:10" x14ac:dyDescent="0.35">
      <c r="A1956" s="31" t="s">
        <v>4713</v>
      </c>
      <c r="B1956" s="36" t="s">
        <v>4593</v>
      </c>
      <c r="C1956" s="31" t="s">
        <v>773</v>
      </c>
      <c r="D1956" s="35" t="s">
        <v>4714</v>
      </c>
      <c r="E1956" s="31" t="s">
        <v>594</v>
      </c>
      <c r="F1956" s="31"/>
      <c r="G1956" s="37">
        <v>6537</v>
      </c>
      <c r="H1956" s="37">
        <v>6031</v>
      </c>
      <c r="I1956" s="38">
        <v>506</v>
      </c>
      <c r="J1956" s="39">
        <v>7.7</v>
      </c>
    </row>
    <row r="1957" spans="1:10" x14ac:dyDescent="0.35">
      <c r="A1957" s="31" t="s">
        <v>4715</v>
      </c>
      <c r="B1957" s="36" t="s">
        <v>4593</v>
      </c>
      <c r="C1957" s="31" t="s">
        <v>776</v>
      </c>
      <c r="D1957" s="35" t="s">
        <v>4716</v>
      </c>
      <c r="E1957" s="31" t="s">
        <v>594</v>
      </c>
      <c r="F1957" s="31"/>
      <c r="G1957" s="37">
        <v>11473</v>
      </c>
      <c r="H1957" s="37">
        <v>10740</v>
      </c>
      <c r="I1957" s="38">
        <v>733</v>
      </c>
      <c r="J1957" s="39">
        <v>6.4</v>
      </c>
    </row>
    <row r="1958" spans="1:10" x14ac:dyDescent="0.35">
      <c r="A1958" s="31" t="s">
        <v>4717</v>
      </c>
      <c r="B1958" s="36" t="s">
        <v>4593</v>
      </c>
      <c r="C1958" s="31" t="s">
        <v>779</v>
      </c>
      <c r="D1958" s="35" t="s">
        <v>4718</v>
      </c>
      <c r="E1958" s="31" t="s">
        <v>594</v>
      </c>
      <c r="F1958" s="31"/>
      <c r="G1958" s="37">
        <v>38185</v>
      </c>
      <c r="H1958" s="37">
        <v>35846</v>
      </c>
      <c r="I1958" s="38">
        <v>2339</v>
      </c>
      <c r="J1958" s="39">
        <v>6.1</v>
      </c>
    </row>
    <row r="1959" spans="1:10" x14ac:dyDescent="0.35">
      <c r="A1959" s="31" t="s">
        <v>4719</v>
      </c>
      <c r="B1959" s="36" t="s">
        <v>4593</v>
      </c>
      <c r="C1959" s="31" t="s">
        <v>782</v>
      </c>
      <c r="D1959" s="35" t="s">
        <v>4720</v>
      </c>
      <c r="E1959" s="31" t="s">
        <v>594</v>
      </c>
      <c r="F1959" s="31"/>
      <c r="G1959" s="37">
        <v>44251</v>
      </c>
      <c r="H1959" s="37">
        <v>40720</v>
      </c>
      <c r="I1959" s="38">
        <v>3531</v>
      </c>
      <c r="J1959" s="39">
        <v>8</v>
      </c>
    </row>
    <row r="1960" spans="1:10" x14ac:dyDescent="0.35">
      <c r="A1960" s="31" t="s">
        <v>4721</v>
      </c>
      <c r="B1960" s="36" t="s">
        <v>4593</v>
      </c>
      <c r="C1960" s="31" t="s">
        <v>785</v>
      </c>
      <c r="D1960" s="35" t="s">
        <v>4722</v>
      </c>
      <c r="E1960" s="31" t="s">
        <v>594</v>
      </c>
      <c r="F1960" s="31"/>
      <c r="G1960" s="37">
        <v>110572</v>
      </c>
      <c r="H1960" s="37">
        <v>103997</v>
      </c>
      <c r="I1960" s="38">
        <v>6575</v>
      </c>
      <c r="J1960" s="39">
        <v>5.9</v>
      </c>
    </row>
    <row r="1961" spans="1:10" x14ac:dyDescent="0.35">
      <c r="A1961" s="31" t="s">
        <v>4723</v>
      </c>
      <c r="B1961" s="36" t="s">
        <v>4593</v>
      </c>
      <c r="C1961" s="31" t="s">
        <v>788</v>
      </c>
      <c r="D1961" s="35" t="s">
        <v>4724</v>
      </c>
      <c r="E1961" s="31" t="s">
        <v>594</v>
      </c>
      <c r="F1961" s="31"/>
      <c r="G1961" s="37">
        <v>7945</v>
      </c>
      <c r="H1961" s="37">
        <v>7305</v>
      </c>
      <c r="I1961" s="38">
        <v>640</v>
      </c>
      <c r="J1961" s="39">
        <v>8.1</v>
      </c>
    </row>
    <row r="1962" spans="1:10" x14ac:dyDescent="0.35">
      <c r="A1962" s="31" t="s">
        <v>4725</v>
      </c>
      <c r="B1962" s="36" t="s">
        <v>4593</v>
      </c>
      <c r="C1962" s="31" t="s">
        <v>791</v>
      </c>
      <c r="D1962" s="35" t="s">
        <v>4726</v>
      </c>
      <c r="E1962" s="31" t="s">
        <v>594</v>
      </c>
      <c r="F1962" s="31"/>
      <c r="G1962" s="37">
        <v>64033</v>
      </c>
      <c r="H1962" s="37">
        <v>60131</v>
      </c>
      <c r="I1962" s="38">
        <v>3902</v>
      </c>
      <c r="J1962" s="39">
        <v>6.1</v>
      </c>
    </row>
    <row r="1963" spans="1:10" x14ac:dyDescent="0.35">
      <c r="A1963" s="31" t="s">
        <v>4727</v>
      </c>
      <c r="B1963" s="36" t="s">
        <v>4593</v>
      </c>
      <c r="C1963" s="31" t="s">
        <v>1047</v>
      </c>
      <c r="D1963" s="35" t="s">
        <v>4728</v>
      </c>
      <c r="E1963" s="31" t="s">
        <v>594</v>
      </c>
      <c r="F1963" s="31"/>
      <c r="G1963" s="37">
        <v>72691</v>
      </c>
      <c r="H1963" s="37">
        <v>69311</v>
      </c>
      <c r="I1963" s="38">
        <v>3380</v>
      </c>
      <c r="J1963" s="39">
        <v>4.5999999999999996</v>
      </c>
    </row>
    <row r="1964" spans="1:10" x14ac:dyDescent="0.35">
      <c r="A1964" s="31" t="s">
        <v>4729</v>
      </c>
      <c r="B1964" s="36" t="s">
        <v>4593</v>
      </c>
      <c r="C1964" s="31" t="s">
        <v>1050</v>
      </c>
      <c r="D1964" s="35" t="s">
        <v>4730</v>
      </c>
      <c r="E1964" s="31" t="s">
        <v>594</v>
      </c>
      <c r="F1964" s="31"/>
      <c r="G1964" s="37">
        <v>5302</v>
      </c>
      <c r="H1964" s="37">
        <v>4950</v>
      </c>
      <c r="I1964" s="38">
        <v>352</v>
      </c>
      <c r="J1964" s="39">
        <v>6.6</v>
      </c>
    </row>
    <row r="1965" spans="1:10" x14ac:dyDescent="0.35">
      <c r="A1965" s="31" t="s">
        <v>4731</v>
      </c>
      <c r="B1965" s="36" t="s">
        <v>4593</v>
      </c>
      <c r="C1965" s="31" t="s">
        <v>1053</v>
      </c>
      <c r="D1965" s="35" t="s">
        <v>4732</v>
      </c>
      <c r="E1965" s="31" t="s">
        <v>594</v>
      </c>
      <c r="F1965" s="31"/>
      <c r="G1965" s="37">
        <v>17281</v>
      </c>
      <c r="H1965" s="37">
        <v>15886</v>
      </c>
      <c r="I1965" s="38">
        <v>1395</v>
      </c>
      <c r="J1965" s="39">
        <v>8.1</v>
      </c>
    </row>
    <row r="1966" spans="1:10" x14ac:dyDescent="0.35">
      <c r="A1966" s="31" t="s">
        <v>4733</v>
      </c>
      <c r="B1966" s="36" t="s">
        <v>4593</v>
      </c>
      <c r="C1966" s="31" t="s">
        <v>1056</v>
      </c>
      <c r="D1966" s="35" t="s">
        <v>4734</v>
      </c>
      <c r="E1966" s="31" t="s">
        <v>594</v>
      </c>
      <c r="F1966" s="31"/>
      <c r="G1966" s="37">
        <v>25315</v>
      </c>
      <c r="H1966" s="37">
        <v>23518</v>
      </c>
      <c r="I1966" s="38">
        <v>1797</v>
      </c>
      <c r="J1966" s="39">
        <v>7.1</v>
      </c>
    </row>
    <row r="1967" spans="1:10" x14ac:dyDescent="0.35">
      <c r="A1967" s="31" t="s">
        <v>4735</v>
      </c>
      <c r="B1967" s="36" t="s">
        <v>4593</v>
      </c>
      <c r="C1967" s="31" t="s">
        <v>1059</v>
      </c>
      <c r="D1967" s="35" t="s">
        <v>4736</v>
      </c>
      <c r="E1967" s="31" t="s">
        <v>594</v>
      </c>
      <c r="F1967" s="31"/>
      <c r="G1967" s="37">
        <v>5102</v>
      </c>
      <c r="H1967" s="37">
        <v>4704</v>
      </c>
      <c r="I1967" s="38">
        <v>398</v>
      </c>
      <c r="J1967" s="39">
        <v>7.8</v>
      </c>
    </row>
    <row r="1968" spans="1:10" x14ac:dyDescent="0.35">
      <c r="A1968" s="31" t="s">
        <v>4737</v>
      </c>
      <c r="B1968" s="36" t="s">
        <v>4593</v>
      </c>
      <c r="C1968" s="31" t="s">
        <v>1062</v>
      </c>
      <c r="D1968" s="35" t="s">
        <v>4738</v>
      </c>
      <c r="E1968" s="31" t="s">
        <v>594</v>
      </c>
      <c r="F1968" s="31"/>
      <c r="G1968" s="37">
        <v>17945</v>
      </c>
      <c r="H1968" s="37">
        <v>16551</v>
      </c>
      <c r="I1968" s="38">
        <v>1394</v>
      </c>
      <c r="J1968" s="39">
        <v>7.8</v>
      </c>
    </row>
    <row r="1969" spans="1:10" x14ac:dyDescent="0.35">
      <c r="A1969" s="31" t="s">
        <v>4739</v>
      </c>
      <c r="B1969" s="36" t="s">
        <v>4593</v>
      </c>
      <c r="C1969" s="31" t="s">
        <v>1065</v>
      </c>
      <c r="D1969" s="35" t="s">
        <v>4740</v>
      </c>
      <c r="E1969" s="31" t="s">
        <v>594</v>
      </c>
      <c r="F1969" s="31"/>
      <c r="G1969" s="37">
        <v>87492</v>
      </c>
      <c r="H1969" s="37">
        <v>81848</v>
      </c>
      <c r="I1969" s="38">
        <v>5644</v>
      </c>
      <c r="J1969" s="39">
        <v>6.5</v>
      </c>
    </row>
    <row r="1970" spans="1:10" x14ac:dyDescent="0.35">
      <c r="A1970" s="31" t="s">
        <v>4741</v>
      </c>
      <c r="B1970" s="36" t="s">
        <v>4593</v>
      </c>
      <c r="C1970" s="31" t="s">
        <v>1068</v>
      </c>
      <c r="D1970" s="35" t="s">
        <v>4742</v>
      </c>
      <c r="E1970" s="31" t="s">
        <v>594</v>
      </c>
      <c r="F1970" s="31"/>
      <c r="G1970" s="37">
        <v>8408</v>
      </c>
      <c r="H1970" s="37">
        <v>7957</v>
      </c>
      <c r="I1970" s="38">
        <v>451</v>
      </c>
      <c r="J1970" s="39">
        <v>5.4</v>
      </c>
    </row>
    <row r="1971" spans="1:10" x14ac:dyDescent="0.35">
      <c r="A1971" s="31" t="s">
        <v>4743</v>
      </c>
      <c r="B1971" s="36" t="s">
        <v>4593</v>
      </c>
      <c r="C1971" s="31" t="s">
        <v>1629</v>
      </c>
      <c r="D1971" s="35" t="s">
        <v>4744</v>
      </c>
      <c r="E1971" s="31" t="s">
        <v>594</v>
      </c>
      <c r="F1971" s="31"/>
      <c r="G1971" s="37">
        <v>66648</v>
      </c>
      <c r="H1971" s="37">
        <v>62280</v>
      </c>
      <c r="I1971" s="38">
        <v>4368</v>
      </c>
      <c r="J1971" s="39">
        <v>6.6</v>
      </c>
    </row>
    <row r="1972" spans="1:10" x14ac:dyDescent="0.35">
      <c r="A1972" s="31" t="s">
        <v>4745</v>
      </c>
      <c r="B1972" s="36" t="s">
        <v>4593</v>
      </c>
      <c r="C1972" s="31" t="s">
        <v>1632</v>
      </c>
      <c r="D1972" s="35" t="s">
        <v>4746</v>
      </c>
      <c r="E1972" s="31" t="s">
        <v>594</v>
      </c>
      <c r="F1972" s="31"/>
      <c r="G1972" s="37">
        <v>16940</v>
      </c>
      <c r="H1972" s="37">
        <v>15422</v>
      </c>
      <c r="I1972" s="38">
        <v>1518</v>
      </c>
      <c r="J1972" s="39">
        <v>9</v>
      </c>
    </row>
    <row r="1973" spans="1:10" x14ac:dyDescent="0.35">
      <c r="A1973" s="31" t="s">
        <v>4747</v>
      </c>
      <c r="B1973" s="36" t="s">
        <v>4593</v>
      </c>
      <c r="C1973" s="31" t="s">
        <v>1635</v>
      </c>
      <c r="D1973" s="35" t="s">
        <v>4748</v>
      </c>
      <c r="E1973" s="31" t="s">
        <v>594</v>
      </c>
      <c r="F1973" s="31"/>
      <c r="G1973" s="37">
        <v>51134</v>
      </c>
      <c r="H1973" s="37">
        <v>46292</v>
      </c>
      <c r="I1973" s="38">
        <v>4842</v>
      </c>
      <c r="J1973" s="39">
        <v>9.5</v>
      </c>
    </row>
    <row r="1974" spans="1:10" x14ac:dyDescent="0.35">
      <c r="A1974" s="31" t="s">
        <v>4749</v>
      </c>
      <c r="B1974" s="36" t="s">
        <v>4593</v>
      </c>
      <c r="C1974" s="31" t="s">
        <v>1638</v>
      </c>
      <c r="D1974" s="35" t="s">
        <v>4750</v>
      </c>
      <c r="E1974" s="31" t="s">
        <v>594</v>
      </c>
      <c r="F1974" s="31"/>
      <c r="G1974" s="37">
        <v>41126</v>
      </c>
      <c r="H1974" s="37">
        <v>38045</v>
      </c>
      <c r="I1974" s="38">
        <v>3081</v>
      </c>
      <c r="J1974" s="39">
        <v>7.5</v>
      </c>
    </row>
    <row r="1975" spans="1:10" x14ac:dyDescent="0.35">
      <c r="A1975" s="31" t="s">
        <v>4751</v>
      </c>
      <c r="B1975" s="36" t="s">
        <v>4593</v>
      </c>
      <c r="C1975" s="31" t="s">
        <v>1641</v>
      </c>
      <c r="D1975" s="35" t="s">
        <v>4752</v>
      </c>
      <c r="E1975" s="31" t="s">
        <v>594</v>
      </c>
      <c r="F1975" s="31"/>
      <c r="G1975" s="37">
        <v>62452</v>
      </c>
      <c r="H1975" s="37">
        <v>58040</v>
      </c>
      <c r="I1975" s="38">
        <v>4412</v>
      </c>
      <c r="J1975" s="39">
        <v>7.1</v>
      </c>
    </row>
    <row r="1976" spans="1:10" x14ac:dyDescent="0.35">
      <c r="A1976" s="31" t="s">
        <v>4753</v>
      </c>
      <c r="B1976" s="36" t="s">
        <v>4593</v>
      </c>
      <c r="C1976" s="31" t="s">
        <v>1644</v>
      </c>
      <c r="D1976" s="35" t="s">
        <v>4754</v>
      </c>
      <c r="E1976" s="31" t="s">
        <v>594</v>
      </c>
      <c r="F1976" s="31"/>
      <c r="G1976" s="37">
        <v>25460</v>
      </c>
      <c r="H1976" s="37">
        <v>23279</v>
      </c>
      <c r="I1976" s="38">
        <v>2181</v>
      </c>
      <c r="J1976" s="39">
        <v>8.6</v>
      </c>
    </row>
    <row r="1977" spans="1:10" x14ac:dyDescent="0.35">
      <c r="A1977" s="31" t="s">
        <v>4755</v>
      </c>
      <c r="B1977" s="36" t="s">
        <v>4593</v>
      </c>
      <c r="C1977" s="31" t="s">
        <v>1647</v>
      </c>
      <c r="D1977" s="35" t="s">
        <v>4756</v>
      </c>
      <c r="E1977" s="31" t="s">
        <v>594</v>
      </c>
      <c r="F1977" s="31"/>
      <c r="G1977" s="37">
        <v>29643</v>
      </c>
      <c r="H1977" s="37">
        <v>27723</v>
      </c>
      <c r="I1977" s="38">
        <v>1920</v>
      </c>
      <c r="J1977" s="39">
        <v>6.5</v>
      </c>
    </row>
    <row r="1978" spans="1:10" x14ac:dyDescent="0.35">
      <c r="A1978" s="31" t="s">
        <v>4757</v>
      </c>
      <c r="B1978" s="36" t="s">
        <v>4593</v>
      </c>
      <c r="C1978" s="31" t="s">
        <v>1650</v>
      </c>
      <c r="D1978" s="35" t="s">
        <v>4758</v>
      </c>
      <c r="E1978" s="31" t="s">
        <v>594</v>
      </c>
      <c r="F1978" s="31"/>
      <c r="G1978" s="37">
        <v>11997</v>
      </c>
      <c r="H1978" s="37">
        <v>10562</v>
      </c>
      <c r="I1978" s="38">
        <v>1435</v>
      </c>
      <c r="J1978" s="39">
        <v>12</v>
      </c>
    </row>
    <row r="1979" spans="1:10" x14ac:dyDescent="0.35">
      <c r="A1979" s="31" t="s">
        <v>4759</v>
      </c>
      <c r="B1979" s="36" t="s">
        <v>4593</v>
      </c>
      <c r="C1979" s="31" t="s">
        <v>1653</v>
      </c>
      <c r="D1979" s="35" t="s">
        <v>4760</v>
      </c>
      <c r="E1979" s="31" t="s">
        <v>594</v>
      </c>
      <c r="F1979" s="31"/>
      <c r="G1979" s="37">
        <v>28532</v>
      </c>
      <c r="H1979" s="37">
        <v>26805</v>
      </c>
      <c r="I1979" s="38">
        <v>1727</v>
      </c>
      <c r="J1979" s="39">
        <v>6.1</v>
      </c>
    </row>
    <row r="1980" spans="1:10" x14ac:dyDescent="0.35">
      <c r="A1980" s="31" t="s">
        <v>4761</v>
      </c>
      <c r="B1980" s="36" t="s">
        <v>4593</v>
      </c>
      <c r="C1980" s="31" t="s">
        <v>1656</v>
      </c>
      <c r="D1980" s="35" t="s">
        <v>4762</v>
      </c>
      <c r="E1980" s="31" t="s">
        <v>594</v>
      </c>
      <c r="F1980" s="31"/>
      <c r="G1980" s="37">
        <v>21788</v>
      </c>
      <c r="H1980" s="37">
        <v>20465</v>
      </c>
      <c r="I1980" s="38">
        <v>1323</v>
      </c>
      <c r="J1980" s="39">
        <v>6.1</v>
      </c>
    </row>
    <row r="1981" spans="1:10" x14ac:dyDescent="0.35">
      <c r="A1981" s="31" t="s">
        <v>4763</v>
      </c>
      <c r="B1981" s="36" t="s">
        <v>4593</v>
      </c>
      <c r="C1981" s="31" t="s">
        <v>1659</v>
      </c>
      <c r="D1981" s="35" t="s">
        <v>4764</v>
      </c>
      <c r="E1981" s="31" t="s">
        <v>594</v>
      </c>
      <c r="F1981" s="31"/>
      <c r="G1981" s="37">
        <v>33014</v>
      </c>
      <c r="H1981" s="37">
        <v>30977</v>
      </c>
      <c r="I1981" s="38">
        <v>2037</v>
      </c>
      <c r="J1981" s="39">
        <v>6.2</v>
      </c>
    </row>
    <row r="1982" spans="1:10" x14ac:dyDescent="0.35">
      <c r="A1982" s="31" t="s">
        <v>4765</v>
      </c>
      <c r="B1982" s="36" t="s">
        <v>4593</v>
      </c>
      <c r="C1982" s="31" t="s">
        <v>1662</v>
      </c>
      <c r="D1982" s="35" t="s">
        <v>4766</v>
      </c>
      <c r="E1982" s="31" t="s">
        <v>594</v>
      </c>
      <c r="F1982" s="31"/>
      <c r="G1982" s="37">
        <v>6489</v>
      </c>
      <c r="H1982" s="37">
        <v>5903</v>
      </c>
      <c r="I1982" s="38">
        <v>586</v>
      </c>
      <c r="J1982" s="39">
        <v>9</v>
      </c>
    </row>
    <row r="1983" spans="1:10" x14ac:dyDescent="0.35">
      <c r="A1983" s="31" t="s">
        <v>4767</v>
      </c>
      <c r="B1983" s="36" t="s">
        <v>4593</v>
      </c>
      <c r="C1983" s="31" t="s">
        <v>1665</v>
      </c>
      <c r="D1983" s="35" t="s">
        <v>4768</v>
      </c>
      <c r="E1983" s="31" t="s">
        <v>594</v>
      </c>
      <c r="F1983" s="31"/>
      <c r="G1983" s="37">
        <v>13345</v>
      </c>
      <c r="H1983" s="37">
        <v>12564</v>
      </c>
      <c r="I1983" s="38">
        <v>781</v>
      </c>
      <c r="J1983" s="39">
        <v>5.9</v>
      </c>
    </row>
    <row r="1984" spans="1:10" x14ac:dyDescent="0.35">
      <c r="A1984" s="31" t="s">
        <v>4769</v>
      </c>
      <c r="B1984" s="36" t="s">
        <v>4593</v>
      </c>
      <c r="C1984" s="31" t="s">
        <v>1668</v>
      </c>
      <c r="D1984" s="35" t="s">
        <v>4770</v>
      </c>
      <c r="E1984" s="31" t="s">
        <v>594</v>
      </c>
      <c r="F1984" s="31"/>
      <c r="G1984" s="37">
        <v>1554</v>
      </c>
      <c r="H1984" s="37">
        <v>1399</v>
      </c>
      <c r="I1984" s="38">
        <v>155</v>
      </c>
      <c r="J1984" s="39">
        <v>10</v>
      </c>
    </row>
    <row r="1985" spans="1:10" x14ac:dyDescent="0.35">
      <c r="A1985" s="31" t="s">
        <v>4771</v>
      </c>
      <c r="B1985" s="36" t="s">
        <v>4593</v>
      </c>
      <c r="C1985" s="31" t="s">
        <v>1671</v>
      </c>
      <c r="D1985" s="35" t="s">
        <v>4772</v>
      </c>
      <c r="E1985" s="31" t="s">
        <v>594</v>
      </c>
      <c r="F1985" s="31"/>
      <c r="G1985" s="37">
        <v>108820</v>
      </c>
      <c r="H1985" s="37">
        <v>103104</v>
      </c>
      <c r="I1985" s="38">
        <v>5716</v>
      </c>
      <c r="J1985" s="39">
        <v>5.3</v>
      </c>
    </row>
    <row r="1986" spans="1:10" x14ac:dyDescent="0.35">
      <c r="A1986" s="31" t="s">
        <v>4773</v>
      </c>
      <c r="B1986" s="36" t="s">
        <v>4593</v>
      </c>
      <c r="C1986" s="31" t="s">
        <v>1674</v>
      </c>
      <c r="D1986" s="35" t="s">
        <v>4774</v>
      </c>
      <c r="E1986" s="31" t="s">
        <v>594</v>
      </c>
      <c r="F1986" s="31"/>
      <c r="G1986" s="37">
        <v>18063</v>
      </c>
      <c r="H1986" s="37">
        <v>16375</v>
      </c>
      <c r="I1986" s="38">
        <v>1688</v>
      </c>
      <c r="J1986" s="39">
        <v>9.3000000000000007</v>
      </c>
    </row>
    <row r="1987" spans="1:10" x14ac:dyDescent="0.35">
      <c r="A1987" s="31" t="s">
        <v>4775</v>
      </c>
      <c r="B1987" s="36" t="s">
        <v>4593</v>
      </c>
      <c r="C1987" s="31" t="s">
        <v>1677</v>
      </c>
      <c r="D1987" s="35" t="s">
        <v>4776</v>
      </c>
      <c r="E1987" s="31" t="s">
        <v>594</v>
      </c>
      <c r="F1987" s="31"/>
      <c r="G1987" s="37">
        <v>523577</v>
      </c>
      <c r="H1987" s="37">
        <v>497805</v>
      </c>
      <c r="I1987" s="38">
        <v>25772</v>
      </c>
      <c r="J1987" s="39">
        <v>4.9000000000000004</v>
      </c>
    </row>
    <row r="1988" spans="1:10" x14ac:dyDescent="0.35">
      <c r="A1988" s="31" t="s">
        <v>4777</v>
      </c>
      <c r="B1988" s="36" t="s">
        <v>4593</v>
      </c>
      <c r="C1988" s="31" t="s">
        <v>847</v>
      </c>
      <c r="D1988" s="35" t="s">
        <v>4778</v>
      </c>
      <c r="E1988" s="31" t="s">
        <v>594</v>
      </c>
      <c r="F1988" s="31"/>
      <c r="G1988" s="37">
        <v>7222</v>
      </c>
      <c r="H1988" s="37">
        <v>6579</v>
      </c>
      <c r="I1988" s="38">
        <v>643</v>
      </c>
      <c r="J1988" s="39">
        <v>8.9</v>
      </c>
    </row>
    <row r="1989" spans="1:10" x14ac:dyDescent="0.35">
      <c r="A1989" s="31" t="s">
        <v>4779</v>
      </c>
      <c r="B1989" s="36" t="s">
        <v>4593</v>
      </c>
      <c r="C1989" s="31" t="s">
        <v>1682</v>
      </c>
      <c r="D1989" s="35" t="s">
        <v>4780</v>
      </c>
      <c r="E1989" s="31" t="s">
        <v>594</v>
      </c>
      <c r="F1989" s="31"/>
      <c r="G1989" s="37">
        <v>5042</v>
      </c>
      <c r="H1989" s="37">
        <v>4556</v>
      </c>
      <c r="I1989" s="38">
        <v>486</v>
      </c>
      <c r="J1989" s="39">
        <v>9.6</v>
      </c>
    </row>
    <row r="1990" spans="1:10" x14ac:dyDescent="0.35">
      <c r="A1990" s="31" t="s">
        <v>4781</v>
      </c>
      <c r="B1990" s="36" t="s">
        <v>4593</v>
      </c>
      <c r="C1990" s="31" t="s">
        <v>1685</v>
      </c>
      <c r="D1990" s="35" t="s">
        <v>4782</v>
      </c>
      <c r="E1990" s="31" t="s">
        <v>594</v>
      </c>
      <c r="F1990" s="31"/>
      <c r="G1990" s="37">
        <v>27039</v>
      </c>
      <c r="H1990" s="37">
        <v>25636</v>
      </c>
      <c r="I1990" s="38">
        <v>1403</v>
      </c>
      <c r="J1990" s="39">
        <v>5.2</v>
      </c>
    </row>
    <row r="1991" spans="1:10" x14ac:dyDescent="0.35">
      <c r="A1991" s="31" t="s">
        <v>4783</v>
      </c>
      <c r="B1991" s="36" t="s">
        <v>4593</v>
      </c>
      <c r="C1991" s="31" t="s">
        <v>1688</v>
      </c>
      <c r="D1991" s="35" t="s">
        <v>4784</v>
      </c>
      <c r="E1991" s="31" t="s">
        <v>594</v>
      </c>
      <c r="F1991" s="31"/>
      <c r="G1991" s="37">
        <v>53869</v>
      </c>
      <c r="H1991" s="37">
        <v>50416</v>
      </c>
      <c r="I1991" s="38">
        <v>3453</v>
      </c>
      <c r="J1991" s="39">
        <v>6.4</v>
      </c>
    </row>
    <row r="1992" spans="1:10" x14ac:dyDescent="0.35">
      <c r="A1992" s="31" t="s">
        <v>4785</v>
      </c>
      <c r="B1992" s="36" t="s">
        <v>4593</v>
      </c>
      <c r="C1992" s="31" t="s">
        <v>1691</v>
      </c>
      <c r="D1992" s="35" t="s">
        <v>4786</v>
      </c>
      <c r="E1992" s="31" t="s">
        <v>594</v>
      </c>
      <c r="F1992" s="31"/>
      <c r="G1992" s="37">
        <v>29546</v>
      </c>
      <c r="H1992" s="37">
        <v>27591</v>
      </c>
      <c r="I1992" s="38">
        <v>1955</v>
      </c>
      <c r="J1992" s="39">
        <v>6.6</v>
      </c>
    </row>
    <row r="1993" spans="1:10" x14ac:dyDescent="0.35">
      <c r="A1993" s="31" t="s">
        <v>4787</v>
      </c>
      <c r="B1993" s="36" t="s">
        <v>4593</v>
      </c>
      <c r="C1993" s="31" t="s">
        <v>853</v>
      </c>
      <c r="D1993" s="35" t="s">
        <v>4788</v>
      </c>
      <c r="E1993" s="31" t="s">
        <v>594</v>
      </c>
      <c r="F1993" s="31"/>
      <c r="G1993" s="37">
        <v>37633</v>
      </c>
      <c r="H1993" s="37">
        <v>34056</v>
      </c>
      <c r="I1993" s="38">
        <v>3577</v>
      </c>
      <c r="J1993" s="39">
        <v>9.5</v>
      </c>
    </row>
    <row r="1994" spans="1:10" x14ac:dyDescent="0.35">
      <c r="A1994" s="31" t="s">
        <v>4789</v>
      </c>
      <c r="B1994" s="36" t="s">
        <v>4593</v>
      </c>
      <c r="C1994" s="31" t="s">
        <v>1696</v>
      </c>
      <c r="D1994" s="35" t="s">
        <v>4790</v>
      </c>
      <c r="E1994" s="31" t="s">
        <v>594</v>
      </c>
      <c r="F1994" s="31"/>
      <c r="G1994" s="37">
        <v>17528</v>
      </c>
      <c r="H1994" s="37">
        <v>16533</v>
      </c>
      <c r="I1994" s="38">
        <v>995</v>
      </c>
      <c r="J1994" s="39">
        <v>5.7</v>
      </c>
    </row>
    <row r="1995" spans="1:10" x14ac:dyDescent="0.35">
      <c r="A1995" s="31" t="s">
        <v>4791</v>
      </c>
      <c r="B1995" s="36" t="s">
        <v>4593</v>
      </c>
      <c r="C1995" s="31" t="s">
        <v>1699</v>
      </c>
      <c r="D1995" s="35" t="s">
        <v>4792</v>
      </c>
      <c r="E1995" s="31" t="s">
        <v>594</v>
      </c>
      <c r="F1995" s="31"/>
      <c r="G1995" s="37">
        <v>7491</v>
      </c>
      <c r="H1995" s="37">
        <v>6984</v>
      </c>
      <c r="I1995" s="38">
        <v>507</v>
      </c>
      <c r="J1995" s="39">
        <v>6.8</v>
      </c>
    </row>
    <row r="1996" spans="1:10" x14ac:dyDescent="0.35">
      <c r="A1996" s="31" t="s">
        <v>4793</v>
      </c>
      <c r="B1996" s="36" t="s">
        <v>4794</v>
      </c>
      <c r="C1996" s="31" t="s">
        <v>592</v>
      </c>
      <c r="D1996" s="35" t="s">
        <v>4795</v>
      </c>
      <c r="E1996" s="31" t="s">
        <v>594</v>
      </c>
      <c r="F1996" s="31"/>
      <c r="G1996" s="37">
        <v>1113</v>
      </c>
      <c r="H1996" s="37">
        <v>1083</v>
      </c>
      <c r="I1996" s="38">
        <v>30</v>
      </c>
      <c r="J1996" s="39">
        <v>2.7</v>
      </c>
    </row>
    <row r="1997" spans="1:10" x14ac:dyDescent="0.35">
      <c r="A1997" s="31" t="s">
        <v>4796</v>
      </c>
      <c r="B1997" s="36" t="s">
        <v>4794</v>
      </c>
      <c r="C1997" s="31" t="s">
        <v>596</v>
      </c>
      <c r="D1997" s="35" t="s">
        <v>4797</v>
      </c>
      <c r="E1997" s="31" t="s">
        <v>594</v>
      </c>
      <c r="F1997" s="31"/>
      <c r="G1997" s="37">
        <v>5600</v>
      </c>
      <c r="H1997" s="37">
        <v>5427</v>
      </c>
      <c r="I1997" s="38">
        <v>173</v>
      </c>
      <c r="J1997" s="39">
        <v>3.1</v>
      </c>
    </row>
    <row r="1998" spans="1:10" x14ac:dyDescent="0.35">
      <c r="A1998" s="31" t="s">
        <v>4798</v>
      </c>
      <c r="B1998" s="36" t="s">
        <v>4794</v>
      </c>
      <c r="C1998" s="31" t="s">
        <v>599</v>
      </c>
      <c r="D1998" s="35" t="s">
        <v>4799</v>
      </c>
      <c r="E1998" s="31" t="s">
        <v>594</v>
      </c>
      <c r="F1998" s="31"/>
      <c r="G1998" s="37">
        <v>2515</v>
      </c>
      <c r="H1998" s="37">
        <v>2352</v>
      </c>
      <c r="I1998" s="38">
        <v>163</v>
      </c>
      <c r="J1998" s="39">
        <v>6.5</v>
      </c>
    </row>
    <row r="1999" spans="1:10" x14ac:dyDescent="0.35">
      <c r="A1999" s="31" t="s">
        <v>4800</v>
      </c>
      <c r="B1999" s="36" t="s">
        <v>4794</v>
      </c>
      <c r="C1999" s="31" t="s">
        <v>602</v>
      </c>
      <c r="D1999" s="35" t="s">
        <v>4801</v>
      </c>
      <c r="E1999" s="31" t="s">
        <v>594</v>
      </c>
      <c r="F1999" s="31"/>
      <c r="G1999" s="37">
        <v>491</v>
      </c>
      <c r="H1999" s="37">
        <v>477</v>
      </c>
      <c r="I1999" s="38">
        <v>14</v>
      </c>
      <c r="J1999" s="39">
        <v>2.9</v>
      </c>
    </row>
    <row r="2000" spans="1:10" x14ac:dyDescent="0.35">
      <c r="A2000" s="31" t="s">
        <v>4802</v>
      </c>
      <c r="B2000" s="36" t="s">
        <v>4794</v>
      </c>
      <c r="C2000" s="31" t="s">
        <v>605</v>
      </c>
      <c r="D2000" s="35" t="s">
        <v>4803</v>
      </c>
      <c r="E2000" s="31" t="s">
        <v>594</v>
      </c>
      <c r="F2000" s="31"/>
      <c r="G2000" s="37">
        <v>3259</v>
      </c>
      <c r="H2000" s="37">
        <v>3148</v>
      </c>
      <c r="I2000" s="38">
        <v>111</v>
      </c>
      <c r="J2000" s="39">
        <v>3.4</v>
      </c>
    </row>
    <row r="2001" spans="1:10" x14ac:dyDescent="0.35">
      <c r="A2001" s="31" t="s">
        <v>4804</v>
      </c>
      <c r="B2001" s="36" t="s">
        <v>4794</v>
      </c>
      <c r="C2001" s="31" t="s">
        <v>608</v>
      </c>
      <c r="D2001" s="35" t="s">
        <v>4805</v>
      </c>
      <c r="E2001" s="31" t="s">
        <v>594</v>
      </c>
      <c r="F2001" s="31"/>
      <c r="G2001" s="37">
        <v>1895</v>
      </c>
      <c r="H2001" s="37">
        <v>1861</v>
      </c>
      <c r="I2001" s="38">
        <v>34</v>
      </c>
      <c r="J2001" s="39">
        <v>1.8</v>
      </c>
    </row>
    <row r="2002" spans="1:10" x14ac:dyDescent="0.35">
      <c r="A2002" s="31" t="s">
        <v>4806</v>
      </c>
      <c r="B2002" s="36" t="s">
        <v>4794</v>
      </c>
      <c r="C2002" s="31" t="s">
        <v>611</v>
      </c>
      <c r="D2002" s="35" t="s">
        <v>4807</v>
      </c>
      <c r="E2002" s="31" t="s">
        <v>594</v>
      </c>
      <c r="F2002" s="31"/>
      <c r="G2002" s="37">
        <v>1299</v>
      </c>
      <c r="H2002" s="37">
        <v>1266</v>
      </c>
      <c r="I2002" s="38">
        <v>33</v>
      </c>
      <c r="J2002" s="39">
        <v>2.5</v>
      </c>
    </row>
    <row r="2003" spans="1:10" x14ac:dyDescent="0.35">
      <c r="A2003" s="31" t="s">
        <v>4808</v>
      </c>
      <c r="B2003" s="36" t="s">
        <v>4794</v>
      </c>
      <c r="C2003" s="31" t="s">
        <v>614</v>
      </c>
      <c r="D2003" s="35" t="s">
        <v>4809</v>
      </c>
      <c r="E2003" s="31" t="s">
        <v>594</v>
      </c>
      <c r="F2003" s="31"/>
      <c r="G2003" s="37">
        <v>47474</v>
      </c>
      <c r="H2003" s="37">
        <v>46316</v>
      </c>
      <c r="I2003" s="38">
        <v>1158</v>
      </c>
      <c r="J2003" s="39">
        <v>2.4</v>
      </c>
    </row>
    <row r="2004" spans="1:10" x14ac:dyDescent="0.35">
      <c r="A2004" s="31" t="s">
        <v>4810</v>
      </c>
      <c r="B2004" s="36" t="s">
        <v>4794</v>
      </c>
      <c r="C2004" s="31" t="s">
        <v>617</v>
      </c>
      <c r="D2004" s="35" t="s">
        <v>4811</v>
      </c>
      <c r="E2004" s="31" t="s">
        <v>594</v>
      </c>
      <c r="F2004" s="31"/>
      <c r="G2004" s="37">
        <v>92834</v>
      </c>
      <c r="H2004" s="37">
        <v>90590</v>
      </c>
      <c r="I2004" s="38">
        <v>2244</v>
      </c>
      <c r="J2004" s="39">
        <v>2.4</v>
      </c>
    </row>
    <row r="2005" spans="1:10" x14ac:dyDescent="0.35">
      <c r="A2005" s="31" t="s">
        <v>4812</v>
      </c>
      <c r="B2005" s="36" t="s">
        <v>4794</v>
      </c>
      <c r="C2005" s="31" t="s">
        <v>620</v>
      </c>
      <c r="D2005" s="35" t="s">
        <v>4813</v>
      </c>
      <c r="E2005" s="31" t="s">
        <v>594</v>
      </c>
      <c r="F2005" s="31"/>
      <c r="G2005" s="37">
        <v>2053</v>
      </c>
      <c r="H2005" s="37">
        <v>1994</v>
      </c>
      <c r="I2005" s="38">
        <v>59</v>
      </c>
      <c r="J2005" s="39">
        <v>2.9</v>
      </c>
    </row>
    <row r="2006" spans="1:10" x14ac:dyDescent="0.35">
      <c r="A2006" s="31" t="s">
        <v>4814</v>
      </c>
      <c r="B2006" s="36" t="s">
        <v>4794</v>
      </c>
      <c r="C2006" s="31" t="s">
        <v>623</v>
      </c>
      <c r="D2006" s="35" t="s">
        <v>4815</v>
      </c>
      <c r="E2006" s="31" t="s">
        <v>594</v>
      </c>
      <c r="F2006" s="31"/>
      <c r="G2006" s="37">
        <v>2589</v>
      </c>
      <c r="H2006" s="37">
        <v>2537</v>
      </c>
      <c r="I2006" s="38">
        <v>52</v>
      </c>
      <c r="J2006" s="39">
        <v>2</v>
      </c>
    </row>
    <row r="2007" spans="1:10" x14ac:dyDescent="0.35">
      <c r="A2007" s="31" t="s">
        <v>4816</v>
      </c>
      <c r="B2007" s="36" t="s">
        <v>4794</v>
      </c>
      <c r="C2007" s="31" t="s">
        <v>626</v>
      </c>
      <c r="D2007" s="35" t="s">
        <v>4817</v>
      </c>
      <c r="E2007" s="31" t="s">
        <v>594</v>
      </c>
      <c r="F2007" s="31"/>
      <c r="G2007" s="37">
        <v>1874</v>
      </c>
      <c r="H2007" s="37">
        <v>1846</v>
      </c>
      <c r="I2007" s="38">
        <v>28</v>
      </c>
      <c r="J2007" s="39">
        <v>1.5</v>
      </c>
    </row>
    <row r="2008" spans="1:10" x14ac:dyDescent="0.35">
      <c r="A2008" s="31" t="s">
        <v>4818</v>
      </c>
      <c r="B2008" s="36" t="s">
        <v>4794</v>
      </c>
      <c r="C2008" s="31" t="s">
        <v>629</v>
      </c>
      <c r="D2008" s="35" t="s">
        <v>4819</v>
      </c>
      <c r="E2008" s="31" t="s">
        <v>594</v>
      </c>
      <c r="F2008" s="31"/>
      <c r="G2008" s="37">
        <v>4298</v>
      </c>
      <c r="H2008" s="37">
        <v>4244</v>
      </c>
      <c r="I2008" s="38">
        <v>54</v>
      </c>
      <c r="J2008" s="39">
        <v>1.3</v>
      </c>
    </row>
    <row r="2009" spans="1:10" x14ac:dyDescent="0.35">
      <c r="A2009" s="31" t="s">
        <v>4820</v>
      </c>
      <c r="B2009" s="36" t="s">
        <v>4794</v>
      </c>
      <c r="C2009" s="31" t="s">
        <v>632</v>
      </c>
      <c r="D2009" s="35" t="s">
        <v>4821</v>
      </c>
      <c r="E2009" s="31" t="s">
        <v>594</v>
      </c>
      <c r="F2009" s="31"/>
      <c r="G2009" s="37">
        <v>1292</v>
      </c>
      <c r="H2009" s="37">
        <v>1220</v>
      </c>
      <c r="I2009" s="38">
        <v>72</v>
      </c>
      <c r="J2009" s="39">
        <v>5.6</v>
      </c>
    </row>
    <row r="2010" spans="1:10" x14ac:dyDescent="0.35">
      <c r="A2010" s="31" t="s">
        <v>4822</v>
      </c>
      <c r="B2010" s="36" t="s">
        <v>4794</v>
      </c>
      <c r="C2010" s="31" t="s">
        <v>635</v>
      </c>
      <c r="D2010" s="35" t="s">
        <v>4823</v>
      </c>
      <c r="E2010" s="31" t="s">
        <v>594</v>
      </c>
      <c r="F2010" s="31"/>
      <c r="G2010" s="37">
        <v>1561</v>
      </c>
      <c r="H2010" s="37">
        <v>1474</v>
      </c>
      <c r="I2010" s="38">
        <v>87</v>
      </c>
      <c r="J2010" s="39">
        <v>5.6</v>
      </c>
    </row>
    <row r="2011" spans="1:10" x14ac:dyDescent="0.35">
      <c r="A2011" s="31" t="s">
        <v>4824</v>
      </c>
      <c r="B2011" s="36" t="s">
        <v>4794</v>
      </c>
      <c r="C2011" s="31" t="s">
        <v>638</v>
      </c>
      <c r="D2011" s="35" t="s">
        <v>4825</v>
      </c>
      <c r="E2011" s="31" t="s">
        <v>594</v>
      </c>
      <c r="F2011" s="31"/>
      <c r="G2011" s="37">
        <v>1633</v>
      </c>
      <c r="H2011" s="37">
        <v>1583</v>
      </c>
      <c r="I2011" s="38">
        <v>50</v>
      </c>
      <c r="J2011" s="39">
        <v>3.1</v>
      </c>
    </row>
    <row r="2012" spans="1:10" x14ac:dyDescent="0.35">
      <c r="A2012" s="31" t="s">
        <v>4826</v>
      </c>
      <c r="B2012" s="36" t="s">
        <v>4794</v>
      </c>
      <c r="C2012" s="31" t="s">
        <v>641</v>
      </c>
      <c r="D2012" s="35" t="s">
        <v>4827</v>
      </c>
      <c r="E2012" s="31" t="s">
        <v>594</v>
      </c>
      <c r="F2012" s="31"/>
      <c r="G2012" s="37">
        <v>976</v>
      </c>
      <c r="H2012" s="37">
        <v>956</v>
      </c>
      <c r="I2012" s="38">
        <v>20</v>
      </c>
      <c r="J2012" s="39">
        <v>2</v>
      </c>
    </row>
    <row r="2013" spans="1:10" x14ac:dyDescent="0.35">
      <c r="A2013" s="31" t="s">
        <v>4828</v>
      </c>
      <c r="B2013" s="36" t="s">
        <v>4794</v>
      </c>
      <c r="C2013" s="31" t="s">
        <v>644</v>
      </c>
      <c r="D2013" s="35" t="s">
        <v>4829</v>
      </c>
      <c r="E2013" s="31" t="s">
        <v>594</v>
      </c>
      <c r="F2013" s="31"/>
      <c r="G2013" s="37">
        <v>36997</v>
      </c>
      <c r="H2013" s="37">
        <v>35973</v>
      </c>
      <c r="I2013" s="38">
        <v>1024</v>
      </c>
      <c r="J2013" s="39">
        <v>2.8</v>
      </c>
    </row>
    <row r="2014" spans="1:10" x14ac:dyDescent="0.35">
      <c r="A2014" s="31" t="s">
        <v>4830</v>
      </c>
      <c r="B2014" s="36" t="s">
        <v>4794</v>
      </c>
      <c r="C2014" s="31" t="s">
        <v>647</v>
      </c>
      <c r="D2014" s="35" t="s">
        <v>4831</v>
      </c>
      <c r="E2014" s="31" t="s">
        <v>594</v>
      </c>
      <c r="F2014" s="31"/>
      <c r="G2014" s="37">
        <v>1298</v>
      </c>
      <c r="H2014" s="37">
        <v>1262</v>
      </c>
      <c r="I2014" s="38">
        <v>36</v>
      </c>
      <c r="J2014" s="39">
        <v>2.8</v>
      </c>
    </row>
    <row r="2015" spans="1:10" x14ac:dyDescent="0.35">
      <c r="A2015" s="31" t="s">
        <v>4832</v>
      </c>
      <c r="B2015" s="36" t="s">
        <v>4794</v>
      </c>
      <c r="C2015" s="31" t="s">
        <v>650</v>
      </c>
      <c r="D2015" s="35" t="s">
        <v>4833</v>
      </c>
      <c r="E2015" s="31" t="s">
        <v>594</v>
      </c>
      <c r="F2015" s="31"/>
      <c r="G2015" s="37">
        <v>1186</v>
      </c>
      <c r="H2015" s="37">
        <v>1158</v>
      </c>
      <c r="I2015" s="38">
        <v>28</v>
      </c>
      <c r="J2015" s="39">
        <v>2.4</v>
      </c>
    </row>
    <row r="2016" spans="1:10" x14ac:dyDescent="0.35">
      <c r="A2016" s="31" t="s">
        <v>4834</v>
      </c>
      <c r="B2016" s="36" t="s">
        <v>4794</v>
      </c>
      <c r="C2016" s="31" t="s">
        <v>653</v>
      </c>
      <c r="D2016" s="35" t="s">
        <v>4835</v>
      </c>
      <c r="E2016" s="31" t="s">
        <v>594</v>
      </c>
      <c r="F2016" s="31"/>
      <c r="G2016" s="37">
        <v>1539</v>
      </c>
      <c r="H2016" s="37">
        <v>1507</v>
      </c>
      <c r="I2016" s="38">
        <v>32</v>
      </c>
      <c r="J2016" s="39">
        <v>2.1</v>
      </c>
    </row>
    <row r="2017" spans="1:10" x14ac:dyDescent="0.35">
      <c r="A2017" s="31" t="s">
        <v>4836</v>
      </c>
      <c r="B2017" s="36" t="s">
        <v>4794</v>
      </c>
      <c r="C2017" s="31" t="s">
        <v>656</v>
      </c>
      <c r="D2017" s="35" t="s">
        <v>4837</v>
      </c>
      <c r="E2017" s="31" t="s">
        <v>594</v>
      </c>
      <c r="F2017" s="31"/>
      <c r="G2017" s="37">
        <v>1280</v>
      </c>
      <c r="H2017" s="37">
        <v>1230</v>
      </c>
      <c r="I2017" s="38">
        <v>50</v>
      </c>
      <c r="J2017" s="39">
        <v>3.9</v>
      </c>
    </row>
    <row r="2018" spans="1:10" x14ac:dyDescent="0.35">
      <c r="A2018" s="31" t="s">
        <v>4838</v>
      </c>
      <c r="B2018" s="36" t="s">
        <v>4794</v>
      </c>
      <c r="C2018" s="31" t="s">
        <v>659</v>
      </c>
      <c r="D2018" s="35" t="s">
        <v>4839</v>
      </c>
      <c r="E2018" s="31" t="s">
        <v>594</v>
      </c>
      <c r="F2018" s="31"/>
      <c r="G2018" s="37">
        <v>2260</v>
      </c>
      <c r="H2018" s="37">
        <v>2206</v>
      </c>
      <c r="I2018" s="38">
        <v>54</v>
      </c>
      <c r="J2018" s="39">
        <v>2.4</v>
      </c>
    </row>
    <row r="2019" spans="1:10" x14ac:dyDescent="0.35">
      <c r="A2019" s="31" t="s">
        <v>4840</v>
      </c>
      <c r="B2019" s="36" t="s">
        <v>4794</v>
      </c>
      <c r="C2019" s="31" t="s">
        <v>662</v>
      </c>
      <c r="D2019" s="35" t="s">
        <v>4841</v>
      </c>
      <c r="E2019" s="31" t="s">
        <v>594</v>
      </c>
      <c r="F2019" s="31"/>
      <c r="G2019" s="37">
        <v>928</v>
      </c>
      <c r="H2019" s="37">
        <v>901</v>
      </c>
      <c r="I2019" s="38">
        <v>27</v>
      </c>
      <c r="J2019" s="39">
        <v>2.9</v>
      </c>
    </row>
    <row r="2020" spans="1:10" x14ac:dyDescent="0.35">
      <c r="A2020" s="31" t="s">
        <v>4842</v>
      </c>
      <c r="B2020" s="36" t="s">
        <v>4794</v>
      </c>
      <c r="C2020" s="31" t="s">
        <v>665</v>
      </c>
      <c r="D2020" s="35" t="s">
        <v>4843</v>
      </c>
      <c r="E2020" s="31" t="s">
        <v>594</v>
      </c>
      <c r="F2020" s="31"/>
      <c r="G2020" s="37">
        <v>3304</v>
      </c>
      <c r="H2020" s="37">
        <v>3167</v>
      </c>
      <c r="I2020" s="38">
        <v>137</v>
      </c>
      <c r="J2020" s="39">
        <v>4.0999999999999996</v>
      </c>
    </row>
    <row r="2021" spans="1:10" x14ac:dyDescent="0.35">
      <c r="A2021" s="31" t="s">
        <v>4844</v>
      </c>
      <c r="B2021" s="36" t="s">
        <v>4794</v>
      </c>
      <c r="C2021" s="31" t="s">
        <v>668</v>
      </c>
      <c r="D2021" s="35" t="s">
        <v>4845</v>
      </c>
      <c r="E2021" s="31" t="s">
        <v>594</v>
      </c>
      <c r="F2021" s="31"/>
      <c r="G2021" s="37">
        <v>1247</v>
      </c>
      <c r="H2021" s="37">
        <v>1210</v>
      </c>
      <c r="I2021" s="38">
        <v>37</v>
      </c>
      <c r="J2021" s="39">
        <v>3</v>
      </c>
    </row>
    <row r="2022" spans="1:10" x14ac:dyDescent="0.35">
      <c r="A2022" s="31" t="s">
        <v>4846</v>
      </c>
      <c r="B2022" s="36" t="s">
        <v>4794</v>
      </c>
      <c r="C2022" s="31" t="s">
        <v>671</v>
      </c>
      <c r="D2022" s="35" t="s">
        <v>4847</v>
      </c>
      <c r="E2022" s="31" t="s">
        <v>594</v>
      </c>
      <c r="F2022" s="31"/>
      <c r="G2022" s="37">
        <v>9195</v>
      </c>
      <c r="H2022" s="37">
        <v>9057</v>
      </c>
      <c r="I2022" s="38">
        <v>138</v>
      </c>
      <c r="J2022" s="39">
        <v>1.5</v>
      </c>
    </row>
    <row r="2023" spans="1:10" x14ac:dyDescent="0.35">
      <c r="A2023" s="31" t="s">
        <v>4848</v>
      </c>
      <c r="B2023" s="36" t="s">
        <v>4794</v>
      </c>
      <c r="C2023" s="31" t="s">
        <v>674</v>
      </c>
      <c r="D2023" s="35" t="s">
        <v>4849</v>
      </c>
      <c r="E2023" s="31" t="s">
        <v>594</v>
      </c>
      <c r="F2023" s="31"/>
      <c r="G2023" s="37">
        <v>4891</v>
      </c>
      <c r="H2023" s="37">
        <v>4697</v>
      </c>
      <c r="I2023" s="38">
        <v>194</v>
      </c>
      <c r="J2023" s="39">
        <v>4</v>
      </c>
    </row>
    <row r="2024" spans="1:10" x14ac:dyDescent="0.35">
      <c r="A2024" s="31" t="s">
        <v>4850</v>
      </c>
      <c r="B2024" s="36" t="s">
        <v>4794</v>
      </c>
      <c r="C2024" s="31" t="s">
        <v>677</v>
      </c>
      <c r="D2024" s="35" t="s">
        <v>4851</v>
      </c>
      <c r="E2024" s="31" t="s">
        <v>594</v>
      </c>
      <c r="F2024" s="31"/>
      <c r="G2024" s="37">
        <v>4151</v>
      </c>
      <c r="H2024" s="37">
        <v>3988</v>
      </c>
      <c r="I2024" s="38">
        <v>163</v>
      </c>
      <c r="J2024" s="39">
        <v>3.9</v>
      </c>
    </row>
    <row r="2025" spans="1:10" x14ac:dyDescent="0.35">
      <c r="A2025" s="31" t="s">
        <v>4852</v>
      </c>
      <c r="B2025" s="36" t="s">
        <v>4794</v>
      </c>
      <c r="C2025" s="31" t="s">
        <v>680</v>
      </c>
      <c r="D2025" s="35" t="s">
        <v>4853</v>
      </c>
      <c r="E2025" s="31" t="s">
        <v>594</v>
      </c>
      <c r="F2025" s="31"/>
      <c r="G2025" s="37">
        <v>15967</v>
      </c>
      <c r="H2025" s="37">
        <v>15446</v>
      </c>
      <c r="I2025" s="38">
        <v>521</v>
      </c>
      <c r="J2025" s="39">
        <v>3.3</v>
      </c>
    </row>
    <row r="2026" spans="1:10" x14ac:dyDescent="0.35">
      <c r="A2026" s="31" t="s">
        <v>4854</v>
      </c>
      <c r="B2026" s="36" t="s">
        <v>4794</v>
      </c>
      <c r="C2026" s="31" t="s">
        <v>683</v>
      </c>
      <c r="D2026" s="35" t="s">
        <v>4855</v>
      </c>
      <c r="E2026" s="31" t="s">
        <v>594</v>
      </c>
      <c r="F2026" s="31"/>
      <c r="G2026" s="37">
        <v>9063</v>
      </c>
      <c r="H2026" s="37">
        <v>8948</v>
      </c>
      <c r="I2026" s="38">
        <v>115</v>
      </c>
      <c r="J2026" s="39">
        <v>1.3</v>
      </c>
    </row>
    <row r="2027" spans="1:10" x14ac:dyDescent="0.35">
      <c r="A2027" s="31" t="s">
        <v>4856</v>
      </c>
      <c r="B2027" s="36" t="s">
        <v>4794</v>
      </c>
      <c r="C2027" s="31" t="s">
        <v>686</v>
      </c>
      <c r="D2027" s="35" t="s">
        <v>4857</v>
      </c>
      <c r="E2027" s="31" t="s">
        <v>594</v>
      </c>
      <c r="F2027" s="31"/>
      <c r="G2027" s="37">
        <v>1534</v>
      </c>
      <c r="H2027" s="37">
        <v>1476</v>
      </c>
      <c r="I2027" s="38">
        <v>58</v>
      </c>
      <c r="J2027" s="39">
        <v>3.8</v>
      </c>
    </row>
    <row r="2028" spans="1:10" x14ac:dyDescent="0.35">
      <c r="A2028" s="31" t="s">
        <v>4858</v>
      </c>
      <c r="B2028" s="36" t="s">
        <v>4794</v>
      </c>
      <c r="C2028" s="31" t="s">
        <v>689</v>
      </c>
      <c r="D2028" s="35" t="s">
        <v>4859</v>
      </c>
      <c r="E2028" s="31" t="s">
        <v>594</v>
      </c>
      <c r="F2028" s="31"/>
      <c r="G2028" s="37">
        <v>882</v>
      </c>
      <c r="H2028" s="37">
        <v>826</v>
      </c>
      <c r="I2028" s="38">
        <v>56</v>
      </c>
      <c r="J2028" s="39">
        <v>6.3</v>
      </c>
    </row>
    <row r="2029" spans="1:10" x14ac:dyDescent="0.35">
      <c r="A2029" s="31" t="s">
        <v>4860</v>
      </c>
      <c r="B2029" s="36" t="s">
        <v>4794</v>
      </c>
      <c r="C2029" s="31" t="s">
        <v>692</v>
      </c>
      <c r="D2029" s="35" t="s">
        <v>4861</v>
      </c>
      <c r="E2029" s="31" t="s">
        <v>594</v>
      </c>
      <c r="F2029" s="31"/>
      <c r="G2029" s="37">
        <v>3604</v>
      </c>
      <c r="H2029" s="37">
        <v>3403</v>
      </c>
      <c r="I2029" s="38">
        <v>201</v>
      </c>
      <c r="J2029" s="39">
        <v>5.6</v>
      </c>
    </row>
    <row r="2030" spans="1:10" x14ac:dyDescent="0.35">
      <c r="A2030" s="31" t="s">
        <v>4862</v>
      </c>
      <c r="B2030" s="36" t="s">
        <v>4794</v>
      </c>
      <c r="C2030" s="31" t="s">
        <v>695</v>
      </c>
      <c r="D2030" s="35" t="s">
        <v>4863</v>
      </c>
      <c r="E2030" s="31" t="s">
        <v>594</v>
      </c>
      <c r="F2030" s="31"/>
      <c r="G2030" s="37">
        <v>1806</v>
      </c>
      <c r="H2030" s="37">
        <v>1730</v>
      </c>
      <c r="I2030" s="38">
        <v>76</v>
      </c>
      <c r="J2030" s="39">
        <v>4.2</v>
      </c>
    </row>
    <row r="2031" spans="1:10" x14ac:dyDescent="0.35">
      <c r="A2031" s="31" t="s">
        <v>4864</v>
      </c>
      <c r="B2031" s="36" t="s">
        <v>4794</v>
      </c>
      <c r="C2031" s="31" t="s">
        <v>698</v>
      </c>
      <c r="D2031" s="35" t="s">
        <v>4865</v>
      </c>
      <c r="E2031" s="31" t="s">
        <v>594</v>
      </c>
      <c r="F2031" s="31"/>
      <c r="G2031" s="37">
        <v>5676</v>
      </c>
      <c r="H2031" s="37">
        <v>5475</v>
      </c>
      <c r="I2031" s="38">
        <v>201</v>
      </c>
      <c r="J2031" s="39">
        <v>3.5</v>
      </c>
    </row>
    <row r="2032" spans="1:10" x14ac:dyDescent="0.35">
      <c r="A2032" s="31" t="s">
        <v>4866</v>
      </c>
      <c r="B2032" s="36" t="s">
        <v>4794</v>
      </c>
      <c r="C2032" s="31" t="s">
        <v>701</v>
      </c>
      <c r="D2032" s="35" t="s">
        <v>4867</v>
      </c>
      <c r="E2032" s="31" t="s">
        <v>594</v>
      </c>
      <c r="F2032" s="31"/>
      <c r="G2032" s="37">
        <v>2732</v>
      </c>
      <c r="H2032" s="37">
        <v>2655</v>
      </c>
      <c r="I2032" s="38">
        <v>77</v>
      </c>
      <c r="J2032" s="39">
        <v>2.8</v>
      </c>
    </row>
    <row r="2033" spans="1:10" x14ac:dyDescent="0.35">
      <c r="A2033" s="31" t="s">
        <v>4868</v>
      </c>
      <c r="B2033" s="36" t="s">
        <v>4794</v>
      </c>
      <c r="C2033" s="31" t="s">
        <v>704</v>
      </c>
      <c r="D2033" s="35" t="s">
        <v>4869</v>
      </c>
      <c r="E2033" s="31" t="s">
        <v>594</v>
      </c>
      <c r="F2033" s="31"/>
      <c r="G2033" s="37">
        <v>1408</v>
      </c>
      <c r="H2033" s="37">
        <v>1371</v>
      </c>
      <c r="I2033" s="38">
        <v>37</v>
      </c>
      <c r="J2033" s="39">
        <v>2.6</v>
      </c>
    </row>
    <row r="2034" spans="1:10" x14ac:dyDescent="0.35">
      <c r="A2034" s="31" t="s">
        <v>4870</v>
      </c>
      <c r="B2034" s="36" t="s">
        <v>4794</v>
      </c>
      <c r="C2034" s="31" t="s">
        <v>707</v>
      </c>
      <c r="D2034" s="35" t="s">
        <v>4871</v>
      </c>
      <c r="E2034" s="31" t="s">
        <v>594</v>
      </c>
      <c r="F2034" s="31"/>
      <c r="G2034" s="37">
        <v>8521</v>
      </c>
      <c r="H2034" s="37">
        <v>8263</v>
      </c>
      <c r="I2034" s="38">
        <v>258</v>
      </c>
      <c r="J2034" s="39">
        <v>3</v>
      </c>
    </row>
    <row r="2035" spans="1:10" x14ac:dyDescent="0.35">
      <c r="A2035" s="31" t="s">
        <v>4872</v>
      </c>
      <c r="B2035" s="36" t="s">
        <v>4794</v>
      </c>
      <c r="C2035" s="31" t="s">
        <v>710</v>
      </c>
      <c r="D2035" s="35" t="s">
        <v>4873</v>
      </c>
      <c r="E2035" s="31" t="s">
        <v>594</v>
      </c>
      <c r="F2035" s="31"/>
      <c r="G2035" s="37">
        <v>4792</v>
      </c>
      <c r="H2035" s="37">
        <v>4247</v>
      </c>
      <c r="I2035" s="38">
        <v>545</v>
      </c>
      <c r="J2035" s="39">
        <v>11.4</v>
      </c>
    </row>
    <row r="2036" spans="1:10" x14ac:dyDescent="0.35">
      <c r="A2036" s="31" t="s">
        <v>4874</v>
      </c>
      <c r="B2036" s="36" t="s">
        <v>4794</v>
      </c>
      <c r="C2036" s="31" t="s">
        <v>713</v>
      </c>
      <c r="D2036" s="35" t="s">
        <v>4875</v>
      </c>
      <c r="E2036" s="31" t="s">
        <v>594</v>
      </c>
      <c r="F2036" s="31"/>
      <c r="G2036" s="37">
        <v>2166</v>
      </c>
      <c r="H2036" s="37">
        <v>2118</v>
      </c>
      <c r="I2036" s="38">
        <v>48</v>
      </c>
      <c r="J2036" s="39">
        <v>2.2000000000000002</v>
      </c>
    </row>
    <row r="2037" spans="1:10" x14ac:dyDescent="0.35">
      <c r="A2037" s="31" t="s">
        <v>4876</v>
      </c>
      <c r="B2037" s="36" t="s">
        <v>4794</v>
      </c>
      <c r="C2037" s="31" t="s">
        <v>716</v>
      </c>
      <c r="D2037" s="35" t="s">
        <v>4877</v>
      </c>
      <c r="E2037" s="31" t="s">
        <v>594</v>
      </c>
      <c r="F2037" s="31"/>
      <c r="G2037" s="37">
        <v>726</v>
      </c>
      <c r="H2037" s="37">
        <v>690</v>
      </c>
      <c r="I2037" s="38">
        <v>36</v>
      </c>
      <c r="J2037" s="39">
        <v>5</v>
      </c>
    </row>
    <row r="2038" spans="1:10" x14ac:dyDescent="0.35">
      <c r="A2038" s="31" t="s">
        <v>4878</v>
      </c>
      <c r="B2038" s="36" t="s">
        <v>4794</v>
      </c>
      <c r="C2038" s="31" t="s">
        <v>719</v>
      </c>
      <c r="D2038" s="35" t="s">
        <v>4879</v>
      </c>
      <c r="E2038" s="31" t="s">
        <v>594</v>
      </c>
      <c r="F2038" s="31"/>
      <c r="G2038" s="37">
        <v>1302</v>
      </c>
      <c r="H2038" s="37">
        <v>1241</v>
      </c>
      <c r="I2038" s="38">
        <v>61</v>
      </c>
      <c r="J2038" s="39">
        <v>4.7</v>
      </c>
    </row>
    <row r="2039" spans="1:10" x14ac:dyDescent="0.35">
      <c r="A2039" s="31" t="s">
        <v>4880</v>
      </c>
      <c r="B2039" s="36" t="s">
        <v>4794</v>
      </c>
      <c r="C2039" s="31" t="s">
        <v>722</v>
      </c>
      <c r="D2039" s="35" t="s">
        <v>4881</v>
      </c>
      <c r="E2039" s="31" t="s">
        <v>594</v>
      </c>
      <c r="F2039" s="31"/>
      <c r="G2039" s="37">
        <v>513</v>
      </c>
      <c r="H2039" s="37">
        <v>502</v>
      </c>
      <c r="I2039" s="38">
        <v>11</v>
      </c>
      <c r="J2039" s="39">
        <v>2.1</v>
      </c>
    </row>
    <row r="2040" spans="1:10" x14ac:dyDescent="0.35">
      <c r="A2040" s="31" t="s">
        <v>4882</v>
      </c>
      <c r="B2040" s="36" t="s">
        <v>4794</v>
      </c>
      <c r="C2040" s="31" t="s">
        <v>725</v>
      </c>
      <c r="D2040" s="35" t="s">
        <v>4883</v>
      </c>
      <c r="E2040" s="31" t="s">
        <v>594</v>
      </c>
      <c r="F2040" s="31"/>
      <c r="G2040" s="37">
        <v>21338</v>
      </c>
      <c r="H2040" s="37">
        <v>20994</v>
      </c>
      <c r="I2040" s="38">
        <v>344</v>
      </c>
      <c r="J2040" s="39">
        <v>1.6</v>
      </c>
    </row>
    <row r="2041" spans="1:10" x14ac:dyDescent="0.35">
      <c r="A2041" s="31" t="s">
        <v>4884</v>
      </c>
      <c r="B2041" s="36" t="s">
        <v>4794</v>
      </c>
      <c r="C2041" s="31" t="s">
        <v>728</v>
      </c>
      <c r="D2041" s="35" t="s">
        <v>4885</v>
      </c>
      <c r="E2041" s="31" t="s">
        <v>594</v>
      </c>
      <c r="F2041" s="31"/>
      <c r="G2041" s="37">
        <v>1029</v>
      </c>
      <c r="H2041" s="37">
        <v>1006</v>
      </c>
      <c r="I2041" s="38">
        <v>23</v>
      </c>
      <c r="J2041" s="39">
        <v>2.2000000000000002</v>
      </c>
    </row>
    <row r="2042" spans="1:10" x14ac:dyDescent="0.35">
      <c r="A2042" s="31" t="s">
        <v>4886</v>
      </c>
      <c r="B2042" s="36" t="s">
        <v>4794</v>
      </c>
      <c r="C2042" s="31" t="s">
        <v>731</v>
      </c>
      <c r="D2042" s="35" t="s">
        <v>4887</v>
      </c>
      <c r="E2042" s="31" t="s">
        <v>594</v>
      </c>
      <c r="F2042" s="31"/>
      <c r="G2042" s="37">
        <v>10441</v>
      </c>
      <c r="H2042" s="37">
        <v>10154</v>
      </c>
      <c r="I2042" s="38">
        <v>287</v>
      </c>
      <c r="J2042" s="39">
        <v>2.7</v>
      </c>
    </row>
    <row r="2043" spans="1:10" x14ac:dyDescent="0.35">
      <c r="A2043" s="31" t="s">
        <v>4888</v>
      </c>
      <c r="B2043" s="36" t="s">
        <v>4794</v>
      </c>
      <c r="C2043" s="31" t="s">
        <v>734</v>
      </c>
      <c r="D2043" s="35" t="s">
        <v>4889</v>
      </c>
      <c r="E2043" s="31" t="s">
        <v>594</v>
      </c>
      <c r="F2043" s="31"/>
      <c r="G2043" s="37">
        <v>1236</v>
      </c>
      <c r="H2043" s="37">
        <v>1193</v>
      </c>
      <c r="I2043" s="38">
        <v>43</v>
      </c>
      <c r="J2043" s="39">
        <v>3.5</v>
      </c>
    </row>
    <row r="2044" spans="1:10" x14ac:dyDescent="0.35">
      <c r="A2044" s="31" t="s">
        <v>4890</v>
      </c>
      <c r="B2044" s="36" t="s">
        <v>4794</v>
      </c>
      <c r="C2044" s="31" t="s">
        <v>737</v>
      </c>
      <c r="D2044" s="35" t="s">
        <v>4891</v>
      </c>
      <c r="E2044" s="31" t="s">
        <v>594</v>
      </c>
      <c r="F2044" s="31"/>
      <c r="G2044" s="37">
        <v>4460</v>
      </c>
      <c r="H2044" s="37">
        <v>4344</v>
      </c>
      <c r="I2044" s="38">
        <v>116</v>
      </c>
      <c r="J2044" s="39">
        <v>2.6</v>
      </c>
    </row>
    <row r="2045" spans="1:10" x14ac:dyDescent="0.35">
      <c r="A2045" s="31" t="s">
        <v>4892</v>
      </c>
      <c r="B2045" s="36" t="s">
        <v>4794</v>
      </c>
      <c r="C2045" s="31" t="s">
        <v>740</v>
      </c>
      <c r="D2045" s="35" t="s">
        <v>4893</v>
      </c>
      <c r="E2045" s="31" t="s">
        <v>594</v>
      </c>
      <c r="F2045" s="31"/>
      <c r="G2045" s="37">
        <v>5576</v>
      </c>
      <c r="H2045" s="37">
        <v>5319</v>
      </c>
      <c r="I2045" s="38">
        <v>257</v>
      </c>
      <c r="J2045" s="39">
        <v>4.5999999999999996</v>
      </c>
    </row>
    <row r="2046" spans="1:10" x14ac:dyDescent="0.35">
      <c r="A2046" s="31" t="s">
        <v>4894</v>
      </c>
      <c r="B2046" s="36" t="s">
        <v>4794</v>
      </c>
      <c r="C2046" s="31" t="s">
        <v>743</v>
      </c>
      <c r="D2046" s="35" t="s">
        <v>4895</v>
      </c>
      <c r="E2046" s="31" t="s">
        <v>594</v>
      </c>
      <c r="F2046" s="31"/>
      <c r="G2046" s="37">
        <v>34553</v>
      </c>
      <c r="H2046" s="37">
        <v>33647</v>
      </c>
      <c r="I2046" s="38">
        <v>906</v>
      </c>
      <c r="J2046" s="39">
        <v>2.6</v>
      </c>
    </row>
    <row r="2047" spans="1:10" x14ac:dyDescent="0.35">
      <c r="A2047" s="31" t="s">
        <v>4896</v>
      </c>
      <c r="B2047" s="36" t="s">
        <v>4794</v>
      </c>
      <c r="C2047" s="31" t="s">
        <v>746</v>
      </c>
      <c r="D2047" s="35" t="s">
        <v>4897</v>
      </c>
      <c r="E2047" s="31" t="s">
        <v>594</v>
      </c>
      <c r="F2047" s="31"/>
      <c r="G2047" s="37">
        <v>2195</v>
      </c>
      <c r="H2047" s="37">
        <v>2099</v>
      </c>
      <c r="I2047" s="38">
        <v>96</v>
      </c>
      <c r="J2047" s="39">
        <v>4.4000000000000004</v>
      </c>
    </row>
    <row r="2048" spans="1:10" x14ac:dyDescent="0.35">
      <c r="A2048" s="31" t="s">
        <v>4898</v>
      </c>
      <c r="B2048" s="36" t="s">
        <v>4794</v>
      </c>
      <c r="C2048" s="31" t="s">
        <v>749</v>
      </c>
      <c r="D2048" s="35" t="s">
        <v>4899</v>
      </c>
      <c r="E2048" s="31" t="s">
        <v>594</v>
      </c>
      <c r="F2048" s="31"/>
      <c r="G2048" s="37">
        <v>31868</v>
      </c>
      <c r="H2048" s="37">
        <v>31488</v>
      </c>
      <c r="I2048" s="38">
        <v>380</v>
      </c>
      <c r="J2048" s="39">
        <v>1.2</v>
      </c>
    </row>
    <row r="2049" spans="1:10" x14ac:dyDescent="0.35">
      <c r="A2049" s="31" t="s">
        <v>4900</v>
      </c>
      <c r="B2049" s="36" t="s">
        <v>4901</v>
      </c>
      <c r="C2049" s="31" t="s">
        <v>592</v>
      </c>
      <c r="D2049" s="35" t="s">
        <v>4902</v>
      </c>
      <c r="E2049" s="31" t="s">
        <v>594</v>
      </c>
      <c r="F2049" s="31"/>
      <c r="G2049" s="37">
        <v>10512</v>
      </c>
      <c r="H2049" s="37">
        <v>9545</v>
      </c>
      <c r="I2049" s="38">
        <v>967</v>
      </c>
      <c r="J2049" s="39">
        <v>9.1999999999999993</v>
      </c>
    </row>
    <row r="2050" spans="1:10" x14ac:dyDescent="0.35">
      <c r="A2050" s="31" t="s">
        <v>4903</v>
      </c>
      <c r="B2050" s="36" t="s">
        <v>4901</v>
      </c>
      <c r="C2050" s="31" t="s">
        <v>596</v>
      </c>
      <c r="D2050" s="35" t="s">
        <v>4904</v>
      </c>
      <c r="E2050" s="31" t="s">
        <v>594</v>
      </c>
      <c r="F2050" s="31"/>
      <c r="G2050" s="37">
        <v>48339</v>
      </c>
      <c r="H2050" s="37">
        <v>45536</v>
      </c>
      <c r="I2050" s="38">
        <v>2803</v>
      </c>
      <c r="J2050" s="39">
        <v>5.8</v>
      </c>
    </row>
    <row r="2051" spans="1:10" x14ac:dyDescent="0.35">
      <c r="A2051" s="31" t="s">
        <v>4905</v>
      </c>
      <c r="B2051" s="36" t="s">
        <v>4901</v>
      </c>
      <c r="C2051" s="31" t="s">
        <v>599</v>
      </c>
      <c r="D2051" s="35" t="s">
        <v>4906</v>
      </c>
      <c r="E2051" s="31" t="s">
        <v>594</v>
      </c>
      <c r="F2051" s="31"/>
      <c r="G2051" s="37">
        <v>25543</v>
      </c>
      <c r="H2051" s="37">
        <v>24019</v>
      </c>
      <c r="I2051" s="38">
        <v>1524</v>
      </c>
      <c r="J2051" s="39">
        <v>6</v>
      </c>
    </row>
    <row r="2052" spans="1:10" x14ac:dyDescent="0.35">
      <c r="A2052" s="31" t="s">
        <v>4907</v>
      </c>
      <c r="B2052" s="36" t="s">
        <v>4901</v>
      </c>
      <c r="C2052" s="31" t="s">
        <v>602</v>
      </c>
      <c r="D2052" s="35" t="s">
        <v>4908</v>
      </c>
      <c r="E2052" s="31" t="s">
        <v>594</v>
      </c>
      <c r="F2052" s="31"/>
      <c r="G2052" s="37">
        <v>44923</v>
      </c>
      <c r="H2052" s="37">
        <v>41700</v>
      </c>
      <c r="I2052" s="38">
        <v>3223</v>
      </c>
      <c r="J2052" s="39">
        <v>7.2</v>
      </c>
    </row>
    <row r="2053" spans="1:10" x14ac:dyDescent="0.35">
      <c r="A2053" s="31" t="s">
        <v>4909</v>
      </c>
      <c r="B2053" s="36" t="s">
        <v>4901</v>
      </c>
      <c r="C2053" s="31" t="s">
        <v>605</v>
      </c>
      <c r="D2053" s="35" t="s">
        <v>4910</v>
      </c>
      <c r="E2053" s="31" t="s">
        <v>594</v>
      </c>
      <c r="F2053" s="31"/>
      <c r="G2053" s="37">
        <v>27600</v>
      </c>
      <c r="H2053" s="37">
        <v>25705</v>
      </c>
      <c r="I2053" s="38">
        <v>1895</v>
      </c>
      <c r="J2053" s="39">
        <v>6.9</v>
      </c>
    </row>
    <row r="2054" spans="1:10" x14ac:dyDescent="0.35">
      <c r="A2054" s="31" t="s">
        <v>4911</v>
      </c>
      <c r="B2054" s="36" t="s">
        <v>4901</v>
      </c>
      <c r="C2054" s="31" t="s">
        <v>608</v>
      </c>
      <c r="D2054" s="35" t="s">
        <v>4912</v>
      </c>
      <c r="E2054" s="31" t="s">
        <v>594</v>
      </c>
      <c r="F2054" s="31"/>
      <c r="G2054" s="37">
        <v>24133</v>
      </c>
      <c r="H2054" s="37">
        <v>23087</v>
      </c>
      <c r="I2054" s="38">
        <v>1046</v>
      </c>
      <c r="J2054" s="39">
        <v>4.3</v>
      </c>
    </row>
    <row r="2055" spans="1:10" x14ac:dyDescent="0.35">
      <c r="A2055" s="31" t="s">
        <v>4913</v>
      </c>
      <c r="B2055" s="36" t="s">
        <v>4901</v>
      </c>
      <c r="C2055" s="31" t="s">
        <v>611</v>
      </c>
      <c r="D2055" s="35" t="s">
        <v>4914</v>
      </c>
      <c r="E2055" s="31" t="s">
        <v>594</v>
      </c>
      <c r="F2055" s="31"/>
      <c r="G2055" s="37">
        <v>31819</v>
      </c>
      <c r="H2055" s="37">
        <v>29679</v>
      </c>
      <c r="I2055" s="38">
        <v>2140</v>
      </c>
      <c r="J2055" s="39">
        <v>6.7</v>
      </c>
    </row>
    <row r="2056" spans="1:10" x14ac:dyDescent="0.35">
      <c r="A2056" s="31" t="s">
        <v>4915</v>
      </c>
      <c r="B2056" s="36" t="s">
        <v>4901</v>
      </c>
      <c r="C2056" s="31" t="s">
        <v>614</v>
      </c>
      <c r="D2056" s="35" t="s">
        <v>4916</v>
      </c>
      <c r="E2056" s="31" t="s">
        <v>594</v>
      </c>
      <c r="F2056" s="31"/>
      <c r="G2056" s="37">
        <v>19682</v>
      </c>
      <c r="H2056" s="37">
        <v>18212</v>
      </c>
      <c r="I2056" s="38">
        <v>1470</v>
      </c>
      <c r="J2056" s="39">
        <v>7.5</v>
      </c>
    </row>
    <row r="2057" spans="1:10" x14ac:dyDescent="0.35">
      <c r="A2057" s="31" t="s">
        <v>4917</v>
      </c>
      <c r="B2057" s="36" t="s">
        <v>4901</v>
      </c>
      <c r="C2057" s="31" t="s">
        <v>617</v>
      </c>
      <c r="D2057" s="35" t="s">
        <v>4918</v>
      </c>
      <c r="E2057" s="31" t="s">
        <v>594</v>
      </c>
      <c r="F2057" s="31"/>
      <c r="G2057" s="37">
        <v>186523</v>
      </c>
      <c r="H2057" s="37">
        <v>176166</v>
      </c>
      <c r="I2057" s="38">
        <v>10357</v>
      </c>
      <c r="J2057" s="39">
        <v>5.6</v>
      </c>
    </row>
    <row r="2058" spans="1:10" x14ac:dyDescent="0.35">
      <c r="A2058" s="31" t="s">
        <v>4919</v>
      </c>
      <c r="B2058" s="36" t="s">
        <v>4901</v>
      </c>
      <c r="C2058" s="31" t="s">
        <v>620</v>
      </c>
      <c r="D2058" s="35" t="s">
        <v>4920</v>
      </c>
      <c r="E2058" s="31" t="s">
        <v>594</v>
      </c>
      <c r="F2058" s="31"/>
      <c r="G2058" s="37">
        <v>13569</v>
      </c>
      <c r="H2058" s="37">
        <v>12735</v>
      </c>
      <c r="I2058" s="38">
        <v>834</v>
      </c>
      <c r="J2058" s="39">
        <v>6.1</v>
      </c>
    </row>
    <row r="2059" spans="1:10" x14ac:dyDescent="0.35">
      <c r="A2059" s="31" t="s">
        <v>4921</v>
      </c>
      <c r="B2059" s="36" t="s">
        <v>4901</v>
      </c>
      <c r="C2059" s="31" t="s">
        <v>623</v>
      </c>
      <c r="D2059" s="35" t="s">
        <v>4922</v>
      </c>
      <c r="E2059" s="31" t="s">
        <v>594</v>
      </c>
      <c r="F2059" s="31"/>
      <c r="G2059" s="37">
        <v>19928</v>
      </c>
      <c r="H2059" s="37">
        <v>18918</v>
      </c>
      <c r="I2059" s="38">
        <v>1010</v>
      </c>
      <c r="J2059" s="39">
        <v>5.0999999999999996</v>
      </c>
    </row>
    <row r="2060" spans="1:10" x14ac:dyDescent="0.35">
      <c r="A2060" s="31" t="s">
        <v>4923</v>
      </c>
      <c r="B2060" s="36" t="s">
        <v>4901</v>
      </c>
      <c r="C2060" s="31" t="s">
        <v>626</v>
      </c>
      <c r="D2060" s="35" t="s">
        <v>4924</v>
      </c>
      <c r="E2060" s="31" t="s">
        <v>594</v>
      </c>
      <c r="F2060" s="31"/>
      <c r="G2060" s="37">
        <v>64963</v>
      </c>
      <c r="H2060" s="37">
        <v>61199</v>
      </c>
      <c r="I2060" s="38">
        <v>3764</v>
      </c>
      <c r="J2060" s="39">
        <v>5.8</v>
      </c>
    </row>
    <row r="2061" spans="1:10" x14ac:dyDescent="0.35">
      <c r="A2061" s="31" t="s">
        <v>4925</v>
      </c>
      <c r="B2061" s="36" t="s">
        <v>4901</v>
      </c>
      <c r="C2061" s="31" t="s">
        <v>629</v>
      </c>
      <c r="D2061" s="35" t="s">
        <v>4926</v>
      </c>
      <c r="E2061" s="31" t="s">
        <v>594</v>
      </c>
      <c r="F2061" s="31"/>
      <c r="G2061" s="37">
        <v>102563</v>
      </c>
      <c r="H2061" s="37">
        <v>96937</v>
      </c>
      <c r="I2061" s="38">
        <v>5626</v>
      </c>
      <c r="J2061" s="39">
        <v>5.5</v>
      </c>
    </row>
    <row r="2062" spans="1:10" x14ac:dyDescent="0.35">
      <c r="A2062" s="31" t="s">
        <v>4927</v>
      </c>
      <c r="B2062" s="36" t="s">
        <v>4901</v>
      </c>
      <c r="C2062" s="31" t="s">
        <v>632</v>
      </c>
      <c r="D2062" s="35" t="s">
        <v>4928</v>
      </c>
      <c r="E2062" s="31" t="s">
        <v>594</v>
      </c>
      <c r="F2062" s="31"/>
      <c r="G2062" s="37">
        <v>16942</v>
      </c>
      <c r="H2062" s="37">
        <v>15637</v>
      </c>
      <c r="I2062" s="38">
        <v>1305</v>
      </c>
      <c r="J2062" s="39">
        <v>7.7</v>
      </c>
    </row>
    <row r="2063" spans="1:10" x14ac:dyDescent="0.35">
      <c r="A2063" s="31" t="s">
        <v>4929</v>
      </c>
      <c r="B2063" s="36" t="s">
        <v>4901</v>
      </c>
      <c r="C2063" s="31" t="s">
        <v>635</v>
      </c>
      <c r="D2063" s="35" t="s">
        <v>4930</v>
      </c>
      <c r="E2063" s="31" t="s">
        <v>594</v>
      </c>
      <c r="F2063" s="31"/>
      <c r="G2063" s="37">
        <v>50091</v>
      </c>
      <c r="H2063" s="37">
        <v>46850</v>
      </c>
      <c r="I2063" s="38">
        <v>3241</v>
      </c>
      <c r="J2063" s="39">
        <v>6.5</v>
      </c>
    </row>
    <row r="2064" spans="1:10" x14ac:dyDescent="0.35">
      <c r="A2064" s="31" t="s">
        <v>4931</v>
      </c>
      <c r="B2064" s="36" t="s">
        <v>4901</v>
      </c>
      <c r="C2064" s="31" t="s">
        <v>638</v>
      </c>
      <c r="D2064" s="35" t="s">
        <v>4932</v>
      </c>
      <c r="E2064" s="31" t="s">
        <v>594</v>
      </c>
      <c r="F2064" s="31"/>
      <c r="G2064" s="37">
        <v>15771</v>
      </c>
      <c r="H2064" s="37">
        <v>14580</v>
      </c>
      <c r="I2064" s="38">
        <v>1191</v>
      </c>
      <c r="J2064" s="39">
        <v>7.6</v>
      </c>
    </row>
    <row r="2065" spans="1:10" x14ac:dyDescent="0.35">
      <c r="A2065" s="31" t="s">
        <v>4933</v>
      </c>
      <c r="B2065" s="36" t="s">
        <v>4901</v>
      </c>
      <c r="C2065" s="31" t="s">
        <v>641</v>
      </c>
      <c r="D2065" s="35" t="s">
        <v>4934</v>
      </c>
      <c r="E2065" s="31" t="s">
        <v>594</v>
      </c>
      <c r="F2065" s="31"/>
      <c r="G2065" s="37">
        <v>19580</v>
      </c>
      <c r="H2065" s="37">
        <v>18264</v>
      </c>
      <c r="I2065" s="38">
        <v>1316</v>
      </c>
      <c r="J2065" s="39">
        <v>6.7</v>
      </c>
    </row>
    <row r="2066" spans="1:10" x14ac:dyDescent="0.35">
      <c r="A2066" s="31" t="s">
        <v>4935</v>
      </c>
      <c r="B2066" s="36" t="s">
        <v>4901</v>
      </c>
      <c r="C2066" s="31" t="s">
        <v>644</v>
      </c>
      <c r="D2066" s="35" t="s">
        <v>4936</v>
      </c>
      <c r="E2066" s="31" t="s">
        <v>594</v>
      </c>
      <c r="F2066" s="31"/>
      <c r="G2066" s="37">
        <v>616481</v>
      </c>
      <c r="H2066" s="37">
        <v>578054</v>
      </c>
      <c r="I2066" s="38">
        <v>38427</v>
      </c>
      <c r="J2066" s="39">
        <v>6.2</v>
      </c>
    </row>
    <row r="2067" spans="1:10" x14ac:dyDescent="0.35">
      <c r="A2067" s="31" t="s">
        <v>4937</v>
      </c>
      <c r="B2067" s="36" t="s">
        <v>4901</v>
      </c>
      <c r="C2067" s="31" t="s">
        <v>647</v>
      </c>
      <c r="D2067" s="35" t="s">
        <v>4938</v>
      </c>
      <c r="E2067" s="31" t="s">
        <v>594</v>
      </c>
      <c r="F2067" s="31"/>
      <c r="G2067" s="37">
        <v>26133</v>
      </c>
      <c r="H2067" s="37">
        <v>24738</v>
      </c>
      <c r="I2067" s="38">
        <v>1395</v>
      </c>
      <c r="J2067" s="39">
        <v>5.3</v>
      </c>
    </row>
    <row r="2068" spans="1:10" x14ac:dyDescent="0.35">
      <c r="A2068" s="31" t="s">
        <v>4939</v>
      </c>
      <c r="B2068" s="36" t="s">
        <v>4901</v>
      </c>
      <c r="C2068" s="31" t="s">
        <v>650</v>
      </c>
      <c r="D2068" s="35" t="s">
        <v>4940</v>
      </c>
      <c r="E2068" s="31" t="s">
        <v>594</v>
      </c>
      <c r="F2068" s="31"/>
      <c r="G2068" s="37">
        <v>18949</v>
      </c>
      <c r="H2068" s="37">
        <v>17907</v>
      </c>
      <c r="I2068" s="38">
        <v>1042</v>
      </c>
      <c r="J2068" s="39">
        <v>5.5</v>
      </c>
    </row>
    <row r="2069" spans="1:10" x14ac:dyDescent="0.35">
      <c r="A2069" s="31" t="s">
        <v>4941</v>
      </c>
      <c r="B2069" s="36" t="s">
        <v>4901</v>
      </c>
      <c r="C2069" s="31" t="s">
        <v>653</v>
      </c>
      <c r="D2069" s="35" t="s">
        <v>4942</v>
      </c>
      <c r="E2069" s="31" t="s">
        <v>594</v>
      </c>
      <c r="F2069" s="31"/>
      <c r="G2069" s="37">
        <v>100376</v>
      </c>
      <c r="H2069" s="37">
        <v>96246</v>
      </c>
      <c r="I2069" s="38">
        <v>4130</v>
      </c>
      <c r="J2069" s="39">
        <v>4.0999999999999996</v>
      </c>
    </row>
    <row r="2070" spans="1:10" x14ac:dyDescent="0.35">
      <c r="A2070" s="31" t="s">
        <v>4943</v>
      </c>
      <c r="B2070" s="36" t="s">
        <v>4901</v>
      </c>
      <c r="C2070" s="31" t="s">
        <v>656</v>
      </c>
      <c r="D2070" s="35" t="s">
        <v>4944</v>
      </c>
      <c r="E2070" s="31" t="s">
        <v>594</v>
      </c>
      <c r="F2070" s="31"/>
      <c r="G2070" s="37">
        <v>37405</v>
      </c>
      <c r="H2070" s="37">
        <v>35001</v>
      </c>
      <c r="I2070" s="38">
        <v>2404</v>
      </c>
      <c r="J2070" s="39">
        <v>6.4</v>
      </c>
    </row>
    <row r="2071" spans="1:10" x14ac:dyDescent="0.35">
      <c r="A2071" s="31" t="s">
        <v>4945</v>
      </c>
      <c r="B2071" s="36" t="s">
        <v>4901</v>
      </c>
      <c r="C2071" s="31" t="s">
        <v>659</v>
      </c>
      <c r="D2071" s="35" t="s">
        <v>4946</v>
      </c>
      <c r="E2071" s="31" t="s">
        <v>594</v>
      </c>
      <c r="F2071" s="31"/>
      <c r="G2071" s="37">
        <v>74646</v>
      </c>
      <c r="H2071" s="37">
        <v>70768</v>
      </c>
      <c r="I2071" s="38">
        <v>3878</v>
      </c>
      <c r="J2071" s="39">
        <v>5.2</v>
      </c>
    </row>
    <row r="2072" spans="1:10" x14ac:dyDescent="0.35">
      <c r="A2072" s="31" t="s">
        <v>4947</v>
      </c>
      <c r="B2072" s="36" t="s">
        <v>4901</v>
      </c>
      <c r="C2072" s="31" t="s">
        <v>662</v>
      </c>
      <c r="D2072" s="35" t="s">
        <v>4948</v>
      </c>
      <c r="E2072" s="31" t="s">
        <v>594</v>
      </c>
      <c r="F2072" s="31"/>
      <c r="G2072" s="37">
        <v>14133</v>
      </c>
      <c r="H2072" s="37">
        <v>13285</v>
      </c>
      <c r="I2072" s="38">
        <v>848</v>
      </c>
      <c r="J2072" s="39">
        <v>6</v>
      </c>
    </row>
    <row r="2073" spans="1:10" x14ac:dyDescent="0.35">
      <c r="A2073" s="31" t="s">
        <v>4949</v>
      </c>
      <c r="B2073" s="36" t="s">
        <v>4901</v>
      </c>
      <c r="C2073" s="31" t="s">
        <v>665</v>
      </c>
      <c r="D2073" s="35" t="s">
        <v>4950</v>
      </c>
      <c r="E2073" s="31" t="s">
        <v>594</v>
      </c>
      <c r="F2073" s="31"/>
      <c r="G2073" s="37">
        <v>647277</v>
      </c>
      <c r="H2073" s="37">
        <v>615751</v>
      </c>
      <c r="I2073" s="38">
        <v>31526</v>
      </c>
      <c r="J2073" s="39">
        <v>4.9000000000000004</v>
      </c>
    </row>
    <row r="2074" spans="1:10" x14ac:dyDescent="0.35">
      <c r="A2074" s="31" t="s">
        <v>4951</v>
      </c>
      <c r="B2074" s="36" t="s">
        <v>4901</v>
      </c>
      <c r="C2074" s="31" t="s">
        <v>668</v>
      </c>
      <c r="D2074" s="35" t="s">
        <v>4952</v>
      </c>
      <c r="E2074" s="31" t="s">
        <v>594</v>
      </c>
      <c r="F2074" s="31"/>
      <c r="G2074" s="37">
        <v>22360</v>
      </c>
      <c r="H2074" s="37">
        <v>21039</v>
      </c>
      <c r="I2074" s="38">
        <v>1321</v>
      </c>
      <c r="J2074" s="39">
        <v>5.9</v>
      </c>
    </row>
    <row r="2075" spans="1:10" x14ac:dyDescent="0.35">
      <c r="A2075" s="31" t="s">
        <v>4953</v>
      </c>
      <c r="B2075" s="36" t="s">
        <v>4901</v>
      </c>
      <c r="C2075" s="31" t="s">
        <v>671</v>
      </c>
      <c r="D2075" s="35" t="s">
        <v>4954</v>
      </c>
      <c r="E2075" s="31" t="s">
        <v>594</v>
      </c>
      <c r="F2075" s="31"/>
      <c r="G2075" s="37">
        <v>12404</v>
      </c>
      <c r="H2075" s="37">
        <v>11447</v>
      </c>
      <c r="I2075" s="38">
        <v>957</v>
      </c>
      <c r="J2075" s="39">
        <v>7.7</v>
      </c>
    </row>
    <row r="2076" spans="1:10" x14ac:dyDescent="0.35">
      <c r="A2076" s="31" t="s">
        <v>4955</v>
      </c>
      <c r="B2076" s="36" t="s">
        <v>4901</v>
      </c>
      <c r="C2076" s="31" t="s">
        <v>674</v>
      </c>
      <c r="D2076" s="35" t="s">
        <v>4956</v>
      </c>
      <c r="E2076" s="31" t="s">
        <v>594</v>
      </c>
      <c r="F2076" s="31"/>
      <c r="G2076" s="37">
        <v>49092</v>
      </c>
      <c r="H2076" s="37">
        <v>46630</v>
      </c>
      <c r="I2076" s="38">
        <v>2462</v>
      </c>
      <c r="J2076" s="39">
        <v>5</v>
      </c>
    </row>
    <row r="2077" spans="1:10" x14ac:dyDescent="0.35">
      <c r="A2077" s="31" t="s">
        <v>4957</v>
      </c>
      <c r="B2077" s="36" t="s">
        <v>4901</v>
      </c>
      <c r="C2077" s="31" t="s">
        <v>677</v>
      </c>
      <c r="D2077" s="35" t="s">
        <v>4958</v>
      </c>
      <c r="E2077" s="31" t="s">
        <v>594</v>
      </c>
      <c r="F2077" s="31"/>
      <c r="G2077" s="37">
        <v>79707</v>
      </c>
      <c r="H2077" s="37">
        <v>75525</v>
      </c>
      <c r="I2077" s="38">
        <v>4182</v>
      </c>
      <c r="J2077" s="39">
        <v>5.2</v>
      </c>
    </row>
    <row r="2078" spans="1:10" x14ac:dyDescent="0.35">
      <c r="A2078" s="31" t="s">
        <v>4959</v>
      </c>
      <c r="B2078" s="36" t="s">
        <v>4901</v>
      </c>
      <c r="C2078" s="31" t="s">
        <v>680</v>
      </c>
      <c r="D2078" s="35" t="s">
        <v>4960</v>
      </c>
      <c r="E2078" s="31" t="s">
        <v>594</v>
      </c>
      <c r="F2078" s="31"/>
      <c r="G2078" s="37">
        <v>19087</v>
      </c>
      <c r="H2078" s="37">
        <v>17801</v>
      </c>
      <c r="I2078" s="38">
        <v>1286</v>
      </c>
      <c r="J2078" s="39">
        <v>6.7</v>
      </c>
    </row>
    <row r="2079" spans="1:10" x14ac:dyDescent="0.35">
      <c r="A2079" s="31" t="s">
        <v>4961</v>
      </c>
      <c r="B2079" s="36" t="s">
        <v>4901</v>
      </c>
      <c r="C2079" s="31" t="s">
        <v>683</v>
      </c>
      <c r="D2079" s="35" t="s">
        <v>4962</v>
      </c>
      <c r="E2079" s="31" t="s">
        <v>594</v>
      </c>
      <c r="F2079" s="31"/>
      <c r="G2079" s="37">
        <v>401401</v>
      </c>
      <c r="H2079" s="37">
        <v>379421</v>
      </c>
      <c r="I2079" s="38">
        <v>21980</v>
      </c>
      <c r="J2079" s="39">
        <v>5.5</v>
      </c>
    </row>
    <row r="2080" spans="1:10" x14ac:dyDescent="0.35">
      <c r="A2080" s="31" t="s">
        <v>4963</v>
      </c>
      <c r="B2080" s="36" t="s">
        <v>4901</v>
      </c>
      <c r="C2080" s="31" t="s">
        <v>686</v>
      </c>
      <c r="D2080" s="35" t="s">
        <v>4964</v>
      </c>
      <c r="E2080" s="31" t="s">
        <v>594</v>
      </c>
      <c r="F2080" s="31"/>
      <c r="G2080" s="37">
        <v>40435</v>
      </c>
      <c r="H2080" s="37">
        <v>38633</v>
      </c>
      <c r="I2080" s="38">
        <v>1802</v>
      </c>
      <c r="J2080" s="39">
        <v>4.5</v>
      </c>
    </row>
    <row r="2081" spans="1:10" x14ac:dyDescent="0.35">
      <c r="A2081" s="31" t="s">
        <v>4965</v>
      </c>
      <c r="B2081" s="36" t="s">
        <v>4901</v>
      </c>
      <c r="C2081" s="31" t="s">
        <v>689</v>
      </c>
      <c r="D2081" s="35" t="s">
        <v>4966</v>
      </c>
      <c r="E2081" s="31" t="s">
        <v>594</v>
      </c>
      <c r="F2081" s="31"/>
      <c r="G2081" s="37">
        <v>15104</v>
      </c>
      <c r="H2081" s="37">
        <v>14240</v>
      </c>
      <c r="I2081" s="38">
        <v>864</v>
      </c>
      <c r="J2081" s="39">
        <v>5.7</v>
      </c>
    </row>
    <row r="2082" spans="1:10" x14ac:dyDescent="0.35">
      <c r="A2082" s="31" t="s">
        <v>4967</v>
      </c>
      <c r="B2082" s="36" t="s">
        <v>4901</v>
      </c>
      <c r="C2082" s="31" t="s">
        <v>692</v>
      </c>
      <c r="D2082" s="35" t="s">
        <v>4968</v>
      </c>
      <c r="E2082" s="31" t="s">
        <v>594</v>
      </c>
      <c r="F2082" s="31"/>
      <c r="G2082" s="37">
        <v>7352</v>
      </c>
      <c r="H2082" s="37">
        <v>6907</v>
      </c>
      <c r="I2082" s="38">
        <v>445</v>
      </c>
      <c r="J2082" s="39">
        <v>6.1</v>
      </c>
    </row>
    <row r="2083" spans="1:10" x14ac:dyDescent="0.35">
      <c r="A2083" s="31" t="s">
        <v>4969</v>
      </c>
      <c r="B2083" s="36" t="s">
        <v>4901</v>
      </c>
      <c r="C2083" s="31" t="s">
        <v>695</v>
      </c>
      <c r="D2083" s="35" t="s">
        <v>4970</v>
      </c>
      <c r="E2083" s="31" t="s">
        <v>594</v>
      </c>
      <c r="F2083" s="31"/>
      <c r="G2083" s="37">
        <v>13746</v>
      </c>
      <c r="H2083" s="37">
        <v>12857</v>
      </c>
      <c r="I2083" s="38">
        <v>889</v>
      </c>
      <c r="J2083" s="39">
        <v>6.5</v>
      </c>
    </row>
    <row r="2084" spans="1:10" x14ac:dyDescent="0.35">
      <c r="A2084" s="31" t="s">
        <v>4971</v>
      </c>
      <c r="B2084" s="36" t="s">
        <v>4901</v>
      </c>
      <c r="C2084" s="31" t="s">
        <v>698</v>
      </c>
      <c r="D2084" s="35" t="s">
        <v>4972</v>
      </c>
      <c r="E2084" s="31" t="s">
        <v>594</v>
      </c>
      <c r="F2084" s="31"/>
      <c r="G2084" s="37">
        <v>17321</v>
      </c>
      <c r="H2084" s="37">
        <v>15976</v>
      </c>
      <c r="I2084" s="38">
        <v>1345</v>
      </c>
      <c r="J2084" s="39">
        <v>7.8</v>
      </c>
    </row>
    <row r="2085" spans="1:10" x14ac:dyDescent="0.35">
      <c r="A2085" s="31" t="s">
        <v>4973</v>
      </c>
      <c r="B2085" s="36" t="s">
        <v>4901</v>
      </c>
      <c r="C2085" s="31" t="s">
        <v>701</v>
      </c>
      <c r="D2085" s="35" t="s">
        <v>4974</v>
      </c>
      <c r="E2085" s="31" t="s">
        <v>594</v>
      </c>
      <c r="F2085" s="31"/>
      <c r="G2085" s="37">
        <v>13175</v>
      </c>
      <c r="H2085" s="37">
        <v>12323</v>
      </c>
      <c r="I2085" s="38">
        <v>852</v>
      </c>
      <c r="J2085" s="39">
        <v>6.5</v>
      </c>
    </row>
    <row r="2086" spans="1:10" x14ac:dyDescent="0.35">
      <c r="A2086" s="31" t="s">
        <v>4975</v>
      </c>
      <c r="B2086" s="36" t="s">
        <v>4901</v>
      </c>
      <c r="C2086" s="31" t="s">
        <v>704</v>
      </c>
      <c r="D2086" s="35" t="s">
        <v>4976</v>
      </c>
      <c r="E2086" s="31" t="s">
        <v>594</v>
      </c>
      <c r="F2086" s="31"/>
      <c r="G2086" s="37">
        <v>19895</v>
      </c>
      <c r="H2086" s="37">
        <v>19094</v>
      </c>
      <c r="I2086" s="38">
        <v>801</v>
      </c>
      <c r="J2086" s="39">
        <v>4</v>
      </c>
    </row>
    <row r="2087" spans="1:10" x14ac:dyDescent="0.35">
      <c r="A2087" s="31" t="s">
        <v>4977</v>
      </c>
      <c r="B2087" s="36" t="s">
        <v>4901</v>
      </c>
      <c r="C2087" s="31" t="s">
        <v>707</v>
      </c>
      <c r="D2087" s="35" t="s">
        <v>4978</v>
      </c>
      <c r="E2087" s="31" t="s">
        <v>594</v>
      </c>
      <c r="F2087" s="31"/>
      <c r="G2087" s="37">
        <v>27879</v>
      </c>
      <c r="H2087" s="37">
        <v>25647</v>
      </c>
      <c r="I2087" s="38">
        <v>2232</v>
      </c>
      <c r="J2087" s="39">
        <v>8</v>
      </c>
    </row>
    <row r="2088" spans="1:10" x14ac:dyDescent="0.35">
      <c r="A2088" s="31" t="s">
        <v>4979</v>
      </c>
      <c r="B2088" s="36" t="s">
        <v>4901</v>
      </c>
      <c r="C2088" s="31" t="s">
        <v>710</v>
      </c>
      <c r="D2088" s="35" t="s">
        <v>4980</v>
      </c>
      <c r="E2088" s="31" t="s">
        <v>594</v>
      </c>
      <c r="F2088" s="31"/>
      <c r="G2088" s="37">
        <v>13220</v>
      </c>
      <c r="H2088" s="37">
        <v>12054</v>
      </c>
      <c r="I2088" s="38">
        <v>1166</v>
      </c>
      <c r="J2088" s="39">
        <v>8.8000000000000007</v>
      </c>
    </row>
    <row r="2089" spans="1:10" x14ac:dyDescent="0.35">
      <c r="A2089" s="31" t="s">
        <v>4981</v>
      </c>
      <c r="B2089" s="36" t="s">
        <v>4901</v>
      </c>
      <c r="C2089" s="31" t="s">
        <v>713</v>
      </c>
      <c r="D2089" s="35" t="s">
        <v>4982</v>
      </c>
      <c r="E2089" s="31" t="s">
        <v>594</v>
      </c>
      <c r="F2089" s="31"/>
      <c r="G2089" s="37">
        <v>29784</v>
      </c>
      <c r="H2089" s="37">
        <v>27358</v>
      </c>
      <c r="I2089" s="38">
        <v>2426</v>
      </c>
      <c r="J2089" s="39">
        <v>8.1</v>
      </c>
    </row>
    <row r="2090" spans="1:10" x14ac:dyDescent="0.35">
      <c r="A2090" s="31" t="s">
        <v>4983</v>
      </c>
      <c r="B2090" s="36" t="s">
        <v>4901</v>
      </c>
      <c r="C2090" s="31" t="s">
        <v>716</v>
      </c>
      <c r="D2090" s="35" t="s">
        <v>4984</v>
      </c>
      <c r="E2090" s="31" t="s">
        <v>594</v>
      </c>
      <c r="F2090" s="31"/>
      <c r="G2090" s="37">
        <v>31116</v>
      </c>
      <c r="H2090" s="37">
        <v>29466</v>
      </c>
      <c r="I2090" s="38">
        <v>1650</v>
      </c>
      <c r="J2090" s="39">
        <v>5.3</v>
      </c>
    </row>
    <row r="2091" spans="1:10" x14ac:dyDescent="0.35">
      <c r="A2091" s="31" t="s">
        <v>4985</v>
      </c>
      <c r="B2091" s="36" t="s">
        <v>4901</v>
      </c>
      <c r="C2091" s="31" t="s">
        <v>719</v>
      </c>
      <c r="D2091" s="35" t="s">
        <v>4986</v>
      </c>
      <c r="E2091" s="31" t="s">
        <v>594</v>
      </c>
      <c r="F2091" s="31"/>
      <c r="G2091" s="37">
        <v>124573</v>
      </c>
      <c r="H2091" s="37">
        <v>117702</v>
      </c>
      <c r="I2091" s="38">
        <v>6871</v>
      </c>
      <c r="J2091" s="39">
        <v>5.5</v>
      </c>
    </row>
    <row r="2092" spans="1:10" x14ac:dyDescent="0.35">
      <c r="A2092" s="31" t="s">
        <v>4987</v>
      </c>
      <c r="B2092" s="36" t="s">
        <v>4901</v>
      </c>
      <c r="C2092" s="31" t="s">
        <v>722</v>
      </c>
      <c r="D2092" s="35" t="s">
        <v>4988</v>
      </c>
      <c r="E2092" s="31" t="s">
        <v>594</v>
      </c>
      <c r="F2092" s="31"/>
      <c r="G2092" s="37">
        <v>25837</v>
      </c>
      <c r="H2092" s="37">
        <v>24111</v>
      </c>
      <c r="I2092" s="38">
        <v>1726</v>
      </c>
      <c r="J2092" s="39">
        <v>6.7</v>
      </c>
    </row>
    <row r="2093" spans="1:10" x14ac:dyDescent="0.35">
      <c r="A2093" s="31" t="s">
        <v>4989</v>
      </c>
      <c r="B2093" s="36" t="s">
        <v>4901</v>
      </c>
      <c r="C2093" s="31" t="s">
        <v>725</v>
      </c>
      <c r="D2093" s="35" t="s">
        <v>4990</v>
      </c>
      <c r="E2093" s="31" t="s">
        <v>594</v>
      </c>
      <c r="F2093" s="31"/>
      <c r="G2093" s="37">
        <v>86626</v>
      </c>
      <c r="H2093" s="37">
        <v>82072</v>
      </c>
      <c r="I2093" s="38">
        <v>4554</v>
      </c>
      <c r="J2093" s="39">
        <v>5.3</v>
      </c>
    </row>
    <row r="2094" spans="1:10" x14ac:dyDescent="0.35">
      <c r="A2094" s="31" t="s">
        <v>4991</v>
      </c>
      <c r="B2094" s="36" t="s">
        <v>4901</v>
      </c>
      <c r="C2094" s="31" t="s">
        <v>728</v>
      </c>
      <c r="D2094" s="35" t="s">
        <v>4992</v>
      </c>
      <c r="E2094" s="31" t="s">
        <v>594</v>
      </c>
      <c r="F2094" s="31"/>
      <c r="G2094" s="37">
        <v>23079</v>
      </c>
      <c r="H2094" s="37">
        <v>21918</v>
      </c>
      <c r="I2094" s="38">
        <v>1161</v>
      </c>
      <c r="J2094" s="39">
        <v>5</v>
      </c>
    </row>
    <row r="2095" spans="1:10" x14ac:dyDescent="0.35">
      <c r="A2095" s="31" t="s">
        <v>4993</v>
      </c>
      <c r="B2095" s="36" t="s">
        <v>4901</v>
      </c>
      <c r="C2095" s="31" t="s">
        <v>731</v>
      </c>
      <c r="D2095" s="35" t="s">
        <v>4994</v>
      </c>
      <c r="E2095" s="31" t="s">
        <v>594</v>
      </c>
      <c r="F2095" s="31"/>
      <c r="G2095" s="37">
        <v>150438</v>
      </c>
      <c r="H2095" s="37">
        <v>140777</v>
      </c>
      <c r="I2095" s="38">
        <v>9661</v>
      </c>
      <c r="J2095" s="39">
        <v>6.4</v>
      </c>
    </row>
    <row r="2096" spans="1:10" x14ac:dyDescent="0.35">
      <c r="A2096" s="31" t="s">
        <v>4995</v>
      </c>
      <c r="B2096" s="36" t="s">
        <v>4901</v>
      </c>
      <c r="C2096" s="31" t="s">
        <v>734</v>
      </c>
      <c r="D2096" s="35" t="s">
        <v>4996</v>
      </c>
      <c r="E2096" s="31" t="s">
        <v>594</v>
      </c>
      <c r="F2096" s="31"/>
      <c r="G2096" s="37">
        <v>208834</v>
      </c>
      <c r="H2096" s="37">
        <v>195419</v>
      </c>
      <c r="I2096" s="38">
        <v>13415</v>
      </c>
      <c r="J2096" s="39">
        <v>6.4</v>
      </c>
    </row>
    <row r="2097" spans="1:10" x14ac:dyDescent="0.35">
      <c r="A2097" s="31" t="s">
        <v>4997</v>
      </c>
      <c r="B2097" s="36" t="s">
        <v>4901</v>
      </c>
      <c r="C2097" s="31" t="s">
        <v>737</v>
      </c>
      <c r="D2097" s="35" t="s">
        <v>4998</v>
      </c>
      <c r="E2097" s="31" t="s">
        <v>594</v>
      </c>
      <c r="F2097" s="31"/>
      <c r="G2097" s="37">
        <v>20453</v>
      </c>
      <c r="H2097" s="37">
        <v>19482</v>
      </c>
      <c r="I2097" s="38">
        <v>971</v>
      </c>
      <c r="J2097" s="39">
        <v>4.7</v>
      </c>
    </row>
    <row r="2098" spans="1:10" x14ac:dyDescent="0.35">
      <c r="A2098" s="31" t="s">
        <v>4999</v>
      </c>
      <c r="B2098" s="36" t="s">
        <v>4901</v>
      </c>
      <c r="C2098" s="31" t="s">
        <v>740</v>
      </c>
      <c r="D2098" s="35" t="s">
        <v>5000</v>
      </c>
      <c r="E2098" s="31" t="s">
        <v>594</v>
      </c>
      <c r="F2098" s="31"/>
      <c r="G2098" s="37">
        <v>107951</v>
      </c>
      <c r="H2098" s="37">
        <v>100696</v>
      </c>
      <c r="I2098" s="38">
        <v>7255</v>
      </c>
      <c r="J2098" s="39">
        <v>6.7</v>
      </c>
    </row>
    <row r="2099" spans="1:10" x14ac:dyDescent="0.35">
      <c r="A2099" s="31" t="s">
        <v>5001</v>
      </c>
      <c r="B2099" s="36" t="s">
        <v>4901</v>
      </c>
      <c r="C2099" s="31" t="s">
        <v>743</v>
      </c>
      <c r="D2099" s="35" t="s">
        <v>5002</v>
      </c>
      <c r="E2099" s="31" t="s">
        <v>594</v>
      </c>
      <c r="F2099" s="31"/>
      <c r="G2099" s="37">
        <v>27860</v>
      </c>
      <c r="H2099" s="37">
        <v>26186</v>
      </c>
      <c r="I2099" s="38">
        <v>1674</v>
      </c>
      <c r="J2099" s="39">
        <v>6</v>
      </c>
    </row>
    <row r="2100" spans="1:10" x14ac:dyDescent="0.35">
      <c r="A2100" s="31" t="s">
        <v>5003</v>
      </c>
      <c r="B2100" s="36" t="s">
        <v>4901</v>
      </c>
      <c r="C2100" s="31" t="s">
        <v>746</v>
      </c>
      <c r="D2100" s="35" t="s">
        <v>5004</v>
      </c>
      <c r="E2100" s="31" t="s">
        <v>594</v>
      </c>
      <c r="F2100" s="31"/>
      <c r="G2100" s="37">
        <v>94993</v>
      </c>
      <c r="H2100" s="37">
        <v>90211</v>
      </c>
      <c r="I2100" s="38">
        <v>4782</v>
      </c>
      <c r="J2100" s="39">
        <v>5</v>
      </c>
    </row>
    <row r="2101" spans="1:10" x14ac:dyDescent="0.35">
      <c r="A2101" s="31" t="s">
        <v>5005</v>
      </c>
      <c r="B2101" s="36" t="s">
        <v>4901</v>
      </c>
      <c r="C2101" s="31" t="s">
        <v>749</v>
      </c>
      <c r="D2101" s="35" t="s">
        <v>5006</v>
      </c>
      <c r="E2101" s="31" t="s">
        <v>594</v>
      </c>
      <c r="F2101" s="31"/>
      <c r="G2101" s="37">
        <v>9184</v>
      </c>
      <c r="H2101" s="37">
        <v>8355</v>
      </c>
      <c r="I2101" s="38">
        <v>829</v>
      </c>
      <c r="J2101" s="39">
        <v>9</v>
      </c>
    </row>
    <row r="2102" spans="1:10" x14ac:dyDescent="0.35">
      <c r="A2102" s="31" t="s">
        <v>5007</v>
      </c>
      <c r="B2102" s="36" t="s">
        <v>4901</v>
      </c>
      <c r="C2102" s="31" t="s">
        <v>752</v>
      </c>
      <c r="D2102" s="35" t="s">
        <v>5008</v>
      </c>
      <c r="E2102" s="31" t="s">
        <v>594</v>
      </c>
      <c r="F2102" s="31"/>
      <c r="G2102" s="37">
        <v>22651</v>
      </c>
      <c r="H2102" s="37">
        <v>21787</v>
      </c>
      <c r="I2102" s="38">
        <v>864</v>
      </c>
      <c r="J2102" s="39">
        <v>3.8</v>
      </c>
    </row>
    <row r="2103" spans="1:10" x14ac:dyDescent="0.35">
      <c r="A2103" s="31" t="s">
        <v>5009</v>
      </c>
      <c r="B2103" s="36" t="s">
        <v>4901</v>
      </c>
      <c r="C2103" s="31" t="s">
        <v>755</v>
      </c>
      <c r="D2103" s="35" t="s">
        <v>5010</v>
      </c>
      <c r="E2103" s="31" t="s">
        <v>594</v>
      </c>
      <c r="F2103" s="31"/>
      <c r="G2103" s="37">
        <v>52052</v>
      </c>
      <c r="H2103" s="37">
        <v>49240</v>
      </c>
      <c r="I2103" s="38">
        <v>2812</v>
      </c>
      <c r="J2103" s="39">
        <v>5.4</v>
      </c>
    </row>
    <row r="2104" spans="1:10" x14ac:dyDescent="0.35">
      <c r="A2104" s="31" t="s">
        <v>5011</v>
      </c>
      <c r="B2104" s="36" t="s">
        <v>4901</v>
      </c>
      <c r="C2104" s="31" t="s">
        <v>758</v>
      </c>
      <c r="D2104" s="35" t="s">
        <v>5012</v>
      </c>
      <c r="E2104" s="31" t="s">
        <v>594</v>
      </c>
      <c r="F2104" s="31"/>
      <c r="G2104" s="37">
        <v>5874</v>
      </c>
      <c r="H2104" s="37">
        <v>5226</v>
      </c>
      <c r="I2104" s="38">
        <v>648</v>
      </c>
      <c r="J2104" s="39">
        <v>11</v>
      </c>
    </row>
    <row r="2105" spans="1:10" x14ac:dyDescent="0.35">
      <c r="A2105" s="31" t="s">
        <v>5013</v>
      </c>
      <c r="B2105" s="36" t="s">
        <v>4901</v>
      </c>
      <c r="C2105" s="31" t="s">
        <v>761</v>
      </c>
      <c r="D2105" s="35" t="s">
        <v>5014</v>
      </c>
      <c r="E2105" s="31" t="s">
        <v>594</v>
      </c>
      <c r="F2105" s="31"/>
      <c r="G2105" s="37">
        <v>249014</v>
      </c>
      <c r="H2105" s="37">
        <v>233702</v>
      </c>
      <c r="I2105" s="38">
        <v>15312</v>
      </c>
      <c r="J2105" s="39">
        <v>6.1</v>
      </c>
    </row>
    <row r="2106" spans="1:10" x14ac:dyDescent="0.35">
      <c r="A2106" s="31" t="s">
        <v>5015</v>
      </c>
      <c r="B2106" s="36" t="s">
        <v>4901</v>
      </c>
      <c r="C2106" s="31" t="s">
        <v>764</v>
      </c>
      <c r="D2106" s="35" t="s">
        <v>5016</v>
      </c>
      <c r="E2106" s="31" t="s">
        <v>594</v>
      </c>
      <c r="F2106" s="31"/>
      <c r="G2106" s="37">
        <v>6666</v>
      </c>
      <c r="H2106" s="37">
        <v>6145</v>
      </c>
      <c r="I2106" s="38">
        <v>521</v>
      </c>
      <c r="J2106" s="39">
        <v>7.8</v>
      </c>
    </row>
    <row r="2107" spans="1:10" x14ac:dyDescent="0.35">
      <c r="A2107" s="31" t="s">
        <v>5017</v>
      </c>
      <c r="B2107" s="36" t="s">
        <v>4901</v>
      </c>
      <c r="C2107" s="31" t="s">
        <v>767</v>
      </c>
      <c r="D2107" s="35" t="s">
        <v>5018</v>
      </c>
      <c r="E2107" s="31" t="s">
        <v>594</v>
      </c>
      <c r="F2107" s="31"/>
      <c r="G2107" s="37">
        <v>16797</v>
      </c>
      <c r="H2107" s="37">
        <v>15795</v>
      </c>
      <c r="I2107" s="38">
        <v>1002</v>
      </c>
      <c r="J2107" s="39">
        <v>6</v>
      </c>
    </row>
    <row r="2108" spans="1:10" x14ac:dyDescent="0.35">
      <c r="A2108" s="31" t="s">
        <v>5019</v>
      </c>
      <c r="B2108" s="36" t="s">
        <v>4901</v>
      </c>
      <c r="C2108" s="31" t="s">
        <v>770</v>
      </c>
      <c r="D2108" s="35" t="s">
        <v>5020</v>
      </c>
      <c r="E2108" s="31" t="s">
        <v>594</v>
      </c>
      <c r="F2108" s="31"/>
      <c r="G2108" s="37">
        <v>39338</v>
      </c>
      <c r="H2108" s="37">
        <v>36535</v>
      </c>
      <c r="I2108" s="38">
        <v>2803</v>
      </c>
      <c r="J2108" s="39">
        <v>7.1</v>
      </c>
    </row>
    <row r="2109" spans="1:10" x14ac:dyDescent="0.35">
      <c r="A2109" s="31" t="s">
        <v>5021</v>
      </c>
      <c r="B2109" s="36" t="s">
        <v>4901</v>
      </c>
      <c r="C2109" s="31" t="s">
        <v>773</v>
      </c>
      <c r="D2109" s="35" t="s">
        <v>5022</v>
      </c>
      <c r="E2109" s="31" t="s">
        <v>594</v>
      </c>
      <c r="F2109" s="31"/>
      <c r="G2109" s="37">
        <v>5081</v>
      </c>
      <c r="H2109" s="37">
        <v>4694</v>
      </c>
      <c r="I2109" s="38">
        <v>387</v>
      </c>
      <c r="J2109" s="39">
        <v>7.6</v>
      </c>
    </row>
    <row r="2110" spans="1:10" x14ac:dyDescent="0.35">
      <c r="A2110" s="31" t="s">
        <v>5023</v>
      </c>
      <c r="B2110" s="36" t="s">
        <v>4901</v>
      </c>
      <c r="C2110" s="31" t="s">
        <v>776</v>
      </c>
      <c r="D2110" s="35" t="s">
        <v>5024</v>
      </c>
      <c r="E2110" s="31" t="s">
        <v>594</v>
      </c>
      <c r="F2110" s="31"/>
      <c r="G2110" s="37">
        <v>21488</v>
      </c>
      <c r="H2110" s="37">
        <v>19843</v>
      </c>
      <c r="I2110" s="38">
        <v>1645</v>
      </c>
      <c r="J2110" s="39">
        <v>7.7</v>
      </c>
    </row>
    <row r="2111" spans="1:10" x14ac:dyDescent="0.35">
      <c r="A2111" s="31" t="s">
        <v>5025</v>
      </c>
      <c r="B2111" s="36" t="s">
        <v>4901</v>
      </c>
      <c r="C2111" s="31" t="s">
        <v>779</v>
      </c>
      <c r="D2111" s="35" t="s">
        <v>5026</v>
      </c>
      <c r="E2111" s="31" t="s">
        <v>594</v>
      </c>
      <c r="F2111" s="31"/>
      <c r="G2111" s="37">
        <v>9010</v>
      </c>
      <c r="H2111" s="37">
        <v>8514</v>
      </c>
      <c r="I2111" s="38">
        <v>496</v>
      </c>
      <c r="J2111" s="39">
        <v>5.5</v>
      </c>
    </row>
    <row r="2112" spans="1:10" x14ac:dyDescent="0.35">
      <c r="A2112" s="31" t="s">
        <v>5027</v>
      </c>
      <c r="B2112" s="36" t="s">
        <v>4901</v>
      </c>
      <c r="C2112" s="31" t="s">
        <v>782</v>
      </c>
      <c r="D2112" s="35" t="s">
        <v>5028</v>
      </c>
      <c r="E2112" s="31" t="s">
        <v>594</v>
      </c>
      <c r="F2112" s="31"/>
      <c r="G2112" s="37">
        <v>15811</v>
      </c>
      <c r="H2112" s="37">
        <v>14644</v>
      </c>
      <c r="I2112" s="38">
        <v>1167</v>
      </c>
      <c r="J2112" s="39">
        <v>7.4</v>
      </c>
    </row>
    <row r="2113" spans="1:10" x14ac:dyDescent="0.35">
      <c r="A2113" s="31" t="s">
        <v>5029</v>
      </c>
      <c r="B2113" s="36" t="s">
        <v>4901</v>
      </c>
      <c r="C2113" s="31" t="s">
        <v>785</v>
      </c>
      <c r="D2113" s="35" t="s">
        <v>5030</v>
      </c>
      <c r="E2113" s="31" t="s">
        <v>594</v>
      </c>
      <c r="F2113" s="31"/>
      <c r="G2113" s="37">
        <v>25794</v>
      </c>
      <c r="H2113" s="37">
        <v>24334</v>
      </c>
      <c r="I2113" s="38">
        <v>1460</v>
      </c>
      <c r="J2113" s="39">
        <v>5.7</v>
      </c>
    </row>
    <row r="2114" spans="1:10" x14ac:dyDescent="0.35">
      <c r="A2114" s="31" t="s">
        <v>5031</v>
      </c>
      <c r="B2114" s="36" t="s">
        <v>4901</v>
      </c>
      <c r="C2114" s="31" t="s">
        <v>788</v>
      </c>
      <c r="D2114" s="35" t="s">
        <v>5032</v>
      </c>
      <c r="E2114" s="31" t="s">
        <v>594</v>
      </c>
      <c r="F2114" s="31"/>
      <c r="G2114" s="37">
        <v>10500</v>
      </c>
      <c r="H2114" s="37">
        <v>9546</v>
      </c>
      <c r="I2114" s="38">
        <v>954</v>
      </c>
      <c r="J2114" s="39">
        <v>9.1</v>
      </c>
    </row>
    <row r="2115" spans="1:10" x14ac:dyDescent="0.35">
      <c r="A2115" s="31" t="s">
        <v>5033</v>
      </c>
      <c r="B2115" s="36" t="s">
        <v>4901</v>
      </c>
      <c r="C2115" s="31" t="s">
        <v>791</v>
      </c>
      <c r="D2115" s="35" t="s">
        <v>5034</v>
      </c>
      <c r="E2115" s="31" t="s">
        <v>594</v>
      </c>
      <c r="F2115" s="31"/>
      <c r="G2115" s="37">
        <v>86810</v>
      </c>
      <c r="H2115" s="37">
        <v>81715</v>
      </c>
      <c r="I2115" s="38">
        <v>5095</v>
      </c>
      <c r="J2115" s="39">
        <v>5.9</v>
      </c>
    </row>
    <row r="2116" spans="1:10" x14ac:dyDescent="0.35">
      <c r="A2116" s="31" t="s">
        <v>5035</v>
      </c>
      <c r="B2116" s="36" t="s">
        <v>4901</v>
      </c>
      <c r="C2116" s="31" t="s">
        <v>1047</v>
      </c>
      <c r="D2116" s="35" t="s">
        <v>5036</v>
      </c>
      <c r="E2116" s="31" t="s">
        <v>594</v>
      </c>
      <c r="F2116" s="31"/>
      <c r="G2116" s="37">
        <v>21129</v>
      </c>
      <c r="H2116" s="37">
        <v>19922</v>
      </c>
      <c r="I2116" s="38">
        <v>1207</v>
      </c>
      <c r="J2116" s="39">
        <v>5.7</v>
      </c>
    </row>
    <row r="2117" spans="1:10" x14ac:dyDescent="0.35">
      <c r="A2117" s="31" t="s">
        <v>5037</v>
      </c>
      <c r="B2117" s="36" t="s">
        <v>4901</v>
      </c>
      <c r="C2117" s="31" t="s">
        <v>1050</v>
      </c>
      <c r="D2117" s="35" t="s">
        <v>5038</v>
      </c>
      <c r="E2117" s="31" t="s">
        <v>594</v>
      </c>
      <c r="F2117" s="31"/>
      <c r="G2117" s="37">
        <v>18642</v>
      </c>
      <c r="H2117" s="37">
        <v>17794</v>
      </c>
      <c r="I2117" s="38">
        <v>848</v>
      </c>
      <c r="J2117" s="39">
        <v>4.5</v>
      </c>
    </row>
    <row r="2118" spans="1:10" x14ac:dyDescent="0.35">
      <c r="A2118" s="31" t="s">
        <v>5039</v>
      </c>
      <c r="B2118" s="36" t="s">
        <v>4901</v>
      </c>
      <c r="C2118" s="31" t="s">
        <v>1053</v>
      </c>
      <c r="D2118" s="35" t="s">
        <v>5040</v>
      </c>
      <c r="E2118" s="31" t="s">
        <v>594</v>
      </c>
      <c r="F2118" s="31"/>
      <c r="G2118" s="37">
        <v>54500</v>
      </c>
      <c r="H2118" s="37">
        <v>50935</v>
      </c>
      <c r="I2118" s="38">
        <v>3565</v>
      </c>
      <c r="J2118" s="39">
        <v>6.5</v>
      </c>
    </row>
    <row r="2119" spans="1:10" x14ac:dyDescent="0.35">
      <c r="A2119" s="31" t="s">
        <v>5041</v>
      </c>
      <c r="B2119" s="36" t="s">
        <v>4901</v>
      </c>
      <c r="C2119" s="31" t="s">
        <v>1056</v>
      </c>
      <c r="D2119" s="35" t="s">
        <v>5042</v>
      </c>
      <c r="E2119" s="31" t="s">
        <v>594</v>
      </c>
      <c r="F2119" s="31"/>
      <c r="G2119" s="37">
        <v>33655</v>
      </c>
      <c r="H2119" s="37">
        <v>31498</v>
      </c>
      <c r="I2119" s="38">
        <v>2157</v>
      </c>
      <c r="J2119" s="39">
        <v>6.4</v>
      </c>
    </row>
    <row r="2120" spans="1:10" x14ac:dyDescent="0.35">
      <c r="A2120" s="31" t="s">
        <v>5043</v>
      </c>
      <c r="B2120" s="36" t="s">
        <v>4901</v>
      </c>
      <c r="C2120" s="31" t="s">
        <v>1059</v>
      </c>
      <c r="D2120" s="35" t="s">
        <v>5044</v>
      </c>
      <c r="E2120" s="31" t="s">
        <v>594</v>
      </c>
      <c r="F2120" s="31"/>
      <c r="G2120" s="37">
        <v>31284</v>
      </c>
      <c r="H2120" s="37">
        <v>29489</v>
      </c>
      <c r="I2120" s="38">
        <v>1795</v>
      </c>
      <c r="J2120" s="39">
        <v>5.7</v>
      </c>
    </row>
    <row r="2121" spans="1:10" x14ac:dyDescent="0.35">
      <c r="A2121" s="31" t="s">
        <v>5045</v>
      </c>
      <c r="B2121" s="36" t="s">
        <v>4901</v>
      </c>
      <c r="C2121" s="31" t="s">
        <v>1062</v>
      </c>
      <c r="D2121" s="35" t="s">
        <v>5046</v>
      </c>
      <c r="E2121" s="31" t="s">
        <v>594</v>
      </c>
      <c r="F2121" s="31"/>
      <c r="G2121" s="37">
        <v>29873</v>
      </c>
      <c r="H2121" s="37">
        <v>27254</v>
      </c>
      <c r="I2121" s="38">
        <v>2619</v>
      </c>
      <c r="J2121" s="39">
        <v>8.8000000000000007</v>
      </c>
    </row>
    <row r="2122" spans="1:10" x14ac:dyDescent="0.35">
      <c r="A2122" s="31" t="s">
        <v>5047</v>
      </c>
      <c r="B2122" s="36" t="s">
        <v>4901</v>
      </c>
      <c r="C2122" s="31" t="s">
        <v>1065</v>
      </c>
      <c r="D2122" s="35" t="s">
        <v>5048</v>
      </c>
      <c r="E2122" s="31" t="s">
        <v>594</v>
      </c>
      <c r="F2122" s="31"/>
      <c r="G2122" s="37">
        <v>27157</v>
      </c>
      <c r="H2122" s="37">
        <v>25596</v>
      </c>
      <c r="I2122" s="38">
        <v>1561</v>
      </c>
      <c r="J2122" s="39">
        <v>5.7</v>
      </c>
    </row>
    <row r="2123" spans="1:10" x14ac:dyDescent="0.35">
      <c r="A2123" s="31" t="s">
        <v>5049</v>
      </c>
      <c r="B2123" s="36" t="s">
        <v>4901</v>
      </c>
      <c r="C2123" s="31" t="s">
        <v>1068</v>
      </c>
      <c r="D2123" s="35" t="s">
        <v>5050</v>
      </c>
      <c r="E2123" s="31" t="s">
        <v>594</v>
      </c>
      <c r="F2123" s="31"/>
      <c r="G2123" s="37">
        <v>23645</v>
      </c>
      <c r="H2123" s="37">
        <v>22437</v>
      </c>
      <c r="I2123" s="38">
        <v>1208</v>
      </c>
      <c r="J2123" s="39">
        <v>5.0999999999999996</v>
      </c>
    </row>
    <row r="2124" spans="1:10" x14ac:dyDescent="0.35">
      <c r="A2124" s="31" t="s">
        <v>5051</v>
      </c>
      <c r="B2124" s="36" t="s">
        <v>4901</v>
      </c>
      <c r="C2124" s="31" t="s">
        <v>1629</v>
      </c>
      <c r="D2124" s="35" t="s">
        <v>5052</v>
      </c>
      <c r="E2124" s="31" t="s">
        <v>594</v>
      </c>
      <c r="F2124" s="31"/>
      <c r="G2124" s="37">
        <v>188218</v>
      </c>
      <c r="H2124" s="37">
        <v>177282</v>
      </c>
      <c r="I2124" s="38">
        <v>10936</v>
      </c>
      <c r="J2124" s="39">
        <v>5.8</v>
      </c>
    </row>
    <row r="2125" spans="1:10" x14ac:dyDescent="0.35">
      <c r="A2125" s="31" t="s">
        <v>5053</v>
      </c>
      <c r="B2125" s="36" t="s">
        <v>4901</v>
      </c>
      <c r="C2125" s="31" t="s">
        <v>1632</v>
      </c>
      <c r="D2125" s="35" t="s">
        <v>5054</v>
      </c>
      <c r="E2125" s="31" t="s">
        <v>594</v>
      </c>
      <c r="F2125" s="31"/>
      <c r="G2125" s="37">
        <v>272172</v>
      </c>
      <c r="H2125" s="37">
        <v>256090</v>
      </c>
      <c r="I2125" s="38">
        <v>16082</v>
      </c>
      <c r="J2125" s="39">
        <v>5.9</v>
      </c>
    </row>
    <row r="2126" spans="1:10" x14ac:dyDescent="0.35">
      <c r="A2126" s="31" t="s">
        <v>5055</v>
      </c>
      <c r="B2126" s="36" t="s">
        <v>4901</v>
      </c>
      <c r="C2126" s="31" t="s">
        <v>1635</v>
      </c>
      <c r="D2126" s="35" t="s">
        <v>5056</v>
      </c>
      <c r="E2126" s="31" t="s">
        <v>594</v>
      </c>
      <c r="F2126" s="31"/>
      <c r="G2126" s="37">
        <v>92579</v>
      </c>
      <c r="H2126" s="37">
        <v>85855</v>
      </c>
      <c r="I2126" s="38">
        <v>6724</v>
      </c>
      <c r="J2126" s="39">
        <v>7.3</v>
      </c>
    </row>
    <row r="2127" spans="1:10" x14ac:dyDescent="0.35">
      <c r="A2127" s="31" t="s">
        <v>5057</v>
      </c>
      <c r="B2127" s="36" t="s">
        <v>4901</v>
      </c>
      <c r="C2127" s="31" t="s">
        <v>1638</v>
      </c>
      <c r="D2127" s="35" t="s">
        <v>5058</v>
      </c>
      <c r="E2127" s="31" t="s">
        <v>594</v>
      </c>
      <c r="F2127" s="31"/>
      <c r="G2127" s="37">
        <v>45304</v>
      </c>
      <c r="H2127" s="37">
        <v>42791</v>
      </c>
      <c r="I2127" s="38">
        <v>2513</v>
      </c>
      <c r="J2127" s="39">
        <v>5.5</v>
      </c>
    </row>
    <row r="2128" spans="1:10" x14ac:dyDescent="0.35">
      <c r="A2128" s="31" t="s">
        <v>5059</v>
      </c>
      <c r="B2128" s="36" t="s">
        <v>4901</v>
      </c>
      <c r="C2128" s="31" t="s">
        <v>1641</v>
      </c>
      <c r="D2128" s="35" t="s">
        <v>5060</v>
      </c>
      <c r="E2128" s="31" t="s">
        <v>594</v>
      </c>
      <c r="F2128" s="31"/>
      <c r="G2128" s="37">
        <v>26797</v>
      </c>
      <c r="H2128" s="37">
        <v>25601</v>
      </c>
      <c r="I2128" s="38">
        <v>1196</v>
      </c>
      <c r="J2128" s="39">
        <v>4.5</v>
      </c>
    </row>
    <row r="2129" spans="1:10" x14ac:dyDescent="0.35">
      <c r="A2129" s="31" t="s">
        <v>5061</v>
      </c>
      <c r="B2129" s="36" t="s">
        <v>4901</v>
      </c>
      <c r="C2129" s="31" t="s">
        <v>1644</v>
      </c>
      <c r="D2129" s="35" t="s">
        <v>5062</v>
      </c>
      <c r="E2129" s="31" t="s">
        <v>594</v>
      </c>
      <c r="F2129" s="31"/>
      <c r="G2129" s="37">
        <v>14401</v>
      </c>
      <c r="H2129" s="37">
        <v>13697</v>
      </c>
      <c r="I2129" s="38">
        <v>704</v>
      </c>
      <c r="J2129" s="39">
        <v>4.9000000000000004</v>
      </c>
    </row>
    <row r="2130" spans="1:10" x14ac:dyDescent="0.35">
      <c r="A2130" s="31" t="s">
        <v>5063</v>
      </c>
      <c r="B2130" s="36" t="s">
        <v>4901</v>
      </c>
      <c r="C2130" s="31" t="s">
        <v>1647</v>
      </c>
      <c r="D2130" s="35" t="s">
        <v>5064</v>
      </c>
      <c r="E2130" s="31" t="s">
        <v>594</v>
      </c>
      <c r="F2130" s="31"/>
      <c r="G2130" s="37">
        <v>5513</v>
      </c>
      <c r="H2130" s="37">
        <v>5071</v>
      </c>
      <c r="I2130" s="38">
        <v>442</v>
      </c>
      <c r="J2130" s="39">
        <v>8</v>
      </c>
    </row>
    <row r="2131" spans="1:10" x14ac:dyDescent="0.35">
      <c r="A2131" s="31" t="s">
        <v>5065</v>
      </c>
      <c r="B2131" s="36" t="s">
        <v>4901</v>
      </c>
      <c r="C2131" s="31" t="s">
        <v>1650</v>
      </c>
      <c r="D2131" s="35" t="s">
        <v>5066</v>
      </c>
      <c r="E2131" s="31" t="s">
        <v>594</v>
      </c>
      <c r="F2131" s="31"/>
      <c r="G2131" s="37">
        <v>110934</v>
      </c>
      <c r="H2131" s="37">
        <v>105410</v>
      </c>
      <c r="I2131" s="38">
        <v>5524</v>
      </c>
      <c r="J2131" s="39">
        <v>5</v>
      </c>
    </row>
    <row r="2132" spans="1:10" x14ac:dyDescent="0.35">
      <c r="A2132" s="31" t="s">
        <v>5067</v>
      </c>
      <c r="B2132" s="36" t="s">
        <v>4901</v>
      </c>
      <c r="C2132" s="31" t="s">
        <v>1653</v>
      </c>
      <c r="D2132" s="35" t="s">
        <v>5068</v>
      </c>
      <c r="E2132" s="31" t="s">
        <v>594</v>
      </c>
      <c r="F2132" s="31"/>
      <c r="G2132" s="37">
        <v>28222</v>
      </c>
      <c r="H2132" s="37">
        <v>26415</v>
      </c>
      <c r="I2132" s="38">
        <v>1807</v>
      </c>
      <c r="J2132" s="39">
        <v>6.4</v>
      </c>
    </row>
    <row r="2133" spans="1:10" x14ac:dyDescent="0.35">
      <c r="A2133" s="31" t="s">
        <v>5069</v>
      </c>
      <c r="B2133" s="36" t="s">
        <v>4901</v>
      </c>
      <c r="C2133" s="31" t="s">
        <v>1656</v>
      </c>
      <c r="D2133" s="35" t="s">
        <v>5070</v>
      </c>
      <c r="E2133" s="31" t="s">
        <v>594</v>
      </c>
      <c r="F2133" s="31"/>
      <c r="G2133" s="37">
        <v>59512</v>
      </c>
      <c r="H2133" s="37">
        <v>56745</v>
      </c>
      <c r="I2133" s="38">
        <v>2767</v>
      </c>
      <c r="J2133" s="39">
        <v>4.5999999999999996</v>
      </c>
    </row>
    <row r="2134" spans="1:10" x14ac:dyDescent="0.35">
      <c r="A2134" s="31" t="s">
        <v>5071</v>
      </c>
      <c r="B2134" s="36" t="s">
        <v>4901</v>
      </c>
      <c r="C2134" s="31" t="s">
        <v>1659</v>
      </c>
      <c r="D2134" s="35" t="s">
        <v>5072</v>
      </c>
      <c r="E2134" s="31" t="s">
        <v>594</v>
      </c>
      <c r="F2134" s="31"/>
      <c r="G2134" s="37">
        <v>18779</v>
      </c>
      <c r="H2134" s="37">
        <v>17754</v>
      </c>
      <c r="I2134" s="38">
        <v>1025</v>
      </c>
      <c r="J2134" s="39">
        <v>5.5</v>
      </c>
    </row>
    <row r="2135" spans="1:10" x14ac:dyDescent="0.35">
      <c r="A2135" s="31" t="s">
        <v>5073</v>
      </c>
      <c r="B2135" s="36" t="s">
        <v>4901</v>
      </c>
      <c r="C2135" s="31" t="s">
        <v>1662</v>
      </c>
      <c r="D2135" s="35" t="s">
        <v>5074</v>
      </c>
      <c r="E2135" s="31" t="s">
        <v>594</v>
      </c>
      <c r="F2135" s="31"/>
      <c r="G2135" s="37">
        <v>69144</v>
      </c>
      <c r="H2135" s="37">
        <v>65537</v>
      </c>
      <c r="I2135" s="38">
        <v>3607</v>
      </c>
      <c r="J2135" s="39">
        <v>5.2</v>
      </c>
    </row>
    <row r="2136" spans="1:10" x14ac:dyDescent="0.35">
      <c r="A2136" s="31" t="s">
        <v>5075</v>
      </c>
      <c r="B2136" s="36" t="s">
        <v>4901</v>
      </c>
      <c r="C2136" s="31" t="s">
        <v>1665</v>
      </c>
      <c r="D2136" s="35" t="s">
        <v>5076</v>
      </c>
      <c r="E2136" s="31" t="s">
        <v>594</v>
      </c>
      <c r="F2136" s="31"/>
      <c r="G2136" s="37">
        <v>12351</v>
      </c>
      <c r="H2136" s="37">
        <v>11807</v>
      </c>
      <c r="I2136" s="38">
        <v>544</v>
      </c>
      <c r="J2136" s="39">
        <v>4.4000000000000004</v>
      </c>
    </row>
    <row r="2137" spans="1:10" x14ac:dyDescent="0.35">
      <c r="A2137" s="31" t="s">
        <v>5077</v>
      </c>
      <c r="B2137" s="36" t="s">
        <v>5078</v>
      </c>
      <c r="C2137" s="31" t="s">
        <v>592</v>
      </c>
      <c r="D2137" s="35" t="s">
        <v>5079</v>
      </c>
      <c r="E2137" s="31" t="s">
        <v>594</v>
      </c>
      <c r="F2137" s="31"/>
      <c r="G2137" s="37">
        <v>8085</v>
      </c>
      <c r="H2137" s="37">
        <v>7438</v>
      </c>
      <c r="I2137" s="38">
        <v>647</v>
      </c>
      <c r="J2137" s="39">
        <v>8</v>
      </c>
    </row>
    <row r="2138" spans="1:10" x14ac:dyDescent="0.35">
      <c r="A2138" s="31" t="s">
        <v>5080</v>
      </c>
      <c r="B2138" s="36" t="s">
        <v>5078</v>
      </c>
      <c r="C2138" s="31" t="s">
        <v>596</v>
      </c>
      <c r="D2138" s="35" t="s">
        <v>5081</v>
      </c>
      <c r="E2138" s="31" t="s">
        <v>594</v>
      </c>
      <c r="F2138" s="31"/>
      <c r="G2138" s="37">
        <v>3087</v>
      </c>
      <c r="H2138" s="37">
        <v>3011</v>
      </c>
      <c r="I2138" s="38">
        <v>76</v>
      </c>
      <c r="J2138" s="39">
        <v>2.5</v>
      </c>
    </row>
    <row r="2139" spans="1:10" x14ac:dyDescent="0.35">
      <c r="A2139" s="31" t="s">
        <v>5082</v>
      </c>
      <c r="B2139" s="36" t="s">
        <v>5078</v>
      </c>
      <c r="C2139" s="31" t="s">
        <v>599</v>
      </c>
      <c r="D2139" s="35" t="s">
        <v>5083</v>
      </c>
      <c r="E2139" s="31" t="s">
        <v>594</v>
      </c>
      <c r="F2139" s="31"/>
      <c r="G2139" s="37">
        <v>4794</v>
      </c>
      <c r="H2139" s="37">
        <v>4499</v>
      </c>
      <c r="I2139" s="38">
        <v>295</v>
      </c>
      <c r="J2139" s="39">
        <v>6.2</v>
      </c>
    </row>
    <row r="2140" spans="1:10" x14ac:dyDescent="0.35">
      <c r="A2140" s="31" t="s">
        <v>5084</v>
      </c>
      <c r="B2140" s="36" t="s">
        <v>5078</v>
      </c>
      <c r="C2140" s="31" t="s">
        <v>602</v>
      </c>
      <c r="D2140" s="35" t="s">
        <v>5085</v>
      </c>
      <c r="E2140" s="31" t="s">
        <v>594</v>
      </c>
      <c r="F2140" s="31"/>
      <c r="G2140" s="37">
        <v>3094</v>
      </c>
      <c r="H2140" s="37">
        <v>3008</v>
      </c>
      <c r="I2140" s="38">
        <v>86</v>
      </c>
      <c r="J2140" s="39">
        <v>2.8</v>
      </c>
    </row>
    <row r="2141" spans="1:10" x14ac:dyDescent="0.35">
      <c r="A2141" s="31" t="s">
        <v>5086</v>
      </c>
      <c r="B2141" s="36" t="s">
        <v>5078</v>
      </c>
      <c r="C2141" s="31" t="s">
        <v>605</v>
      </c>
      <c r="D2141" s="35" t="s">
        <v>5087</v>
      </c>
      <c r="E2141" s="31" t="s">
        <v>594</v>
      </c>
      <c r="F2141" s="31"/>
      <c r="G2141" s="37">
        <v>12737</v>
      </c>
      <c r="H2141" s="37">
        <v>12378</v>
      </c>
      <c r="I2141" s="38">
        <v>359</v>
      </c>
      <c r="J2141" s="39">
        <v>2.8</v>
      </c>
    </row>
    <row r="2142" spans="1:10" x14ac:dyDescent="0.35">
      <c r="A2142" s="31" t="s">
        <v>5088</v>
      </c>
      <c r="B2142" s="36" t="s">
        <v>5078</v>
      </c>
      <c r="C2142" s="31" t="s">
        <v>608</v>
      </c>
      <c r="D2142" s="35" t="s">
        <v>5089</v>
      </c>
      <c r="E2142" s="31" t="s">
        <v>594</v>
      </c>
      <c r="F2142" s="31"/>
      <c r="G2142" s="37">
        <v>4478</v>
      </c>
      <c r="H2142" s="37">
        <v>4323</v>
      </c>
      <c r="I2142" s="38">
        <v>155</v>
      </c>
      <c r="J2142" s="39">
        <v>3.5</v>
      </c>
    </row>
    <row r="2143" spans="1:10" x14ac:dyDescent="0.35">
      <c r="A2143" s="31" t="s">
        <v>5090</v>
      </c>
      <c r="B2143" s="36" t="s">
        <v>5078</v>
      </c>
      <c r="C2143" s="31" t="s">
        <v>611</v>
      </c>
      <c r="D2143" s="35" t="s">
        <v>5091</v>
      </c>
      <c r="E2143" s="31" t="s">
        <v>594</v>
      </c>
      <c r="F2143" s="31"/>
      <c r="G2143" s="37">
        <v>17829</v>
      </c>
      <c r="H2143" s="37">
        <v>16966</v>
      </c>
      <c r="I2143" s="38">
        <v>863</v>
      </c>
      <c r="J2143" s="39">
        <v>4.8</v>
      </c>
    </row>
    <row r="2144" spans="1:10" x14ac:dyDescent="0.35">
      <c r="A2144" s="31" t="s">
        <v>5092</v>
      </c>
      <c r="B2144" s="36" t="s">
        <v>5078</v>
      </c>
      <c r="C2144" s="31" t="s">
        <v>614</v>
      </c>
      <c r="D2144" s="35" t="s">
        <v>5093</v>
      </c>
      <c r="E2144" s="31" t="s">
        <v>594</v>
      </c>
      <c r="F2144" s="31"/>
      <c r="G2144" s="37">
        <v>11128</v>
      </c>
      <c r="H2144" s="37">
        <v>10525</v>
      </c>
      <c r="I2144" s="38">
        <v>603</v>
      </c>
      <c r="J2144" s="39">
        <v>5.4</v>
      </c>
    </row>
    <row r="2145" spans="1:10" x14ac:dyDescent="0.35">
      <c r="A2145" s="31" t="s">
        <v>5094</v>
      </c>
      <c r="B2145" s="36" t="s">
        <v>5078</v>
      </c>
      <c r="C2145" s="31" t="s">
        <v>617</v>
      </c>
      <c r="D2145" s="35" t="s">
        <v>5095</v>
      </c>
      <c r="E2145" s="31" t="s">
        <v>594</v>
      </c>
      <c r="F2145" s="31"/>
      <c r="G2145" s="37">
        <v>65805</v>
      </c>
      <c r="H2145" s="37">
        <v>63469</v>
      </c>
      <c r="I2145" s="38">
        <v>2336</v>
      </c>
      <c r="J2145" s="39">
        <v>3.5</v>
      </c>
    </row>
    <row r="2146" spans="1:10" x14ac:dyDescent="0.35">
      <c r="A2146" s="31" t="s">
        <v>5096</v>
      </c>
      <c r="B2146" s="36" t="s">
        <v>5078</v>
      </c>
      <c r="C2146" s="31" t="s">
        <v>620</v>
      </c>
      <c r="D2146" s="35" t="s">
        <v>5097</v>
      </c>
      <c r="E2146" s="31" t="s">
        <v>594</v>
      </c>
      <c r="F2146" s="31"/>
      <c r="G2146" s="37">
        <v>21991</v>
      </c>
      <c r="H2146" s="37">
        <v>21015</v>
      </c>
      <c r="I2146" s="38">
        <v>976</v>
      </c>
      <c r="J2146" s="39">
        <v>4.4000000000000004</v>
      </c>
    </row>
    <row r="2147" spans="1:10" x14ac:dyDescent="0.35">
      <c r="A2147" s="31" t="s">
        <v>5098</v>
      </c>
      <c r="B2147" s="36" t="s">
        <v>5078</v>
      </c>
      <c r="C2147" s="31" t="s">
        <v>623</v>
      </c>
      <c r="D2147" s="35" t="s">
        <v>5099</v>
      </c>
      <c r="E2147" s="31" t="s">
        <v>594</v>
      </c>
      <c r="F2147" s="31"/>
      <c r="G2147" s="37">
        <v>18500</v>
      </c>
      <c r="H2147" s="37">
        <v>17384</v>
      </c>
      <c r="I2147" s="38">
        <v>1116</v>
      </c>
      <c r="J2147" s="39">
        <v>6</v>
      </c>
    </row>
    <row r="2148" spans="1:10" x14ac:dyDescent="0.35">
      <c r="A2148" s="31" t="s">
        <v>5100</v>
      </c>
      <c r="B2148" s="36" t="s">
        <v>5078</v>
      </c>
      <c r="C2148" s="31" t="s">
        <v>626</v>
      </c>
      <c r="D2148" s="35" t="s">
        <v>5101</v>
      </c>
      <c r="E2148" s="31" t="s">
        <v>594</v>
      </c>
      <c r="F2148" s="31"/>
      <c r="G2148" s="37">
        <v>5807</v>
      </c>
      <c r="H2148" s="37">
        <v>5326</v>
      </c>
      <c r="I2148" s="38">
        <v>481</v>
      </c>
      <c r="J2148" s="39">
        <v>8.3000000000000007</v>
      </c>
    </row>
    <row r="2149" spans="1:10" x14ac:dyDescent="0.35">
      <c r="A2149" s="31" t="s">
        <v>5102</v>
      </c>
      <c r="B2149" s="36" t="s">
        <v>5078</v>
      </c>
      <c r="C2149" s="31" t="s">
        <v>629</v>
      </c>
      <c r="D2149" s="35" t="s">
        <v>5103</v>
      </c>
      <c r="E2149" s="31" t="s">
        <v>594</v>
      </c>
      <c r="F2149" s="31"/>
      <c r="G2149" s="37">
        <v>1273</v>
      </c>
      <c r="H2149" s="37">
        <v>1237</v>
      </c>
      <c r="I2149" s="38">
        <v>36</v>
      </c>
      <c r="J2149" s="39">
        <v>2.8</v>
      </c>
    </row>
    <row r="2150" spans="1:10" x14ac:dyDescent="0.35">
      <c r="A2150" s="31" t="s">
        <v>5104</v>
      </c>
      <c r="B2150" s="36" t="s">
        <v>5078</v>
      </c>
      <c r="C2150" s="31" t="s">
        <v>632</v>
      </c>
      <c r="D2150" s="35" t="s">
        <v>5105</v>
      </c>
      <c r="E2150" s="31" t="s">
        <v>594</v>
      </c>
      <c r="F2150" s="31"/>
      <c r="G2150" s="37">
        <v>135559</v>
      </c>
      <c r="H2150" s="37">
        <v>130576</v>
      </c>
      <c r="I2150" s="38">
        <v>4983</v>
      </c>
      <c r="J2150" s="39">
        <v>3.7</v>
      </c>
    </row>
    <row r="2151" spans="1:10" x14ac:dyDescent="0.35">
      <c r="A2151" s="31" t="s">
        <v>5106</v>
      </c>
      <c r="B2151" s="36" t="s">
        <v>5078</v>
      </c>
      <c r="C2151" s="31" t="s">
        <v>635</v>
      </c>
      <c r="D2151" s="35" t="s">
        <v>5107</v>
      </c>
      <c r="E2151" s="31" t="s">
        <v>594</v>
      </c>
      <c r="F2151" s="31"/>
      <c r="G2151" s="37">
        <v>2297</v>
      </c>
      <c r="H2151" s="37">
        <v>2142</v>
      </c>
      <c r="I2151" s="38">
        <v>155</v>
      </c>
      <c r="J2151" s="39">
        <v>6.7</v>
      </c>
    </row>
    <row r="2152" spans="1:10" x14ac:dyDescent="0.35">
      <c r="A2152" s="31" t="s">
        <v>5108</v>
      </c>
      <c r="B2152" s="36" t="s">
        <v>5078</v>
      </c>
      <c r="C2152" s="31" t="s">
        <v>638</v>
      </c>
      <c r="D2152" s="35" t="s">
        <v>5109</v>
      </c>
      <c r="E2152" s="31" t="s">
        <v>594</v>
      </c>
      <c r="F2152" s="31"/>
      <c r="G2152" s="37">
        <v>49239</v>
      </c>
      <c r="H2152" s="37">
        <v>46941</v>
      </c>
      <c r="I2152" s="38">
        <v>2298</v>
      </c>
      <c r="J2152" s="39">
        <v>4.7</v>
      </c>
    </row>
    <row r="2153" spans="1:10" x14ac:dyDescent="0.35">
      <c r="A2153" s="31" t="s">
        <v>5110</v>
      </c>
      <c r="B2153" s="36" t="s">
        <v>5078</v>
      </c>
      <c r="C2153" s="31" t="s">
        <v>641</v>
      </c>
      <c r="D2153" s="35" t="s">
        <v>5111</v>
      </c>
      <c r="E2153" s="31" t="s">
        <v>594</v>
      </c>
      <c r="F2153" s="31"/>
      <c r="G2153" s="37">
        <v>2846</v>
      </c>
      <c r="H2153" s="37">
        <v>2715</v>
      </c>
      <c r="I2153" s="38">
        <v>131</v>
      </c>
      <c r="J2153" s="39">
        <v>4.5999999999999996</v>
      </c>
    </row>
    <row r="2154" spans="1:10" x14ac:dyDescent="0.35">
      <c r="A2154" s="31" t="s">
        <v>5112</v>
      </c>
      <c r="B2154" s="36" t="s">
        <v>5078</v>
      </c>
      <c r="C2154" s="31" t="s">
        <v>644</v>
      </c>
      <c r="D2154" s="35" t="s">
        <v>5113</v>
      </c>
      <c r="E2154" s="31" t="s">
        <v>594</v>
      </c>
      <c r="F2154" s="31"/>
      <c r="G2154" s="37">
        <v>6046</v>
      </c>
      <c r="H2154" s="37">
        <v>5712</v>
      </c>
      <c r="I2154" s="38">
        <v>334</v>
      </c>
      <c r="J2154" s="39">
        <v>5.5</v>
      </c>
    </row>
    <row r="2155" spans="1:10" x14ac:dyDescent="0.35">
      <c r="A2155" s="31" t="s">
        <v>5114</v>
      </c>
      <c r="B2155" s="36" t="s">
        <v>5078</v>
      </c>
      <c r="C2155" s="31" t="s">
        <v>647</v>
      </c>
      <c r="D2155" s="35" t="s">
        <v>5115</v>
      </c>
      <c r="E2155" s="31" t="s">
        <v>594</v>
      </c>
      <c r="F2155" s="31"/>
      <c r="G2155" s="37">
        <v>30926</v>
      </c>
      <c r="H2155" s="37">
        <v>29386</v>
      </c>
      <c r="I2155" s="38">
        <v>1540</v>
      </c>
      <c r="J2155" s="39">
        <v>5</v>
      </c>
    </row>
    <row r="2156" spans="1:10" x14ac:dyDescent="0.35">
      <c r="A2156" s="31" t="s">
        <v>5116</v>
      </c>
      <c r="B2156" s="36" t="s">
        <v>5078</v>
      </c>
      <c r="C2156" s="31" t="s">
        <v>650</v>
      </c>
      <c r="D2156" s="35" t="s">
        <v>5117</v>
      </c>
      <c r="E2156" s="31" t="s">
        <v>594</v>
      </c>
      <c r="F2156" s="31"/>
      <c r="G2156" s="37">
        <v>15879</v>
      </c>
      <c r="H2156" s="37">
        <v>15386</v>
      </c>
      <c r="I2156" s="38">
        <v>493</v>
      </c>
      <c r="J2156" s="39">
        <v>3.1</v>
      </c>
    </row>
    <row r="2157" spans="1:10" x14ac:dyDescent="0.35">
      <c r="A2157" s="31" t="s">
        <v>5118</v>
      </c>
      <c r="B2157" s="36" t="s">
        <v>5078</v>
      </c>
      <c r="C2157" s="31" t="s">
        <v>653</v>
      </c>
      <c r="D2157" s="35" t="s">
        <v>5119</v>
      </c>
      <c r="E2157" s="31" t="s">
        <v>594</v>
      </c>
      <c r="F2157" s="31"/>
      <c r="G2157" s="37">
        <v>17081</v>
      </c>
      <c r="H2157" s="37">
        <v>16088</v>
      </c>
      <c r="I2157" s="38">
        <v>993</v>
      </c>
      <c r="J2157" s="39">
        <v>5.8</v>
      </c>
    </row>
    <row r="2158" spans="1:10" x14ac:dyDescent="0.35">
      <c r="A2158" s="31" t="s">
        <v>5120</v>
      </c>
      <c r="B2158" s="36" t="s">
        <v>5078</v>
      </c>
      <c r="C2158" s="31" t="s">
        <v>656</v>
      </c>
      <c r="D2158" s="35" t="s">
        <v>5121</v>
      </c>
      <c r="E2158" s="31" t="s">
        <v>594</v>
      </c>
      <c r="F2158" s="31"/>
      <c r="G2158" s="37">
        <v>2399</v>
      </c>
      <c r="H2158" s="37">
        <v>2324</v>
      </c>
      <c r="I2158" s="38">
        <v>75</v>
      </c>
      <c r="J2158" s="39">
        <v>3.1</v>
      </c>
    </row>
    <row r="2159" spans="1:10" x14ac:dyDescent="0.35">
      <c r="A2159" s="31" t="s">
        <v>5122</v>
      </c>
      <c r="B2159" s="36" t="s">
        <v>5078</v>
      </c>
      <c r="C2159" s="31" t="s">
        <v>659</v>
      </c>
      <c r="D2159" s="35" t="s">
        <v>5123</v>
      </c>
      <c r="E2159" s="31" t="s">
        <v>594</v>
      </c>
      <c r="F2159" s="31"/>
      <c r="G2159" s="37">
        <v>2334</v>
      </c>
      <c r="H2159" s="37">
        <v>2264</v>
      </c>
      <c r="I2159" s="38">
        <v>70</v>
      </c>
      <c r="J2159" s="39">
        <v>3</v>
      </c>
    </row>
    <row r="2160" spans="1:10" x14ac:dyDescent="0.35">
      <c r="A2160" s="31" t="s">
        <v>5124</v>
      </c>
      <c r="B2160" s="36" t="s">
        <v>5078</v>
      </c>
      <c r="C2160" s="31" t="s">
        <v>662</v>
      </c>
      <c r="D2160" s="35" t="s">
        <v>5125</v>
      </c>
      <c r="E2160" s="31" t="s">
        <v>594</v>
      </c>
      <c r="F2160" s="31"/>
      <c r="G2160" s="37">
        <v>29610</v>
      </c>
      <c r="H2160" s="37">
        <v>28555</v>
      </c>
      <c r="I2160" s="38">
        <v>1055</v>
      </c>
      <c r="J2160" s="39">
        <v>3.6</v>
      </c>
    </row>
    <row r="2161" spans="1:10" x14ac:dyDescent="0.35">
      <c r="A2161" s="31" t="s">
        <v>5126</v>
      </c>
      <c r="B2161" s="36" t="s">
        <v>5078</v>
      </c>
      <c r="C2161" s="31" t="s">
        <v>665</v>
      </c>
      <c r="D2161" s="35" t="s">
        <v>5127</v>
      </c>
      <c r="E2161" s="31" t="s">
        <v>594</v>
      </c>
      <c r="F2161" s="31"/>
      <c r="G2161" s="37">
        <v>12610</v>
      </c>
      <c r="H2161" s="37">
        <v>12097</v>
      </c>
      <c r="I2161" s="38">
        <v>513</v>
      </c>
      <c r="J2161" s="39">
        <v>4.0999999999999996</v>
      </c>
    </row>
    <row r="2162" spans="1:10" x14ac:dyDescent="0.35">
      <c r="A2162" s="31" t="s">
        <v>5128</v>
      </c>
      <c r="B2162" s="36" t="s">
        <v>5078</v>
      </c>
      <c r="C2162" s="31" t="s">
        <v>668</v>
      </c>
      <c r="D2162" s="35" t="s">
        <v>5129</v>
      </c>
      <c r="E2162" s="31" t="s">
        <v>594</v>
      </c>
      <c r="F2162" s="31"/>
      <c r="G2162" s="37">
        <v>25367</v>
      </c>
      <c r="H2162" s="37">
        <v>24351</v>
      </c>
      <c r="I2162" s="38">
        <v>1016</v>
      </c>
      <c r="J2162" s="39">
        <v>4</v>
      </c>
    </row>
    <row r="2163" spans="1:10" x14ac:dyDescent="0.35">
      <c r="A2163" s="31" t="s">
        <v>5130</v>
      </c>
      <c r="B2163" s="36" t="s">
        <v>5078</v>
      </c>
      <c r="C2163" s="31" t="s">
        <v>671</v>
      </c>
      <c r="D2163" s="35" t="s">
        <v>5131</v>
      </c>
      <c r="E2163" s="31" t="s">
        <v>594</v>
      </c>
      <c r="F2163" s="31"/>
      <c r="G2163" s="37">
        <v>2805</v>
      </c>
      <c r="H2163" s="37">
        <v>2731</v>
      </c>
      <c r="I2163" s="38">
        <v>74</v>
      </c>
      <c r="J2163" s="39">
        <v>2.6</v>
      </c>
    </row>
    <row r="2164" spans="1:10" x14ac:dyDescent="0.35">
      <c r="A2164" s="31" t="s">
        <v>5132</v>
      </c>
      <c r="B2164" s="36" t="s">
        <v>5078</v>
      </c>
      <c r="C2164" s="31" t="s">
        <v>674</v>
      </c>
      <c r="D2164" s="35" t="s">
        <v>5133</v>
      </c>
      <c r="E2164" s="31" t="s">
        <v>594</v>
      </c>
      <c r="F2164" s="31"/>
      <c r="G2164" s="37">
        <v>2029</v>
      </c>
      <c r="H2164" s="37">
        <v>1935</v>
      </c>
      <c r="I2164" s="38">
        <v>94</v>
      </c>
      <c r="J2164" s="39">
        <v>4.5999999999999996</v>
      </c>
    </row>
    <row r="2165" spans="1:10" x14ac:dyDescent="0.35">
      <c r="A2165" s="31" t="s">
        <v>5134</v>
      </c>
      <c r="B2165" s="36" t="s">
        <v>5078</v>
      </c>
      <c r="C2165" s="31" t="s">
        <v>677</v>
      </c>
      <c r="D2165" s="35" t="s">
        <v>5135</v>
      </c>
      <c r="E2165" s="31" t="s">
        <v>594</v>
      </c>
      <c r="F2165" s="31"/>
      <c r="G2165" s="37">
        <v>1276</v>
      </c>
      <c r="H2165" s="37">
        <v>1225</v>
      </c>
      <c r="I2165" s="38">
        <v>51</v>
      </c>
      <c r="J2165" s="39">
        <v>4</v>
      </c>
    </row>
    <row r="2166" spans="1:10" x14ac:dyDescent="0.35">
      <c r="A2166" s="31" t="s">
        <v>5136</v>
      </c>
      <c r="B2166" s="36" t="s">
        <v>5078</v>
      </c>
      <c r="C2166" s="31" t="s">
        <v>680</v>
      </c>
      <c r="D2166" s="35" t="s">
        <v>5137</v>
      </c>
      <c r="E2166" s="31" t="s">
        <v>594</v>
      </c>
      <c r="F2166" s="31"/>
      <c r="G2166" s="37">
        <v>1968</v>
      </c>
      <c r="H2166" s="37">
        <v>1914</v>
      </c>
      <c r="I2166" s="38">
        <v>54</v>
      </c>
      <c r="J2166" s="39">
        <v>2.7</v>
      </c>
    </row>
    <row r="2167" spans="1:10" x14ac:dyDescent="0.35">
      <c r="A2167" s="31" t="s">
        <v>5138</v>
      </c>
      <c r="B2167" s="36" t="s">
        <v>5078</v>
      </c>
      <c r="C2167" s="31" t="s">
        <v>683</v>
      </c>
      <c r="D2167" s="35" t="s">
        <v>5139</v>
      </c>
      <c r="E2167" s="31" t="s">
        <v>594</v>
      </c>
      <c r="F2167" s="31"/>
      <c r="G2167" s="37">
        <v>4336</v>
      </c>
      <c r="H2167" s="37">
        <v>4013</v>
      </c>
      <c r="I2167" s="38">
        <v>323</v>
      </c>
      <c r="J2167" s="39">
        <v>7.4</v>
      </c>
    </row>
    <row r="2168" spans="1:10" x14ac:dyDescent="0.35">
      <c r="A2168" s="31" t="s">
        <v>5140</v>
      </c>
      <c r="B2168" s="36" t="s">
        <v>5078</v>
      </c>
      <c r="C2168" s="31" t="s">
        <v>686</v>
      </c>
      <c r="D2168" s="35" t="s">
        <v>5141</v>
      </c>
      <c r="E2168" s="31" t="s">
        <v>594</v>
      </c>
      <c r="F2168" s="31"/>
      <c r="G2168" s="37">
        <v>5635</v>
      </c>
      <c r="H2168" s="37">
        <v>5241</v>
      </c>
      <c r="I2168" s="38">
        <v>394</v>
      </c>
      <c r="J2168" s="39">
        <v>7</v>
      </c>
    </row>
    <row r="2169" spans="1:10" x14ac:dyDescent="0.35">
      <c r="A2169" s="31" t="s">
        <v>5142</v>
      </c>
      <c r="B2169" s="36" t="s">
        <v>5078</v>
      </c>
      <c r="C2169" s="31" t="s">
        <v>689</v>
      </c>
      <c r="D2169" s="35" t="s">
        <v>5143</v>
      </c>
      <c r="E2169" s="31" t="s">
        <v>594</v>
      </c>
      <c r="F2169" s="31"/>
      <c r="G2169" s="37">
        <v>10645</v>
      </c>
      <c r="H2169" s="37">
        <v>10187</v>
      </c>
      <c r="I2169" s="38">
        <v>458</v>
      </c>
      <c r="J2169" s="39">
        <v>4.3</v>
      </c>
    </row>
    <row r="2170" spans="1:10" x14ac:dyDescent="0.35">
      <c r="A2170" s="31" t="s">
        <v>5144</v>
      </c>
      <c r="B2170" s="36" t="s">
        <v>5078</v>
      </c>
      <c r="C2170" s="31" t="s">
        <v>692</v>
      </c>
      <c r="D2170" s="35" t="s">
        <v>5145</v>
      </c>
      <c r="E2170" s="31" t="s">
        <v>594</v>
      </c>
      <c r="F2170" s="31"/>
      <c r="G2170" s="37">
        <v>2579</v>
      </c>
      <c r="H2170" s="37">
        <v>2460</v>
      </c>
      <c r="I2170" s="38">
        <v>119</v>
      </c>
      <c r="J2170" s="39">
        <v>4.5999999999999996</v>
      </c>
    </row>
    <row r="2171" spans="1:10" x14ac:dyDescent="0.35">
      <c r="A2171" s="31" t="s">
        <v>5146</v>
      </c>
      <c r="B2171" s="36" t="s">
        <v>5078</v>
      </c>
      <c r="C2171" s="31" t="s">
        <v>695</v>
      </c>
      <c r="D2171" s="35" t="s">
        <v>5147</v>
      </c>
      <c r="E2171" s="31" t="s">
        <v>594</v>
      </c>
      <c r="F2171" s="31"/>
      <c r="G2171" s="37">
        <v>3627</v>
      </c>
      <c r="H2171" s="37">
        <v>3373</v>
      </c>
      <c r="I2171" s="38">
        <v>254</v>
      </c>
      <c r="J2171" s="39">
        <v>7</v>
      </c>
    </row>
    <row r="2172" spans="1:10" x14ac:dyDescent="0.35">
      <c r="A2172" s="31" t="s">
        <v>5148</v>
      </c>
      <c r="B2172" s="36" t="s">
        <v>5078</v>
      </c>
      <c r="C2172" s="31" t="s">
        <v>698</v>
      </c>
      <c r="D2172" s="35" t="s">
        <v>5149</v>
      </c>
      <c r="E2172" s="31" t="s">
        <v>594</v>
      </c>
      <c r="F2172" s="31"/>
      <c r="G2172" s="37">
        <v>19255</v>
      </c>
      <c r="H2172" s="37">
        <v>18157</v>
      </c>
      <c r="I2172" s="38">
        <v>1098</v>
      </c>
      <c r="J2172" s="39">
        <v>5.7</v>
      </c>
    </row>
    <row r="2173" spans="1:10" x14ac:dyDescent="0.35">
      <c r="A2173" s="31" t="s">
        <v>5150</v>
      </c>
      <c r="B2173" s="36" t="s">
        <v>5078</v>
      </c>
      <c r="C2173" s="31" t="s">
        <v>701</v>
      </c>
      <c r="D2173" s="35" t="s">
        <v>5151</v>
      </c>
      <c r="E2173" s="31" t="s">
        <v>594</v>
      </c>
      <c r="F2173" s="31"/>
      <c r="G2173" s="37">
        <v>7950</v>
      </c>
      <c r="H2173" s="37">
        <v>7705</v>
      </c>
      <c r="I2173" s="38">
        <v>245</v>
      </c>
      <c r="J2173" s="39">
        <v>3.1</v>
      </c>
    </row>
    <row r="2174" spans="1:10" x14ac:dyDescent="0.35">
      <c r="A2174" s="31" t="s">
        <v>5152</v>
      </c>
      <c r="B2174" s="36" t="s">
        <v>5078</v>
      </c>
      <c r="C2174" s="31" t="s">
        <v>704</v>
      </c>
      <c r="D2174" s="35" t="s">
        <v>5153</v>
      </c>
      <c r="E2174" s="31" t="s">
        <v>594</v>
      </c>
      <c r="F2174" s="31"/>
      <c r="G2174" s="37">
        <v>4050</v>
      </c>
      <c r="H2174" s="37">
        <v>3886</v>
      </c>
      <c r="I2174" s="38">
        <v>164</v>
      </c>
      <c r="J2174" s="39">
        <v>4</v>
      </c>
    </row>
    <row r="2175" spans="1:10" x14ac:dyDescent="0.35">
      <c r="A2175" s="31" t="s">
        <v>5154</v>
      </c>
      <c r="B2175" s="36" t="s">
        <v>5078</v>
      </c>
      <c r="C2175" s="31" t="s">
        <v>707</v>
      </c>
      <c r="D2175" s="35" t="s">
        <v>5155</v>
      </c>
      <c r="E2175" s="31" t="s">
        <v>594</v>
      </c>
      <c r="F2175" s="31"/>
      <c r="G2175" s="37">
        <v>3955</v>
      </c>
      <c r="H2175" s="37">
        <v>3662</v>
      </c>
      <c r="I2175" s="38">
        <v>293</v>
      </c>
      <c r="J2175" s="39">
        <v>7.4</v>
      </c>
    </row>
    <row r="2176" spans="1:10" x14ac:dyDescent="0.35">
      <c r="A2176" s="31" t="s">
        <v>5156</v>
      </c>
      <c r="B2176" s="36" t="s">
        <v>5078</v>
      </c>
      <c r="C2176" s="31" t="s">
        <v>710</v>
      </c>
      <c r="D2176" s="35" t="s">
        <v>5157</v>
      </c>
      <c r="E2176" s="31" t="s">
        <v>594</v>
      </c>
      <c r="F2176" s="31"/>
      <c r="G2176" s="37">
        <v>19338</v>
      </c>
      <c r="H2176" s="37">
        <v>18010</v>
      </c>
      <c r="I2176" s="38">
        <v>1328</v>
      </c>
      <c r="J2176" s="39">
        <v>6.9</v>
      </c>
    </row>
    <row r="2177" spans="1:10" x14ac:dyDescent="0.35">
      <c r="A2177" s="31" t="s">
        <v>5158</v>
      </c>
      <c r="B2177" s="36" t="s">
        <v>5078</v>
      </c>
      <c r="C2177" s="31" t="s">
        <v>713</v>
      </c>
      <c r="D2177" s="35" t="s">
        <v>5159</v>
      </c>
      <c r="E2177" s="31" t="s">
        <v>594</v>
      </c>
      <c r="F2177" s="31"/>
      <c r="G2177" s="37">
        <v>15469</v>
      </c>
      <c r="H2177" s="37">
        <v>14769</v>
      </c>
      <c r="I2177" s="38">
        <v>700</v>
      </c>
      <c r="J2177" s="39">
        <v>4.5</v>
      </c>
    </row>
    <row r="2178" spans="1:10" x14ac:dyDescent="0.35">
      <c r="A2178" s="31" t="s">
        <v>5160</v>
      </c>
      <c r="B2178" s="36" t="s">
        <v>5078</v>
      </c>
      <c r="C2178" s="31" t="s">
        <v>716</v>
      </c>
      <c r="D2178" s="35" t="s">
        <v>5161</v>
      </c>
      <c r="E2178" s="31" t="s">
        <v>594</v>
      </c>
      <c r="F2178" s="31"/>
      <c r="G2178" s="37">
        <v>20959</v>
      </c>
      <c r="H2178" s="37">
        <v>20119</v>
      </c>
      <c r="I2178" s="38">
        <v>840</v>
      </c>
      <c r="J2178" s="39">
        <v>4</v>
      </c>
    </row>
    <row r="2179" spans="1:10" x14ac:dyDescent="0.35">
      <c r="A2179" s="31" t="s">
        <v>5162</v>
      </c>
      <c r="B2179" s="36" t="s">
        <v>5078</v>
      </c>
      <c r="C2179" s="31" t="s">
        <v>719</v>
      </c>
      <c r="D2179" s="35" t="s">
        <v>5163</v>
      </c>
      <c r="E2179" s="31" t="s">
        <v>594</v>
      </c>
      <c r="F2179" s="31"/>
      <c r="G2179" s="37">
        <v>5426</v>
      </c>
      <c r="H2179" s="37">
        <v>5231</v>
      </c>
      <c r="I2179" s="38">
        <v>195</v>
      </c>
      <c r="J2179" s="39">
        <v>3.6</v>
      </c>
    </row>
    <row r="2180" spans="1:10" x14ac:dyDescent="0.35">
      <c r="A2180" s="31" t="s">
        <v>5164</v>
      </c>
      <c r="B2180" s="36" t="s">
        <v>5078</v>
      </c>
      <c r="C2180" s="31" t="s">
        <v>722</v>
      </c>
      <c r="D2180" s="35" t="s">
        <v>5165</v>
      </c>
      <c r="E2180" s="31" t="s">
        <v>594</v>
      </c>
      <c r="F2180" s="31"/>
      <c r="G2180" s="37">
        <v>18092</v>
      </c>
      <c r="H2180" s="37">
        <v>17425</v>
      </c>
      <c r="I2180" s="38">
        <v>667</v>
      </c>
      <c r="J2180" s="39">
        <v>3.7</v>
      </c>
    </row>
    <row r="2181" spans="1:10" x14ac:dyDescent="0.35">
      <c r="A2181" s="31" t="s">
        <v>5166</v>
      </c>
      <c r="B2181" s="36" t="s">
        <v>5078</v>
      </c>
      <c r="C2181" s="31" t="s">
        <v>725</v>
      </c>
      <c r="D2181" s="35" t="s">
        <v>5167</v>
      </c>
      <c r="E2181" s="31" t="s">
        <v>594</v>
      </c>
      <c r="F2181" s="31"/>
      <c r="G2181" s="37">
        <v>14136</v>
      </c>
      <c r="H2181" s="37">
        <v>12994</v>
      </c>
      <c r="I2181" s="38">
        <v>1142</v>
      </c>
      <c r="J2181" s="39">
        <v>8.1</v>
      </c>
    </row>
    <row r="2182" spans="1:10" x14ac:dyDescent="0.35">
      <c r="A2182" s="31" t="s">
        <v>5168</v>
      </c>
      <c r="B2182" s="36" t="s">
        <v>5078</v>
      </c>
      <c r="C2182" s="31" t="s">
        <v>728</v>
      </c>
      <c r="D2182" s="35" t="s">
        <v>5169</v>
      </c>
      <c r="E2182" s="31" t="s">
        <v>594</v>
      </c>
      <c r="F2182" s="31"/>
      <c r="G2182" s="37">
        <v>7030</v>
      </c>
      <c r="H2182" s="37">
        <v>6383</v>
      </c>
      <c r="I2182" s="38">
        <v>647</v>
      </c>
      <c r="J2182" s="39">
        <v>9.1999999999999993</v>
      </c>
    </row>
    <row r="2183" spans="1:10" x14ac:dyDescent="0.35">
      <c r="A2183" s="31" t="s">
        <v>5170</v>
      </c>
      <c r="B2183" s="36" t="s">
        <v>5078</v>
      </c>
      <c r="C2183" s="31" t="s">
        <v>731</v>
      </c>
      <c r="D2183" s="35" t="s">
        <v>5171</v>
      </c>
      <c r="E2183" s="31" t="s">
        <v>594</v>
      </c>
      <c r="F2183" s="31"/>
      <c r="G2183" s="37">
        <v>4351</v>
      </c>
      <c r="H2183" s="37">
        <v>4239</v>
      </c>
      <c r="I2183" s="38">
        <v>112</v>
      </c>
      <c r="J2183" s="39">
        <v>2.6</v>
      </c>
    </row>
    <row r="2184" spans="1:10" x14ac:dyDescent="0.35">
      <c r="A2184" s="31" t="s">
        <v>5172</v>
      </c>
      <c r="B2184" s="36" t="s">
        <v>5078</v>
      </c>
      <c r="C2184" s="31" t="s">
        <v>734</v>
      </c>
      <c r="D2184" s="35" t="s">
        <v>5173</v>
      </c>
      <c r="E2184" s="31" t="s">
        <v>594</v>
      </c>
      <c r="F2184" s="31"/>
      <c r="G2184" s="37">
        <v>6924</v>
      </c>
      <c r="H2184" s="37">
        <v>6591</v>
      </c>
      <c r="I2184" s="38">
        <v>333</v>
      </c>
      <c r="J2184" s="39">
        <v>4.8</v>
      </c>
    </row>
    <row r="2185" spans="1:10" x14ac:dyDescent="0.35">
      <c r="A2185" s="31" t="s">
        <v>5174</v>
      </c>
      <c r="B2185" s="36" t="s">
        <v>5078</v>
      </c>
      <c r="C2185" s="31" t="s">
        <v>737</v>
      </c>
      <c r="D2185" s="35" t="s">
        <v>5175</v>
      </c>
      <c r="E2185" s="31" t="s">
        <v>594</v>
      </c>
      <c r="F2185" s="31"/>
      <c r="G2185" s="37">
        <v>18750</v>
      </c>
      <c r="H2185" s="37">
        <v>17836</v>
      </c>
      <c r="I2185" s="38">
        <v>914</v>
      </c>
      <c r="J2185" s="39">
        <v>4.9000000000000004</v>
      </c>
    </row>
    <row r="2186" spans="1:10" x14ac:dyDescent="0.35">
      <c r="A2186" s="31" t="s">
        <v>5176</v>
      </c>
      <c r="B2186" s="36" t="s">
        <v>5078</v>
      </c>
      <c r="C2186" s="31" t="s">
        <v>740</v>
      </c>
      <c r="D2186" s="35" t="s">
        <v>5177</v>
      </c>
      <c r="E2186" s="31" t="s">
        <v>594</v>
      </c>
      <c r="F2186" s="31"/>
      <c r="G2186" s="37">
        <v>6540</v>
      </c>
      <c r="H2186" s="37">
        <v>6266</v>
      </c>
      <c r="I2186" s="38">
        <v>274</v>
      </c>
      <c r="J2186" s="39">
        <v>4.2</v>
      </c>
    </row>
    <row r="2187" spans="1:10" x14ac:dyDescent="0.35">
      <c r="A2187" s="31" t="s">
        <v>5178</v>
      </c>
      <c r="B2187" s="36" t="s">
        <v>5078</v>
      </c>
      <c r="C2187" s="31" t="s">
        <v>743</v>
      </c>
      <c r="D2187" s="35" t="s">
        <v>5179</v>
      </c>
      <c r="E2187" s="31" t="s">
        <v>594</v>
      </c>
      <c r="F2187" s="31"/>
      <c r="G2187" s="37">
        <v>29257</v>
      </c>
      <c r="H2187" s="37">
        <v>27582</v>
      </c>
      <c r="I2187" s="38">
        <v>1675</v>
      </c>
      <c r="J2187" s="39">
        <v>5.7</v>
      </c>
    </row>
    <row r="2188" spans="1:10" x14ac:dyDescent="0.35">
      <c r="A2188" s="31" t="s">
        <v>5180</v>
      </c>
      <c r="B2188" s="36" t="s">
        <v>5078</v>
      </c>
      <c r="C2188" s="31" t="s">
        <v>746</v>
      </c>
      <c r="D2188" s="35" t="s">
        <v>5181</v>
      </c>
      <c r="E2188" s="31" t="s">
        <v>594</v>
      </c>
      <c r="F2188" s="31"/>
      <c r="G2188" s="37">
        <v>5532</v>
      </c>
      <c r="H2188" s="37">
        <v>5329</v>
      </c>
      <c r="I2188" s="38">
        <v>203</v>
      </c>
      <c r="J2188" s="39">
        <v>3.7</v>
      </c>
    </row>
    <row r="2189" spans="1:10" x14ac:dyDescent="0.35">
      <c r="A2189" s="31" t="s">
        <v>5182</v>
      </c>
      <c r="B2189" s="36" t="s">
        <v>5078</v>
      </c>
      <c r="C2189" s="31" t="s">
        <v>749</v>
      </c>
      <c r="D2189" s="35" t="s">
        <v>5183</v>
      </c>
      <c r="E2189" s="31" t="s">
        <v>594</v>
      </c>
      <c r="F2189" s="31"/>
      <c r="G2189" s="37">
        <v>4748</v>
      </c>
      <c r="H2189" s="37">
        <v>4458</v>
      </c>
      <c r="I2189" s="38">
        <v>290</v>
      </c>
      <c r="J2189" s="39">
        <v>6.1</v>
      </c>
    </row>
    <row r="2190" spans="1:10" x14ac:dyDescent="0.35">
      <c r="A2190" s="31" t="s">
        <v>5184</v>
      </c>
      <c r="B2190" s="36" t="s">
        <v>5078</v>
      </c>
      <c r="C2190" s="31" t="s">
        <v>752</v>
      </c>
      <c r="D2190" s="35" t="s">
        <v>5185</v>
      </c>
      <c r="E2190" s="31" t="s">
        <v>594</v>
      </c>
      <c r="F2190" s="31"/>
      <c r="G2190" s="37">
        <v>4447</v>
      </c>
      <c r="H2190" s="37">
        <v>4179</v>
      </c>
      <c r="I2190" s="38">
        <v>268</v>
      </c>
      <c r="J2190" s="39">
        <v>6</v>
      </c>
    </row>
    <row r="2191" spans="1:10" x14ac:dyDescent="0.35">
      <c r="A2191" s="31" t="s">
        <v>5186</v>
      </c>
      <c r="B2191" s="36" t="s">
        <v>5078</v>
      </c>
      <c r="C2191" s="31" t="s">
        <v>755</v>
      </c>
      <c r="D2191" s="35" t="s">
        <v>5187</v>
      </c>
      <c r="E2191" s="31" t="s">
        <v>594</v>
      </c>
      <c r="F2191" s="31"/>
      <c r="G2191" s="37">
        <v>369067</v>
      </c>
      <c r="H2191" s="37">
        <v>353620</v>
      </c>
      <c r="I2191" s="38">
        <v>15447</v>
      </c>
      <c r="J2191" s="39">
        <v>4.2</v>
      </c>
    </row>
    <row r="2192" spans="1:10" x14ac:dyDescent="0.35">
      <c r="A2192" s="31" t="s">
        <v>5188</v>
      </c>
      <c r="B2192" s="36" t="s">
        <v>5078</v>
      </c>
      <c r="C2192" s="31" t="s">
        <v>758</v>
      </c>
      <c r="D2192" s="35" t="s">
        <v>5189</v>
      </c>
      <c r="E2192" s="31" t="s">
        <v>594</v>
      </c>
      <c r="F2192" s="31"/>
      <c r="G2192" s="37">
        <v>15971</v>
      </c>
      <c r="H2192" s="37">
        <v>14887</v>
      </c>
      <c r="I2192" s="38">
        <v>1084</v>
      </c>
      <c r="J2192" s="39">
        <v>6.8</v>
      </c>
    </row>
    <row r="2193" spans="1:10" x14ac:dyDescent="0.35">
      <c r="A2193" s="31" t="s">
        <v>5190</v>
      </c>
      <c r="B2193" s="36" t="s">
        <v>5078</v>
      </c>
      <c r="C2193" s="31" t="s">
        <v>761</v>
      </c>
      <c r="D2193" s="35" t="s">
        <v>5191</v>
      </c>
      <c r="E2193" s="31" t="s">
        <v>594</v>
      </c>
      <c r="F2193" s="31"/>
      <c r="G2193" s="37">
        <v>20940</v>
      </c>
      <c r="H2193" s="37">
        <v>19866</v>
      </c>
      <c r="I2193" s="38">
        <v>1074</v>
      </c>
      <c r="J2193" s="39">
        <v>5.0999999999999996</v>
      </c>
    </row>
    <row r="2194" spans="1:10" x14ac:dyDescent="0.35">
      <c r="A2194" s="31" t="s">
        <v>5192</v>
      </c>
      <c r="B2194" s="36" t="s">
        <v>5078</v>
      </c>
      <c r="C2194" s="31" t="s">
        <v>764</v>
      </c>
      <c r="D2194" s="35" t="s">
        <v>5193</v>
      </c>
      <c r="E2194" s="31" t="s">
        <v>594</v>
      </c>
      <c r="F2194" s="31"/>
      <c r="G2194" s="37">
        <v>13787</v>
      </c>
      <c r="H2194" s="37">
        <v>12855</v>
      </c>
      <c r="I2194" s="38">
        <v>932</v>
      </c>
      <c r="J2194" s="39">
        <v>6.8</v>
      </c>
    </row>
    <row r="2195" spans="1:10" x14ac:dyDescent="0.35">
      <c r="A2195" s="31" t="s">
        <v>5194</v>
      </c>
      <c r="B2195" s="36" t="s">
        <v>5078</v>
      </c>
      <c r="C2195" s="31" t="s">
        <v>767</v>
      </c>
      <c r="D2195" s="35" t="s">
        <v>5195</v>
      </c>
      <c r="E2195" s="31" t="s">
        <v>594</v>
      </c>
      <c r="F2195" s="31"/>
      <c r="G2195" s="37">
        <v>7294</v>
      </c>
      <c r="H2195" s="37">
        <v>6908</v>
      </c>
      <c r="I2195" s="38">
        <v>386</v>
      </c>
      <c r="J2195" s="39">
        <v>5.3</v>
      </c>
    </row>
    <row r="2196" spans="1:10" x14ac:dyDescent="0.35">
      <c r="A2196" s="31" t="s">
        <v>5196</v>
      </c>
      <c r="B2196" s="36" t="s">
        <v>5078</v>
      </c>
      <c r="C2196" s="31" t="s">
        <v>770</v>
      </c>
      <c r="D2196" s="35" t="s">
        <v>5197</v>
      </c>
      <c r="E2196" s="31" t="s">
        <v>594</v>
      </c>
      <c r="F2196" s="31"/>
      <c r="G2196" s="37">
        <v>38328</v>
      </c>
      <c r="H2196" s="37">
        <v>36893</v>
      </c>
      <c r="I2196" s="38">
        <v>1435</v>
      </c>
      <c r="J2196" s="39">
        <v>3.7</v>
      </c>
    </row>
    <row r="2197" spans="1:10" x14ac:dyDescent="0.35">
      <c r="A2197" s="31" t="s">
        <v>5198</v>
      </c>
      <c r="B2197" s="36" t="s">
        <v>5078</v>
      </c>
      <c r="C2197" s="31" t="s">
        <v>773</v>
      </c>
      <c r="D2197" s="35" t="s">
        <v>5199</v>
      </c>
      <c r="E2197" s="31" t="s">
        <v>594</v>
      </c>
      <c r="F2197" s="31"/>
      <c r="G2197" s="37">
        <v>17136</v>
      </c>
      <c r="H2197" s="37">
        <v>16084</v>
      </c>
      <c r="I2197" s="38">
        <v>1052</v>
      </c>
      <c r="J2197" s="39">
        <v>6.1</v>
      </c>
    </row>
    <row r="2198" spans="1:10" x14ac:dyDescent="0.35">
      <c r="A2198" s="31" t="s">
        <v>5200</v>
      </c>
      <c r="B2198" s="36" t="s">
        <v>5078</v>
      </c>
      <c r="C2198" s="31" t="s">
        <v>776</v>
      </c>
      <c r="D2198" s="35" t="s">
        <v>5201</v>
      </c>
      <c r="E2198" s="31" t="s">
        <v>594</v>
      </c>
      <c r="F2198" s="31"/>
      <c r="G2198" s="37">
        <v>17736</v>
      </c>
      <c r="H2198" s="37">
        <v>16969</v>
      </c>
      <c r="I2198" s="38">
        <v>767</v>
      </c>
      <c r="J2198" s="39">
        <v>4.3</v>
      </c>
    </row>
    <row r="2199" spans="1:10" x14ac:dyDescent="0.35">
      <c r="A2199" s="31" t="s">
        <v>5202</v>
      </c>
      <c r="B2199" s="36" t="s">
        <v>5078</v>
      </c>
      <c r="C2199" s="31" t="s">
        <v>779</v>
      </c>
      <c r="D2199" s="35" t="s">
        <v>5203</v>
      </c>
      <c r="E2199" s="31" t="s">
        <v>594</v>
      </c>
      <c r="F2199" s="31"/>
      <c r="G2199" s="37">
        <v>32075</v>
      </c>
      <c r="H2199" s="37">
        <v>30558</v>
      </c>
      <c r="I2199" s="38">
        <v>1517</v>
      </c>
      <c r="J2199" s="39">
        <v>4.7</v>
      </c>
    </row>
    <row r="2200" spans="1:10" x14ac:dyDescent="0.35">
      <c r="A2200" s="31" t="s">
        <v>5204</v>
      </c>
      <c r="B2200" s="36" t="s">
        <v>5078</v>
      </c>
      <c r="C2200" s="31" t="s">
        <v>782</v>
      </c>
      <c r="D2200" s="35" t="s">
        <v>5205</v>
      </c>
      <c r="E2200" s="31" t="s">
        <v>594</v>
      </c>
      <c r="F2200" s="31"/>
      <c r="G2200" s="37">
        <v>4690</v>
      </c>
      <c r="H2200" s="37">
        <v>4340</v>
      </c>
      <c r="I2200" s="38">
        <v>350</v>
      </c>
      <c r="J2200" s="39">
        <v>7.5</v>
      </c>
    </row>
    <row r="2201" spans="1:10" x14ac:dyDescent="0.35">
      <c r="A2201" s="31" t="s">
        <v>5206</v>
      </c>
      <c r="B2201" s="36" t="s">
        <v>5078</v>
      </c>
      <c r="C2201" s="31" t="s">
        <v>785</v>
      </c>
      <c r="D2201" s="35" t="s">
        <v>5207</v>
      </c>
      <c r="E2201" s="31" t="s">
        <v>594</v>
      </c>
      <c r="F2201" s="31"/>
      <c r="G2201" s="37">
        <v>1792</v>
      </c>
      <c r="H2201" s="37">
        <v>1742</v>
      </c>
      <c r="I2201" s="38">
        <v>50</v>
      </c>
      <c r="J2201" s="39">
        <v>2.8</v>
      </c>
    </row>
    <row r="2202" spans="1:10" x14ac:dyDescent="0.35">
      <c r="A2202" s="31" t="s">
        <v>5208</v>
      </c>
      <c r="B2202" s="36" t="s">
        <v>5078</v>
      </c>
      <c r="C2202" s="31" t="s">
        <v>788</v>
      </c>
      <c r="D2202" s="35" t="s">
        <v>5209</v>
      </c>
      <c r="E2202" s="31" t="s">
        <v>594</v>
      </c>
      <c r="F2202" s="31"/>
      <c r="G2202" s="37">
        <v>43648</v>
      </c>
      <c r="H2202" s="37">
        <v>41814</v>
      </c>
      <c r="I2202" s="38">
        <v>1834</v>
      </c>
      <c r="J2202" s="39">
        <v>4.2</v>
      </c>
    </row>
    <row r="2203" spans="1:10" x14ac:dyDescent="0.35">
      <c r="A2203" s="31" t="s">
        <v>5210</v>
      </c>
      <c r="B2203" s="36" t="s">
        <v>5078</v>
      </c>
      <c r="C2203" s="31" t="s">
        <v>791</v>
      </c>
      <c r="D2203" s="35" t="s">
        <v>5211</v>
      </c>
      <c r="E2203" s="31" t="s">
        <v>594</v>
      </c>
      <c r="F2203" s="31"/>
      <c r="G2203" s="37">
        <v>9554</v>
      </c>
      <c r="H2203" s="37">
        <v>8900</v>
      </c>
      <c r="I2203" s="38">
        <v>654</v>
      </c>
      <c r="J2203" s="39">
        <v>6.8</v>
      </c>
    </row>
    <row r="2204" spans="1:10" x14ac:dyDescent="0.35">
      <c r="A2204" s="31" t="s">
        <v>5212</v>
      </c>
      <c r="B2204" s="36" t="s">
        <v>5078</v>
      </c>
      <c r="C2204" s="31" t="s">
        <v>1047</v>
      </c>
      <c r="D2204" s="35" t="s">
        <v>5213</v>
      </c>
      <c r="E2204" s="31" t="s">
        <v>594</v>
      </c>
      <c r="F2204" s="31"/>
      <c r="G2204" s="37">
        <v>16660</v>
      </c>
      <c r="H2204" s="37">
        <v>15520</v>
      </c>
      <c r="I2204" s="38">
        <v>1140</v>
      </c>
      <c r="J2204" s="39">
        <v>6.8</v>
      </c>
    </row>
    <row r="2205" spans="1:10" x14ac:dyDescent="0.35">
      <c r="A2205" s="31" t="s">
        <v>5214</v>
      </c>
      <c r="B2205" s="36" t="s">
        <v>5078</v>
      </c>
      <c r="C2205" s="31" t="s">
        <v>1050</v>
      </c>
      <c r="D2205" s="35" t="s">
        <v>5215</v>
      </c>
      <c r="E2205" s="31" t="s">
        <v>594</v>
      </c>
      <c r="F2205" s="31"/>
      <c r="G2205" s="37">
        <v>20268</v>
      </c>
      <c r="H2205" s="37">
        <v>19364</v>
      </c>
      <c r="I2205" s="38">
        <v>904</v>
      </c>
      <c r="J2205" s="39">
        <v>4.5</v>
      </c>
    </row>
    <row r="2206" spans="1:10" x14ac:dyDescent="0.35">
      <c r="A2206" s="31" t="s">
        <v>5216</v>
      </c>
      <c r="B2206" s="36" t="s">
        <v>5078</v>
      </c>
      <c r="C2206" s="31" t="s">
        <v>1053</v>
      </c>
      <c r="D2206" s="35" t="s">
        <v>5217</v>
      </c>
      <c r="E2206" s="31" t="s">
        <v>594</v>
      </c>
      <c r="F2206" s="31"/>
      <c r="G2206" s="37">
        <v>9332</v>
      </c>
      <c r="H2206" s="37">
        <v>8988</v>
      </c>
      <c r="I2206" s="38">
        <v>344</v>
      </c>
      <c r="J2206" s="39">
        <v>3.7</v>
      </c>
    </row>
    <row r="2207" spans="1:10" x14ac:dyDescent="0.35">
      <c r="A2207" s="31" t="s">
        <v>5218</v>
      </c>
      <c r="B2207" s="36" t="s">
        <v>5078</v>
      </c>
      <c r="C2207" s="31" t="s">
        <v>1056</v>
      </c>
      <c r="D2207" s="35" t="s">
        <v>5219</v>
      </c>
      <c r="E2207" s="31" t="s">
        <v>594</v>
      </c>
      <c r="F2207" s="31"/>
      <c r="G2207" s="37">
        <v>3290</v>
      </c>
      <c r="H2207" s="37">
        <v>3137</v>
      </c>
      <c r="I2207" s="38">
        <v>153</v>
      </c>
      <c r="J2207" s="39">
        <v>4.7</v>
      </c>
    </row>
    <row r="2208" spans="1:10" x14ac:dyDescent="0.35">
      <c r="A2208" s="31" t="s">
        <v>5220</v>
      </c>
      <c r="B2208" s="36" t="s">
        <v>5078</v>
      </c>
      <c r="C2208" s="31" t="s">
        <v>1059</v>
      </c>
      <c r="D2208" s="35" t="s">
        <v>5221</v>
      </c>
      <c r="E2208" s="31" t="s">
        <v>594</v>
      </c>
      <c r="F2208" s="31"/>
      <c r="G2208" s="37">
        <v>311137</v>
      </c>
      <c r="H2208" s="37">
        <v>297777</v>
      </c>
      <c r="I2208" s="38">
        <v>13360</v>
      </c>
      <c r="J2208" s="39">
        <v>4.3</v>
      </c>
    </row>
    <row r="2209" spans="1:10" x14ac:dyDescent="0.35">
      <c r="A2209" s="31" t="s">
        <v>5222</v>
      </c>
      <c r="B2209" s="36" t="s">
        <v>5078</v>
      </c>
      <c r="C2209" s="31" t="s">
        <v>1062</v>
      </c>
      <c r="D2209" s="35" t="s">
        <v>5223</v>
      </c>
      <c r="E2209" s="31" t="s">
        <v>594</v>
      </c>
      <c r="F2209" s="31"/>
      <c r="G2209" s="37">
        <v>35533</v>
      </c>
      <c r="H2209" s="37">
        <v>34024</v>
      </c>
      <c r="I2209" s="38">
        <v>1509</v>
      </c>
      <c r="J2209" s="39">
        <v>4.2</v>
      </c>
    </row>
    <row r="2210" spans="1:10" x14ac:dyDescent="0.35">
      <c r="A2210" s="31" t="s">
        <v>5224</v>
      </c>
      <c r="B2210" s="36" t="s">
        <v>5078</v>
      </c>
      <c r="C2210" s="31" t="s">
        <v>1065</v>
      </c>
      <c r="D2210" s="35" t="s">
        <v>5225</v>
      </c>
      <c r="E2210" s="31" t="s">
        <v>594</v>
      </c>
      <c r="F2210" s="31"/>
      <c r="G2210" s="37">
        <v>24425</v>
      </c>
      <c r="H2210" s="37">
        <v>23388</v>
      </c>
      <c r="I2210" s="38">
        <v>1037</v>
      </c>
      <c r="J2210" s="39">
        <v>4.2</v>
      </c>
    </row>
    <row r="2211" spans="1:10" x14ac:dyDescent="0.35">
      <c r="A2211" s="31" t="s">
        <v>5226</v>
      </c>
      <c r="B2211" s="36" t="s">
        <v>5078</v>
      </c>
      <c r="C2211" s="31" t="s">
        <v>1068</v>
      </c>
      <c r="D2211" s="35" t="s">
        <v>5227</v>
      </c>
      <c r="E2211" s="31" t="s">
        <v>594</v>
      </c>
      <c r="F2211" s="31"/>
      <c r="G2211" s="37">
        <v>5594</v>
      </c>
      <c r="H2211" s="37">
        <v>5403</v>
      </c>
      <c r="I2211" s="38">
        <v>191</v>
      </c>
      <c r="J2211" s="39">
        <v>3.4</v>
      </c>
    </row>
    <row r="2212" spans="1:10" x14ac:dyDescent="0.35">
      <c r="A2212" s="31" t="s">
        <v>5228</v>
      </c>
      <c r="B2212" s="36" t="s">
        <v>5078</v>
      </c>
      <c r="C2212" s="31" t="s">
        <v>1629</v>
      </c>
      <c r="D2212" s="35" t="s">
        <v>5229</v>
      </c>
      <c r="E2212" s="31" t="s">
        <v>594</v>
      </c>
      <c r="F2212" s="31"/>
      <c r="G2212" s="37">
        <v>5281</v>
      </c>
      <c r="H2212" s="37">
        <v>5138</v>
      </c>
      <c r="I2212" s="38">
        <v>143</v>
      </c>
      <c r="J2212" s="39">
        <v>2.7</v>
      </c>
    </row>
    <row r="2213" spans="1:10" x14ac:dyDescent="0.35">
      <c r="A2213" s="31" t="s">
        <v>5230</v>
      </c>
      <c r="B2213" s="36" t="s">
        <v>5078</v>
      </c>
      <c r="C2213" s="31" t="s">
        <v>1632</v>
      </c>
      <c r="D2213" s="35" t="s">
        <v>5231</v>
      </c>
      <c r="E2213" s="31" t="s">
        <v>594</v>
      </c>
      <c r="F2213" s="31"/>
      <c r="G2213" s="37">
        <v>10748</v>
      </c>
      <c r="H2213" s="37">
        <v>10415</v>
      </c>
      <c r="I2213" s="38">
        <v>333</v>
      </c>
      <c r="J2213" s="39">
        <v>3.1</v>
      </c>
    </row>
    <row r="2214" spans="1:10" x14ac:dyDescent="0.35">
      <c r="A2214" s="31" t="s">
        <v>5232</v>
      </c>
      <c r="B2214" s="36" t="s">
        <v>5233</v>
      </c>
      <c r="C2214" s="31" t="s">
        <v>592</v>
      </c>
      <c r="D2214" s="35" t="s">
        <v>5234</v>
      </c>
      <c r="E2214" s="31" t="s">
        <v>594</v>
      </c>
      <c r="F2214" s="31"/>
      <c r="G2214" s="37">
        <v>6704</v>
      </c>
      <c r="H2214" s="37">
        <v>6145</v>
      </c>
      <c r="I2214" s="38">
        <v>559</v>
      </c>
      <c r="J2214" s="39">
        <v>8.3000000000000007</v>
      </c>
    </row>
    <row r="2215" spans="1:10" x14ac:dyDescent="0.35">
      <c r="A2215" s="31" t="s">
        <v>5235</v>
      </c>
      <c r="B2215" s="36" t="s">
        <v>5233</v>
      </c>
      <c r="C2215" s="31" t="s">
        <v>596</v>
      </c>
      <c r="D2215" s="35" t="s">
        <v>5236</v>
      </c>
      <c r="E2215" s="31" t="s">
        <v>594</v>
      </c>
      <c r="F2215" s="31"/>
      <c r="G2215" s="37">
        <v>44283</v>
      </c>
      <c r="H2215" s="37">
        <v>42041</v>
      </c>
      <c r="I2215" s="38">
        <v>2242</v>
      </c>
      <c r="J2215" s="39">
        <v>5.0999999999999996</v>
      </c>
    </row>
    <row r="2216" spans="1:10" x14ac:dyDescent="0.35">
      <c r="A2216" s="31" t="s">
        <v>5237</v>
      </c>
      <c r="B2216" s="36" t="s">
        <v>5233</v>
      </c>
      <c r="C2216" s="31" t="s">
        <v>599</v>
      </c>
      <c r="D2216" s="35" t="s">
        <v>5238</v>
      </c>
      <c r="E2216" s="31" t="s">
        <v>594</v>
      </c>
      <c r="F2216" s="31"/>
      <c r="G2216" s="37">
        <v>200582</v>
      </c>
      <c r="H2216" s="37">
        <v>188244</v>
      </c>
      <c r="I2216" s="38">
        <v>12338</v>
      </c>
      <c r="J2216" s="39">
        <v>6.2</v>
      </c>
    </row>
    <row r="2217" spans="1:10" x14ac:dyDescent="0.35">
      <c r="A2217" s="31" t="s">
        <v>5239</v>
      </c>
      <c r="B2217" s="36" t="s">
        <v>5233</v>
      </c>
      <c r="C2217" s="31" t="s">
        <v>602</v>
      </c>
      <c r="D2217" s="35" t="s">
        <v>5240</v>
      </c>
      <c r="E2217" s="31" t="s">
        <v>594</v>
      </c>
      <c r="F2217" s="31"/>
      <c r="G2217" s="37">
        <v>17998</v>
      </c>
      <c r="H2217" s="37">
        <v>16810</v>
      </c>
      <c r="I2217" s="38">
        <v>1188</v>
      </c>
      <c r="J2217" s="39">
        <v>6.6</v>
      </c>
    </row>
    <row r="2218" spans="1:10" x14ac:dyDescent="0.35">
      <c r="A2218" s="31" t="s">
        <v>5241</v>
      </c>
      <c r="B2218" s="36" t="s">
        <v>5233</v>
      </c>
      <c r="C2218" s="31" t="s">
        <v>605</v>
      </c>
      <c r="D2218" s="35" t="s">
        <v>5242</v>
      </c>
      <c r="E2218" s="31" t="s">
        <v>594</v>
      </c>
      <c r="F2218" s="31"/>
      <c r="G2218" s="37">
        <v>22351</v>
      </c>
      <c r="H2218" s="37">
        <v>20469</v>
      </c>
      <c r="I2218" s="38">
        <v>1882</v>
      </c>
      <c r="J2218" s="39">
        <v>8.4</v>
      </c>
    </row>
    <row r="2219" spans="1:10" x14ac:dyDescent="0.35">
      <c r="A2219" s="31" t="s">
        <v>5243</v>
      </c>
      <c r="B2219" s="36" t="s">
        <v>5233</v>
      </c>
      <c r="C2219" s="31" t="s">
        <v>608</v>
      </c>
      <c r="D2219" s="35" t="s">
        <v>5244</v>
      </c>
      <c r="E2219" s="31" t="s">
        <v>594</v>
      </c>
      <c r="F2219" s="31"/>
      <c r="G2219" s="37">
        <v>26024</v>
      </c>
      <c r="H2219" s="37">
        <v>23690</v>
      </c>
      <c r="I2219" s="38">
        <v>2334</v>
      </c>
      <c r="J2219" s="39">
        <v>9</v>
      </c>
    </row>
    <row r="2220" spans="1:10" x14ac:dyDescent="0.35">
      <c r="A2220" s="31" t="s">
        <v>5245</v>
      </c>
      <c r="B2220" s="36" t="s">
        <v>5233</v>
      </c>
      <c r="C2220" s="31" t="s">
        <v>611</v>
      </c>
      <c r="D2220" s="35" t="s">
        <v>5246</v>
      </c>
      <c r="E2220" s="31" t="s">
        <v>594</v>
      </c>
      <c r="F2220" s="31"/>
      <c r="G2220" s="37">
        <v>9002</v>
      </c>
      <c r="H2220" s="37">
        <v>8119</v>
      </c>
      <c r="I2220" s="38">
        <v>883</v>
      </c>
      <c r="J2220" s="39">
        <v>9.8000000000000007</v>
      </c>
    </row>
    <row r="2221" spans="1:10" x14ac:dyDescent="0.35">
      <c r="A2221" s="31" t="s">
        <v>5247</v>
      </c>
      <c r="B2221" s="36" t="s">
        <v>5233</v>
      </c>
      <c r="C2221" s="31" t="s">
        <v>614</v>
      </c>
      <c r="D2221" s="35" t="s">
        <v>5248</v>
      </c>
      <c r="E2221" s="31" t="s">
        <v>594</v>
      </c>
      <c r="F2221" s="31"/>
      <c r="G2221" s="37">
        <v>8613</v>
      </c>
      <c r="H2221" s="37">
        <v>7741</v>
      </c>
      <c r="I2221" s="38">
        <v>872</v>
      </c>
      <c r="J2221" s="39">
        <v>10.1</v>
      </c>
    </row>
    <row r="2222" spans="1:10" x14ac:dyDescent="0.35">
      <c r="A2222" s="31" t="s">
        <v>5249</v>
      </c>
      <c r="B2222" s="36" t="s">
        <v>5233</v>
      </c>
      <c r="C2222" s="31" t="s">
        <v>617</v>
      </c>
      <c r="D2222" s="35" t="s">
        <v>5250</v>
      </c>
      <c r="E2222" s="31" t="s">
        <v>594</v>
      </c>
      <c r="F2222" s="31"/>
      <c r="G2222" s="37">
        <v>80928</v>
      </c>
      <c r="H2222" s="37">
        <v>74670</v>
      </c>
      <c r="I2222" s="38">
        <v>6258</v>
      </c>
      <c r="J2222" s="39">
        <v>7.7</v>
      </c>
    </row>
    <row r="2223" spans="1:10" x14ac:dyDescent="0.35">
      <c r="A2223" s="31" t="s">
        <v>5251</v>
      </c>
      <c r="B2223" s="36" t="s">
        <v>5233</v>
      </c>
      <c r="C2223" s="31" t="s">
        <v>620</v>
      </c>
      <c r="D2223" s="35" t="s">
        <v>5252</v>
      </c>
      <c r="E2223" s="31" t="s">
        <v>594</v>
      </c>
      <c r="F2223" s="31"/>
      <c r="G2223" s="37">
        <v>43992</v>
      </c>
      <c r="H2223" s="37">
        <v>39963</v>
      </c>
      <c r="I2223" s="38">
        <v>4029</v>
      </c>
      <c r="J2223" s="39">
        <v>9.1999999999999993</v>
      </c>
    </row>
    <row r="2224" spans="1:10" x14ac:dyDescent="0.35">
      <c r="A2224" s="31" t="s">
        <v>5253</v>
      </c>
      <c r="B2224" s="36" t="s">
        <v>5233</v>
      </c>
      <c r="C2224" s="31" t="s">
        <v>623</v>
      </c>
      <c r="D2224" s="35" t="s">
        <v>5254</v>
      </c>
      <c r="E2224" s="31" t="s">
        <v>594</v>
      </c>
      <c r="F2224" s="31"/>
      <c r="G2224" s="37">
        <v>823</v>
      </c>
      <c r="H2224" s="37">
        <v>757</v>
      </c>
      <c r="I2224" s="38">
        <v>66</v>
      </c>
      <c r="J2224" s="39">
        <v>8</v>
      </c>
    </row>
    <row r="2225" spans="1:10" x14ac:dyDescent="0.35">
      <c r="A2225" s="31" t="s">
        <v>5255</v>
      </c>
      <c r="B2225" s="36" t="s">
        <v>5233</v>
      </c>
      <c r="C2225" s="31" t="s">
        <v>626</v>
      </c>
      <c r="D2225" s="35" t="s">
        <v>5256</v>
      </c>
      <c r="E2225" s="31" t="s">
        <v>594</v>
      </c>
      <c r="F2225" s="31"/>
      <c r="G2225" s="37">
        <v>3132</v>
      </c>
      <c r="H2225" s="37">
        <v>2803</v>
      </c>
      <c r="I2225" s="38">
        <v>329</v>
      </c>
      <c r="J2225" s="39">
        <v>10.5</v>
      </c>
    </row>
    <row r="2226" spans="1:10" x14ac:dyDescent="0.35">
      <c r="A2226" s="31" t="s">
        <v>5257</v>
      </c>
      <c r="B2226" s="36" t="s">
        <v>5233</v>
      </c>
      <c r="C2226" s="31" t="s">
        <v>629</v>
      </c>
      <c r="D2226" s="35" t="s">
        <v>5258</v>
      </c>
      <c r="E2226" s="31" t="s">
        <v>594</v>
      </c>
      <c r="F2226" s="31"/>
      <c r="G2226" s="37">
        <v>3276</v>
      </c>
      <c r="H2226" s="37">
        <v>2962</v>
      </c>
      <c r="I2226" s="38">
        <v>314</v>
      </c>
      <c r="J2226" s="39">
        <v>9.6</v>
      </c>
    </row>
    <row r="2227" spans="1:10" x14ac:dyDescent="0.35">
      <c r="A2227" s="31" t="s">
        <v>5259</v>
      </c>
      <c r="B2227" s="36" t="s">
        <v>5233</v>
      </c>
      <c r="C2227" s="31" t="s">
        <v>632</v>
      </c>
      <c r="D2227" s="35" t="s">
        <v>5260</v>
      </c>
      <c r="E2227" s="31" t="s">
        <v>594</v>
      </c>
      <c r="F2227" s="31"/>
      <c r="G2227" s="37">
        <v>13711</v>
      </c>
      <c r="H2227" s="37">
        <v>12964</v>
      </c>
      <c r="I2227" s="38">
        <v>747</v>
      </c>
      <c r="J2227" s="39">
        <v>5.4</v>
      </c>
    </row>
    <row r="2228" spans="1:10" x14ac:dyDescent="0.35">
      <c r="A2228" s="31" t="s">
        <v>5261</v>
      </c>
      <c r="B2228" s="36" t="s">
        <v>5233</v>
      </c>
      <c r="C2228" s="31" t="s">
        <v>635</v>
      </c>
      <c r="D2228" s="35" t="s">
        <v>5262</v>
      </c>
      <c r="E2228" s="31" t="s">
        <v>594</v>
      </c>
      <c r="F2228" s="31"/>
      <c r="G2228" s="37">
        <v>96538</v>
      </c>
      <c r="H2228" s="37">
        <v>88427</v>
      </c>
      <c r="I2228" s="38">
        <v>8111</v>
      </c>
      <c r="J2228" s="39">
        <v>8.4</v>
      </c>
    </row>
    <row r="2229" spans="1:10" x14ac:dyDescent="0.35">
      <c r="A2229" s="31" t="s">
        <v>5263</v>
      </c>
      <c r="B2229" s="36" t="s">
        <v>5233</v>
      </c>
      <c r="C2229" s="31" t="s">
        <v>638</v>
      </c>
      <c r="D2229" s="35" t="s">
        <v>5264</v>
      </c>
      <c r="E2229" s="31" t="s">
        <v>594</v>
      </c>
      <c r="F2229" s="31"/>
      <c r="G2229" s="37">
        <v>9375</v>
      </c>
      <c r="H2229" s="37">
        <v>8541</v>
      </c>
      <c r="I2229" s="38">
        <v>834</v>
      </c>
      <c r="J2229" s="39">
        <v>8.9</v>
      </c>
    </row>
    <row r="2230" spans="1:10" x14ac:dyDescent="0.35">
      <c r="A2230" s="31" t="s">
        <v>5265</v>
      </c>
      <c r="B2230" s="36" t="s">
        <v>5233</v>
      </c>
      <c r="C2230" s="31" t="s">
        <v>641</v>
      </c>
      <c r="D2230" s="35" t="s">
        <v>5266</v>
      </c>
      <c r="E2230" s="31" t="s">
        <v>594</v>
      </c>
      <c r="F2230" s="31"/>
      <c r="G2230" s="37">
        <v>32729</v>
      </c>
      <c r="H2230" s="37">
        <v>29660</v>
      </c>
      <c r="I2230" s="38">
        <v>3069</v>
      </c>
      <c r="J2230" s="39">
        <v>9.4</v>
      </c>
    </row>
    <row r="2231" spans="1:10" x14ac:dyDescent="0.35">
      <c r="A2231" s="31" t="s">
        <v>5267</v>
      </c>
      <c r="B2231" s="36" t="s">
        <v>5233</v>
      </c>
      <c r="C2231" s="31" t="s">
        <v>644</v>
      </c>
      <c r="D2231" s="35" t="s">
        <v>5268</v>
      </c>
      <c r="E2231" s="31" t="s">
        <v>594</v>
      </c>
      <c r="F2231" s="31"/>
      <c r="G2231" s="37">
        <v>28557</v>
      </c>
      <c r="H2231" s="37">
        <v>25890</v>
      </c>
      <c r="I2231" s="38">
        <v>2667</v>
      </c>
      <c r="J2231" s="39">
        <v>9.3000000000000007</v>
      </c>
    </row>
    <row r="2232" spans="1:10" x14ac:dyDescent="0.35">
      <c r="A2232" s="31" t="s">
        <v>5269</v>
      </c>
      <c r="B2232" s="36" t="s">
        <v>5233</v>
      </c>
      <c r="C2232" s="31" t="s">
        <v>647</v>
      </c>
      <c r="D2232" s="35" t="s">
        <v>5270</v>
      </c>
      <c r="E2232" s="31" t="s">
        <v>594</v>
      </c>
      <c r="F2232" s="31"/>
      <c r="G2232" s="37">
        <v>3488</v>
      </c>
      <c r="H2232" s="37">
        <v>3154</v>
      </c>
      <c r="I2232" s="38">
        <v>334</v>
      </c>
      <c r="J2232" s="39">
        <v>9.6</v>
      </c>
    </row>
    <row r="2233" spans="1:10" x14ac:dyDescent="0.35">
      <c r="A2233" s="31" t="s">
        <v>5271</v>
      </c>
      <c r="B2233" s="36" t="s">
        <v>5233</v>
      </c>
      <c r="C2233" s="31" t="s">
        <v>650</v>
      </c>
      <c r="D2233" s="35" t="s">
        <v>5272</v>
      </c>
      <c r="E2233" s="31" t="s">
        <v>594</v>
      </c>
      <c r="F2233" s="31"/>
      <c r="G2233" s="37">
        <v>169066</v>
      </c>
      <c r="H2233" s="37">
        <v>157391</v>
      </c>
      <c r="I2233" s="38">
        <v>11675</v>
      </c>
      <c r="J2233" s="39">
        <v>6.9</v>
      </c>
    </row>
    <row r="2234" spans="1:10" x14ac:dyDescent="0.35">
      <c r="A2234" s="31" t="s">
        <v>5273</v>
      </c>
      <c r="B2234" s="36" t="s">
        <v>5233</v>
      </c>
      <c r="C2234" s="31" t="s">
        <v>653</v>
      </c>
      <c r="D2234" s="35" t="s">
        <v>5274</v>
      </c>
      <c r="E2234" s="31" t="s">
        <v>594</v>
      </c>
      <c r="F2234" s="31"/>
      <c r="G2234" s="37">
        <v>20523</v>
      </c>
      <c r="H2234" s="37">
        <v>18917</v>
      </c>
      <c r="I2234" s="38">
        <v>1606</v>
      </c>
      <c r="J2234" s="39">
        <v>7.8</v>
      </c>
    </row>
    <row r="2235" spans="1:10" x14ac:dyDescent="0.35">
      <c r="A2235" s="31" t="s">
        <v>5275</v>
      </c>
      <c r="B2235" s="36" t="s">
        <v>5233</v>
      </c>
      <c r="C2235" s="31" t="s">
        <v>656</v>
      </c>
      <c r="D2235" s="35" t="s">
        <v>5276</v>
      </c>
      <c r="E2235" s="31" t="s">
        <v>594</v>
      </c>
      <c r="F2235" s="31"/>
      <c r="G2235" s="37">
        <v>54021</v>
      </c>
      <c r="H2235" s="37">
        <v>49637</v>
      </c>
      <c r="I2235" s="38">
        <v>4384</v>
      </c>
      <c r="J2235" s="39">
        <v>8.1</v>
      </c>
    </row>
    <row r="2236" spans="1:10" x14ac:dyDescent="0.35">
      <c r="A2236" s="31" t="s">
        <v>5277</v>
      </c>
      <c r="B2236" s="36" t="s">
        <v>5233</v>
      </c>
      <c r="C2236" s="31" t="s">
        <v>659</v>
      </c>
      <c r="D2236" s="35" t="s">
        <v>5278</v>
      </c>
      <c r="E2236" s="31" t="s">
        <v>594</v>
      </c>
      <c r="F2236" s="31"/>
      <c r="G2236" s="37">
        <v>12020</v>
      </c>
      <c r="H2236" s="37">
        <v>11067</v>
      </c>
      <c r="I2236" s="38">
        <v>953</v>
      </c>
      <c r="J2236" s="39">
        <v>7.9</v>
      </c>
    </row>
    <row r="2237" spans="1:10" x14ac:dyDescent="0.35">
      <c r="A2237" s="31" t="s">
        <v>5279</v>
      </c>
      <c r="B2237" s="36" t="s">
        <v>5233</v>
      </c>
      <c r="C2237" s="31" t="s">
        <v>662</v>
      </c>
      <c r="D2237" s="35" t="s">
        <v>5280</v>
      </c>
      <c r="E2237" s="31" t="s">
        <v>594</v>
      </c>
      <c r="F2237" s="31"/>
      <c r="G2237" s="37">
        <v>149071</v>
      </c>
      <c r="H2237" s="37">
        <v>138096</v>
      </c>
      <c r="I2237" s="38">
        <v>10975</v>
      </c>
      <c r="J2237" s="39">
        <v>7.4</v>
      </c>
    </row>
    <row r="2238" spans="1:10" x14ac:dyDescent="0.35">
      <c r="A2238" s="31" t="s">
        <v>5281</v>
      </c>
      <c r="B2238" s="36" t="s">
        <v>5233</v>
      </c>
      <c r="C2238" s="31" t="s">
        <v>665</v>
      </c>
      <c r="D2238" s="35" t="s">
        <v>5282</v>
      </c>
      <c r="E2238" s="31" t="s">
        <v>594</v>
      </c>
      <c r="F2238" s="31"/>
      <c r="G2238" s="37">
        <v>5470</v>
      </c>
      <c r="H2238" s="37">
        <v>5093</v>
      </c>
      <c r="I2238" s="38">
        <v>377</v>
      </c>
      <c r="J2238" s="39">
        <v>6.9</v>
      </c>
    </row>
    <row r="2239" spans="1:10" x14ac:dyDescent="0.35">
      <c r="A2239" s="31" t="s">
        <v>5283</v>
      </c>
      <c r="B2239" s="36" t="s">
        <v>5233</v>
      </c>
      <c r="C2239" s="31" t="s">
        <v>668</v>
      </c>
      <c r="D2239" s="35" t="s">
        <v>5284</v>
      </c>
      <c r="E2239" s="31" t="s">
        <v>594</v>
      </c>
      <c r="F2239" s="31"/>
      <c r="G2239" s="37">
        <v>419052</v>
      </c>
      <c r="H2239" s="37">
        <v>394312</v>
      </c>
      <c r="I2239" s="38">
        <v>24740</v>
      </c>
      <c r="J2239" s="39">
        <v>5.9</v>
      </c>
    </row>
    <row r="2240" spans="1:10" x14ac:dyDescent="0.35">
      <c r="A2240" s="31" t="s">
        <v>5285</v>
      </c>
      <c r="B2240" s="36" t="s">
        <v>5233</v>
      </c>
      <c r="C2240" s="31" t="s">
        <v>671</v>
      </c>
      <c r="D2240" s="35" t="s">
        <v>5286</v>
      </c>
      <c r="E2240" s="31" t="s">
        <v>594</v>
      </c>
      <c r="F2240" s="31"/>
      <c r="G2240" s="37">
        <v>35467</v>
      </c>
      <c r="H2240" s="37">
        <v>33046</v>
      </c>
      <c r="I2240" s="38">
        <v>2421</v>
      </c>
      <c r="J2240" s="39">
        <v>6.8</v>
      </c>
    </row>
    <row r="2241" spans="1:10" x14ac:dyDescent="0.35">
      <c r="A2241" s="31" t="s">
        <v>5287</v>
      </c>
      <c r="B2241" s="36" t="s">
        <v>5233</v>
      </c>
      <c r="C2241" s="31" t="s">
        <v>674</v>
      </c>
      <c r="D2241" s="35" t="s">
        <v>5288</v>
      </c>
      <c r="E2241" s="31" t="s">
        <v>594</v>
      </c>
      <c r="F2241" s="31"/>
      <c r="G2241" s="37">
        <v>880</v>
      </c>
      <c r="H2241" s="37">
        <v>814</v>
      </c>
      <c r="I2241" s="38">
        <v>66</v>
      </c>
      <c r="J2241" s="39">
        <v>7.5</v>
      </c>
    </row>
    <row r="2242" spans="1:10" x14ac:dyDescent="0.35">
      <c r="A2242" s="31" t="s">
        <v>5289</v>
      </c>
      <c r="B2242" s="36" t="s">
        <v>5233</v>
      </c>
      <c r="C2242" s="31" t="s">
        <v>677</v>
      </c>
      <c r="D2242" s="35" t="s">
        <v>5290</v>
      </c>
      <c r="E2242" s="31" t="s">
        <v>594</v>
      </c>
      <c r="F2242" s="31"/>
      <c r="G2242" s="37">
        <v>11151</v>
      </c>
      <c r="H2242" s="37">
        <v>10379</v>
      </c>
      <c r="I2242" s="38">
        <v>772</v>
      </c>
      <c r="J2242" s="39">
        <v>6.9</v>
      </c>
    </row>
    <row r="2243" spans="1:10" x14ac:dyDescent="0.35">
      <c r="A2243" s="31" t="s">
        <v>5291</v>
      </c>
      <c r="B2243" s="36" t="s">
        <v>5233</v>
      </c>
      <c r="C2243" s="31" t="s">
        <v>680</v>
      </c>
      <c r="D2243" s="35" t="s">
        <v>5292</v>
      </c>
      <c r="E2243" s="31" t="s">
        <v>594</v>
      </c>
      <c r="F2243" s="31"/>
      <c r="G2243" s="37">
        <v>35235</v>
      </c>
      <c r="H2243" s="37">
        <v>32504</v>
      </c>
      <c r="I2243" s="38">
        <v>2731</v>
      </c>
      <c r="J2243" s="39">
        <v>7.8</v>
      </c>
    </row>
    <row r="2244" spans="1:10" x14ac:dyDescent="0.35">
      <c r="A2244" s="31" t="s">
        <v>5293</v>
      </c>
      <c r="B2244" s="36" t="s">
        <v>5233</v>
      </c>
      <c r="C2244" s="31" t="s">
        <v>683</v>
      </c>
      <c r="D2244" s="35" t="s">
        <v>5294</v>
      </c>
      <c r="E2244" s="31" t="s">
        <v>594</v>
      </c>
      <c r="F2244" s="31"/>
      <c r="G2244" s="37">
        <v>11574</v>
      </c>
      <c r="H2244" s="37">
        <v>10735</v>
      </c>
      <c r="I2244" s="38">
        <v>839</v>
      </c>
      <c r="J2244" s="39">
        <v>7.2</v>
      </c>
    </row>
    <row r="2245" spans="1:10" x14ac:dyDescent="0.35">
      <c r="A2245" s="31" t="s">
        <v>5295</v>
      </c>
      <c r="B2245" s="36" t="s">
        <v>5233</v>
      </c>
      <c r="C2245" s="31" t="s">
        <v>686</v>
      </c>
      <c r="D2245" s="35" t="s">
        <v>5296</v>
      </c>
      <c r="E2245" s="31" t="s">
        <v>594</v>
      </c>
      <c r="F2245" s="31"/>
      <c r="G2245" s="37">
        <v>3203</v>
      </c>
      <c r="H2245" s="37">
        <v>2884</v>
      </c>
      <c r="I2245" s="38">
        <v>319</v>
      </c>
      <c r="J2245" s="39">
        <v>10</v>
      </c>
    </row>
    <row r="2246" spans="1:10" x14ac:dyDescent="0.35">
      <c r="A2246" s="31" t="s">
        <v>5297</v>
      </c>
      <c r="B2246" s="36" t="s">
        <v>5233</v>
      </c>
      <c r="C2246" s="31" t="s">
        <v>689</v>
      </c>
      <c r="D2246" s="35" t="s">
        <v>5298</v>
      </c>
      <c r="E2246" s="31" t="s">
        <v>594</v>
      </c>
      <c r="F2246" s="31"/>
      <c r="G2246" s="37">
        <v>13555</v>
      </c>
      <c r="H2246" s="37">
        <v>12665</v>
      </c>
      <c r="I2246" s="38">
        <v>890</v>
      </c>
      <c r="J2246" s="39">
        <v>6.6</v>
      </c>
    </row>
    <row r="2247" spans="1:10" x14ac:dyDescent="0.35">
      <c r="A2247" s="31" t="s">
        <v>5299</v>
      </c>
      <c r="B2247" s="36" t="s">
        <v>5233</v>
      </c>
      <c r="C2247" s="31" t="s">
        <v>692</v>
      </c>
      <c r="D2247" s="35" t="s">
        <v>5300</v>
      </c>
      <c r="E2247" s="31" t="s">
        <v>594</v>
      </c>
      <c r="F2247" s="31"/>
      <c r="G2247" s="37">
        <v>292797</v>
      </c>
      <c r="H2247" s="37">
        <v>276400</v>
      </c>
      <c r="I2247" s="38">
        <v>16397</v>
      </c>
      <c r="J2247" s="39">
        <v>5.6</v>
      </c>
    </row>
    <row r="2248" spans="1:10" x14ac:dyDescent="0.35">
      <c r="A2248" s="31" t="s">
        <v>5301</v>
      </c>
      <c r="B2248" s="36" t="s">
        <v>5233</v>
      </c>
      <c r="C2248" s="31" t="s">
        <v>695</v>
      </c>
      <c r="D2248" s="35" t="s">
        <v>5302</v>
      </c>
      <c r="E2248" s="31" t="s">
        <v>594</v>
      </c>
      <c r="F2248" s="31"/>
      <c r="G2248" s="37">
        <v>728</v>
      </c>
      <c r="H2248" s="37">
        <v>683</v>
      </c>
      <c r="I2248" s="38">
        <v>45</v>
      </c>
      <c r="J2248" s="39">
        <v>6.2</v>
      </c>
    </row>
    <row r="2249" spans="1:10" x14ac:dyDescent="0.35">
      <c r="A2249" s="31" t="s">
        <v>5303</v>
      </c>
      <c r="B2249" s="36" t="s">
        <v>5233</v>
      </c>
      <c r="C2249" s="31" t="s">
        <v>698</v>
      </c>
      <c r="D2249" s="35" t="s">
        <v>5304</v>
      </c>
      <c r="E2249" s="31" t="s">
        <v>594</v>
      </c>
      <c r="F2249" s="31"/>
      <c r="G2249" s="37">
        <v>49966</v>
      </c>
      <c r="H2249" s="37">
        <v>46744</v>
      </c>
      <c r="I2249" s="38">
        <v>3222</v>
      </c>
      <c r="J2249" s="39">
        <v>6.4</v>
      </c>
    </row>
    <row r="2250" spans="1:10" x14ac:dyDescent="0.35">
      <c r="A2250" s="31" t="s">
        <v>5305</v>
      </c>
      <c r="B2250" s="36" t="s">
        <v>5306</v>
      </c>
      <c r="C2250" s="31" t="s">
        <v>592</v>
      </c>
      <c r="D2250" s="35" t="s">
        <v>5307</v>
      </c>
      <c r="E2250" s="31" t="s">
        <v>594</v>
      </c>
      <c r="F2250" s="31"/>
      <c r="G2250" s="37">
        <v>55132</v>
      </c>
      <c r="H2250" s="37">
        <v>52601</v>
      </c>
      <c r="I2250" s="38">
        <v>2531</v>
      </c>
      <c r="J2250" s="39">
        <v>4.5999999999999996</v>
      </c>
    </row>
    <row r="2251" spans="1:10" x14ac:dyDescent="0.35">
      <c r="A2251" s="31" t="s">
        <v>5308</v>
      </c>
      <c r="B2251" s="36" t="s">
        <v>5306</v>
      </c>
      <c r="C2251" s="31" t="s">
        <v>596</v>
      </c>
      <c r="D2251" s="35" t="s">
        <v>5309</v>
      </c>
      <c r="E2251" s="31" t="s">
        <v>594</v>
      </c>
      <c r="F2251" s="31"/>
      <c r="G2251" s="37">
        <v>646617</v>
      </c>
      <c r="H2251" s="37">
        <v>611956</v>
      </c>
      <c r="I2251" s="38">
        <v>34661</v>
      </c>
      <c r="J2251" s="39">
        <v>5.4</v>
      </c>
    </row>
    <row r="2252" spans="1:10" x14ac:dyDescent="0.35">
      <c r="A2252" s="31" t="s">
        <v>5310</v>
      </c>
      <c r="B2252" s="36" t="s">
        <v>5306</v>
      </c>
      <c r="C2252" s="31" t="s">
        <v>599</v>
      </c>
      <c r="D2252" s="35" t="s">
        <v>5311</v>
      </c>
      <c r="E2252" s="31" t="s">
        <v>594</v>
      </c>
      <c r="F2252" s="31"/>
      <c r="G2252" s="37">
        <v>33153</v>
      </c>
      <c r="H2252" s="37">
        <v>31015</v>
      </c>
      <c r="I2252" s="38">
        <v>2138</v>
      </c>
      <c r="J2252" s="39">
        <v>6.4</v>
      </c>
    </row>
    <row r="2253" spans="1:10" x14ac:dyDescent="0.35">
      <c r="A2253" s="31" t="s">
        <v>5312</v>
      </c>
      <c r="B2253" s="36" t="s">
        <v>5306</v>
      </c>
      <c r="C2253" s="31" t="s">
        <v>602</v>
      </c>
      <c r="D2253" s="35" t="s">
        <v>5313</v>
      </c>
      <c r="E2253" s="31" t="s">
        <v>594</v>
      </c>
      <c r="F2253" s="31"/>
      <c r="G2253" s="37">
        <v>85927</v>
      </c>
      <c r="H2253" s="37">
        <v>80357</v>
      </c>
      <c r="I2253" s="38">
        <v>5570</v>
      </c>
      <c r="J2253" s="39">
        <v>6.5</v>
      </c>
    </row>
    <row r="2254" spans="1:10" x14ac:dyDescent="0.35">
      <c r="A2254" s="31" t="s">
        <v>5314</v>
      </c>
      <c r="B2254" s="36" t="s">
        <v>5306</v>
      </c>
      <c r="C2254" s="31" t="s">
        <v>605</v>
      </c>
      <c r="D2254" s="35" t="s">
        <v>5315</v>
      </c>
      <c r="E2254" s="31" t="s">
        <v>594</v>
      </c>
      <c r="F2254" s="31"/>
      <c r="G2254" s="37">
        <v>24263</v>
      </c>
      <c r="H2254" s="37">
        <v>22659</v>
      </c>
      <c r="I2254" s="38">
        <v>1604</v>
      </c>
      <c r="J2254" s="39">
        <v>6.6</v>
      </c>
    </row>
    <row r="2255" spans="1:10" x14ac:dyDescent="0.35">
      <c r="A2255" s="31" t="s">
        <v>5316</v>
      </c>
      <c r="B2255" s="36" t="s">
        <v>5306</v>
      </c>
      <c r="C2255" s="31" t="s">
        <v>608</v>
      </c>
      <c r="D2255" s="35" t="s">
        <v>5317</v>
      </c>
      <c r="E2255" s="31" t="s">
        <v>594</v>
      </c>
      <c r="F2255" s="31"/>
      <c r="G2255" s="37">
        <v>211004</v>
      </c>
      <c r="H2255" s="37">
        <v>199415</v>
      </c>
      <c r="I2255" s="38">
        <v>11589</v>
      </c>
      <c r="J2255" s="39">
        <v>5.5</v>
      </c>
    </row>
    <row r="2256" spans="1:10" x14ac:dyDescent="0.35">
      <c r="A2256" s="31" t="s">
        <v>5318</v>
      </c>
      <c r="B2256" s="36" t="s">
        <v>5306</v>
      </c>
      <c r="C2256" s="31" t="s">
        <v>611</v>
      </c>
      <c r="D2256" s="35" t="s">
        <v>5319</v>
      </c>
      <c r="E2256" s="31" t="s">
        <v>594</v>
      </c>
      <c r="F2256" s="31"/>
      <c r="G2256" s="37">
        <v>60948</v>
      </c>
      <c r="H2256" s="37">
        <v>57452</v>
      </c>
      <c r="I2256" s="38">
        <v>3496</v>
      </c>
      <c r="J2256" s="39">
        <v>5.7</v>
      </c>
    </row>
    <row r="2257" spans="1:10" x14ac:dyDescent="0.35">
      <c r="A2257" s="31" t="s">
        <v>5320</v>
      </c>
      <c r="B2257" s="36" t="s">
        <v>5306</v>
      </c>
      <c r="C2257" s="31" t="s">
        <v>614</v>
      </c>
      <c r="D2257" s="35" t="s">
        <v>5321</v>
      </c>
      <c r="E2257" s="31" t="s">
        <v>594</v>
      </c>
      <c r="F2257" s="31"/>
      <c r="G2257" s="37">
        <v>31627</v>
      </c>
      <c r="H2257" s="37">
        <v>29908</v>
      </c>
      <c r="I2257" s="38">
        <v>1719</v>
      </c>
      <c r="J2257" s="39">
        <v>5.4</v>
      </c>
    </row>
    <row r="2258" spans="1:10" x14ac:dyDescent="0.35">
      <c r="A2258" s="31" t="s">
        <v>5322</v>
      </c>
      <c r="B2258" s="36" t="s">
        <v>5306</v>
      </c>
      <c r="C2258" s="31" t="s">
        <v>617</v>
      </c>
      <c r="D2258" s="35" t="s">
        <v>5323</v>
      </c>
      <c r="E2258" s="31" t="s">
        <v>594</v>
      </c>
      <c r="F2258" s="31"/>
      <c r="G2258" s="37">
        <v>335296</v>
      </c>
      <c r="H2258" s="37">
        <v>317708</v>
      </c>
      <c r="I2258" s="38">
        <v>17588</v>
      </c>
      <c r="J2258" s="39">
        <v>5.2</v>
      </c>
    </row>
    <row r="2259" spans="1:10" x14ac:dyDescent="0.35">
      <c r="A2259" s="31" t="s">
        <v>5324</v>
      </c>
      <c r="B2259" s="36" t="s">
        <v>5306</v>
      </c>
      <c r="C2259" s="31" t="s">
        <v>620</v>
      </c>
      <c r="D2259" s="35" t="s">
        <v>5325</v>
      </c>
      <c r="E2259" s="31" t="s">
        <v>594</v>
      </c>
      <c r="F2259" s="31"/>
      <c r="G2259" s="37">
        <v>97441</v>
      </c>
      <c r="H2259" s="37">
        <v>92512</v>
      </c>
      <c r="I2259" s="38">
        <v>4929</v>
      </c>
      <c r="J2259" s="39">
        <v>5.0999999999999996</v>
      </c>
    </row>
    <row r="2260" spans="1:10" x14ac:dyDescent="0.35">
      <c r="A2260" s="31" t="s">
        <v>5326</v>
      </c>
      <c r="B2260" s="36" t="s">
        <v>5306</v>
      </c>
      <c r="C2260" s="31" t="s">
        <v>623</v>
      </c>
      <c r="D2260" s="35" t="s">
        <v>5327</v>
      </c>
      <c r="E2260" s="31" t="s">
        <v>594</v>
      </c>
      <c r="F2260" s="31"/>
      <c r="G2260" s="37">
        <v>63007</v>
      </c>
      <c r="H2260" s="37">
        <v>58607</v>
      </c>
      <c r="I2260" s="38">
        <v>4400</v>
      </c>
      <c r="J2260" s="39">
        <v>7</v>
      </c>
    </row>
    <row r="2261" spans="1:10" x14ac:dyDescent="0.35">
      <c r="A2261" s="31" t="s">
        <v>5328</v>
      </c>
      <c r="B2261" s="36" t="s">
        <v>5306</v>
      </c>
      <c r="C2261" s="31" t="s">
        <v>626</v>
      </c>
      <c r="D2261" s="35" t="s">
        <v>5329</v>
      </c>
      <c r="E2261" s="31" t="s">
        <v>594</v>
      </c>
      <c r="F2261" s="31"/>
      <c r="G2261" s="37">
        <v>2299</v>
      </c>
      <c r="H2261" s="37">
        <v>2137</v>
      </c>
      <c r="I2261" s="38">
        <v>162</v>
      </c>
      <c r="J2261" s="39">
        <v>7</v>
      </c>
    </row>
    <row r="2262" spans="1:10" x14ac:dyDescent="0.35">
      <c r="A2262" s="31" t="s">
        <v>5330</v>
      </c>
      <c r="B2262" s="36" t="s">
        <v>5306</v>
      </c>
      <c r="C2262" s="31" t="s">
        <v>629</v>
      </c>
      <c r="D2262" s="35" t="s">
        <v>5331</v>
      </c>
      <c r="E2262" s="31" t="s">
        <v>594</v>
      </c>
      <c r="F2262" s="31"/>
      <c r="G2262" s="37">
        <v>31594</v>
      </c>
      <c r="H2262" s="37">
        <v>29352</v>
      </c>
      <c r="I2262" s="38">
        <v>2242</v>
      </c>
      <c r="J2262" s="39">
        <v>7.1</v>
      </c>
    </row>
    <row r="2263" spans="1:10" x14ac:dyDescent="0.35">
      <c r="A2263" s="31" t="s">
        <v>5332</v>
      </c>
      <c r="B2263" s="36" t="s">
        <v>5306</v>
      </c>
      <c r="C2263" s="31" t="s">
        <v>632</v>
      </c>
      <c r="D2263" s="35" t="s">
        <v>5333</v>
      </c>
      <c r="E2263" s="31" t="s">
        <v>594</v>
      </c>
      <c r="F2263" s="31"/>
      <c r="G2263" s="37">
        <v>77636</v>
      </c>
      <c r="H2263" s="37">
        <v>74299</v>
      </c>
      <c r="I2263" s="38">
        <v>3337</v>
      </c>
      <c r="J2263" s="39">
        <v>4.3</v>
      </c>
    </row>
    <row r="2264" spans="1:10" x14ac:dyDescent="0.35">
      <c r="A2264" s="31" t="s">
        <v>5334</v>
      </c>
      <c r="B2264" s="36" t="s">
        <v>5306</v>
      </c>
      <c r="C2264" s="31" t="s">
        <v>635</v>
      </c>
      <c r="D2264" s="35" t="s">
        <v>5335</v>
      </c>
      <c r="E2264" s="31" t="s">
        <v>594</v>
      </c>
      <c r="F2264" s="31"/>
      <c r="G2264" s="37">
        <v>273880</v>
      </c>
      <c r="H2264" s="37">
        <v>262490</v>
      </c>
      <c r="I2264" s="38">
        <v>11390</v>
      </c>
      <c r="J2264" s="39">
        <v>4.2</v>
      </c>
    </row>
    <row r="2265" spans="1:10" x14ac:dyDescent="0.35">
      <c r="A2265" s="31" t="s">
        <v>5336</v>
      </c>
      <c r="B2265" s="36" t="s">
        <v>5306</v>
      </c>
      <c r="C2265" s="31" t="s">
        <v>638</v>
      </c>
      <c r="D2265" s="35" t="s">
        <v>5337</v>
      </c>
      <c r="E2265" s="31" t="s">
        <v>594</v>
      </c>
      <c r="F2265" s="31"/>
      <c r="G2265" s="37">
        <v>18439</v>
      </c>
      <c r="H2265" s="37">
        <v>17283</v>
      </c>
      <c r="I2265" s="38">
        <v>1156</v>
      </c>
      <c r="J2265" s="39">
        <v>6.3</v>
      </c>
    </row>
    <row r="2266" spans="1:10" x14ac:dyDescent="0.35">
      <c r="A2266" s="31" t="s">
        <v>5338</v>
      </c>
      <c r="B2266" s="36" t="s">
        <v>5306</v>
      </c>
      <c r="C2266" s="31" t="s">
        <v>641</v>
      </c>
      <c r="D2266" s="35" t="s">
        <v>5339</v>
      </c>
      <c r="E2266" s="31" t="s">
        <v>594</v>
      </c>
      <c r="F2266" s="31"/>
      <c r="G2266" s="37">
        <v>36700</v>
      </c>
      <c r="H2266" s="37">
        <v>34052</v>
      </c>
      <c r="I2266" s="38">
        <v>2648</v>
      </c>
      <c r="J2266" s="39">
        <v>7.2</v>
      </c>
    </row>
    <row r="2267" spans="1:10" x14ac:dyDescent="0.35">
      <c r="A2267" s="31" t="s">
        <v>5340</v>
      </c>
      <c r="B2267" s="36" t="s">
        <v>5306</v>
      </c>
      <c r="C2267" s="31" t="s">
        <v>644</v>
      </c>
      <c r="D2267" s="35" t="s">
        <v>5341</v>
      </c>
      <c r="E2267" s="31" t="s">
        <v>594</v>
      </c>
      <c r="F2267" s="31"/>
      <c r="G2267" s="37">
        <v>18968</v>
      </c>
      <c r="H2267" s="37">
        <v>17585</v>
      </c>
      <c r="I2267" s="38">
        <v>1383</v>
      </c>
      <c r="J2267" s="39">
        <v>7.3</v>
      </c>
    </row>
    <row r="2268" spans="1:10" x14ac:dyDescent="0.35">
      <c r="A2268" s="31" t="s">
        <v>5342</v>
      </c>
      <c r="B2268" s="36" t="s">
        <v>5306</v>
      </c>
      <c r="C2268" s="31" t="s">
        <v>647</v>
      </c>
      <c r="D2268" s="35" t="s">
        <v>5343</v>
      </c>
      <c r="E2268" s="31" t="s">
        <v>594</v>
      </c>
      <c r="F2268" s="31"/>
      <c r="G2268" s="37">
        <v>34233</v>
      </c>
      <c r="H2268" s="37">
        <v>32105</v>
      </c>
      <c r="I2268" s="38">
        <v>2128</v>
      </c>
      <c r="J2268" s="39">
        <v>6.2</v>
      </c>
    </row>
    <row r="2269" spans="1:10" x14ac:dyDescent="0.35">
      <c r="A2269" s="31" t="s">
        <v>5344</v>
      </c>
      <c r="B2269" s="36" t="s">
        <v>5306</v>
      </c>
      <c r="C2269" s="31" t="s">
        <v>650</v>
      </c>
      <c r="D2269" s="35" t="s">
        <v>5345</v>
      </c>
      <c r="E2269" s="31" t="s">
        <v>594</v>
      </c>
      <c r="F2269" s="31"/>
      <c r="G2269" s="37">
        <v>41255</v>
      </c>
      <c r="H2269" s="37">
        <v>38863</v>
      </c>
      <c r="I2269" s="38">
        <v>2392</v>
      </c>
      <c r="J2269" s="39">
        <v>5.8</v>
      </c>
    </row>
    <row r="2270" spans="1:10" x14ac:dyDescent="0.35">
      <c r="A2270" s="31" t="s">
        <v>5346</v>
      </c>
      <c r="B2270" s="36" t="s">
        <v>5306</v>
      </c>
      <c r="C2270" s="31" t="s">
        <v>653</v>
      </c>
      <c r="D2270" s="35" t="s">
        <v>5347</v>
      </c>
      <c r="E2270" s="31" t="s">
        <v>594</v>
      </c>
      <c r="F2270" s="31"/>
      <c r="G2270" s="37">
        <v>126113</v>
      </c>
      <c r="H2270" s="37">
        <v>120455</v>
      </c>
      <c r="I2270" s="38">
        <v>5658</v>
      </c>
      <c r="J2270" s="39">
        <v>4.5</v>
      </c>
    </row>
    <row r="2271" spans="1:10" x14ac:dyDescent="0.35">
      <c r="A2271" s="31" t="s">
        <v>5348</v>
      </c>
      <c r="B2271" s="36" t="s">
        <v>5306</v>
      </c>
      <c r="C2271" s="31" t="s">
        <v>656</v>
      </c>
      <c r="D2271" s="35" t="s">
        <v>5349</v>
      </c>
      <c r="E2271" s="31" t="s">
        <v>594</v>
      </c>
      <c r="F2271" s="31"/>
      <c r="G2271" s="37">
        <v>139336</v>
      </c>
      <c r="H2271" s="37">
        <v>131892</v>
      </c>
      <c r="I2271" s="38">
        <v>7444</v>
      </c>
      <c r="J2271" s="39">
        <v>5.3</v>
      </c>
    </row>
    <row r="2272" spans="1:10" x14ac:dyDescent="0.35">
      <c r="A2272" s="31" t="s">
        <v>5350</v>
      </c>
      <c r="B2272" s="36" t="s">
        <v>5306</v>
      </c>
      <c r="C2272" s="31" t="s">
        <v>659</v>
      </c>
      <c r="D2272" s="35" t="s">
        <v>5351</v>
      </c>
      <c r="E2272" s="31" t="s">
        <v>594</v>
      </c>
      <c r="F2272" s="31"/>
      <c r="G2272" s="37">
        <v>290198</v>
      </c>
      <c r="H2272" s="37">
        <v>274167</v>
      </c>
      <c r="I2272" s="38">
        <v>16031</v>
      </c>
      <c r="J2272" s="39">
        <v>5.5</v>
      </c>
    </row>
    <row r="2273" spans="1:10" x14ac:dyDescent="0.35">
      <c r="A2273" s="31" t="s">
        <v>5352</v>
      </c>
      <c r="B2273" s="36" t="s">
        <v>5306</v>
      </c>
      <c r="C2273" s="31" t="s">
        <v>662</v>
      </c>
      <c r="D2273" s="35" t="s">
        <v>5353</v>
      </c>
      <c r="E2273" s="31" t="s">
        <v>594</v>
      </c>
      <c r="F2273" s="31"/>
      <c r="G2273" s="37">
        <v>16358</v>
      </c>
      <c r="H2273" s="37">
        <v>15518</v>
      </c>
      <c r="I2273" s="38">
        <v>840</v>
      </c>
      <c r="J2273" s="39">
        <v>5.0999999999999996</v>
      </c>
    </row>
    <row r="2274" spans="1:10" x14ac:dyDescent="0.35">
      <c r="A2274" s="31" t="s">
        <v>5354</v>
      </c>
      <c r="B2274" s="36" t="s">
        <v>5306</v>
      </c>
      <c r="C2274" s="31" t="s">
        <v>665</v>
      </c>
      <c r="D2274" s="35" t="s">
        <v>5355</v>
      </c>
      <c r="E2274" s="31" t="s">
        <v>594</v>
      </c>
      <c r="F2274" s="31"/>
      <c r="G2274" s="37">
        <v>134640</v>
      </c>
      <c r="H2274" s="37">
        <v>126306</v>
      </c>
      <c r="I2274" s="38">
        <v>8334</v>
      </c>
      <c r="J2274" s="39">
        <v>6.2</v>
      </c>
    </row>
    <row r="2275" spans="1:10" x14ac:dyDescent="0.35">
      <c r="A2275" s="31" t="s">
        <v>5356</v>
      </c>
      <c r="B2275" s="36" t="s">
        <v>5306</v>
      </c>
      <c r="C2275" s="31" t="s">
        <v>668</v>
      </c>
      <c r="D2275" s="35" t="s">
        <v>5357</v>
      </c>
      <c r="E2275" s="31" t="s">
        <v>594</v>
      </c>
      <c r="F2275" s="31"/>
      <c r="G2275" s="37">
        <v>58474</v>
      </c>
      <c r="H2275" s="37">
        <v>53870</v>
      </c>
      <c r="I2275" s="38">
        <v>4604</v>
      </c>
      <c r="J2275" s="39">
        <v>7.9</v>
      </c>
    </row>
    <row r="2276" spans="1:10" x14ac:dyDescent="0.35">
      <c r="A2276" s="31" t="s">
        <v>5358</v>
      </c>
      <c r="B2276" s="36" t="s">
        <v>5306</v>
      </c>
      <c r="C2276" s="31" t="s">
        <v>671</v>
      </c>
      <c r="D2276" s="35" t="s">
        <v>5359</v>
      </c>
      <c r="E2276" s="31" t="s">
        <v>594</v>
      </c>
      <c r="F2276" s="31"/>
      <c r="G2276" s="37">
        <v>1929</v>
      </c>
      <c r="H2276" s="37">
        <v>1774</v>
      </c>
      <c r="I2276" s="38">
        <v>155</v>
      </c>
      <c r="J2276" s="39">
        <v>8</v>
      </c>
    </row>
    <row r="2277" spans="1:10" x14ac:dyDescent="0.35">
      <c r="A2277" s="31" t="s">
        <v>5360</v>
      </c>
      <c r="B2277" s="36" t="s">
        <v>5306</v>
      </c>
      <c r="C2277" s="31" t="s">
        <v>674</v>
      </c>
      <c r="D2277" s="35" t="s">
        <v>5361</v>
      </c>
      <c r="E2277" s="31" t="s">
        <v>594</v>
      </c>
      <c r="F2277" s="31"/>
      <c r="G2277" s="37">
        <v>76516</v>
      </c>
      <c r="H2277" s="37">
        <v>72353</v>
      </c>
      <c r="I2277" s="38">
        <v>4163</v>
      </c>
      <c r="J2277" s="39">
        <v>5.4</v>
      </c>
    </row>
    <row r="2278" spans="1:10" x14ac:dyDescent="0.35">
      <c r="A2278" s="31" t="s">
        <v>5362</v>
      </c>
      <c r="B2278" s="36" t="s">
        <v>5306</v>
      </c>
      <c r="C2278" s="31" t="s">
        <v>677</v>
      </c>
      <c r="D2278" s="35" t="s">
        <v>5363</v>
      </c>
      <c r="E2278" s="31" t="s">
        <v>594</v>
      </c>
      <c r="F2278" s="31"/>
      <c r="G2278" s="37">
        <v>7302</v>
      </c>
      <c r="H2278" s="37">
        <v>6785</v>
      </c>
      <c r="I2278" s="38">
        <v>517</v>
      </c>
      <c r="J2278" s="39">
        <v>7.1</v>
      </c>
    </row>
    <row r="2279" spans="1:10" x14ac:dyDescent="0.35">
      <c r="A2279" s="31" t="s">
        <v>5364</v>
      </c>
      <c r="B2279" s="36" t="s">
        <v>5306</v>
      </c>
      <c r="C2279" s="31" t="s">
        <v>680</v>
      </c>
      <c r="D2279" s="35" t="s">
        <v>5365</v>
      </c>
      <c r="E2279" s="31" t="s">
        <v>594</v>
      </c>
      <c r="F2279" s="31"/>
      <c r="G2279" s="37">
        <v>18517</v>
      </c>
      <c r="H2279" s="37">
        <v>17486</v>
      </c>
      <c r="I2279" s="38">
        <v>1031</v>
      </c>
      <c r="J2279" s="39">
        <v>5.6</v>
      </c>
    </row>
    <row r="2280" spans="1:10" x14ac:dyDescent="0.35">
      <c r="A2280" s="31" t="s">
        <v>5366</v>
      </c>
      <c r="B2280" s="36" t="s">
        <v>5306</v>
      </c>
      <c r="C2280" s="31" t="s">
        <v>683</v>
      </c>
      <c r="D2280" s="35" t="s">
        <v>5367</v>
      </c>
      <c r="E2280" s="31" t="s">
        <v>594</v>
      </c>
      <c r="F2280" s="31"/>
      <c r="G2280" s="37">
        <v>19862</v>
      </c>
      <c r="H2280" s="37">
        <v>18293</v>
      </c>
      <c r="I2280" s="38">
        <v>1569</v>
      </c>
      <c r="J2280" s="39">
        <v>7.9</v>
      </c>
    </row>
    <row r="2281" spans="1:10" x14ac:dyDescent="0.35">
      <c r="A2281" s="31" t="s">
        <v>5368</v>
      </c>
      <c r="B2281" s="36" t="s">
        <v>5306</v>
      </c>
      <c r="C2281" s="31" t="s">
        <v>686</v>
      </c>
      <c r="D2281" s="35" t="s">
        <v>5369</v>
      </c>
      <c r="E2281" s="31" t="s">
        <v>594</v>
      </c>
      <c r="F2281" s="31"/>
      <c r="G2281" s="37">
        <v>43208</v>
      </c>
      <c r="H2281" s="37">
        <v>40585</v>
      </c>
      <c r="I2281" s="38">
        <v>2623</v>
      </c>
      <c r="J2281" s="39">
        <v>6.1</v>
      </c>
    </row>
    <row r="2282" spans="1:10" x14ac:dyDescent="0.35">
      <c r="A2282" s="31" t="s">
        <v>5370</v>
      </c>
      <c r="B2282" s="36" t="s">
        <v>5306</v>
      </c>
      <c r="C2282" s="31" t="s">
        <v>689</v>
      </c>
      <c r="D2282" s="35" t="s">
        <v>5371</v>
      </c>
      <c r="E2282" s="31" t="s">
        <v>594</v>
      </c>
      <c r="F2282" s="31"/>
      <c r="G2282" s="37">
        <v>20855</v>
      </c>
      <c r="H2282" s="37">
        <v>19519</v>
      </c>
      <c r="I2282" s="38">
        <v>1336</v>
      </c>
      <c r="J2282" s="39">
        <v>6.4</v>
      </c>
    </row>
    <row r="2283" spans="1:10" x14ac:dyDescent="0.35">
      <c r="A2283" s="31" t="s">
        <v>5372</v>
      </c>
      <c r="B2283" s="36" t="s">
        <v>5306</v>
      </c>
      <c r="C2283" s="31" t="s">
        <v>692</v>
      </c>
      <c r="D2283" s="35" t="s">
        <v>5373</v>
      </c>
      <c r="E2283" s="31" t="s">
        <v>594</v>
      </c>
      <c r="F2283" s="31"/>
      <c r="G2283" s="37">
        <v>11857</v>
      </c>
      <c r="H2283" s="37">
        <v>11186</v>
      </c>
      <c r="I2283" s="38">
        <v>671</v>
      </c>
      <c r="J2283" s="39">
        <v>5.7</v>
      </c>
    </row>
    <row r="2284" spans="1:10" x14ac:dyDescent="0.35">
      <c r="A2284" s="31" t="s">
        <v>5374</v>
      </c>
      <c r="B2284" s="36" t="s">
        <v>5306</v>
      </c>
      <c r="C2284" s="31" t="s">
        <v>695</v>
      </c>
      <c r="D2284" s="35" t="s">
        <v>5375</v>
      </c>
      <c r="E2284" s="31" t="s">
        <v>594</v>
      </c>
      <c r="F2284" s="31"/>
      <c r="G2284" s="37">
        <v>106718</v>
      </c>
      <c r="H2284" s="37">
        <v>99692</v>
      </c>
      <c r="I2284" s="38">
        <v>7026</v>
      </c>
      <c r="J2284" s="39">
        <v>6.6</v>
      </c>
    </row>
    <row r="2285" spans="1:10" x14ac:dyDescent="0.35">
      <c r="A2285" s="31" t="s">
        <v>5376</v>
      </c>
      <c r="B2285" s="36" t="s">
        <v>5306</v>
      </c>
      <c r="C2285" s="31" t="s">
        <v>698</v>
      </c>
      <c r="D2285" s="35" t="s">
        <v>5377</v>
      </c>
      <c r="E2285" s="31" t="s">
        <v>594</v>
      </c>
      <c r="F2285" s="31"/>
      <c r="G2285" s="37">
        <v>272597</v>
      </c>
      <c r="H2285" s="37">
        <v>260021</v>
      </c>
      <c r="I2285" s="38">
        <v>12576</v>
      </c>
      <c r="J2285" s="39">
        <v>4.5999999999999996</v>
      </c>
    </row>
    <row r="2286" spans="1:10" x14ac:dyDescent="0.35">
      <c r="A2286" s="31" t="s">
        <v>5378</v>
      </c>
      <c r="B2286" s="36" t="s">
        <v>5306</v>
      </c>
      <c r="C2286" s="31" t="s">
        <v>701</v>
      </c>
      <c r="D2286" s="35" t="s">
        <v>5379</v>
      </c>
      <c r="E2286" s="31" t="s">
        <v>594</v>
      </c>
      <c r="F2286" s="31"/>
      <c r="G2286" s="37">
        <v>42611</v>
      </c>
      <c r="H2286" s="37">
        <v>39962</v>
      </c>
      <c r="I2286" s="38">
        <v>2649</v>
      </c>
      <c r="J2286" s="39">
        <v>6.2</v>
      </c>
    </row>
    <row r="2287" spans="1:10" x14ac:dyDescent="0.35">
      <c r="A2287" s="31" t="s">
        <v>5380</v>
      </c>
      <c r="B2287" s="36" t="s">
        <v>5306</v>
      </c>
      <c r="C2287" s="31" t="s">
        <v>704</v>
      </c>
      <c r="D2287" s="35" t="s">
        <v>5381</v>
      </c>
      <c r="E2287" s="31" t="s">
        <v>594</v>
      </c>
      <c r="F2287" s="31"/>
      <c r="G2287" s="37">
        <v>70133</v>
      </c>
      <c r="H2287" s="37">
        <v>66657</v>
      </c>
      <c r="I2287" s="38">
        <v>3476</v>
      </c>
      <c r="J2287" s="39">
        <v>5</v>
      </c>
    </row>
    <row r="2288" spans="1:10" x14ac:dyDescent="0.35">
      <c r="A2288" s="31" t="s">
        <v>5382</v>
      </c>
      <c r="B2288" s="36" t="s">
        <v>5306</v>
      </c>
      <c r="C2288" s="31" t="s">
        <v>707</v>
      </c>
      <c r="D2288" s="35" t="s">
        <v>5383</v>
      </c>
      <c r="E2288" s="31" t="s">
        <v>594</v>
      </c>
      <c r="F2288" s="31"/>
      <c r="G2288" s="37">
        <v>183072</v>
      </c>
      <c r="H2288" s="37">
        <v>171963</v>
      </c>
      <c r="I2288" s="38">
        <v>11109</v>
      </c>
      <c r="J2288" s="39">
        <v>6.1</v>
      </c>
    </row>
    <row r="2289" spans="1:10" x14ac:dyDescent="0.35">
      <c r="A2289" s="31" t="s">
        <v>5384</v>
      </c>
      <c r="B2289" s="36" t="s">
        <v>5306</v>
      </c>
      <c r="C2289" s="31" t="s">
        <v>710</v>
      </c>
      <c r="D2289" s="35" t="s">
        <v>5385</v>
      </c>
      <c r="E2289" s="31" t="s">
        <v>594</v>
      </c>
      <c r="F2289" s="31"/>
      <c r="G2289" s="37">
        <v>159038</v>
      </c>
      <c r="H2289" s="37">
        <v>147381</v>
      </c>
      <c r="I2289" s="38">
        <v>11657</v>
      </c>
      <c r="J2289" s="39">
        <v>7.3</v>
      </c>
    </row>
    <row r="2290" spans="1:10" x14ac:dyDescent="0.35">
      <c r="A2290" s="31" t="s">
        <v>5386</v>
      </c>
      <c r="B2290" s="36" t="s">
        <v>5306</v>
      </c>
      <c r="C2290" s="31" t="s">
        <v>713</v>
      </c>
      <c r="D2290" s="35" t="s">
        <v>5387</v>
      </c>
      <c r="E2290" s="31" t="s">
        <v>594</v>
      </c>
      <c r="F2290" s="31"/>
      <c r="G2290" s="37">
        <v>61533</v>
      </c>
      <c r="H2290" s="37">
        <v>57751</v>
      </c>
      <c r="I2290" s="38">
        <v>3782</v>
      </c>
      <c r="J2290" s="39">
        <v>6.1</v>
      </c>
    </row>
    <row r="2291" spans="1:10" x14ac:dyDescent="0.35">
      <c r="A2291" s="31" t="s">
        <v>5388</v>
      </c>
      <c r="B2291" s="36" t="s">
        <v>5306</v>
      </c>
      <c r="C2291" s="31" t="s">
        <v>716</v>
      </c>
      <c r="D2291" s="35" t="s">
        <v>5389</v>
      </c>
      <c r="E2291" s="31" t="s">
        <v>594</v>
      </c>
      <c r="F2291" s="31"/>
      <c r="G2291" s="37">
        <v>19317</v>
      </c>
      <c r="H2291" s="37">
        <v>18080</v>
      </c>
      <c r="I2291" s="38">
        <v>1237</v>
      </c>
      <c r="J2291" s="39">
        <v>6.4</v>
      </c>
    </row>
    <row r="2292" spans="1:10" x14ac:dyDescent="0.35">
      <c r="A2292" s="31" t="s">
        <v>5390</v>
      </c>
      <c r="B2292" s="36" t="s">
        <v>5306</v>
      </c>
      <c r="C2292" s="31" t="s">
        <v>719</v>
      </c>
      <c r="D2292" s="35" t="s">
        <v>5391</v>
      </c>
      <c r="E2292" s="31" t="s">
        <v>594</v>
      </c>
      <c r="F2292" s="31"/>
      <c r="G2292" s="37">
        <v>53070</v>
      </c>
      <c r="H2292" s="37">
        <v>49958</v>
      </c>
      <c r="I2292" s="38">
        <v>3112</v>
      </c>
      <c r="J2292" s="39">
        <v>5.9</v>
      </c>
    </row>
    <row r="2293" spans="1:10" x14ac:dyDescent="0.35">
      <c r="A2293" s="31" t="s">
        <v>5392</v>
      </c>
      <c r="B2293" s="36" t="s">
        <v>5306</v>
      </c>
      <c r="C2293" s="31" t="s">
        <v>722</v>
      </c>
      <c r="D2293" s="35" t="s">
        <v>5393</v>
      </c>
      <c r="E2293" s="31" t="s">
        <v>594</v>
      </c>
      <c r="F2293" s="31"/>
      <c r="G2293" s="37">
        <v>21095</v>
      </c>
      <c r="H2293" s="37">
        <v>19743</v>
      </c>
      <c r="I2293" s="38">
        <v>1352</v>
      </c>
      <c r="J2293" s="39">
        <v>6.4</v>
      </c>
    </row>
    <row r="2294" spans="1:10" x14ac:dyDescent="0.35">
      <c r="A2294" s="31" t="s">
        <v>5394</v>
      </c>
      <c r="B2294" s="36" t="s">
        <v>5306</v>
      </c>
      <c r="C2294" s="31" t="s">
        <v>725</v>
      </c>
      <c r="D2294" s="35" t="s">
        <v>5395</v>
      </c>
      <c r="E2294" s="31" t="s">
        <v>594</v>
      </c>
      <c r="F2294" s="31"/>
      <c r="G2294" s="37">
        <v>79848</v>
      </c>
      <c r="H2294" s="37">
        <v>73823</v>
      </c>
      <c r="I2294" s="38">
        <v>6025</v>
      </c>
      <c r="J2294" s="39">
        <v>7.5</v>
      </c>
    </row>
    <row r="2295" spans="1:10" x14ac:dyDescent="0.35">
      <c r="A2295" s="31" t="s">
        <v>5396</v>
      </c>
      <c r="B2295" s="36" t="s">
        <v>5306</v>
      </c>
      <c r="C2295" s="31" t="s">
        <v>728</v>
      </c>
      <c r="D2295" s="35" t="s">
        <v>5397</v>
      </c>
      <c r="E2295" s="31" t="s">
        <v>594</v>
      </c>
      <c r="F2295" s="31"/>
      <c r="G2295" s="37">
        <v>436596</v>
      </c>
      <c r="H2295" s="37">
        <v>416265</v>
      </c>
      <c r="I2295" s="38">
        <v>20331</v>
      </c>
      <c r="J2295" s="39">
        <v>4.7</v>
      </c>
    </row>
    <row r="2296" spans="1:10" x14ac:dyDescent="0.35">
      <c r="A2296" s="31" t="s">
        <v>5398</v>
      </c>
      <c r="B2296" s="36" t="s">
        <v>5306</v>
      </c>
      <c r="C2296" s="31" t="s">
        <v>731</v>
      </c>
      <c r="D2296" s="35" t="s">
        <v>5399</v>
      </c>
      <c r="E2296" s="31" t="s">
        <v>594</v>
      </c>
      <c r="F2296" s="31"/>
      <c r="G2296" s="37">
        <v>9241</v>
      </c>
      <c r="H2296" s="37">
        <v>8810</v>
      </c>
      <c r="I2296" s="38">
        <v>431</v>
      </c>
      <c r="J2296" s="39">
        <v>4.7</v>
      </c>
    </row>
    <row r="2297" spans="1:10" x14ac:dyDescent="0.35">
      <c r="A2297" s="31" t="s">
        <v>5400</v>
      </c>
      <c r="B2297" s="36" t="s">
        <v>5306</v>
      </c>
      <c r="C2297" s="31" t="s">
        <v>734</v>
      </c>
      <c r="D2297" s="35" t="s">
        <v>5401</v>
      </c>
      <c r="E2297" s="31" t="s">
        <v>594</v>
      </c>
      <c r="F2297" s="31"/>
      <c r="G2297" s="37">
        <v>155369</v>
      </c>
      <c r="H2297" s="37">
        <v>146129</v>
      </c>
      <c r="I2297" s="38">
        <v>9240</v>
      </c>
      <c r="J2297" s="39">
        <v>5.9</v>
      </c>
    </row>
    <row r="2298" spans="1:10" x14ac:dyDescent="0.35">
      <c r="A2298" s="31" t="s">
        <v>5402</v>
      </c>
      <c r="B2298" s="36" t="s">
        <v>5306</v>
      </c>
      <c r="C2298" s="31" t="s">
        <v>737</v>
      </c>
      <c r="D2298" s="35" t="s">
        <v>5403</v>
      </c>
      <c r="E2298" s="31" t="s">
        <v>594</v>
      </c>
      <c r="F2298" s="31"/>
      <c r="G2298" s="37">
        <v>43931</v>
      </c>
      <c r="H2298" s="37">
        <v>40978</v>
      </c>
      <c r="I2298" s="38">
        <v>2953</v>
      </c>
      <c r="J2298" s="39">
        <v>6.7</v>
      </c>
    </row>
    <row r="2299" spans="1:10" x14ac:dyDescent="0.35">
      <c r="A2299" s="31" t="s">
        <v>5404</v>
      </c>
      <c r="B2299" s="36" t="s">
        <v>5306</v>
      </c>
      <c r="C2299" s="31" t="s">
        <v>740</v>
      </c>
      <c r="D2299" s="35" t="s">
        <v>5405</v>
      </c>
      <c r="E2299" s="31" t="s">
        <v>594</v>
      </c>
      <c r="F2299" s="31"/>
      <c r="G2299" s="37">
        <v>24013</v>
      </c>
      <c r="H2299" s="37">
        <v>22773</v>
      </c>
      <c r="I2299" s="38">
        <v>1240</v>
      </c>
      <c r="J2299" s="39">
        <v>5.2</v>
      </c>
    </row>
    <row r="2300" spans="1:10" x14ac:dyDescent="0.35">
      <c r="A2300" s="31" t="s">
        <v>5406</v>
      </c>
      <c r="B2300" s="36" t="s">
        <v>5306</v>
      </c>
      <c r="C2300" s="31" t="s">
        <v>743</v>
      </c>
      <c r="D2300" s="35" t="s">
        <v>5407</v>
      </c>
      <c r="E2300" s="31" t="s">
        <v>594</v>
      </c>
      <c r="F2300" s="31"/>
      <c r="G2300" s="37">
        <v>691042</v>
      </c>
      <c r="H2300" s="37">
        <v>634989</v>
      </c>
      <c r="I2300" s="38">
        <v>56053</v>
      </c>
      <c r="J2300" s="39">
        <v>8.1</v>
      </c>
    </row>
    <row r="2301" spans="1:10" x14ac:dyDescent="0.35">
      <c r="A2301" s="31" t="s">
        <v>5408</v>
      </c>
      <c r="B2301" s="36" t="s">
        <v>5306</v>
      </c>
      <c r="C2301" s="31" t="s">
        <v>746</v>
      </c>
      <c r="D2301" s="35" t="s">
        <v>5409</v>
      </c>
      <c r="E2301" s="31" t="s">
        <v>594</v>
      </c>
      <c r="F2301" s="31"/>
      <c r="G2301" s="37">
        <v>25135</v>
      </c>
      <c r="H2301" s="37">
        <v>23230</v>
      </c>
      <c r="I2301" s="38">
        <v>1905</v>
      </c>
      <c r="J2301" s="39">
        <v>7.6</v>
      </c>
    </row>
    <row r="2302" spans="1:10" x14ac:dyDescent="0.35">
      <c r="A2302" s="31" t="s">
        <v>5410</v>
      </c>
      <c r="B2302" s="36" t="s">
        <v>5306</v>
      </c>
      <c r="C2302" s="31" t="s">
        <v>749</v>
      </c>
      <c r="D2302" s="35" t="s">
        <v>5411</v>
      </c>
      <c r="E2302" s="31" t="s">
        <v>594</v>
      </c>
      <c r="F2302" s="31"/>
      <c r="G2302" s="37">
        <v>7570</v>
      </c>
      <c r="H2302" s="37">
        <v>7011</v>
      </c>
      <c r="I2302" s="38">
        <v>559</v>
      </c>
      <c r="J2302" s="39">
        <v>7.4</v>
      </c>
    </row>
    <row r="2303" spans="1:10" x14ac:dyDescent="0.35">
      <c r="A2303" s="31" t="s">
        <v>5412</v>
      </c>
      <c r="B2303" s="36" t="s">
        <v>5306</v>
      </c>
      <c r="C2303" s="31" t="s">
        <v>752</v>
      </c>
      <c r="D2303" s="35" t="s">
        <v>5413</v>
      </c>
      <c r="E2303" s="31" t="s">
        <v>594</v>
      </c>
      <c r="F2303" s="31"/>
      <c r="G2303" s="37">
        <v>68984</v>
      </c>
      <c r="H2303" s="37">
        <v>64095</v>
      </c>
      <c r="I2303" s="38">
        <v>4889</v>
      </c>
      <c r="J2303" s="39">
        <v>7.1</v>
      </c>
    </row>
    <row r="2304" spans="1:10" x14ac:dyDescent="0.35">
      <c r="A2304" s="31" t="s">
        <v>5414</v>
      </c>
      <c r="B2304" s="36" t="s">
        <v>5306</v>
      </c>
      <c r="C2304" s="31" t="s">
        <v>755</v>
      </c>
      <c r="D2304" s="35" t="s">
        <v>5415</v>
      </c>
      <c r="E2304" s="31" t="s">
        <v>594</v>
      </c>
      <c r="F2304" s="31"/>
      <c r="G2304" s="37">
        <v>19861</v>
      </c>
      <c r="H2304" s="37">
        <v>18836</v>
      </c>
      <c r="I2304" s="38">
        <v>1025</v>
      </c>
      <c r="J2304" s="39">
        <v>5.2</v>
      </c>
    </row>
    <row r="2305" spans="1:10" x14ac:dyDescent="0.35">
      <c r="A2305" s="31" t="s">
        <v>5416</v>
      </c>
      <c r="B2305" s="36" t="s">
        <v>5306</v>
      </c>
      <c r="C2305" s="31" t="s">
        <v>758</v>
      </c>
      <c r="D2305" s="35" t="s">
        <v>5417</v>
      </c>
      <c r="E2305" s="31" t="s">
        <v>594</v>
      </c>
      <c r="F2305" s="31"/>
      <c r="G2305" s="37">
        <v>35001</v>
      </c>
      <c r="H2305" s="37">
        <v>32447</v>
      </c>
      <c r="I2305" s="38">
        <v>2554</v>
      </c>
      <c r="J2305" s="39">
        <v>7.3</v>
      </c>
    </row>
    <row r="2306" spans="1:10" x14ac:dyDescent="0.35">
      <c r="A2306" s="31" t="s">
        <v>5418</v>
      </c>
      <c r="B2306" s="36" t="s">
        <v>5306</v>
      </c>
      <c r="C2306" s="31" t="s">
        <v>761</v>
      </c>
      <c r="D2306" s="35" t="s">
        <v>5419</v>
      </c>
      <c r="E2306" s="31" t="s">
        <v>594</v>
      </c>
      <c r="F2306" s="31"/>
      <c r="G2306" s="37">
        <v>3060</v>
      </c>
      <c r="H2306" s="37">
        <v>2873</v>
      </c>
      <c r="I2306" s="38">
        <v>187</v>
      </c>
      <c r="J2306" s="39">
        <v>6.1</v>
      </c>
    </row>
    <row r="2307" spans="1:10" x14ac:dyDescent="0.35">
      <c r="A2307" s="31" t="s">
        <v>5420</v>
      </c>
      <c r="B2307" s="36" t="s">
        <v>5306</v>
      </c>
      <c r="C2307" s="31" t="s">
        <v>764</v>
      </c>
      <c r="D2307" s="35" t="s">
        <v>5421</v>
      </c>
      <c r="E2307" s="31" t="s">
        <v>594</v>
      </c>
      <c r="F2307" s="31"/>
      <c r="G2307" s="37">
        <v>21444</v>
      </c>
      <c r="H2307" s="37">
        <v>20172</v>
      </c>
      <c r="I2307" s="38">
        <v>1272</v>
      </c>
      <c r="J2307" s="39">
        <v>5.9</v>
      </c>
    </row>
    <row r="2308" spans="1:10" x14ac:dyDescent="0.35">
      <c r="A2308" s="31" t="s">
        <v>5422</v>
      </c>
      <c r="B2308" s="36" t="s">
        <v>5306</v>
      </c>
      <c r="C2308" s="31" t="s">
        <v>767</v>
      </c>
      <c r="D2308" s="35" t="s">
        <v>5423</v>
      </c>
      <c r="E2308" s="31" t="s">
        <v>594</v>
      </c>
      <c r="F2308" s="31"/>
      <c r="G2308" s="37">
        <v>20456</v>
      </c>
      <c r="H2308" s="37">
        <v>19038</v>
      </c>
      <c r="I2308" s="38">
        <v>1418</v>
      </c>
      <c r="J2308" s="39">
        <v>6.9</v>
      </c>
    </row>
    <row r="2309" spans="1:10" x14ac:dyDescent="0.35">
      <c r="A2309" s="31" t="s">
        <v>5424</v>
      </c>
      <c r="B2309" s="36" t="s">
        <v>5306</v>
      </c>
      <c r="C2309" s="31" t="s">
        <v>770</v>
      </c>
      <c r="D2309" s="35" t="s">
        <v>5425</v>
      </c>
      <c r="E2309" s="31" t="s">
        <v>594</v>
      </c>
      <c r="F2309" s="31"/>
      <c r="G2309" s="37">
        <v>19129</v>
      </c>
      <c r="H2309" s="37">
        <v>18176</v>
      </c>
      <c r="I2309" s="38">
        <v>953</v>
      </c>
      <c r="J2309" s="39">
        <v>5</v>
      </c>
    </row>
    <row r="2310" spans="1:10" x14ac:dyDescent="0.35">
      <c r="A2310" s="31" t="s">
        <v>5426</v>
      </c>
      <c r="B2310" s="36" t="s">
        <v>5306</v>
      </c>
      <c r="C2310" s="31" t="s">
        <v>773</v>
      </c>
      <c r="D2310" s="35" t="s">
        <v>5427</v>
      </c>
      <c r="E2310" s="31" t="s">
        <v>594</v>
      </c>
      <c r="F2310" s="31"/>
      <c r="G2310" s="37">
        <v>24692</v>
      </c>
      <c r="H2310" s="37">
        <v>23232</v>
      </c>
      <c r="I2310" s="38">
        <v>1460</v>
      </c>
      <c r="J2310" s="39">
        <v>5.9</v>
      </c>
    </row>
    <row r="2311" spans="1:10" x14ac:dyDescent="0.35">
      <c r="A2311" s="31" t="s">
        <v>5428</v>
      </c>
      <c r="B2311" s="36" t="s">
        <v>5306</v>
      </c>
      <c r="C2311" s="31" t="s">
        <v>776</v>
      </c>
      <c r="D2311" s="35" t="s">
        <v>5429</v>
      </c>
      <c r="E2311" s="31" t="s">
        <v>594</v>
      </c>
      <c r="F2311" s="31"/>
      <c r="G2311" s="37">
        <v>20174</v>
      </c>
      <c r="H2311" s="37">
        <v>19110</v>
      </c>
      <c r="I2311" s="38">
        <v>1064</v>
      </c>
      <c r="J2311" s="39">
        <v>5.3</v>
      </c>
    </row>
    <row r="2312" spans="1:10" x14ac:dyDescent="0.35">
      <c r="A2312" s="31" t="s">
        <v>5430</v>
      </c>
      <c r="B2312" s="36" t="s">
        <v>5306</v>
      </c>
      <c r="C2312" s="31" t="s">
        <v>779</v>
      </c>
      <c r="D2312" s="35" t="s">
        <v>5431</v>
      </c>
      <c r="E2312" s="31" t="s">
        <v>594</v>
      </c>
      <c r="F2312" s="31"/>
      <c r="G2312" s="37">
        <v>106172</v>
      </c>
      <c r="H2312" s="37">
        <v>100060</v>
      </c>
      <c r="I2312" s="38">
        <v>6112</v>
      </c>
      <c r="J2312" s="39">
        <v>5.8</v>
      </c>
    </row>
    <row r="2313" spans="1:10" x14ac:dyDescent="0.35">
      <c r="A2313" s="31" t="s">
        <v>5432</v>
      </c>
      <c r="B2313" s="36" t="s">
        <v>5306</v>
      </c>
      <c r="C2313" s="31" t="s">
        <v>782</v>
      </c>
      <c r="D2313" s="35" t="s">
        <v>5433</v>
      </c>
      <c r="E2313" s="31" t="s">
        <v>594</v>
      </c>
      <c r="F2313" s="31"/>
      <c r="G2313" s="37">
        <v>22345</v>
      </c>
      <c r="H2313" s="37">
        <v>20913</v>
      </c>
      <c r="I2313" s="38">
        <v>1432</v>
      </c>
      <c r="J2313" s="39">
        <v>6.4</v>
      </c>
    </row>
    <row r="2314" spans="1:10" x14ac:dyDescent="0.35">
      <c r="A2314" s="31" t="s">
        <v>5434</v>
      </c>
      <c r="B2314" s="36" t="s">
        <v>5306</v>
      </c>
      <c r="C2314" s="31" t="s">
        <v>785</v>
      </c>
      <c r="D2314" s="35" t="s">
        <v>5435</v>
      </c>
      <c r="E2314" s="31" t="s">
        <v>594</v>
      </c>
      <c r="F2314" s="31"/>
      <c r="G2314" s="37">
        <v>183230</v>
      </c>
      <c r="H2314" s="37">
        <v>172700</v>
      </c>
      <c r="I2314" s="38">
        <v>10530</v>
      </c>
      <c r="J2314" s="39">
        <v>5.7</v>
      </c>
    </row>
    <row r="2315" spans="1:10" x14ac:dyDescent="0.35">
      <c r="A2315" s="31" t="s">
        <v>5436</v>
      </c>
      <c r="B2315" s="36" t="s">
        <v>5306</v>
      </c>
      <c r="C2315" s="31" t="s">
        <v>788</v>
      </c>
      <c r="D2315" s="35" t="s">
        <v>5437</v>
      </c>
      <c r="E2315" s="31" t="s">
        <v>594</v>
      </c>
      <c r="F2315" s="31"/>
      <c r="G2315" s="37">
        <v>14274</v>
      </c>
      <c r="H2315" s="37">
        <v>13323</v>
      </c>
      <c r="I2315" s="38">
        <v>951</v>
      </c>
      <c r="J2315" s="39">
        <v>6.7</v>
      </c>
    </row>
    <row r="2316" spans="1:10" x14ac:dyDescent="0.35">
      <c r="A2316" s="31" t="s">
        <v>5438</v>
      </c>
      <c r="B2316" s="36" t="s">
        <v>5306</v>
      </c>
      <c r="C2316" s="31" t="s">
        <v>791</v>
      </c>
      <c r="D2316" s="35" t="s">
        <v>5439</v>
      </c>
      <c r="E2316" s="31" t="s">
        <v>594</v>
      </c>
      <c r="F2316" s="31"/>
      <c r="G2316" s="37">
        <v>230710</v>
      </c>
      <c r="H2316" s="37">
        <v>218272</v>
      </c>
      <c r="I2316" s="38">
        <v>12438</v>
      </c>
      <c r="J2316" s="39">
        <v>5.4</v>
      </c>
    </row>
    <row r="2317" spans="1:10" x14ac:dyDescent="0.35">
      <c r="A2317" s="31" t="s">
        <v>5440</v>
      </c>
      <c r="B2317" s="36" t="s">
        <v>5441</v>
      </c>
      <c r="C2317" s="31" t="s">
        <v>592</v>
      </c>
      <c r="D2317" s="35" t="s">
        <v>5442</v>
      </c>
      <c r="E2317" s="31" t="s">
        <v>594</v>
      </c>
      <c r="F2317" s="31"/>
      <c r="G2317" s="37">
        <v>26163</v>
      </c>
      <c r="H2317" s="37">
        <v>24405</v>
      </c>
      <c r="I2317" s="38">
        <v>1758</v>
      </c>
      <c r="J2317" s="39">
        <v>6.7</v>
      </c>
    </row>
    <row r="2318" spans="1:10" x14ac:dyDescent="0.35">
      <c r="A2318" s="31" t="s">
        <v>5443</v>
      </c>
      <c r="B2318" s="36" t="s">
        <v>5441</v>
      </c>
      <c r="C2318" s="31" t="s">
        <v>596</v>
      </c>
      <c r="D2318" s="35" t="s">
        <v>5444</v>
      </c>
      <c r="E2318" s="31" t="s">
        <v>594</v>
      </c>
      <c r="F2318" s="31"/>
      <c r="G2318" s="37">
        <v>91468</v>
      </c>
      <c r="H2318" s="37">
        <v>84910</v>
      </c>
      <c r="I2318" s="38">
        <v>6558</v>
      </c>
      <c r="J2318" s="39">
        <v>7.2</v>
      </c>
    </row>
    <row r="2319" spans="1:10" x14ac:dyDescent="0.35">
      <c r="A2319" s="31" t="s">
        <v>5445</v>
      </c>
      <c r="B2319" s="36" t="s">
        <v>5441</v>
      </c>
      <c r="C2319" s="31" t="s">
        <v>599</v>
      </c>
      <c r="D2319" s="35" t="s">
        <v>5446</v>
      </c>
      <c r="E2319" s="31" t="s">
        <v>594</v>
      </c>
      <c r="F2319" s="31"/>
      <c r="G2319" s="37">
        <v>44084</v>
      </c>
      <c r="H2319" s="37">
        <v>41050</v>
      </c>
      <c r="I2319" s="38">
        <v>3034</v>
      </c>
      <c r="J2319" s="39">
        <v>6.9</v>
      </c>
    </row>
    <row r="2320" spans="1:10" x14ac:dyDescent="0.35">
      <c r="A2320" s="31" t="s">
        <v>5447</v>
      </c>
      <c r="B2320" s="36" t="s">
        <v>5441</v>
      </c>
      <c r="C2320" s="31" t="s">
        <v>602</v>
      </c>
      <c r="D2320" s="35" t="s">
        <v>5448</v>
      </c>
      <c r="E2320" s="31" t="s">
        <v>594</v>
      </c>
      <c r="F2320" s="31"/>
      <c r="G2320" s="37">
        <v>324598</v>
      </c>
      <c r="H2320" s="37">
        <v>298159</v>
      </c>
      <c r="I2320" s="38">
        <v>26439</v>
      </c>
      <c r="J2320" s="39">
        <v>8.1</v>
      </c>
    </row>
    <row r="2321" spans="1:10" x14ac:dyDescent="0.35">
      <c r="A2321" s="31" t="s">
        <v>5449</v>
      </c>
      <c r="B2321" s="36" t="s">
        <v>5441</v>
      </c>
      <c r="C2321" s="31" t="s">
        <v>605</v>
      </c>
      <c r="D2321" s="35" t="s">
        <v>5450</v>
      </c>
      <c r="E2321" s="31" t="s">
        <v>594</v>
      </c>
      <c r="F2321" s="31"/>
      <c r="G2321" s="37">
        <v>69599</v>
      </c>
      <c r="H2321" s="37">
        <v>64599</v>
      </c>
      <c r="I2321" s="38">
        <v>5000</v>
      </c>
      <c r="J2321" s="39">
        <v>7.2</v>
      </c>
    </row>
    <row r="2322" spans="1:10" x14ac:dyDescent="0.35">
      <c r="A2322" s="31" t="s">
        <v>5451</v>
      </c>
      <c r="B2322" s="36" t="s">
        <v>5452</v>
      </c>
      <c r="C2322" s="31" t="s">
        <v>592</v>
      </c>
      <c r="D2322" s="35" t="s">
        <v>5453</v>
      </c>
      <c r="E2322" s="31" t="s">
        <v>594</v>
      </c>
      <c r="F2322" s="31"/>
      <c r="G2322" s="37">
        <v>10576</v>
      </c>
      <c r="H2322" s="37">
        <v>9760</v>
      </c>
      <c r="I2322" s="38">
        <v>816</v>
      </c>
      <c r="J2322" s="39">
        <v>7.7</v>
      </c>
    </row>
    <row r="2323" spans="1:10" x14ac:dyDescent="0.35">
      <c r="A2323" s="31" t="s">
        <v>5454</v>
      </c>
      <c r="B2323" s="36" t="s">
        <v>5452</v>
      </c>
      <c r="C2323" s="31" t="s">
        <v>596</v>
      </c>
      <c r="D2323" s="35" t="s">
        <v>5455</v>
      </c>
      <c r="E2323" s="31" t="s">
        <v>594</v>
      </c>
      <c r="F2323" s="31"/>
      <c r="G2323" s="37">
        <v>72970</v>
      </c>
      <c r="H2323" s="37">
        <v>68227</v>
      </c>
      <c r="I2323" s="38">
        <v>4743</v>
      </c>
      <c r="J2323" s="39">
        <v>6.5</v>
      </c>
    </row>
    <row r="2324" spans="1:10" x14ac:dyDescent="0.35">
      <c r="A2324" s="31" t="s">
        <v>5456</v>
      </c>
      <c r="B2324" s="36" t="s">
        <v>5452</v>
      </c>
      <c r="C2324" s="31" t="s">
        <v>599</v>
      </c>
      <c r="D2324" s="35" t="s">
        <v>5457</v>
      </c>
      <c r="E2324" s="31" t="s">
        <v>594</v>
      </c>
      <c r="F2324" s="31"/>
      <c r="G2324" s="37">
        <v>2868</v>
      </c>
      <c r="H2324" s="37">
        <v>2519</v>
      </c>
      <c r="I2324" s="38">
        <v>349</v>
      </c>
      <c r="J2324" s="39">
        <v>12.2</v>
      </c>
    </row>
    <row r="2325" spans="1:10" x14ac:dyDescent="0.35">
      <c r="A2325" s="31" t="s">
        <v>5458</v>
      </c>
      <c r="B2325" s="36" t="s">
        <v>5452</v>
      </c>
      <c r="C2325" s="31" t="s">
        <v>602</v>
      </c>
      <c r="D2325" s="35" t="s">
        <v>5459</v>
      </c>
      <c r="E2325" s="31" t="s">
        <v>594</v>
      </c>
      <c r="F2325" s="31"/>
      <c r="G2325" s="37">
        <v>86688</v>
      </c>
      <c r="H2325" s="37">
        <v>81519</v>
      </c>
      <c r="I2325" s="38">
        <v>5169</v>
      </c>
      <c r="J2325" s="39">
        <v>6</v>
      </c>
    </row>
    <row r="2326" spans="1:10" x14ac:dyDescent="0.35">
      <c r="A2326" s="31" t="s">
        <v>5460</v>
      </c>
      <c r="B2326" s="36" t="s">
        <v>5452</v>
      </c>
      <c r="C2326" s="31" t="s">
        <v>605</v>
      </c>
      <c r="D2326" s="35" t="s">
        <v>5461</v>
      </c>
      <c r="E2326" s="31" t="s">
        <v>594</v>
      </c>
      <c r="F2326" s="31"/>
      <c r="G2326" s="37">
        <v>5563</v>
      </c>
      <c r="H2326" s="37">
        <v>4920</v>
      </c>
      <c r="I2326" s="38">
        <v>643</v>
      </c>
      <c r="J2326" s="39">
        <v>11.6</v>
      </c>
    </row>
    <row r="2327" spans="1:10" x14ac:dyDescent="0.35">
      <c r="A2327" s="31" t="s">
        <v>5462</v>
      </c>
      <c r="B2327" s="36" t="s">
        <v>5452</v>
      </c>
      <c r="C2327" s="31" t="s">
        <v>608</v>
      </c>
      <c r="D2327" s="35" t="s">
        <v>5463</v>
      </c>
      <c r="E2327" s="31" t="s">
        <v>594</v>
      </c>
      <c r="F2327" s="31"/>
      <c r="G2327" s="37">
        <v>8646</v>
      </c>
      <c r="H2327" s="37">
        <v>7809</v>
      </c>
      <c r="I2327" s="38">
        <v>837</v>
      </c>
      <c r="J2327" s="39">
        <v>9.6999999999999993</v>
      </c>
    </row>
    <row r="2328" spans="1:10" x14ac:dyDescent="0.35">
      <c r="A2328" s="31" t="s">
        <v>5464</v>
      </c>
      <c r="B2328" s="36" t="s">
        <v>5452</v>
      </c>
      <c r="C2328" s="31" t="s">
        <v>611</v>
      </c>
      <c r="D2328" s="35" t="s">
        <v>5465</v>
      </c>
      <c r="E2328" s="31" t="s">
        <v>594</v>
      </c>
      <c r="F2328" s="31"/>
      <c r="G2328" s="37">
        <v>69435</v>
      </c>
      <c r="H2328" s="37">
        <v>65493</v>
      </c>
      <c r="I2328" s="38">
        <v>3942</v>
      </c>
      <c r="J2328" s="39">
        <v>5.7</v>
      </c>
    </row>
    <row r="2329" spans="1:10" x14ac:dyDescent="0.35">
      <c r="A2329" s="31" t="s">
        <v>5466</v>
      </c>
      <c r="B2329" s="36" t="s">
        <v>5452</v>
      </c>
      <c r="C2329" s="31" t="s">
        <v>614</v>
      </c>
      <c r="D2329" s="35" t="s">
        <v>5467</v>
      </c>
      <c r="E2329" s="31" t="s">
        <v>594</v>
      </c>
      <c r="F2329" s="31"/>
      <c r="G2329" s="37">
        <v>90878</v>
      </c>
      <c r="H2329" s="37">
        <v>85422</v>
      </c>
      <c r="I2329" s="38">
        <v>5456</v>
      </c>
      <c r="J2329" s="39">
        <v>6</v>
      </c>
    </row>
    <row r="2330" spans="1:10" x14ac:dyDescent="0.35">
      <c r="A2330" s="31" t="s">
        <v>5468</v>
      </c>
      <c r="B2330" s="36" t="s">
        <v>5452</v>
      </c>
      <c r="C2330" s="31" t="s">
        <v>617</v>
      </c>
      <c r="D2330" s="35" t="s">
        <v>5469</v>
      </c>
      <c r="E2330" s="31" t="s">
        <v>594</v>
      </c>
      <c r="F2330" s="31"/>
      <c r="G2330" s="37">
        <v>6885</v>
      </c>
      <c r="H2330" s="37">
        <v>6333</v>
      </c>
      <c r="I2330" s="38">
        <v>552</v>
      </c>
      <c r="J2330" s="39">
        <v>8</v>
      </c>
    </row>
    <row r="2331" spans="1:10" x14ac:dyDescent="0.35">
      <c r="A2331" s="31" t="s">
        <v>5470</v>
      </c>
      <c r="B2331" s="36" t="s">
        <v>5452</v>
      </c>
      <c r="C2331" s="31" t="s">
        <v>620</v>
      </c>
      <c r="D2331" s="35" t="s">
        <v>5471</v>
      </c>
      <c r="E2331" s="31" t="s">
        <v>594</v>
      </c>
      <c r="F2331" s="31"/>
      <c r="G2331" s="37">
        <v>192333</v>
      </c>
      <c r="H2331" s="37">
        <v>182413</v>
      </c>
      <c r="I2331" s="38">
        <v>9920</v>
      </c>
      <c r="J2331" s="39">
        <v>5.2</v>
      </c>
    </row>
    <row r="2332" spans="1:10" x14ac:dyDescent="0.35">
      <c r="A2332" s="31" t="s">
        <v>5472</v>
      </c>
      <c r="B2332" s="36" t="s">
        <v>5452</v>
      </c>
      <c r="C2332" s="31" t="s">
        <v>623</v>
      </c>
      <c r="D2332" s="35" t="s">
        <v>5473</v>
      </c>
      <c r="E2332" s="31" t="s">
        <v>594</v>
      </c>
      <c r="F2332" s="31"/>
      <c r="G2332" s="37">
        <v>23662</v>
      </c>
      <c r="H2332" s="37">
        <v>21699</v>
      </c>
      <c r="I2332" s="38">
        <v>1963</v>
      </c>
      <c r="J2332" s="39">
        <v>8.3000000000000007</v>
      </c>
    </row>
    <row r="2333" spans="1:10" x14ac:dyDescent="0.35">
      <c r="A2333" s="31" t="s">
        <v>5474</v>
      </c>
      <c r="B2333" s="36" t="s">
        <v>5452</v>
      </c>
      <c r="C2333" s="31" t="s">
        <v>626</v>
      </c>
      <c r="D2333" s="35" t="s">
        <v>5475</v>
      </c>
      <c r="E2333" s="31" t="s">
        <v>594</v>
      </c>
      <c r="F2333" s="31"/>
      <c r="G2333" s="37">
        <v>13433</v>
      </c>
      <c r="H2333" s="37">
        <v>12134</v>
      </c>
      <c r="I2333" s="38">
        <v>1299</v>
      </c>
      <c r="J2333" s="39">
        <v>9.6999999999999993</v>
      </c>
    </row>
    <row r="2334" spans="1:10" x14ac:dyDescent="0.35">
      <c r="A2334" s="31" t="s">
        <v>5476</v>
      </c>
      <c r="B2334" s="36" t="s">
        <v>5452</v>
      </c>
      <c r="C2334" s="31" t="s">
        <v>629</v>
      </c>
      <c r="D2334" s="35" t="s">
        <v>5477</v>
      </c>
      <c r="E2334" s="31" t="s">
        <v>594</v>
      </c>
      <c r="F2334" s="31"/>
      <c r="G2334" s="37">
        <v>21219</v>
      </c>
      <c r="H2334" s="37">
        <v>19765</v>
      </c>
      <c r="I2334" s="38">
        <v>1454</v>
      </c>
      <c r="J2334" s="39">
        <v>6.9</v>
      </c>
    </row>
    <row r="2335" spans="1:10" x14ac:dyDescent="0.35">
      <c r="A2335" s="31" t="s">
        <v>5478</v>
      </c>
      <c r="B2335" s="36" t="s">
        <v>5452</v>
      </c>
      <c r="C2335" s="31" t="s">
        <v>632</v>
      </c>
      <c r="D2335" s="35" t="s">
        <v>5479</v>
      </c>
      <c r="E2335" s="31" t="s">
        <v>594</v>
      </c>
      <c r="F2335" s="31"/>
      <c r="G2335" s="37">
        <v>12987</v>
      </c>
      <c r="H2335" s="37">
        <v>11900</v>
      </c>
      <c r="I2335" s="38">
        <v>1087</v>
      </c>
      <c r="J2335" s="39">
        <v>8.4</v>
      </c>
    </row>
    <row r="2336" spans="1:10" x14ac:dyDescent="0.35">
      <c r="A2336" s="31" t="s">
        <v>5480</v>
      </c>
      <c r="B2336" s="36" t="s">
        <v>5452</v>
      </c>
      <c r="C2336" s="31" t="s">
        <v>635</v>
      </c>
      <c r="D2336" s="35" t="s">
        <v>5481</v>
      </c>
      <c r="E2336" s="31" t="s">
        <v>594</v>
      </c>
      <c r="F2336" s="31"/>
      <c r="G2336" s="37">
        <v>16647</v>
      </c>
      <c r="H2336" s="37">
        <v>15376</v>
      </c>
      <c r="I2336" s="38">
        <v>1271</v>
      </c>
      <c r="J2336" s="39">
        <v>7.6</v>
      </c>
    </row>
    <row r="2337" spans="1:10" x14ac:dyDescent="0.35">
      <c r="A2337" s="31" t="s">
        <v>5482</v>
      </c>
      <c r="B2337" s="36" t="s">
        <v>5452</v>
      </c>
      <c r="C2337" s="31" t="s">
        <v>638</v>
      </c>
      <c r="D2337" s="35" t="s">
        <v>5483</v>
      </c>
      <c r="E2337" s="31" t="s">
        <v>594</v>
      </c>
      <c r="F2337" s="31"/>
      <c r="G2337" s="37">
        <v>29750</v>
      </c>
      <c r="H2337" s="37">
        <v>27376</v>
      </c>
      <c r="I2337" s="38">
        <v>2374</v>
      </c>
      <c r="J2337" s="39">
        <v>8</v>
      </c>
    </row>
    <row r="2338" spans="1:10" x14ac:dyDescent="0.35">
      <c r="A2338" s="31" t="s">
        <v>5484</v>
      </c>
      <c r="B2338" s="36" t="s">
        <v>5452</v>
      </c>
      <c r="C2338" s="31" t="s">
        <v>641</v>
      </c>
      <c r="D2338" s="35" t="s">
        <v>5485</v>
      </c>
      <c r="E2338" s="31" t="s">
        <v>594</v>
      </c>
      <c r="F2338" s="31"/>
      <c r="G2338" s="37">
        <v>12600</v>
      </c>
      <c r="H2338" s="37">
        <v>11387</v>
      </c>
      <c r="I2338" s="38">
        <v>1213</v>
      </c>
      <c r="J2338" s="39">
        <v>9.6</v>
      </c>
    </row>
    <row r="2339" spans="1:10" x14ac:dyDescent="0.35">
      <c r="A2339" s="31" t="s">
        <v>5486</v>
      </c>
      <c r="B2339" s="36" t="s">
        <v>5452</v>
      </c>
      <c r="C2339" s="31" t="s">
        <v>644</v>
      </c>
      <c r="D2339" s="35" t="s">
        <v>5487</v>
      </c>
      <c r="E2339" s="31" t="s">
        <v>594</v>
      </c>
      <c r="F2339" s="31"/>
      <c r="G2339" s="37">
        <v>70278</v>
      </c>
      <c r="H2339" s="37">
        <v>66179</v>
      </c>
      <c r="I2339" s="38">
        <v>4099</v>
      </c>
      <c r="J2339" s="39">
        <v>5.8</v>
      </c>
    </row>
    <row r="2340" spans="1:10" x14ac:dyDescent="0.35">
      <c r="A2340" s="31" t="s">
        <v>5488</v>
      </c>
      <c r="B2340" s="36" t="s">
        <v>5452</v>
      </c>
      <c r="C2340" s="31" t="s">
        <v>647</v>
      </c>
      <c r="D2340" s="35" t="s">
        <v>5489</v>
      </c>
      <c r="E2340" s="31" t="s">
        <v>594</v>
      </c>
      <c r="F2340" s="31"/>
      <c r="G2340" s="37">
        <v>10555</v>
      </c>
      <c r="H2340" s="37">
        <v>9846</v>
      </c>
      <c r="I2340" s="38">
        <v>709</v>
      </c>
      <c r="J2340" s="39">
        <v>6.7</v>
      </c>
    </row>
    <row r="2341" spans="1:10" x14ac:dyDescent="0.35">
      <c r="A2341" s="31" t="s">
        <v>5490</v>
      </c>
      <c r="B2341" s="36" t="s">
        <v>5452</v>
      </c>
      <c r="C2341" s="31" t="s">
        <v>650</v>
      </c>
      <c r="D2341" s="35" t="s">
        <v>5491</v>
      </c>
      <c r="E2341" s="31" t="s">
        <v>594</v>
      </c>
      <c r="F2341" s="31"/>
      <c r="G2341" s="37">
        <v>10031</v>
      </c>
      <c r="H2341" s="37">
        <v>9161</v>
      </c>
      <c r="I2341" s="38">
        <v>870</v>
      </c>
      <c r="J2341" s="39">
        <v>8.6999999999999993</v>
      </c>
    </row>
    <row r="2342" spans="1:10" x14ac:dyDescent="0.35">
      <c r="A2342" s="31" t="s">
        <v>5492</v>
      </c>
      <c r="B2342" s="36" t="s">
        <v>5452</v>
      </c>
      <c r="C2342" s="31" t="s">
        <v>653</v>
      </c>
      <c r="D2342" s="35" t="s">
        <v>5493</v>
      </c>
      <c r="E2342" s="31" t="s">
        <v>594</v>
      </c>
      <c r="F2342" s="31"/>
      <c r="G2342" s="37">
        <v>64856</v>
      </c>
      <c r="H2342" s="37">
        <v>60181</v>
      </c>
      <c r="I2342" s="38">
        <v>4675</v>
      </c>
      <c r="J2342" s="39">
        <v>7.2</v>
      </c>
    </row>
    <row r="2343" spans="1:10" x14ac:dyDescent="0.35">
      <c r="A2343" s="31" t="s">
        <v>5494</v>
      </c>
      <c r="B2343" s="36" t="s">
        <v>5452</v>
      </c>
      <c r="C2343" s="31" t="s">
        <v>656</v>
      </c>
      <c r="D2343" s="35" t="s">
        <v>5495</v>
      </c>
      <c r="E2343" s="31" t="s">
        <v>594</v>
      </c>
      <c r="F2343" s="31"/>
      <c r="G2343" s="37">
        <v>24837</v>
      </c>
      <c r="H2343" s="37">
        <v>22712</v>
      </c>
      <c r="I2343" s="38">
        <v>2125</v>
      </c>
      <c r="J2343" s="39">
        <v>8.6</v>
      </c>
    </row>
    <row r="2344" spans="1:10" x14ac:dyDescent="0.35">
      <c r="A2344" s="31" t="s">
        <v>5496</v>
      </c>
      <c r="B2344" s="36" t="s">
        <v>5452</v>
      </c>
      <c r="C2344" s="31" t="s">
        <v>659</v>
      </c>
      <c r="D2344" s="35" t="s">
        <v>5497</v>
      </c>
      <c r="E2344" s="31" t="s">
        <v>594</v>
      </c>
      <c r="F2344" s="31"/>
      <c r="G2344" s="37">
        <v>235564</v>
      </c>
      <c r="H2344" s="37">
        <v>223004</v>
      </c>
      <c r="I2344" s="38">
        <v>12560</v>
      </c>
      <c r="J2344" s="39">
        <v>5.3</v>
      </c>
    </row>
    <row r="2345" spans="1:10" x14ac:dyDescent="0.35">
      <c r="A2345" s="31" t="s">
        <v>5498</v>
      </c>
      <c r="B2345" s="36" t="s">
        <v>5452</v>
      </c>
      <c r="C2345" s="31" t="s">
        <v>662</v>
      </c>
      <c r="D2345" s="35" t="s">
        <v>5499</v>
      </c>
      <c r="E2345" s="31" t="s">
        <v>594</v>
      </c>
      <c r="F2345" s="31"/>
      <c r="G2345" s="37">
        <v>31672</v>
      </c>
      <c r="H2345" s="37">
        <v>29488</v>
      </c>
      <c r="I2345" s="38">
        <v>2184</v>
      </c>
      <c r="J2345" s="39">
        <v>6.9</v>
      </c>
    </row>
    <row r="2346" spans="1:10" x14ac:dyDescent="0.35">
      <c r="A2346" s="31" t="s">
        <v>5500</v>
      </c>
      <c r="B2346" s="36" t="s">
        <v>5452</v>
      </c>
      <c r="C2346" s="31" t="s">
        <v>665</v>
      </c>
      <c r="D2346" s="35" t="s">
        <v>5501</v>
      </c>
      <c r="E2346" s="31" t="s">
        <v>594</v>
      </c>
      <c r="F2346" s="31"/>
      <c r="G2346" s="37">
        <v>8315</v>
      </c>
      <c r="H2346" s="37">
        <v>7673</v>
      </c>
      <c r="I2346" s="38">
        <v>642</v>
      </c>
      <c r="J2346" s="39">
        <v>7.7</v>
      </c>
    </row>
    <row r="2347" spans="1:10" x14ac:dyDescent="0.35">
      <c r="A2347" s="31" t="s">
        <v>5502</v>
      </c>
      <c r="B2347" s="36" t="s">
        <v>5452</v>
      </c>
      <c r="C2347" s="31" t="s">
        <v>668</v>
      </c>
      <c r="D2347" s="35" t="s">
        <v>5503</v>
      </c>
      <c r="E2347" s="31" t="s">
        <v>594</v>
      </c>
      <c r="F2347" s="31"/>
      <c r="G2347" s="37">
        <v>134210</v>
      </c>
      <c r="H2347" s="37">
        <v>124297</v>
      </c>
      <c r="I2347" s="38">
        <v>9913</v>
      </c>
      <c r="J2347" s="39">
        <v>7.4</v>
      </c>
    </row>
    <row r="2348" spans="1:10" x14ac:dyDescent="0.35">
      <c r="A2348" s="31" t="s">
        <v>5504</v>
      </c>
      <c r="B2348" s="36" t="s">
        <v>5452</v>
      </c>
      <c r="C2348" s="31" t="s">
        <v>671</v>
      </c>
      <c r="D2348" s="35" t="s">
        <v>5505</v>
      </c>
      <c r="E2348" s="31" t="s">
        <v>594</v>
      </c>
      <c r="F2348" s="31"/>
      <c r="G2348" s="37">
        <v>11431</v>
      </c>
      <c r="H2348" s="37">
        <v>10780</v>
      </c>
      <c r="I2348" s="38">
        <v>651</v>
      </c>
      <c r="J2348" s="39">
        <v>5.7</v>
      </c>
    </row>
    <row r="2349" spans="1:10" x14ac:dyDescent="0.35">
      <c r="A2349" s="31" t="s">
        <v>5506</v>
      </c>
      <c r="B2349" s="36" t="s">
        <v>5452</v>
      </c>
      <c r="C2349" s="31" t="s">
        <v>674</v>
      </c>
      <c r="D2349" s="35" t="s">
        <v>5507</v>
      </c>
      <c r="E2349" s="31" t="s">
        <v>594</v>
      </c>
      <c r="F2349" s="31"/>
      <c r="G2349" s="37">
        <v>28434</v>
      </c>
      <c r="H2349" s="37">
        <v>26601</v>
      </c>
      <c r="I2349" s="38">
        <v>1833</v>
      </c>
      <c r="J2349" s="39">
        <v>6.4</v>
      </c>
    </row>
    <row r="2350" spans="1:10" x14ac:dyDescent="0.35">
      <c r="A2350" s="31" t="s">
        <v>5508</v>
      </c>
      <c r="B2350" s="36" t="s">
        <v>5452</v>
      </c>
      <c r="C2350" s="31" t="s">
        <v>677</v>
      </c>
      <c r="D2350" s="35" t="s">
        <v>5509</v>
      </c>
      <c r="E2350" s="31" t="s">
        <v>594</v>
      </c>
      <c r="F2350" s="31"/>
      <c r="G2350" s="37">
        <v>35278</v>
      </c>
      <c r="H2350" s="37">
        <v>32732</v>
      </c>
      <c r="I2350" s="38">
        <v>2546</v>
      </c>
      <c r="J2350" s="39">
        <v>7.2</v>
      </c>
    </row>
    <row r="2351" spans="1:10" x14ac:dyDescent="0.35">
      <c r="A2351" s="31" t="s">
        <v>5510</v>
      </c>
      <c r="B2351" s="36" t="s">
        <v>5452</v>
      </c>
      <c r="C2351" s="31" t="s">
        <v>680</v>
      </c>
      <c r="D2351" s="35" t="s">
        <v>5511</v>
      </c>
      <c r="E2351" s="31" t="s">
        <v>594</v>
      </c>
      <c r="F2351" s="31"/>
      <c r="G2351" s="37">
        <v>29890</v>
      </c>
      <c r="H2351" s="37">
        <v>27773</v>
      </c>
      <c r="I2351" s="38">
        <v>2117</v>
      </c>
      <c r="J2351" s="39">
        <v>7.1</v>
      </c>
    </row>
    <row r="2352" spans="1:10" x14ac:dyDescent="0.35">
      <c r="A2352" s="31" t="s">
        <v>5512</v>
      </c>
      <c r="B2352" s="36" t="s">
        <v>5452</v>
      </c>
      <c r="C2352" s="31" t="s">
        <v>683</v>
      </c>
      <c r="D2352" s="35" t="s">
        <v>5513</v>
      </c>
      <c r="E2352" s="31" t="s">
        <v>594</v>
      </c>
      <c r="F2352" s="31"/>
      <c r="G2352" s="37">
        <v>6452</v>
      </c>
      <c r="H2352" s="37">
        <v>5867</v>
      </c>
      <c r="I2352" s="38">
        <v>585</v>
      </c>
      <c r="J2352" s="39">
        <v>9.1</v>
      </c>
    </row>
    <row r="2353" spans="1:10" x14ac:dyDescent="0.35">
      <c r="A2353" s="31" t="s">
        <v>5514</v>
      </c>
      <c r="B2353" s="36" t="s">
        <v>5452</v>
      </c>
      <c r="C2353" s="31" t="s">
        <v>686</v>
      </c>
      <c r="D2353" s="35" t="s">
        <v>5515</v>
      </c>
      <c r="E2353" s="31" t="s">
        <v>594</v>
      </c>
      <c r="F2353" s="31"/>
      <c r="G2353" s="37">
        <v>141521</v>
      </c>
      <c r="H2353" s="37">
        <v>134357</v>
      </c>
      <c r="I2353" s="38">
        <v>7164</v>
      </c>
      <c r="J2353" s="39">
        <v>5.0999999999999996</v>
      </c>
    </row>
    <row r="2354" spans="1:10" x14ac:dyDescent="0.35">
      <c r="A2354" s="31" t="s">
        <v>5516</v>
      </c>
      <c r="B2354" s="36" t="s">
        <v>5452</v>
      </c>
      <c r="C2354" s="31" t="s">
        <v>689</v>
      </c>
      <c r="D2354" s="35" t="s">
        <v>5517</v>
      </c>
      <c r="E2354" s="31" t="s">
        <v>594</v>
      </c>
      <c r="F2354" s="31"/>
      <c r="G2354" s="37">
        <v>3488</v>
      </c>
      <c r="H2354" s="37">
        <v>3214</v>
      </c>
      <c r="I2354" s="38">
        <v>274</v>
      </c>
      <c r="J2354" s="39">
        <v>7.9</v>
      </c>
    </row>
    <row r="2355" spans="1:10" x14ac:dyDescent="0.35">
      <c r="A2355" s="31" t="s">
        <v>5518</v>
      </c>
      <c r="B2355" s="36" t="s">
        <v>5452</v>
      </c>
      <c r="C2355" s="31" t="s">
        <v>692</v>
      </c>
      <c r="D2355" s="35" t="s">
        <v>5519</v>
      </c>
      <c r="E2355" s="31" t="s">
        <v>594</v>
      </c>
      <c r="F2355" s="31"/>
      <c r="G2355" s="37">
        <v>12860</v>
      </c>
      <c r="H2355" s="37">
        <v>11504</v>
      </c>
      <c r="I2355" s="38">
        <v>1356</v>
      </c>
      <c r="J2355" s="39">
        <v>10.5</v>
      </c>
    </row>
    <row r="2356" spans="1:10" x14ac:dyDescent="0.35">
      <c r="A2356" s="31" t="s">
        <v>5520</v>
      </c>
      <c r="B2356" s="36" t="s">
        <v>5452</v>
      </c>
      <c r="C2356" s="31" t="s">
        <v>695</v>
      </c>
      <c r="D2356" s="35" t="s">
        <v>5521</v>
      </c>
      <c r="E2356" s="31" t="s">
        <v>594</v>
      </c>
      <c r="F2356" s="31"/>
      <c r="G2356" s="37">
        <v>9972</v>
      </c>
      <c r="H2356" s="37">
        <v>8915</v>
      </c>
      <c r="I2356" s="38">
        <v>1057</v>
      </c>
      <c r="J2356" s="39">
        <v>10.6</v>
      </c>
    </row>
    <row r="2357" spans="1:10" x14ac:dyDescent="0.35">
      <c r="A2357" s="31" t="s">
        <v>5522</v>
      </c>
      <c r="B2357" s="36" t="s">
        <v>5452</v>
      </c>
      <c r="C2357" s="31" t="s">
        <v>698</v>
      </c>
      <c r="D2357" s="35" t="s">
        <v>5523</v>
      </c>
      <c r="E2357" s="31" t="s">
        <v>594</v>
      </c>
      <c r="F2357" s="31"/>
      <c r="G2357" s="37">
        <v>18558</v>
      </c>
      <c r="H2357" s="37">
        <v>17496</v>
      </c>
      <c r="I2357" s="38">
        <v>1062</v>
      </c>
      <c r="J2357" s="39">
        <v>5.7</v>
      </c>
    </row>
    <row r="2358" spans="1:10" x14ac:dyDescent="0.35">
      <c r="A2358" s="31" t="s">
        <v>5524</v>
      </c>
      <c r="B2358" s="36" t="s">
        <v>5452</v>
      </c>
      <c r="C2358" s="31" t="s">
        <v>701</v>
      </c>
      <c r="D2358" s="35" t="s">
        <v>5525</v>
      </c>
      <c r="E2358" s="31" t="s">
        <v>594</v>
      </c>
      <c r="F2358" s="31"/>
      <c r="G2358" s="37">
        <v>34185</v>
      </c>
      <c r="H2358" s="37">
        <v>32027</v>
      </c>
      <c r="I2358" s="38">
        <v>2158</v>
      </c>
      <c r="J2358" s="39">
        <v>6.3</v>
      </c>
    </row>
    <row r="2359" spans="1:10" x14ac:dyDescent="0.35">
      <c r="A2359" s="31" t="s">
        <v>5526</v>
      </c>
      <c r="B2359" s="36" t="s">
        <v>5452</v>
      </c>
      <c r="C2359" s="31" t="s">
        <v>704</v>
      </c>
      <c r="D2359" s="35" t="s">
        <v>5527</v>
      </c>
      <c r="E2359" s="31" t="s">
        <v>594</v>
      </c>
      <c r="F2359" s="31"/>
      <c r="G2359" s="37">
        <v>37853</v>
      </c>
      <c r="H2359" s="37">
        <v>33561</v>
      </c>
      <c r="I2359" s="38">
        <v>4292</v>
      </c>
      <c r="J2359" s="39">
        <v>11.3</v>
      </c>
    </row>
    <row r="2360" spans="1:10" x14ac:dyDescent="0.35">
      <c r="A2360" s="31" t="s">
        <v>5528</v>
      </c>
      <c r="B2360" s="36" t="s">
        <v>5452</v>
      </c>
      <c r="C2360" s="31" t="s">
        <v>707</v>
      </c>
      <c r="D2360" s="35" t="s">
        <v>5529</v>
      </c>
      <c r="E2360" s="31" t="s">
        <v>594</v>
      </c>
      <c r="F2360" s="31"/>
      <c r="G2360" s="37">
        <v>54861</v>
      </c>
      <c r="H2360" s="37">
        <v>51398</v>
      </c>
      <c r="I2360" s="38">
        <v>3463</v>
      </c>
      <c r="J2360" s="39">
        <v>6.3</v>
      </c>
    </row>
    <row r="2361" spans="1:10" x14ac:dyDescent="0.35">
      <c r="A2361" s="31" t="s">
        <v>5530</v>
      </c>
      <c r="B2361" s="36" t="s">
        <v>5452</v>
      </c>
      <c r="C2361" s="31" t="s">
        <v>710</v>
      </c>
      <c r="D2361" s="35" t="s">
        <v>5531</v>
      </c>
      <c r="E2361" s="31" t="s">
        <v>594</v>
      </c>
      <c r="F2361" s="31"/>
      <c r="G2361" s="37">
        <v>193973</v>
      </c>
      <c r="H2361" s="37">
        <v>182384</v>
      </c>
      <c r="I2361" s="38">
        <v>11589</v>
      </c>
      <c r="J2361" s="39">
        <v>6</v>
      </c>
    </row>
    <row r="2362" spans="1:10" x14ac:dyDescent="0.35">
      <c r="A2362" s="31" t="s">
        <v>5532</v>
      </c>
      <c r="B2362" s="36" t="s">
        <v>5452</v>
      </c>
      <c r="C2362" s="31" t="s">
        <v>713</v>
      </c>
      <c r="D2362" s="35" t="s">
        <v>5533</v>
      </c>
      <c r="E2362" s="31" t="s">
        <v>594</v>
      </c>
      <c r="F2362" s="31"/>
      <c r="G2362" s="37">
        <v>8657</v>
      </c>
      <c r="H2362" s="37">
        <v>8164</v>
      </c>
      <c r="I2362" s="38">
        <v>493</v>
      </c>
      <c r="J2362" s="39">
        <v>5.7</v>
      </c>
    </row>
    <row r="2363" spans="1:10" x14ac:dyDescent="0.35">
      <c r="A2363" s="31" t="s">
        <v>5534</v>
      </c>
      <c r="B2363" s="36" t="s">
        <v>5452</v>
      </c>
      <c r="C2363" s="31" t="s">
        <v>716</v>
      </c>
      <c r="D2363" s="35" t="s">
        <v>5535</v>
      </c>
      <c r="E2363" s="31" t="s">
        <v>594</v>
      </c>
      <c r="F2363" s="31"/>
      <c r="G2363" s="37">
        <v>136899</v>
      </c>
      <c r="H2363" s="37">
        <v>128207</v>
      </c>
      <c r="I2363" s="38">
        <v>8692</v>
      </c>
      <c r="J2363" s="39">
        <v>6.3</v>
      </c>
    </row>
    <row r="2364" spans="1:10" x14ac:dyDescent="0.35">
      <c r="A2364" s="31" t="s">
        <v>5536</v>
      </c>
      <c r="B2364" s="36" t="s">
        <v>5452</v>
      </c>
      <c r="C2364" s="31" t="s">
        <v>719</v>
      </c>
      <c r="D2364" s="35" t="s">
        <v>5537</v>
      </c>
      <c r="E2364" s="31" t="s">
        <v>594</v>
      </c>
      <c r="F2364" s="31"/>
      <c r="G2364" s="37">
        <v>44406</v>
      </c>
      <c r="H2364" s="37">
        <v>41161</v>
      </c>
      <c r="I2364" s="38">
        <v>3245</v>
      </c>
      <c r="J2364" s="39">
        <v>7.3</v>
      </c>
    </row>
    <row r="2365" spans="1:10" x14ac:dyDescent="0.35">
      <c r="A2365" s="31" t="s">
        <v>5538</v>
      </c>
      <c r="B2365" s="36" t="s">
        <v>5452</v>
      </c>
      <c r="C2365" s="31" t="s">
        <v>722</v>
      </c>
      <c r="D2365" s="35" t="s">
        <v>5539</v>
      </c>
      <c r="E2365" s="31" t="s">
        <v>594</v>
      </c>
      <c r="F2365" s="31"/>
      <c r="G2365" s="37">
        <v>11503</v>
      </c>
      <c r="H2365" s="37">
        <v>10513</v>
      </c>
      <c r="I2365" s="38">
        <v>990</v>
      </c>
      <c r="J2365" s="39">
        <v>8.6</v>
      </c>
    </row>
    <row r="2366" spans="1:10" x14ac:dyDescent="0.35">
      <c r="A2366" s="31" t="s">
        <v>5540</v>
      </c>
      <c r="B2366" s="36" t="s">
        <v>5452</v>
      </c>
      <c r="C2366" s="31" t="s">
        <v>725</v>
      </c>
      <c r="D2366" s="35" t="s">
        <v>5541</v>
      </c>
      <c r="E2366" s="31" t="s">
        <v>594</v>
      </c>
      <c r="F2366" s="31"/>
      <c r="G2366" s="37">
        <v>12649</v>
      </c>
      <c r="H2366" s="37">
        <v>11386</v>
      </c>
      <c r="I2366" s="38">
        <v>1263</v>
      </c>
      <c r="J2366" s="39">
        <v>10</v>
      </c>
    </row>
    <row r="2367" spans="1:10" x14ac:dyDescent="0.35">
      <c r="A2367" s="31" t="s">
        <v>5542</v>
      </c>
      <c r="B2367" s="36" t="s">
        <v>5452</v>
      </c>
      <c r="C2367" s="31" t="s">
        <v>728</v>
      </c>
      <c r="D2367" s="35" t="s">
        <v>5543</v>
      </c>
      <c r="E2367" s="31" t="s">
        <v>594</v>
      </c>
      <c r="F2367" s="31"/>
      <c r="G2367" s="37">
        <v>122649</v>
      </c>
      <c r="H2367" s="37">
        <v>114932</v>
      </c>
      <c r="I2367" s="38">
        <v>7717</v>
      </c>
      <c r="J2367" s="39">
        <v>6.3</v>
      </c>
    </row>
    <row r="2368" spans="1:10" x14ac:dyDescent="0.35">
      <c r="A2368" s="31" t="s">
        <v>5544</v>
      </c>
      <c r="B2368" s="36" t="s">
        <v>5545</v>
      </c>
      <c r="C2368" s="31" t="s">
        <v>596</v>
      </c>
      <c r="D2368" s="35" t="s">
        <v>5546</v>
      </c>
      <c r="E2368" s="31" t="s">
        <v>594</v>
      </c>
      <c r="F2368" s="31"/>
      <c r="G2368" s="37">
        <v>1603</v>
      </c>
      <c r="H2368" s="37">
        <v>1561</v>
      </c>
      <c r="I2368" s="38">
        <v>42</v>
      </c>
      <c r="J2368" s="39">
        <v>2.6</v>
      </c>
    </row>
    <row r="2369" spans="1:10" x14ac:dyDescent="0.35">
      <c r="A2369" s="31" t="s">
        <v>5547</v>
      </c>
      <c r="B2369" s="36" t="s">
        <v>5545</v>
      </c>
      <c r="C2369" s="31" t="s">
        <v>599</v>
      </c>
      <c r="D2369" s="35" t="s">
        <v>5548</v>
      </c>
      <c r="E2369" s="31" t="s">
        <v>594</v>
      </c>
      <c r="F2369" s="31"/>
      <c r="G2369" s="37">
        <v>9394</v>
      </c>
      <c r="H2369" s="37">
        <v>9101</v>
      </c>
      <c r="I2369" s="38">
        <v>293</v>
      </c>
      <c r="J2369" s="39">
        <v>3.1</v>
      </c>
    </row>
    <row r="2370" spans="1:10" x14ac:dyDescent="0.35">
      <c r="A2370" s="31" t="s">
        <v>5549</v>
      </c>
      <c r="B2370" s="36" t="s">
        <v>5545</v>
      </c>
      <c r="C2370" s="31" t="s">
        <v>602</v>
      </c>
      <c r="D2370" s="35" t="s">
        <v>5550</v>
      </c>
      <c r="E2370" s="31" t="s">
        <v>594</v>
      </c>
      <c r="F2370" s="31"/>
      <c r="G2370" s="37">
        <v>1131</v>
      </c>
      <c r="H2370" s="37">
        <v>1069</v>
      </c>
      <c r="I2370" s="38">
        <v>62</v>
      </c>
      <c r="J2370" s="39">
        <v>5.5</v>
      </c>
    </row>
    <row r="2371" spans="1:10" x14ac:dyDescent="0.35">
      <c r="A2371" s="31" t="s">
        <v>5551</v>
      </c>
      <c r="B2371" s="36" t="s">
        <v>5545</v>
      </c>
      <c r="C2371" s="31" t="s">
        <v>605</v>
      </c>
      <c r="D2371" s="35" t="s">
        <v>5552</v>
      </c>
      <c r="E2371" s="31" t="s">
        <v>594</v>
      </c>
      <c r="F2371" s="31"/>
      <c r="G2371" s="37">
        <v>2994</v>
      </c>
      <c r="H2371" s="37">
        <v>2910</v>
      </c>
      <c r="I2371" s="38">
        <v>84</v>
      </c>
      <c r="J2371" s="39">
        <v>2.8</v>
      </c>
    </row>
    <row r="2372" spans="1:10" x14ac:dyDescent="0.35">
      <c r="A2372" s="31" t="s">
        <v>5553</v>
      </c>
      <c r="B2372" s="36" t="s">
        <v>5545</v>
      </c>
      <c r="C2372" s="31" t="s">
        <v>608</v>
      </c>
      <c r="D2372" s="35" t="s">
        <v>5554</v>
      </c>
      <c r="E2372" s="31" t="s">
        <v>594</v>
      </c>
      <c r="F2372" s="31"/>
      <c r="G2372" s="37">
        <v>18133</v>
      </c>
      <c r="H2372" s="37">
        <v>17560</v>
      </c>
      <c r="I2372" s="38">
        <v>573</v>
      </c>
      <c r="J2372" s="39">
        <v>3.2</v>
      </c>
    </row>
    <row r="2373" spans="1:10" x14ac:dyDescent="0.35">
      <c r="A2373" s="31" t="s">
        <v>5555</v>
      </c>
      <c r="B2373" s="36" t="s">
        <v>5545</v>
      </c>
      <c r="C2373" s="31" t="s">
        <v>611</v>
      </c>
      <c r="D2373" s="35" t="s">
        <v>5556</v>
      </c>
      <c r="E2373" s="31" t="s">
        <v>594</v>
      </c>
      <c r="F2373" s="31"/>
      <c r="G2373" s="37">
        <v>20954</v>
      </c>
      <c r="H2373" s="37">
        <v>20341</v>
      </c>
      <c r="I2373" s="38">
        <v>613</v>
      </c>
      <c r="J2373" s="39">
        <v>2.9</v>
      </c>
    </row>
    <row r="2374" spans="1:10" x14ac:dyDescent="0.35">
      <c r="A2374" s="31" t="s">
        <v>5557</v>
      </c>
      <c r="B2374" s="36" t="s">
        <v>5545</v>
      </c>
      <c r="C2374" s="31" t="s">
        <v>614</v>
      </c>
      <c r="D2374" s="35" t="s">
        <v>5558</v>
      </c>
      <c r="E2374" s="31" t="s">
        <v>594</v>
      </c>
      <c r="F2374" s="31"/>
      <c r="G2374" s="37">
        <v>2559</v>
      </c>
      <c r="H2374" s="37">
        <v>2475</v>
      </c>
      <c r="I2374" s="38">
        <v>84</v>
      </c>
      <c r="J2374" s="39">
        <v>3.3</v>
      </c>
    </row>
    <row r="2375" spans="1:10" x14ac:dyDescent="0.35">
      <c r="A2375" s="31" t="s">
        <v>5559</v>
      </c>
      <c r="B2375" s="36" t="s">
        <v>5545</v>
      </c>
      <c r="C2375" s="31" t="s">
        <v>617</v>
      </c>
      <c r="D2375" s="35" t="s">
        <v>5560</v>
      </c>
      <c r="E2375" s="31" t="s">
        <v>594</v>
      </c>
      <c r="F2375" s="31"/>
      <c r="G2375" s="37">
        <v>732</v>
      </c>
      <c r="H2375" s="37">
        <v>675</v>
      </c>
      <c r="I2375" s="38">
        <v>57</v>
      </c>
      <c r="J2375" s="39">
        <v>7.8</v>
      </c>
    </row>
    <row r="2376" spans="1:10" x14ac:dyDescent="0.35">
      <c r="A2376" s="31" t="s">
        <v>5561</v>
      </c>
      <c r="B2376" s="36" t="s">
        <v>5545</v>
      </c>
      <c r="C2376" s="31" t="s">
        <v>620</v>
      </c>
      <c r="D2376" s="35" t="s">
        <v>5562</v>
      </c>
      <c r="E2376" s="31" t="s">
        <v>594</v>
      </c>
      <c r="F2376" s="31"/>
      <c r="G2376" s="37">
        <v>5074</v>
      </c>
      <c r="H2376" s="37">
        <v>4902</v>
      </c>
      <c r="I2376" s="38">
        <v>172</v>
      </c>
      <c r="J2376" s="39">
        <v>3.4</v>
      </c>
    </row>
    <row r="2377" spans="1:10" x14ac:dyDescent="0.35">
      <c r="A2377" s="31" t="s">
        <v>5563</v>
      </c>
      <c r="B2377" s="36" t="s">
        <v>5545</v>
      </c>
      <c r="C2377" s="31" t="s">
        <v>623</v>
      </c>
      <c r="D2377" s="35" t="s">
        <v>5564</v>
      </c>
      <c r="E2377" s="31" t="s">
        <v>594</v>
      </c>
      <c r="F2377" s="31"/>
      <c r="G2377" s="37">
        <v>848</v>
      </c>
      <c r="H2377" s="37">
        <v>820</v>
      </c>
      <c r="I2377" s="38">
        <v>28</v>
      </c>
      <c r="J2377" s="39">
        <v>3.3</v>
      </c>
    </row>
    <row r="2378" spans="1:10" x14ac:dyDescent="0.35">
      <c r="A2378" s="31" t="s">
        <v>5565</v>
      </c>
      <c r="B2378" s="36" t="s">
        <v>5545</v>
      </c>
      <c r="C2378" s="31" t="s">
        <v>626</v>
      </c>
      <c r="D2378" s="35" t="s">
        <v>5566</v>
      </c>
      <c r="E2378" s="31" t="s">
        <v>594</v>
      </c>
      <c r="F2378" s="31"/>
      <c r="G2378" s="37">
        <v>4006</v>
      </c>
      <c r="H2378" s="37">
        <v>3853</v>
      </c>
      <c r="I2378" s="38">
        <v>153</v>
      </c>
      <c r="J2378" s="39">
        <v>3.8</v>
      </c>
    </row>
    <row r="2379" spans="1:10" x14ac:dyDescent="0.35">
      <c r="A2379" s="31" t="s">
        <v>5567</v>
      </c>
      <c r="B2379" s="36" t="s">
        <v>5545</v>
      </c>
      <c r="C2379" s="31" t="s">
        <v>629</v>
      </c>
      <c r="D2379" s="35" t="s">
        <v>5568</v>
      </c>
      <c r="E2379" s="31" t="s">
        <v>594</v>
      </c>
      <c r="F2379" s="31"/>
      <c r="G2379" s="37">
        <v>1984</v>
      </c>
      <c r="H2379" s="37">
        <v>1906</v>
      </c>
      <c r="I2379" s="38">
        <v>78</v>
      </c>
      <c r="J2379" s="39">
        <v>3.9</v>
      </c>
    </row>
    <row r="2380" spans="1:10" x14ac:dyDescent="0.35">
      <c r="A2380" s="31" t="s">
        <v>5569</v>
      </c>
      <c r="B2380" s="36" t="s">
        <v>5545</v>
      </c>
      <c r="C2380" s="31" t="s">
        <v>632</v>
      </c>
      <c r="D2380" s="35" t="s">
        <v>5570</v>
      </c>
      <c r="E2380" s="31" t="s">
        <v>594</v>
      </c>
      <c r="F2380" s="31"/>
      <c r="G2380" s="37">
        <v>7070</v>
      </c>
      <c r="H2380" s="37">
        <v>6825</v>
      </c>
      <c r="I2380" s="38">
        <v>245</v>
      </c>
      <c r="J2380" s="39">
        <v>3.5</v>
      </c>
    </row>
    <row r="2381" spans="1:10" x14ac:dyDescent="0.35">
      <c r="A2381" s="31" t="s">
        <v>5571</v>
      </c>
      <c r="B2381" s="36" t="s">
        <v>5545</v>
      </c>
      <c r="C2381" s="31" t="s">
        <v>635</v>
      </c>
      <c r="D2381" s="35" t="s">
        <v>5572</v>
      </c>
      <c r="E2381" s="31" t="s">
        <v>594</v>
      </c>
      <c r="F2381" s="31"/>
      <c r="G2381" s="37">
        <v>15320</v>
      </c>
      <c r="H2381" s="37">
        <v>14811</v>
      </c>
      <c r="I2381" s="38">
        <v>509</v>
      </c>
      <c r="J2381" s="39">
        <v>3.3</v>
      </c>
    </row>
    <row r="2382" spans="1:10" x14ac:dyDescent="0.35">
      <c r="A2382" s="31" t="s">
        <v>5573</v>
      </c>
      <c r="B2382" s="36" t="s">
        <v>5545</v>
      </c>
      <c r="C2382" s="31" t="s">
        <v>638</v>
      </c>
      <c r="D2382" s="35" t="s">
        <v>5574</v>
      </c>
      <c r="E2382" s="31" t="s">
        <v>594</v>
      </c>
      <c r="F2382" s="31"/>
      <c r="G2382" s="37">
        <v>1487</v>
      </c>
      <c r="H2382" s="37">
        <v>1400</v>
      </c>
      <c r="I2382" s="38">
        <v>87</v>
      </c>
      <c r="J2382" s="39">
        <v>5.9</v>
      </c>
    </row>
    <row r="2383" spans="1:10" x14ac:dyDescent="0.35">
      <c r="A2383" s="31" t="s">
        <v>5575</v>
      </c>
      <c r="B2383" s="36" t="s">
        <v>5545</v>
      </c>
      <c r="C2383" s="31" t="s">
        <v>641</v>
      </c>
      <c r="D2383" s="35" t="s">
        <v>5576</v>
      </c>
      <c r="E2383" s="31" t="s">
        <v>594</v>
      </c>
      <c r="F2383" s="31"/>
      <c r="G2383" s="37">
        <v>3961</v>
      </c>
      <c r="H2383" s="37">
        <v>3781</v>
      </c>
      <c r="I2383" s="38">
        <v>180</v>
      </c>
      <c r="J2383" s="39">
        <v>4.5</v>
      </c>
    </row>
    <row r="2384" spans="1:10" x14ac:dyDescent="0.35">
      <c r="A2384" s="31" t="s">
        <v>5577</v>
      </c>
      <c r="B2384" s="36" t="s">
        <v>5545</v>
      </c>
      <c r="C2384" s="31" t="s">
        <v>644</v>
      </c>
      <c r="D2384" s="35" t="s">
        <v>5578</v>
      </c>
      <c r="E2384" s="31" t="s">
        <v>594</v>
      </c>
      <c r="F2384" s="31"/>
      <c r="G2384" s="37">
        <v>11257</v>
      </c>
      <c r="H2384" s="37">
        <v>10938</v>
      </c>
      <c r="I2384" s="38">
        <v>319</v>
      </c>
      <c r="J2384" s="39">
        <v>2.8</v>
      </c>
    </row>
    <row r="2385" spans="1:10" x14ac:dyDescent="0.35">
      <c r="A2385" s="31" t="s">
        <v>5579</v>
      </c>
      <c r="B2385" s="36" t="s">
        <v>5545</v>
      </c>
      <c r="C2385" s="31" t="s">
        <v>647</v>
      </c>
      <c r="D2385" s="35" t="s">
        <v>5580</v>
      </c>
      <c r="E2385" s="31" t="s">
        <v>594</v>
      </c>
      <c r="F2385" s="31"/>
      <c r="G2385" s="37">
        <v>2869</v>
      </c>
      <c r="H2385" s="37">
        <v>2716</v>
      </c>
      <c r="I2385" s="38">
        <v>153</v>
      </c>
      <c r="J2385" s="39">
        <v>5.3</v>
      </c>
    </row>
    <row r="2386" spans="1:10" x14ac:dyDescent="0.35">
      <c r="A2386" s="31" t="s">
        <v>5581</v>
      </c>
      <c r="B2386" s="36" t="s">
        <v>5545</v>
      </c>
      <c r="C2386" s="31" t="s">
        <v>650</v>
      </c>
      <c r="D2386" s="35" t="s">
        <v>5582</v>
      </c>
      <c r="E2386" s="31" t="s">
        <v>594</v>
      </c>
      <c r="F2386" s="31"/>
      <c r="G2386" s="37">
        <v>2328</v>
      </c>
      <c r="H2386" s="37">
        <v>2202</v>
      </c>
      <c r="I2386" s="38">
        <v>126</v>
      </c>
      <c r="J2386" s="39">
        <v>5.4</v>
      </c>
    </row>
    <row r="2387" spans="1:10" x14ac:dyDescent="0.35">
      <c r="A2387" s="31" t="s">
        <v>5583</v>
      </c>
      <c r="B2387" s="36" t="s">
        <v>5545</v>
      </c>
      <c r="C2387" s="31" t="s">
        <v>653</v>
      </c>
      <c r="D2387" s="35" t="s">
        <v>5584</v>
      </c>
      <c r="E2387" s="31" t="s">
        <v>594</v>
      </c>
      <c r="F2387" s="31"/>
      <c r="G2387" s="37">
        <v>2365</v>
      </c>
      <c r="H2387" s="37">
        <v>2021</v>
      </c>
      <c r="I2387" s="38">
        <v>344</v>
      </c>
      <c r="J2387" s="39">
        <v>14.5</v>
      </c>
    </row>
    <row r="2388" spans="1:10" x14ac:dyDescent="0.35">
      <c r="A2388" s="31" t="s">
        <v>5585</v>
      </c>
      <c r="B2388" s="36" t="s">
        <v>5545</v>
      </c>
      <c r="C2388" s="31" t="s">
        <v>656</v>
      </c>
      <c r="D2388" s="35" t="s">
        <v>5586</v>
      </c>
      <c r="E2388" s="31" t="s">
        <v>594</v>
      </c>
      <c r="F2388" s="31"/>
      <c r="G2388" s="37">
        <v>1720</v>
      </c>
      <c r="H2388" s="37">
        <v>1670</v>
      </c>
      <c r="I2388" s="38">
        <v>50</v>
      </c>
      <c r="J2388" s="39">
        <v>2.9</v>
      </c>
    </row>
    <row r="2389" spans="1:10" x14ac:dyDescent="0.35">
      <c r="A2389" s="31" t="s">
        <v>5587</v>
      </c>
      <c r="B2389" s="36" t="s">
        <v>5545</v>
      </c>
      <c r="C2389" s="31" t="s">
        <v>659</v>
      </c>
      <c r="D2389" s="35" t="s">
        <v>5588</v>
      </c>
      <c r="E2389" s="31" t="s">
        <v>594</v>
      </c>
      <c r="F2389" s="31"/>
      <c r="G2389" s="37">
        <v>2227</v>
      </c>
      <c r="H2389" s="37">
        <v>2170</v>
      </c>
      <c r="I2389" s="38">
        <v>57</v>
      </c>
      <c r="J2389" s="39">
        <v>2.6</v>
      </c>
    </row>
    <row r="2390" spans="1:10" x14ac:dyDescent="0.35">
      <c r="A2390" s="31" t="s">
        <v>5589</v>
      </c>
      <c r="B2390" s="36" t="s">
        <v>5545</v>
      </c>
      <c r="C2390" s="31" t="s">
        <v>662</v>
      </c>
      <c r="D2390" s="35" t="s">
        <v>5590</v>
      </c>
      <c r="E2390" s="31" t="s">
        <v>594</v>
      </c>
      <c r="F2390" s="31"/>
      <c r="G2390" s="37">
        <v>3001</v>
      </c>
      <c r="H2390" s="37">
        <v>2860</v>
      </c>
      <c r="I2390" s="38">
        <v>141</v>
      </c>
      <c r="J2390" s="39">
        <v>4.7</v>
      </c>
    </row>
    <row r="2391" spans="1:10" x14ac:dyDescent="0.35">
      <c r="A2391" s="31" t="s">
        <v>5591</v>
      </c>
      <c r="B2391" s="36" t="s">
        <v>5545</v>
      </c>
      <c r="C2391" s="31" t="s">
        <v>665</v>
      </c>
      <c r="D2391" s="35" t="s">
        <v>5592</v>
      </c>
      <c r="E2391" s="31" t="s">
        <v>594</v>
      </c>
      <c r="F2391" s="31"/>
      <c r="G2391" s="37">
        <v>1139</v>
      </c>
      <c r="H2391" s="37">
        <v>1103</v>
      </c>
      <c r="I2391" s="38">
        <v>36</v>
      </c>
      <c r="J2391" s="39">
        <v>3.2</v>
      </c>
    </row>
    <row r="2392" spans="1:10" x14ac:dyDescent="0.35">
      <c r="A2392" s="31" t="s">
        <v>5593</v>
      </c>
      <c r="B2392" s="36" t="s">
        <v>5545</v>
      </c>
      <c r="C2392" s="31" t="s">
        <v>668</v>
      </c>
      <c r="D2392" s="35" t="s">
        <v>5594</v>
      </c>
      <c r="E2392" s="31" t="s">
        <v>594</v>
      </c>
      <c r="F2392" s="31"/>
      <c r="G2392" s="37">
        <v>4682</v>
      </c>
      <c r="H2392" s="37">
        <v>4514</v>
      </c>
      <c r="I2392" s="38">
        <v>168</v>
      </c>
      <c r="J2392" s="39">
        <v>3.6</v>
      </c>
    </row>
    <row r="2393" spans="1:10" x14ac:dyDescent="0.35">
      <c r="A2393" s="31" t="s">
        <v>5595</v>
      </c>
      <c r="B2393" s="36" t="s">
        <v>5545</v>
      </c>
      <c r="C2393" s="31" t="s">
        <v>671</v>
      </c>
      <c r="D2393" s="35" t="s">
        <v>5596</v>
      </c>
      <c r="E2393" s="31" t="s">
        <v>594</v>
      </c>
      <c r="F2393" s="31"/>
      <c r="G2393" s="37">
        <v>2069</v>
      </c>
      <c r="H2393" s="37">
        <v>1998</v>
      </c>
      <c r="I2393" s="38">
        <v>71</v>
      </c>
      <c r="J2393" s="39">
        <v>3.4</v>
      </c>
    </row>
    <row r="2394" spans="1:10" x14ac:dyDescent="0.35">
      <c r="A2394" s="31" t="s">
        <v>5597</v>
      </c>
      <c r="B2394" s="36" t="s">
        <v>5545</v>
      </c>
      <c r="C2394" s="31" t="s">
        <v>674</v>
      </c>
      <c r="D2394" s="35" t="s">
        <v>5598</v>
      </c>
      <c r="E2394" s="31" t="s">
        <v>594</v>
      </c>
      <c r="F2394" s="31"/>
      <c r="G2394" s="37">
        <v>1085</v>
      </c>
      <c r="H2394" s="37">
        <v>1056</v>
      </c>
      <c r="I2394" s="38">
        <v>29</v>
      </c>
      <c r="J2394" s="39">
        <v>2.7</v>
      </c>
    </row>
    <row r="2395" spans="1:10" x14ac:dyDescent="0.35">
      <c r="A2395" s="31" t="s">
        <v>5599</v>
      </c>
      <c r="B2395" s="36" t="s">
        <v>5545</v>
      </c>
      <c r="C2395" s="31" t="s">
        <v>677</v>
      </c>
      <c r="D2395" s="35" t="s">
        <v>5600</v>
      </c>
      <c r="E2395" s="31" t="s">
        <v>594</v>
      </c>
      <c r="F2395" s="31"/>
      <c r="G2395" s="37">
        <v>3120</v>
      </c>
      <c r="H2395" s="37">
        <v>3012</v>
      </c>
      <c r="I2395" s="38">
        <v>108</v>
      </c>
      <c r="J2395" s="39">
        <v>3.5</v>
      </c>
    </row>
    <row r="2396" spans="1:10" x14ac:dyDescent="0.35">
      <c r="A2396" s="31" t="s">
        <v>5601</v>
      </c>
      <c r="B2396" s="36" t="s">
        <v>5545</v>
      </c>
      <c r="C2396" s="31" t="s">
        <v>680</v>
      </c>
      <c r="D2396" s="35" t="s">
        <v>5602</v>
      </c>
      <c r="E2396" s="31" t="s">
        <v>594</v>
      </c>
      <c r="F2396" s="31"/>
      <c r="G2396" s="37">
        <v>1823</v>
      </c>
      <c r="H2396" s="37">
        <v>1776</v>
      </c>
      <c r="I2396" s="38">
        <v>47</v>
      </c>
      <c r="J2396" s="39">
        <v>2.6</v>
      </c>
    </row>
    <row r="2397" spans="1:10" x14ac:dyDescent="0.35">
      <c r="A2397" s="31" t="s">
        <v>5603</v>
      </c>
      <c r="B2397" s="36" t="s">
        <v>5545</v>
      </c>
      <c r="C2397" s="31" t="s">
        <v>683</v>
      </c>
      <c r="D2397" s="35" t="s">
        <v>5604</v>
      </c>
      <c r="E2397" s="31" t="s">
        <v>594</v>
      </c>
      <c r="F2397" s="31"/>
      <c r="G2397" s="37">
        <v>1804</v>
      </c>
      <c r="H2397" s="37">
        <v>1741</v>
      </c>
      <c r="I2397" s="38">
        <v>63</v>
      </c>
      <c r="J2397" s="39">
        <v>3.5</v>
      </c>
    </row>
    <row r="2398" spans="1:10" x14ac:dyDescent="0.35">
      <c r="A2398" s="31" t="s">
        <v>5605</v>
      </c>
      <c r="B2398" s="36" t="s">
        <v>5545</v>
      </c>
      <c r="C2398" s="31" t="s">
        <v>686</v>
      </c>
      <c r="D2398" s="35" t="s">
        <v>5606</v>
      </c>
      <c r="E2398" s="31" t="s">
        <v>594</v>
      </c>
      <c r="F2398" s="31"/>
      <c r="G2398" s="37">
        <v>772</v>
      </c>
      <c r="H2398" s="37">
        <v>754</v>
      </c>
      <c r="I2398" s="38">
        <v>18</v>
      </c>
      <c r="J2398" s="39">
        <v>2.2999999999999998</v>
      </c>
    </row>
    <row r="2399" spans="1:10" x14ac:dyDescent="0.35">
      <c r="A2399" s="31" t="s">
        <v>5607</v>
      </c>
      <c r="B2399" s="36" t="s">
        <v>5545</v>
      </c>
      <c r="C2399" s="31" t="s">
        <v>689</v>
      </c>
      <c r="D2399" s="35" t="s">
        <v>5608</v>
      </c>
      <c r="E2399" s="31" t="s">
        <v>594</v>
      </c>
      <c r="F2399" s="31"/>
      <c r="G2399" s="37">
        <v>9940</v>
      </c>
      <c r="H2399" s="37">
        <v>9681</v>
      </c>
      <c r="I2399" s="38">
        <v>259</v>
      </c>
      <c r="J2399" s="39">
        <v>2.6</v>
      </c>
    </row>
    <row r="2400" spans="1:10" x14ac:dyDescent="0.35">
      <c r="A2400" s="31" t="s">
        <v>5609</v>
      </c>
      <c r="B2400" s="36" t="s">
        <v>5545</v>
      </c>
      <c r="C2400" s="31" t="s">
        <v>692</v>
      </c>
      <c r="D2400" s="35" t="s">
        <v>5610</v>
      </c>
      <c r="E2400" s="31" t="s">
        <v>594</v>
      </c>
      <c r="F2400" s="31"/>
      <c r="G2400" s="37">
        <v>3649</v>
      </c>
      <c r="H2400" s="37">
        <v>3543</v>
      </c>
      <c r="I2400" s="38">
        <v>106</v>
      </c>
      <c r="J2400" s="39">
        <v>2.9</v>
      </c>
    </row>
    <row r="2401" spans="1:10" x14ac:dyDescent="0.35">
      <c r="A2401" s="31" t="s">
        <v>5611</v>
      </c>
      <c r="B2401" s="36" t="s">
        <v>5545</v>
      </c>
      <c r="C2401" s="31" t="s">
        <v>695</v>
      </c>
      <c r="D2401" s="35" t="s">
        <v>5612</v>
      </c>
      <c r="E2401" s="31" t="s">
        <v>594</v>
      </c>
      <c r="F2401" s="31"/>
      <c r="G2401" s="37">
        <v>710</v>
      </c>
      <c r="H2401" s="37">
        <v>690</v>
      </c>
      <c r="I2401" s="38">
        <v>20</v>
      </c>
      <c r="J2401" s="39">
        <v>2.8</v>
      </c>
    </row>
    <row r="2402" spans="1:10" x14ac:dyDescent="0.35">
      <c r="A2402" s="31" t="s">
        <v>5613</v>
      </c>
      <c r="B2402" s="36" t="s">
        <v>5545</v>
      </c>
      <c r="C2402" s="31" t="s">
        <v>698</v>
      </c>
      <c r="D2402" s="35" t="s">
        <v>5614</v>
      </c>
      <c r="E2402" s="31" t="s">
        <v>594</v>
      </c>
      <c r="F2402" s="31"/>
      <c r="G2402" s="37">
        <v>1332</v>
      </c>
      <c r="H2402" s="37">
        <v>1260</v>
      </c>
      <c r="I2402" s="38">
        <v>72</v>
      </c>
      <c r="J2402" s="39">
        <v>5.4</v>
      </c>
    </row>
    <row r="2403" spans="1:10" x14ac:dyDescent="0.35">
      <c r="A2403" s="31" t="s">
        <v>5615</v>
      </c>
      <c r="B2403" s="36" t="s">
        <v>5545</v>
      </c>
      <c r="C2403" s="31" t="s">
        <v>701</v>
      </c>
      <c r="D2403" s="35" t="s">
        <v>5616</v>
      </c>
      <c r="E2403" s="31" t="s">
        <v>594</v>
      </c>
      <c r="F2403" s="31"/>
      <c r="G2403" s="37">
        <v>1196</v>
      </c>
      <c r="H2403" s="37">
        <v>1166</v>
      </c>
      <c r="I2403" s="38">
        <v>30</v>
      </c>
      <c r="J2403" s="39">
        <v>2.5</v>
      </c>
    </row>
    <row r="2404" spans="1:10" x14ac:dyDescent="0.35">
      <c r="A2404" s="31" t="s">
        <v>5617</v>
      </c>
      <c r="B2404" s="36" t="s">
        <v>5545</v>
      </c>
      <c r="C2404" s="31" t="s">
        <v>704</v>
      </c>
      <c r="D2404" s="35" t="s">
        <v>5618</v>
      </c>
      <c r="E2404" s="31" t="s">
        <v>594</v>
      </c>
      <c r="F2404" s="31"/>
      <c r="G2404" s="37">
        <v>605</v>
      </c>
      <c r="H2404" s="37">
        <v>583</v>
      </c>
      <c r="I2404" s="38">
        <v>22</v>
      </c>
      <c r="J2404" s="39">
        <v>3.6</v>
      </c>
    </row>
    <row r="2405" spans="1:10" x14ac:dyDescent="0.35">
      <c r="A2405" s="31" t="s">
        <v>5619</v>
      </c>
      <c r="B2405" s="36" t="s">
        <v>5545</v>
      </c>
      <c r="C2405" s="31" t="s">
        <v>707</v>
      </c>
      <c r="D2405" s="35" t="s">
        <v>5620</v>
      </c>
      <c r="E2405" s="31" t="s">
        <v>594</v>
      </c>
      <c r="F2405" s="31"/>
      <c r="G2405" s="37">
        <v>2877</v>
      </c>
      <c r="H2405" s="37">
        <v>2791</v>
      </c>
      <c r="I2405" s="38">
        <v>86</v>
      </c>
      <c r="J2405" s="39">
        <v>3</v>
      </c>
    </row>
    <row r="2406" spans="1:10" x14ac:dyDescent="0.35">
      <c r="A2406" s="31" t="s">
        <v>5621</v>
      </c>
      <c r="B2406" s="36" t="s">
        <v>5545</v>
      </c>
      <c r="C2406" s="31" t="s">
        <v>710</v>
      </c>
      <c r="D2406" s="35" t="s">
        <v>5622</v>
      </c>
      <c r="E2406" s="31" t="s">
        <v>594</v>
      </c>
      <c r="F2406" s="31"/>
      <c r="G2406" s="37">
        <v>6310</v>
      </c>
      <c r="H2406" s="37">
        <v>6081</v>
      </c>
      <c r="I2406" s="38">
        <v>229</v>
      </c>
      <c r="J2406" s="39">
        <v>3.6</v>
      </c>
    </row>
    <row r="2407" spans="1:10" x14ac:dyDescent="0.35">
      <c r="A2407" s="31" t="s">
        <v>5623</v>
      </c>
      <c r="B2407" s="36" t="s">
        <v>5545</v>
      </c>
      <c r="C2407" s="31" t="s">
        <v>713</v>
      </c>
      <c r="D2407" s="35" t="s">
        <v>5624</v>
      </c>
      <c r="E2407" s="31" t="s">
        <v>594</v>
      </c>
      <c r="F2407" s="31"/>
      <c r="G2407" s="37">
        <v>12612</v>
      </c>
      <c r="H2407" s="37">
        <v>12171</v>
      </c>
      <c r="I2407" s="38">
        <v>441</v>
      </c>
      <c r="J2407" s="39">
        <v>3.5</v>
      </c>
    </row>
    <row r="2408" spans="1:10" x14ac:dyDescent="0.35">
      <c r="A2408" s="31" t="s">
        <v>5625</v>
      </c>
      <c r="B2408" s="36" t="s">
        <v>5545</v>
      </c>
      <c r="C2408" s="31" t="s">
        <v>716</v>
      </c>
      <c r="D2408" s="35" t="s">
        <v>5626</v>
      </c>
      <c r="E2408" s="31" t="s">
        <v>594</v>
      </c>
      <c r="F2408" s="31"/>
      <c r="G2408" s="37">
        <v>29488</v>
      </c>
      <c r="H2408" s="37">
        <v>28771</v>
      </c>
      <c r="I2408" s="38">
        <v>717</v>
      </c>
      <c r="J2408" s="39">
        <v>2.4</v>
      </c>
    </row>
    <row r="2409" spans="1:10" x14ac:dyDescent="0.35">
      <c r="A2409" s="31" t="s">
        <v>5627</v>
      </c>
      <c r="B2409" s="36" t="s">
        <v>5545</v>
      </c>
      <c r="C2409" s="31" t="s">
        <v>719</v>
      </c>
      <c r="D2409" s="35" t="s">
        <v>5628</v>
      </c>
      <c r="E2409" s="31" t="s">
        <v>594</v>
      </c>
      <c r="F2409" s="31"/>
      <c r="G2409" s="37">
        <v>1800</v>
      </c>
      <c r="H2409" s="37">
        <v>1723</v>
      </c>
      <c r="I2409" s="38">
        <v>77</v>
      </c>
      <c r="J2409" s="39">
        <v>4.3</v>
      </c>
    </row>
    <row r="2410" spans="1:10" x14ac:dyDescent="0.35">
      <c r="A2410" s="31" t="s">
        <v>5629</v>
      </c>
      <c r="B2410" s="36" t="s">
        <v>5545</v>
      </c>
      <c r="C2410" s="31" t="s">
        <v>722</v>
      </c>
      <c r="D2410" s="35" t="s">
        <v>5630</v>
      </c>
      <c r="E2410" s="31" t="s">
        <v>594</v>
      </c>
      <c r="F2410" s="31"/>
      <c r="G2410" s="37">
        <v>3150</v>
      </c>
      <c r="H2410" s="37">
        <v>3065</v>
      </c>
      <c r="I2410" s="38">
        <v>85</v>
      </c>
      <c r="J2410" s="39">
        <v>2.7</v>
      </c>
    </row>
    <row r="2411" spans="1:10" x14ac:dyDescent="0.35">
      <c r="A2411" s="31" t="s">
        <v>5631</v>
      </c>
      <c r="B2411" s="36" t="s">
        <v>5545</v>
      </c>
      <c r="C2411" s="31" t="s">
        <v>725</v>
      </c>
      <c r="D2411" s="35" t="s">
        <v>5632</v>
      </c>
      <c r="E2411" s="31" t="s">
        <v>594</v>
      </c>
      <c r="F2411" s="31"/>
      <c r="G2411" s="37">
        <v>1125</v>
      </c>
      <c r="H2411" s="37">
        <v>1081</v>
      </c>
      <c r="I2411" s="38">
        <v>44</v>
      </c>
      <c r="J2411" s="39">
        <v>3.9</v>
      </c>
    </row>
    <row r="2412" spans="1:10" x14ac:dyDescent="0.35">
      <c r="A2412" s="31" t="s">
        <v>5633</v>
      </c>
      <c r="B2412" s="36" t="s">
        <v>5545</v>
      </c>
      <c r="C2412" s="31" t="s">
        <v>728</v>
      </c>
      <c r="D2412" s="35" t="s">
        <v>5634</v>
      </c>
      <c r="E2412" s="31" t="s">
        <v>594</v>
      </c>
      <c r="F2412" s="31"/>
      <c r="G2412" s="37">
        <v>2520</v>
      </c>
      <c r="H2412" s="37">
        <v>2416</v>
      </c>
      <c r="I2412" s="38">
        <v>104</v>
      </c>
      <c r="J2412" s="39">
        <v>4.0999999999999996</v>
      </c>
    </row>
    <row r="2413" spans="1:10" x14ac:dyDescent="0.35">
      <c r="A2413" s="31" t="s">
        <v>5635</v>
      </c>
      <c r="B2413" s="36" t="s">
        <v>5545</v>
      </c>
      <c r="C2413" s="31" t="s">
        <v>731</v>
      </c>
      <c r="D2413" s="35" t="s">
        <v>5636</v>
      </c>
      <c r="E2413" s="31" t="s">
        <v>594</v>
      </c>
      <c r="F2413" s="31"/>
      <c r="G2413" s="37">
        <v>13261</v>
      </c>
      <c r="H2413" s="37">
        <v>12815</v>
      </c>
      <c r="I2413" s="38">
        <v>446</v>
      </c>
      <c r="J2413" s="39">
        <v>3.4</v>
      </c>
    </row>
    <row r="2414" spans="1:10" x14ac:dyDescent="0.35">
      <c r="A2414" s="31" t="s">
        <v>5637</v>
      </c>
      <c r="B2414" s="36" t="s">
        <v>5545</v>
      </c>
      <c r="C2414" s="31" t="s">
        <v>734</v>
      </c>
      <c r="D2414" s="35" t="s">
        <v>5638</v>
      </c>
      <c r="E2414" s="31" t="s">
        <v>594</v>
      </c>
      <c r="F2414" s="31"/>
      <c r="G2414" s="37">
        <v>824</v>
      </c>
      <c r="H2414" s="37">
        <v>774</v>
      </c>
      <c r="I2414" s="38">
        <v>50</v>
      </c>
      <c r="J2414" s="39">
        <v>6.1</v>
      </c>
    </row>
    <row r="2415" spans="1:10" x14ac:dyDescent="0.35">
      <c r="A2415" s="31" t="s">
        <v>5639</v>
      </c>
      <c r="B2415" s="36" t="s">
        <v>5545</v>
      </c>
      <c r="C2415" s="31" t="s">
        <v>737</v>
      </c>
      <c r="D2415" s="35" t="s">
        <v>5640</v>
      </c>
      <c r="E2415" s="31" t="s">
        <v>594</v>
      </c>
      <c r="F2415" s="31"/>
      <c r="G2415" s="37">
        <v>1237</v>
      </c>
      <c r="H2415" s="37">
        <v>1197</v>
      </c>
      <c r="I2415" s="38">
        <v>40</v>
      </c>
      <c r="J2415" s="39">
        <v>3.2</v>
      </c>
    </row>
    <row r="2416" spans="1:10" x14ac:dyDescent="0.35">
      <c r="A2416" s="31" t="s">
        <v>5641</v>
      </c>
      <c r="B2416" s="36" t="s">
        <v>5545</v>
      </c>
      <c r="C2416" s="31" t="s">
        <v>740</v>
      </c>
      <c r="D2416" s="35" t="s">
        <v>5642</v>
      </c>
      <c r="E2416" s="31" t="s">
        <v>594</v>
      </c>
      <c r="F2416" s="31"/>
      <c r="G2416" s="37">
        <v>104333</v>
      </c>
      <c r="H2416" s="37">
        <v>101185</v>
      </c>
      <c r="I2416" s="38">
        <v>3148</v>
      </c>
      <c r="J2416" s="39">
        <v>3</v>
      </c>
    </row>
    <row r="2417" spans="1:10" x14ac:dyDescent="0.35">
      <c r="A2417" s="31" t="s">
        <v>5643</v>
      </c>
      <c r="B2417" s="36" t="s">
        <v>5545</v>
      </c>
      <c r="C2417" s="31" t="s">
        <v>743</v>
      </c>
      <c r="D2417" s="35" t="s">
        <v>5644</v>
      </c>
      <c r="E2417" s="31" t="s">
        <v>594</v>
      </c>
      <c r="F2417" s="31"/>
      <c r="G2417" s="37">
        <v>3962</v>
      </c>
      <c r="H2417" s="37">
        <v>3799</v>
      </c>
      <c r="I2417" s="38">
        <v>163</v>
      </c>
      <c r="J2417" s="39">
        <v>4.0999999999999996</v>
      </c>
    </row>
    <row r="2418" spans="1:10" x14ac:dyDescent="0.35">
      <c r="A2418" s="31" t="s">
        <v>5645</v>
      </c>
      <c r="B2418" s="36" t="s">
        <v>5545</v>
      </c>
      <c r="C2418" s="31" t="s">
        <v>5646</v>
      </c>
      <c r="D2418" s="35" t="s">
        <v>5647</v>
      </c>
      <c r="E2418" s="31" t="s">
        <v>594</v>
      </c>
      <c r="F2418" s="31"/>
      <c r="G2418" s="37">
        <v>3612</v>
      </c>
      <c r="H2418" s="37">
        <v>3131</v>
      </c>
      <c r="I2418" s="38">
        <v>481</v>
      </c>
      <c r="J2418" s="39">
        <v>13.3</v>
      </c>
    </row>
    <row r="2419" spans="1:10" x14ac:dyDescent="0.35">
      <c r="A2419" s="31" t="s">
        <v>5648</v>
      </c>
      <c r="B2419" s="36" t="s">
        <v>5545</v>
      </c>
      <c r="C2419" s="31" t="s">
        <v>746</v>
      </c>
      <c r="D2419" s="35" t="s">
        <v>5649</v>
      </c>
      <c r="E2419" s="31" t="s">
        <v>594</v>
      </c>
      <c r="F2419" s="31"/>
      <c r="G2419" s="37">
        <v>53893</v>
      </c>
      <c r="H2419" s="37">
        <v>52048</v>
      </c>
      <c r="I2419" s="38">
        <v>1845</v>
      </c>
      <c r="J2419" s="39">
        <v>3.4</v>
      </c>
    </row>
    <row r="2420" spans="1:10" x14ac:dyDescent="0.35">
      <c r="A2420" s="31" t="s">
        <v>5650</v>
      </c>
      <c r="B2420" s="36" t="s">
        <v>5545</v>
      </c>
      <c r="C2420" s="31" t="s">
        <v>749</v>
      </c>
      <c r="D2420" s="35" t="s">
        <v>5651</v>
      </c>
      <c r="E2420" s="31" t="s">
        <v>594</v>
      </c>
      <c r="F2420" s="31"/>
      <c r="G2420" s="37">
        <v>1547</v>
      </c>
      <c r="H2420" s="37">
        <v>1495</v>
      </c>
      <c r="I2420" s="38">
        <v>52</v>
      </c>
      <c r="J2420" s="39">
        <v>3.4</v>
      </c>
    </row>
    <row r="2421" spans="1:10" x14ac:dyDescent="0.35">
      <c r="A2421" s="31" t="s">
        <v>5652</v>
      </c>
      <c r="B2421" s="36" t="s">
        <v>5545</v>
      </c>
      <c r="C2421" s="31" t="s">
        <v>752</v>
      </c>
      <c r="D2421" s="35" t="s">
        <v>5653</v>
      </c>
      <c r="E2421" s="31" t="s">
        <v>594</v>
      </c>
      <c r="F2421" s="31"/>
      <c r="G2421" s="37">
        <v>1197</v>
      </c>
      <c r="H2421" s="37">
        <v>1157</v>
      </c>
      <c r="I2421" s="38">
        <v>40</v>
      </c>
      <c r="J2421" s="39">
        <v>3.3</v>
      </c>
    </row>
    <row r="2422" spans="1:10" x14ac:dyDescent="0.35">
      <c r="A2422" s="31" t="s">
        <v>5654</v>
      </c>
      <c r="B2422" s="36" t="s">
        <v>5545</v>
      </c>
      <c r="C2422" s="31" t="s">
        <v>755</v>
      </c>
      <c r="D2422" s="35" t="s">
        <v>5655</v>
      </c>
      <c r="E2422" s="31" t="s">
        <v>594</v>
      </c>
      <c r="F2422" s="31"/>
      <c r="G2422" s="37">
        <v>4846</v>
      </c>
      <c r="H2422" s="37">
        <v>4612</v>
      </c>
      <c r="I2422" s="38">
        <v>234</v>
      </c>
      <c r="J2422" s="39">
        <v>4.8</v>
      </c>
    </row>
    <row r="2423" spans="1:10" x14ac:dyDescent="0.35">
      <c r="A2423" s="31" t="s">
        <v>5656</v>
      </c>
      <c r="B2423" s="36" t="s">
        <v>5545</v>
      </c>
      <c r="C2423" s="31" t="s">
        <v>758</v>
      </c>
      <c r="D2423" s="35" t="s">
        <v>5657</v>
      </c>
      <c r="E2423" s="31" t="s">
        <v>594</v>
      </c>
      <c r="F2423" s="31"/>
      <c r="G2423" s="37">
        <v>1240</v>
      </c>
      <c r="H2423" s="37">
        <v>1209</v>
      </c>
      <c r="I2423" s="38">
        <v>31</v>
      </c>
      <c r="J2423" s="39">
        <v>2.5</v>
      </c>
    </row>
    <row r="2424" spans="1:10" x14ac:dyDescent="0.35">
      <c r="A2424" s="31" t="s">
        <v>5658</v>
      </c>
      <c r="B2424" s="36" t="s">
        <v>5545</v>
      </c>
      <c r="C2424" s="31" t="s">
        <v>764</v>
      </c>
      <c r="D2424" s="35" t="s">
        <v>5659</v>
      </c>
      <c r="E2424" s="31" t="s">
        <v>594</v>
      </c>
      <c r="F2424" s="31"/>
      <c r="G2424" s="37">
        <v>3381</v>
      </c>
      <c r="H2424" s="37">
        <v>3262</v>
      </c>
      <c r="I2424" s="38">
        <v>119</v>
      </c>
      <c r="J2424" s="39">
        <v>3.5</v>
      </c>
    </row>
    <row r="2425" spans="1:10" x14ac:dyDescent="0.35">
      <c r="A2425" s="31" t="s">
        <v>5660</v>
      </c>
      <c r="B2425" s="36" t="s">
        <v>5545</v>
      </c>
      <c r="C2425" s="31" t="s">
        <v>767</v>
      </c>
      <c r="D2425" s="35" t="s">
        <v>5661</v>
      </c>
      <c r="E2425" s="31" t="s">
        <v>594</v>
      </c>
      <c r="F2425" s="31"/>
      <c r="G2425" s="37">
        <v>1854</v>
      </c>
      <c r="H2425" s="37">
        <v>1806</v>
      </c>
      <c r="I2425" s="38">
        <v>48</v>
      </c>
      <c r="J2425" s="39">
        <v>2.6</v>
      </c>
    </row>
    <row r="2426" spans="1:10" x14ac:dyDescent="0.35">
      <c r="A2426" s="31" t="s">
        <v>5662</v>
      </c>
      <c r="B2426" s="36" t="s">
        <v>5545</v>
      </c>
      <c r="C2426" s="31" t="s">
        <v>770</v>
      </c>
      <c r="D2426" s="35" t="s">
        <v>5663</v>
      </c>
      <c r="E2426" s="31" t="s">
        <v>594</v>
      </c>
      <c r="F2426" s="31"/>
      <c r="G2426" s="37">
        <v>882</v>
      </c>
      <c r="H2426" s="37">
        <v>857</v>
      </c>
      <c r="I2426" s="38">
        <v>25</v>
      </c>
      <c r="J2426" s="39">
        <v>2.8</v>
      </c>
    </row>
    <row r="2427" spans="1:10" x14ac:dyDescent="0.35">
      <c r="A2427" s="31" t="s">
        <v>5664</v>
      </c>
      <c r="B2427" s="36" t="s">
        <v>5545</v>
      </c>
      <c r="C2427" s="31" t="s">
        <v>773</v>
      </c>
      <c r="D2427" s="35" t="s">
        <v>5665</v>
      </c>
      <c r="E2427" s="31" t="s">
        <v>594</v>
      </c>
      <c r="F2427" s="31"/>
      <c r="G2427" s="37">
        <v>3102</v>
      </c>
      <c r="H2427" s="37">
        <v>2832</v>
      </c>
      <c r="I2427" s="38">
        <v>270</v>
      </c>
      <c r="J2427" s="39">
        <v>8.6999999999999993</v>
      </c>
    </row>
    <row r="2428" spans="1:10" x14ac:dyDescent="0.35">
      <c r="A2428" s="31" t="s">
        <v>5666</v>
      </c>
      <c r="B2428" s="36" t="s">
        <v>5545</v>
      </c>
      <c r="C2428" s="31" t="s">
        <v>776</v>
      </c>
      <c r="D2428" s="35" t="s">
        <v>5667</v>
      </c>
      <c r="E2428" s="31" t="s">
        <v>594</v>
      </c>
      <c r="F2428" s="31"/>
      <c r="G2428" s="37">
        <v>3120</v>
      </c>
      <c r="H2428" s="37">
        <v>3020</v>
      </c>
      <c r="I2428" s="38">
        <v>100</v>
      </c>
      <c r="J2428" s="39">
        <v>3.2</v>
      </c>
    </row>
    <row r="2429" spans="1:10" x14ac:dyDescent="0.35">
      <c r="A2429" s="31" t="s">
        <v>5668</v>
      </c>
      <c r="B2429" s="36" t="s">
        <v>5545</v>
      </c>
      <c r="C2429" s="31" t="s">
        <v>779</v>
      </c>
      <c r="D2429" s="35" t="s">
        <v>5669</v>
      </c>
      <c r="E2429" s="31" t="s">
        <v>594</v>
      </c>
      <c r="F2429" s="31"/>
      <c r="G2429" s="37">
        <v>4657</v>
      </c>
      <c r="H2429" s="37">
        <v>4521</v>
      </c>
      <c r="I2429" s="38">
        <v>136</v>
      </c>
      <c r="J2429" s="39">
        <v>2.9</v>
      </c>
    </row>
    <row r="2430" spans="1:10" x14ac:dyDescent="0.35">
      <c r="A2430" s="31" t="s">
        <v>5670</v>
      </c>
      <c r="B2430" s="36" t="s">
        <v>5545</v>
      </c>
      <c r="C2430" s="31" t="s">
        <v>782</v>
      </c>
      <c r="D2430" s="35" t="s">
        <v>5671</v>
      </c>
      <c r="E2430" s="31" t="s">
        <v>594</v>
      </c>
      <c r="F2430" s="31"/>
      <c r="G2430" s="37">
        <v>7994</v>
      </c>
      <c r="H2430" s="37">
        <v>7697</v>
      </c>
      <c r="I2430" s="38">
        <v>297</v>
      </c>
      <c r="J2430" s="39">
        <v>3.7</v>
      </c>
    </row>
    <row r="2431" spans="1:10" x14ac:dyDescent="0.35">
      <c r="A2431" s="31" t="s">
        <v>5672</v>
      </c>
      <c r="B2431" s="36" t="s">
        <v>5545</v>
      </c>
      <c r="C2431" s="31" t="s">
        <v>785</v>
      </c>
      <c r="D2431" s="35" t="s">
        <v>5673</v>
      </c>
      <c r="E2431" s="31" t="s">
        <v>594</v>
      </c>
      <c r="F2431" s="31"/>
      <c r="G2431" s="37">
        <v>2359</v>
      </c>
      <c r="H2431" s="37">
        <v>2232</v>
      </c>
      <c r="I2431" s="38">
        <v>127</v>
      </c>
      <c r="J2431" s="39">
        <v>5.4</v>
      </c>
    </row>
    <row r="2432" spans="1:10" x14ac:dyDescent="0.35">
      <c r="A2432" s="31" t="s">
        <v>5674</v>
      </c>
      <c r="B2432" s="36" t="s">
        <v>5545</v>
      </c>
      <c r="C2432" s="31" t="s">
        <v>1047</v>
      </c>
      <c r="D2432" s="35" t="s">
        <v>5675</v>
      </c>
      <c r="E2432" s="31" t="s">
        <v>594</v>
      </c>
      <c r="F2432" s="31"/>
      <c r="G2432" s="37">
        <v>11345</v>
      </c>
      <c r="H2432" s="37">
        <v>11002</v>
      </c>
      <c r="I2432" s="38">
        <v>343</v>
      </c>
      <c r="J2432" s="39">
        <v>3</v>
      </c>
    </row>
    <row r="2433" spans="1:10" x14ac:dyDescent="0.35">
      <c r="A2433" s="31" t="s">
        <v>5676</v>
      </c>
      <c r="B2433" s="36" t="s">
        <v>5545</v>
      </c>
      <c r="C2433" s="31" t="s">
        <v>1050</v>
      </c>
      <c r="D2433" s="35" t="s">
        <v>5677</v>
      </c>
      <c r="E2433" s="31" t="s">
        <v>594</v>
      </c>
      <c r="F2433" s="31"/>
      <c r="G2433" s="37">
        <v>1002</v>
      </c>
      <c r="H2433" s="37">
        <v>943</v>
      </c>
      <c r="I2433" s="38">
        <v>59</v>
      </c>
      <c r="J2433" s="39">
        <v>5.9</v>
      </c>
    </row>
    <row r="2434" spans="1:10" x14ac:dyDescent="0.35">
      <c r="A2434" s="31" t="s">
        <v>5678</v>
      </c>
      <c r="B2434" s="36" t="s">
        <v>5679</v>
      </c>
      <c r="C2434" s="31" t="s">
        <v>592</v>
      </c>
      <c r="D2434" s="35" t="s">
        <v>5680</v>
      </c>
      <c r="E2434" s="31" t="s">
        <v>594</v>
      </c>
      <c r="F2434" s="31"/>
      <c r="G2434" s="37">
        <v>32927</v>
      </c>
      <c r="H2434" s="37">
        <v>30687</v>
      </c>
      <c r="I2434" s="38">
        <v>2240</v>
      </c>
      <c r="J2434" s="39">
        <v>6.8</v>
      </c>
    </row>
    <row r="2435" spans="1:10" x14ac:dyDescent="0.35">
      <c r="A2435" s="31" t="s">
        <v>5681</v>
      </c>
      <c r="B2435" s="36" t="s">
        <v>5679</v>
      </c>
      <c r="C2435" s="31" t="s">
        <v>596</v>
      </c>
      <c r="D2435" s="35" t="s">
        <v>5682</v>
      </c>
      <c r="E2435" s="31" t="s">
        <v>594</v>
      </c>
      <c r="F2435" s="31"/>
      <c r="G2435" s="37">
        <v>19391</v>
      </c>
      <c r="H2435" s="37">
        <v>17940</v>
      </c>
      <c r="I2435" s="38">
        <v>1451</v>
      </c>
      <c r="J2435" s="39">
        <v>7.5</v>
      </c>
    </row>
    <row r="2436" spans="1:10" x14ac:dyDescent="0.35">
      <c r="A2436" s="31" t="s">
        <v>5683</v>
      </c>
      <c r="B2436" s="36" t="s">
        <v>5679</v>
      </c>
      <c r="C2436" s="31" t="s">
        <v>599</v>
      </c>
      <c r="D2436" s="35" t="s">
        <v>5684</v>
      </c>
      <c r="E2436" s="31" t="s">
        <v>594</v>
      </c>
      <c r="F2436" s="31"/>
      <c r="G2436" s="37">
        <v>6690</v>
      </c>
      <c r="H2436" s="37">
        <v>6104</v>
      </c>
      <c r="I2436" s="38">
        <v>586</v>
      </c>
      <c r="J2436" s="39">
        <v>8.8000000000000007</v>
      </c>
    </row>
    <row r="2437" spans="1:10" x14ac:dyDescent="0.35">
      <c r="A2437" s="31" t="s">
        <v>5685</v>
      </c>
      <c r="B2437" s="36" t="s">
        <v>5679</v>
      </c>
      <c r="C2437" s="31" t="s">
        <v>602</v>
      </c>
      <c r="D2437" s="35" t="s">
        <v>5686</v>
      </c>
      <c r="E2437" s="31" t="s">
        <v>594</v>
      </c>
      <c r="F2437" s="31"/>
      <c r="G2437" s="37">
        <v>4267</v>
      </c>
      <c r="H2437" s="37">
        <v>3884</v>
      </c>
      <c r="I2437" s="38">
        <v>383</v>
      </c>
      <c r="J2437" s="39">
        <v>9</v>
      </c>
    </row>
    <row r="2438" spans="1:10" x14ac:dyDescent="0.35">
      <c r="A2438" s="31" t="s">
        <v>5687</v>
      </c>
      <c r="B2438" s="36" t="s">
        <v>5679</v>
      </c>
      <c r="C2438" s="31" t="s">
        <v>605</v>
      </c>
      <c r="D2438" s="35" t="s">
        <v>5688</v>
      </c>
      <c r="E2438" s="31" t="s">
        <v>594</v>
      </c>
      <c r="F2438" s="31"/>
      <c r="G2438" s="37">
        <v>58590</v>
      </c>
      <c r="H2438" s="37">
        <v>55083</v>
      </c>
      <c r="I2438" s="38">
        <v>3507</v>
      </c>
      <c r="J2438" s="39">
        <v>6</v>
      </c>
    </row>
    <row r="2439" spans="1:10" x14ac:dyDescent="0.35">
      <c r="A2439" s="31" t="s">
        <v>5689</v>
      </c>
      <c r="B2439" s="36" t="s">
        <v>5679</v>
      </c>
      <c r="C2439" s="31" t="s">
        <v>608</v>
      </c>
      <c r="D2439" s="35" t="s">
        <v>5690</v>
      </c>
      <c r="E2439" s="31" t="s">
        <v>594</v>
      </c>
      <c r="F2439" s="31"/>
      <c r="G2439" s="37">
        <v>48961</v>
      </c>
      <c r="H2439" s="37">
        <v>45994</v>
      </c>
      <c r="I2439" s="38">
        <v>2967</v>
      </c>
      <c r="J2439" s="39">
        <v>6.1</v>
      </c>
    </row>
    <row r="2440" spans="1:10" x14ac:dyDescent="0.35">
      <c r="A2440" s="31" t="s">
        <v>5691</v>
      </c>
      <c r="B2440" s="36" t="s">
        <v>5679</v>
      </c>
      <c r="C2440" s="31" t="s">
        <v>611</v>
      </c>
      <c r="D2440" s="35" t="s">
        <v>5692</v>
      </c>
      <c r="E2440" s="31" t="s">
        <v>594</v>
      </c>
      <c r="F2440" s="31"/>
      <c r="G2440" s="37">
        <v>14669</v>
      </c>
      <c r="H2440" s="37">
        <v>13300</v>
      </c>
      <c r="I2440" s="38">
        <v>1369</v>
      </c>
      <c r="J2440" s="39">
        <v>9.3000000000000007</v>
      </c>
    </row>
    <row r="2441" spans="1:10" x14ac:dyDescent="0.35">
      <c r="A2441" s="31" t="s">
        <v>5693</v>
      </c>
      <c r="B2441" s="36" t="s">
        <v>5679</v>
      </c>
      <c r="C2441" s="31" t="s">
        <v>614</v>
      </c>
      <c r="D2441" s="35" t="s">
        <v>5694</v>
      </c>
      <c r="E2441" s="31" t="s">
        <v>594</v>
      </c>
      <c r="F2441" s="31"/>
      <c r="G2441" s="37">
        <v>5765</v>
      </c>
      <c r="H2441" s="37">
        <v>5399</v>
      </c>
      <c r="I2441" s="38">
        <v>366</v>
      </c>
      <c r="J2441" s="39">
        <v>6.3</v>
      </c>
    </row>
    <row r="2442" spans="1:10" x14ac:dyDescent="0.35">
      <c r="A2442" s="31" t="s">
        <v>5695</v>
      </c>
      <c r="B2442" s="36" t="s">
        <v>5679</v>
      </c>
      <c r="C2442" s="31" t="s">
        <v>617</v>
      </c>
      <c r="D2442" s="35" t="s">
        <v>5696</v>
      </c>
      <c r="E2442" s="31" t="s">
        <v>594</v>
      </c>
      <c r="F2442" s="31"/>
      <c r="G2442" s="37">
        <v>12447</v>
      </c>
      <c r="H2442" s="37">
        <v>11197</v>
      </c>
      <c r="I2442" s="38">
        <v>1250</v>
      </c>
      <c r="J2442" s="39">
        <v>10</v>
      </c>
    </row>
    <row r="2443" spans="1:10" x14ac:dyDescent="0.35">
      <c r="A2443" s="31" t="s">
        <v>5697</v>
      </c>
      <c r="B2443" s="36" t="s">
        <v>5679</v>
      </c>
      <c r="C2443" s="31" t="s">
        <v>620</v>
      </c>
      <c r="D2443" s="35" t="s">
        <v>5698</v>
      </c>
      <c r="E2443" s="31" t="s">
        <v>594</v>
      </c>
      <c r="F2443" s="31"/>
      <c r="G2443" s="37">
        <v>23722</v>
      </c>
      <c r="H2443" s="37">
        <v>21893</v>
      </c>
      <c r="I2443" s="38">
        <v>1829</v>
      </c>
      <c r="J2443" s="39">
        <v>7.7</v>
      </c>
    </row>
    <row r="2444" spans="1:10" x14ac:dyDescent="0.35">
      <c r="A2444" s="31" t="s">
        <v>5699</v>
      </c>
      <c r="B2444" s="36" t="s">
        <v>5679</v>
      </c>
      <c r="C2444" s="31" t="s">
        <v>623</v>
      </c>
      <c r="D2444" s="35" t="s">
        <v>5700</v>
      </c>
      <c r="E2444" s="31" t="s">
        <v>594</v>
      </c>
      <c r="F2444" s="31"/>
      <c r="G2444" s="37">
        <v>19726</v>
      </c>
      <c r="H2444" s="37">
        <v>18643</v>
      </c>
      <c r="I2444" s="38">
        <v>1083</v>
      </c>
      <c r="J2444" s="39">
        <v>5.5</v>
      </c>
    </row>
    <row r="2445" spans="1:10" x14ac:dyDescent="0.35">
      <c r="A2445" s="31" t="s">
        <v>5701</v>
      </c>
      <c r="B2445" s="36" t="s">
        <v>5679</v>
      </c>
      <c r="C2445" s="31" t="s">
        <v>626</v>
      </c>
      <c r="D2445" s="35" t="s">
        <v>5702</v>
      </c>
      <c r="E2445" s="31" t="s">
        <v>594</v>
      </c>
      <c r="F2445" s="31"/>
      <c r="G2445" s="37">
        <v>8109</v>
      </c>
      <c r="H2445" s="37">
        <v>7559</v>
      </c>
      <c r="I2445" s="38">
        <v>550</v>
      </c>
      <c r="J2445" s="39">
        <v>6.8</v>
      </c>
    </row>
    <row r="2446" spans="1:10" x14ac:dyDescent="0.35">
      <c r="A2446" s="31" t="s">
        <v>5703</v>
      </c>
      <c r="B2446" s="36" t="s">
        <v>5679</v>
      </c>
      <c r="C2446" s="31" t="s">
        <v>629</v>
      </c>
      <c r="D2446" s="35" t="s">
        <v>5704</v>
      </c>
      <c r="E2446" s="31" t="s">
        <v>594</v>
      </c>
      <c r="F2446" s="31"/>
      <c r="G2446" s="37">
        <v>12621</v>
      </c>
      <c r="H2446" s="37">
        <v>11531</v>
      </c>
      <c r="I2446" s="38">
        <v>1090</v>
      </c>
      <c r="J2446" s="39">
        <v>8.6</v>
      </c>
    </row>
    <row r="2447" spans="1:10" x14ac:dyDescent="0.35">
      <c r="A2447" s="31" t="s">
        <v>5705</v>
      </c>
      <c r="B2447" s="36" t="s">
        <v>5679</v>
      </c>
      <c r="C2447" s="31" t="s">
        <v>632</v>
      </c>
      <c r="D2447" s="35" t="s">
        <v>5706</v>
      </c>
      <c r="E2447" s="31" t="s">
        <v>594</v>
      </c>
      <c r="F2447" s="31"/>
      <c r="G2447" s="37">
        <v>2983</v>
      </c>
      <c r="H2447" s="37">
        <v>2712</v>
      </c>
      <c r="I2447" s="38">
        <v>271</v>
      </c>
      <c r="J2447" s="39">
        <v>9.1</v>
      </c>
    </row>
    <row r="2448" spans="1:10" x14ac:dyDescent="0.35">
      <c r="A2448" s="31" t="s">
        <v>5707</v>
      </c>
      <c r="B2448" s="36" t="s">
        <v>5679</v>
      </c>
      <c r="C2448" s="31" t="s">
        <v>635</v>
      </c>
      <c r="D2448" s="35" t="s">
        <v>5708</v>
      </c>
      <c r="E2448" s="31" t="s">
        <v>594</v>
      </c>
      <c r="F2448" s="31"/>
      <c r="G2448" s="37">
        <v>14468</v>
      </c>
      <c r="H2448" s="37">
        <v>13162</v>
      </c>
      <c r="I2448" s="38">
        <v>1306</v>
      </c>
      <c r="J2448" s="39">
        <v>9</v>
      </c>
    </row>
    <row r="2449" spans="1:10" x14ac:dyDescent="0.35">
      <c r="A2449" s="31" t="s">
        <v>5709</v>
      </c>
      <c r="B2449" s="36" t="s">
        <v>5679</v>
      </c>
      <c r="C2449" s="31" t="s">
        <v>638</v>
      </c>
      <c r="D2449" s="35" t="s">
        <v>5710</v>
      </c>
      <c r="E2449" s="31" t="s">
        <v>594</v>
      </c>
      <c r="F2449" s="31"/>
      <c r="G2449" s="37">
        <v>24334</v>
      </c>
      <c r="H2449" s="37">
        <v>22783</v>
      </c>
      <c r="I2449" s="38">
        <v>1551</v>
      </c>
      <c r="J2449" s="39">
        <v>6.4</v>
      </c>
    </row>
    <row r="2450" spans="1:10" x14ac:dyDescent="0.35">
      <c r="A2450" s="31" t="s">
        <v>5711</v>
      </c>
      <c r="B2450" s="36" t="s">
        <v>5679</v>
      </c>
      <c r="C2450" s="31" t="s">
        <v>641</v>
      </c>
      <c r="D2450" s="35" t="s">
        <v>5712</v>
      </c>
      <c r="E2450" s="31" t="s">
        <v>594</v>
      </c>
      <c r="F2450" s="31"/>
      <c r="G2450" s="37">
        <v>6854</v>
      </c>
      <c r="H2450" s="37">
        <v>6329</v>
      </c>
      <c r="I2450" s="38">
        <v>525</v>
      </c>
      <c r="J2450" s="39">
        <v>7.7</v>
      </c>
    </row>
    <row r="2451" spans="1:10" x14ac:dyDescent="0.35">
      <c r="A2451" s="31" t="s">
        <v>5713</v>
      </c>
      <c r="B2451" s="36" t="s">
        <v>5679</v>
      </c>
      <c r="C2451" s="31" t="s">
        <v>644</v>
      </c>
      <c r="D2451" s="35" t="s">
        <v>5714</v>
      </c>
      <c r="E2451" s="31" t="s">
        <v>594</v>
      </c>
      <c r="F2451" s="31"/>
      <c r="G2451" s="37">
        <v>22983</v>
      </c>
      <c r="H2451" s="37">
        <v>21158</v>
      </c>
      <c r="I2451" s="38">
        <v>1825</v>
      </c>
      <c r="J2451" s="39">
        <v>7.9</v>
      </c>
    </row>
    <row r="2452" spans="1:10" x14ac:dyDescent="0.35">
      <c r="A2452" s="31" t="s">
        <v>5715</v>
      </c>
      <c r="B2452" s="36" t="s">
        <v>5679</v>
      </c>
      <c r="C2452" s="31" t="s">
        <v>647</v>
      </c>
      <c r="D2452" s="35" t="s">
        <v>5716</v>
      </c>
      <c r="E2452" s="31" t="s">
        <v>594</v>
      </c>
      <c r="F2452" s="31"/>
      <c r="G2452" s="37">
        <v>354598</v>
      </c>
      <c r="H2452" s="37">
        <v>336799</v>
      </c>
      <c r="I2452" s="38">
        <v>17799</v>
      </c>
      <c r="J2452" s="39">
        <v>5</v>
      </c>
    </row>
    <row r="2453" spans="1:10" x14ac:dyDescent="0.35">
      <c r="A2453" s="31" t="s">
        <v>5717</v>
      </c>
      <c r="B2453" s="36" t="s">
        <v>5679</v>
      </c>
      <c r="C2453" s="31" t="s">
        <v>650</v>
      </c>
      <c r="D2453" s="35" t="s">
        <v>5718</v>
      </c>
      <c r="E2453" s="31" t="s">
        <v>594</v>
      </c>
      <c r="F2453" s="31"/>
      <c r="G2453" s="37">
        <v>4772</v>
      </c>
      <c r="H2453" s="37">
        <v>4318</v>
      </c>
      <c r="I2453" s="38">
        <v>454</v>
      </c>
      <c r="J2453" s="39">
        <v>9.5</v>
      </c>
    </row>
    <row r="2454" spans="1:10" x14ac:dyDescent="0.35">
      <c r="A2454" s="31" t="s">
        <v>5719</v>
      </c>
      <c r="B2454" s="36" t="s">
        <v>5679</v>
      </c>
      <c r="C2454" s="31" t="s">
        <v>653</v>
      </c>
      <c r="D2454" s="35" t="s">
        <v>5720</v>
      </c>
      <c r="E2454" s="31" t="s">
        <v>594</v>
      </c>
      <c r="F2454" s="31"/>
      <c r="G2454" s="37">
        <v>7417</v>
      </c>
      <c r="H2454" s="37">
        <v>6811</v>
      </c>
      <c r="I2454" s="38">
        <v>606</v>
      </c>
      <c r="J2454" s="39">
        <v>8.1999999999999993</v>
      </c>
    </row>
    <row r="2455" spans="1:10" x14ac:dyDescent="0.35">
      <c r="A2455" s="31" t="s">
        <v>5721</v>
      </c>
      <c r="B2455" s="36" t="s">
        <v>5679</v>
      </c>
      <c r="C2455" s="31" t="s">
        <v>656</v>
      </c>
      <c r="D2455" s="35" t="s">
        <v>5722</v>
      </c>
      <c r="E2455" s="31" t="s">
        <v>594</v>
      </c>
      <c r="F2455" s="31"/>
      <c r="G2455" s="37">
        <v>23467</v>
      </c>
      <c r="H2455" s="37">
        <v>21998</v>
      </c>
      <c r="I2455" s="38">
        <v>1469</v>
      </c>
      <c r="J2455" s="39">
        <v>6.3</v>
      </c>
    </row>
    <row r="2456" spans="1:10" x14ac:dyDescent="0.35">
      <c r="A2456" s="31" t="s">
        <v>5723</v>
      </c>
      <c r="B2456" s="36" t="s">
        <v>5679</v>
      </c>
      <c r="C2456" s="31" t="s">
        <v>659</v>
      </c>
      <c r="D2456" s="35" t="s">
        <v>5724</v>
      </c>
      <c r="E2456" s="31" t="s">
        <v>594</v>
      </c>
      <c r="F2456" s="31"/>
      <c r="G2456" s="37">
        <v>16514</v>
      </c>
      <c r="H2456" s="37">
        <v>15156</v>
      </c>
      <c r="I2456" s="38">
        <v>1358</v>
      </c>
      <c r="J2456" s="39">
        <v>8.1999999999999993</v>
      </c>
    </row>
    <row r="2457" spans="1:10" x14ac:dyDescent="0.35">
      <c r="A2457" s="31" t="s">
        <v>5725</v>
      </c>
      <c r="B2457" s="36" t="s">
        <v>5679</v>
      </c>
      <c r="C2457" s="31" t="s">
        <v>662</v>
      </c>
      <c r="D2457" s="35" t="s">
        <v>5726</v>
      </c>
      <c r="E2457" s="31" t="s">
        <v>594</v>
      </c>
      <c r="F2457" s="31"/>
      <c r="G2457" s="37">
        <v>17738</v>
      </c>
      <c r="H2457" s="37">
        <v>16460</v>
      </c>
      <c r="I2457" s="38">
        <v>1278</v>
      </c>
      <c r="J2457" s="39">
        <v>7.2</v>
      </c>
    </row>
    <row r="2458" spans="1:10" x14ac:dyDescent="0.35">
      <c r="A2458" s="31" t="s">
        <v>5727</v>
      </c>
      <c r="B2458" s="36" t="s">
        <v>5679</v>
      </c>
      <c r="C2458" s="31" t="s">
        <v>665</v>
      </c>
      <c r="D2458" s="35" t="s">
        <v>5728</v>
      </c>
      <c r="E2458" s="31" t="s">
        <v>594</v>
      </c>
      <c r="F2458" s="31"/>
      <c r="G2458" s="37">
        <v>7007</v>
      </c>
      <c r="H2458" s="37">
        <v>6413</v>
      </c>
      <c r="I2458" s="38">
        <v>594</v>
      </c>
      <c r="J2458" s="39">
        <v>8.5</v>
      </c>
    </row>
    <row r="2459" spans="1:10" x14ac:dyDescent="0.35">
      <c r="A2459" s="31" t="s">
        <v>5729</v>
      </c>
      <c r="B2459" s="36" t="s">
        <v>5679</v>
      </c>
      <c r="C2459" s="31" t="s">
        <v>668</v>
      </c>
      <c r="D2459" s="35" t="s">
        <v>5730</v>
      </c>
      <c r="E2459" s="31" t="s">
        <v>594</v>
      </c>
      <c r="F2459" s="31"/>
      <c r="G2459" s="37">
        <v>19552</v>
      </c>
      <c r="H2459" s="37">
        <v>18354</v>
      </c>
      <c r="I2459" s="38">
        <v>1198</v>
      </c>
      <c r="J2459" s="39">
        <v>6.1</v>
      </c>
    </row>
    <row r="2460" spans="1:10" x14ac:dyDescent="0.35">
      <c r="A2460" s="31" t="s">
        <v>5731</v>
      </c>
      <c r="B2460" s="36" t="s">
        <v>5679</v>
      </c>
      <c r="C2460" s="31" t="s">
        <v>671</v>
      </c>
      <c r="D2460" s="35" t="s">
        <v>5732</v>
      </c>
      <c r="E2460" s="31" t="s">
        <v>594</v>
      </c>
      <c r="F2460" s="31"/>
      <c r="G2460" s="37">
        <v>21124</v>
      </c>
      <c r="H2460" s="37">
        <v>19241</v>
      </c>
      <c r="I2460" s="38">
        <v>1883</v>
      </c>
      <c r="J2460" s="39">
        <v>8.9</v>
      </c>
    </row>
    <row r="2461" spans="1:10" x14ac:dyDescent="0.35">
      <c r="A2461" s="31" t="s">
        <v>5733</v>
      </c>
      <c r="B2461" s="36" t="s">
        <v>5679</v>
      </c>
      <c r="C2461" s="31" t="s">
        <v>674</v>
      </c>
      <c r="D2461" s="35" t="s">
        <v>5734</v>
      </c>
      <c r="E2461" s="31" t="s">
        <v>594</v>
      </c>
      <c r="F2461" s="31"/>
      <c r="G2461" s="37">
        <v>14163</v>
      </c>
      <c r="H2461" s="37">
        <v>13299</v>
      </c>
      <c r="I2461" s="38">
        <v>864</v>
      </c>
      <c r="J2461" s="39">
        <v>6.1</v>
      </c>
    </row>
    <row r="2462" spans="1:10" x14ac:dyDescent="0.35">
      <c r="A2462" s="31" t="s">
        <v>5735</v>
      </c>
      <c r="B2462" s="36" t="s">
        <v>5679</v>
      </c>
      <c r="C2462" s="31" t="s">
        <v>677</v>
      </c>
      <c r="D2462" s="35" t="s">
        <v>5736</v>
      </c>
      <c r="E2462" s="31" t="s">
        <v>594</v>
      </c>
      <c r="F2462" s="31"/>
      <c r="G2462" s="37">
        <v>9175</v>
      </c>
      <c r="H2462" s="37">
        <v>8425</v>
      </c>
      <c r="I2462" s="38">
        <v>750</v>
      </c>
      <c r="J2462" s="39">
        <v>8.1999999999999993</v>
      </c>
    </row>
    <row r="2463" spans="1:10" x14ac:dyDescent="0.35">
      <c r="A2463" s="31" t="s">
        <v>5737</v>
      </c>
      <c r="B2463" s="36" t="s">
        <v>5679</v>
      </c>
      <c r="C2463" s="31" t="s">
        <v>680</v>
      </c>
      <c r="D2463" s="35" t="s">
        <v>5738</v>
      </c>
      <c r="E2463" s="31" t="s">
        <v>594</v>
      </c>
      <c r="F2463" s="31"/>
      <c r="G2463" s="37">
        <v>30031</v>
      </c>
      <c r="H2463" s="37">
        <v>27609</v>
      </c>
      <c r="I2463" s="38">
        <v>2422</v>
      </c>
      <c r="J2463" s="39">
        <v>8.1</v>
      </c>
    </row>
    <row r="2464" spans="1:10" x14ac:dyDescent="0.35">
      <c r="A2464" s="31" t="s">
        <v>5739</v>
      </c>
      <c r="B2464" s="36" t="s">
        <v>5679</v>
      </c>
      <c r="C2464" s="31" t="s">
        <v>683</v>
      </c>
      <c r="D2464" s="35" t="s">
        <v>5740</v>
      </c>
      <c r="E2464" s="31" t="s">
        <v>594</v>
      </c>
      <c r="F2464" s="31"/>
      <c r="G2464" s="37">
        <v>5076</v>
      </c>
      <c r="H2464" s="37">
        <v>4602</v>
      </c>
      <c r="I2464" s="38">
        <v>474</v>
      </c>
      <c r="J2464" s="39">
        <v>9.3000000000000007</v>
      </c>
    </row>
    <row r="2465" spans="1:10" x14ac:dyDescent="0.35">
      <c r="A2465" s="31" t="s">
        <v>5741</v>
      </c>
      <c r="B2465" s="36" t="s">
        <v>5679</v>
      </c>
      <c r="C2465" s="31" t="s">
        <v>686</v>
      </c>
      <c r="D2465" s="35" t="s">
        <v>5742</v>
      </c>
      <c r="E2465" s="31" t="s">
        <v>594</v>
      </c>
      <c r="F2465" s="31"/>
      <c r="G2465" s="37">
        <v>26219</v>
      </c>
      <c r="H2465" s="37">
        <v>24286</v>
      </c>
      <c r="I2465" s="38">
        <v>1933</v>
      </c>
      <c r="J2465" s="39">
        <v>7.4</v>
      </c>
    </row>
    <row r="2466" spans="1:10" x14ac:dyDescent="0.35">
      <c r="A2466" s="31" t="s">
        <v>5743</v>
      </c>
      <c r="B2466" s="36" t="s">
        <v>5679</v>
      </c>
      <c r="C2466" s="31" t="s">
        <v>689</v>
      </c>
      <c r="D2466" s="35" t="s">
        <v>5744</v>
      </c>
      <c r="E2466" s="31" t="s">
        <v>594</v>
      </c>
      <c r="F2466" s="31"/>
      <c r="G2466" s="37">
        <v>163932</v>
      </c>
      <c r="H2466" s="37">
        <v>153784</v>
      </c>
      <c r="I2466" s="38">
        <v>10148</v>
      </c>
      <c r="J2466" s="39">
        <v>6.2</v>
      </c>
    </row>
    <row r="2467" spans="1:10" x14ac:dyDescent="0.35">
      <c r="A2467" s="31" t="s">
        <v>5745</v>
      </c>
      <c r="B2467" s="36" t="s">
        <v>5679</v>
      </c>
      <c r="C2467" s="31" t="s">
        <v>692</v>
      </c>
      <c r="D2467" s="35" t="s">
        <v>5746</v>
      </c>
      <c r="E2467" s="31" t="s">
        <v>594</v>
      </c>
      <c r="F2467" s="31"/>
      <c r="G2467" s="37">
        <v>2059</v>
      </c>
      <c r="H2467" s="37">
        <v>1857</v>
      </c>
      <c r="I2467" s="38">
        <v>202</v>
      </c>
      <c r="J2467" s="39">
        <v>9.8000000000000007</v>
      </c>
    </row>
    <row r="2468" spans="1:10" x14ac:dyDescent="0.35">
      <c r="A2468" s="31" t="s">
        <v>5747</v>
      </c>
      <c r="B2468" s="36" t="s">
        <v>5679</v>
      </c>
      <c r="C2468" s="31" t="s">
        <v>695</v>
      </c>
      <c r="D2468" s="35" t="s">
        <v>5748</v>
      </c>
      <c r="E2468" s="31" t="s">
        <v>594</v>
      </c>
      <c r="F2468" s="31"/>
      <c r="G2468" s="37">
        <v>9531</v>
      </c>
      <c r="H2468" s="37">
        <v>8646</v>
      </c>
      <c r="I2468" s="38">
        <v>885</v>
      </c>
      <c r="J2468" s="39">
        <v>9.3000000000000007</v>
      </c>
    </row>
    <row r="2469" spans="1:10" x14ac:dyDescent="0.35">
      <c r="A2469" s="31" t="s">
        <v>5749</v>
      </c>
      <c r="B2469" s="36" t="s">
        <v>5679</v>
      </c>
      <c r="C2469" s="31" t="s">
        <v>698</v>
      </c>
      <c r="D2469" s="35" t="s">
        <v>5750</v>
      </c>
      <c r="E2469" s="31" t="s">
        <v>594</v>
      </c>
      <c r="F2469" s="31"/>
      <c r="G2469" s="37">
        <v>10419</v>
      </c>
      <c r="H2469" s="37">
        <v>9485</v>
      </c>
      <c r="I2469" s="38">
        <v>934</v>
      </c>
      <c r="J2469" s="39">
        <v>9</v>
      </c>
    </row>
    <row r="2470" spans="1:10" x14ac:dyDescent="0.35">
      <c r="A2470" s="31" t="s">
        <v>5751</v>
      </c>
      <c r="B2470" s="36" t="s">
        <v>5679</v>
      </c>
      <c r="C2470" s="31" t="s">
        <v>701</v>
      </c>
      <c r="D2470" s="35" t="s">
        <v>5752</v>
      </c>
      <c r="E2470" s="31" t="s">
        <v>594</v>
      </c>
      <c r="F2470" s="31"/>
      <c r="G2470" s="37">
        <v>23756</v>
      </c>
      <c r="H2470" s="37">
        <v>22014</v>
      </c>
      <c r="I2470" s="38">
        <v>1742</v>
      </c>
      <c r="J2470" s="39">
        <v>7.3</v>
      </c>
    </row>
    <row r="2471" spans="1:10" x14ac:dyDescent="0.35">
      <c r="A2471" s="31" t="s">
        <v>5753</v>
      </c>
      <c r="B2471" s="36" t="s">
        <v>5679</v>
      </c>
      <c r="C2471" s="31" t="s">
        <v>704</v>
      </c>
      <c r="D2471" s="35" t="s">
        <v>5754</v>
      </c>
      <c r="E2471" s="31" t="s">
        <v>594</v>
      </c>
      <c r="F2471" s="31"/>
      <c r="G2471" s="37">
        <v>7721</v>
      </c>
      <c r="H2471" s="37">
        <v>6963</v>
      </c>
      <c r="I2471" s="38">
        <v>758</v>
      </c>
      <c r="J2471" s="39">
        <v>9.8000000000000007</v>
      </c>
    </row>
    <row r="2472" spans="1:10" x14ac:dyDescent="0.35">
      <c r="A2472" s="31" t="s">
        <v>5755</v>
      </c>
      <c r="B2472" s="36" t="s">
        <v>5679</v>
      </c>
      <c r="C2472" s="31" t="s">
        <v>707</v>
      </c>
      <c r="D2472" s="35" t="s">
        <v>5756</v>
      </c>
      <c r="E2472" s="31" t="s">
        <v>594</v>
      </c>
      <c r="F2472" s="31"/>
      <c r="G2472" s="37">
        <v>12151</v>
      </c>
      <c r="H2472" s="37">
        <v>11103</v>
      </c>
      <c r="I2472" s="38">
        <v>1048</v>
      </c>
      <c r="J2472" s="39">
        <v>8.6</v>
      </c>
    </row>
    <row r="2473" spans="1:10" x14ac:dyDescent="0.35">
      <c r="A2473" s="31" t="s">
        <v>5757</v>
      </c>
      <c r="B2473" s="36" t="s">
        <v>5679</v>
      </c>
      <c r="C2473" s="31" t="s">
        <v>710</v>
      </c>
      <c r="D2473" s="35" t="s">
        <v>5758</v>
      </c>
      <c r="E2473" s="31" t="s">
        <v>594</v>
      </c>
      <c r="F2473" s="31"/>
      <c r="G2473" s="37">
        <v>13857</v>
      </c>
      <c r="H2473" s="37">
        <v>12741</v>
      </c>
      <c r="I2473" s="38">
        <v>1116</v>
      </c>
      <c r="J2473" s="39">
        <v>8.1</v>
      </c>
    </row>
    <row r="2474" spans="1:10" x14ac:dyDescent="0.35">
      <c r="A2474" s="31" t="s">
        <v>5759</v>
      </c>
      <c r="B2474" s="36" t="s">
        <v>5679</v>
      </c>
      <c r="C2474" s="31" t="s">
        <v>713</v>
      </c>
      <c r="D2474" s="35" t="s">
        <v>5760</v>
      </c>
      <c r="E2474" s="31" t="s">
        <v>594</v>
      </c>
      <c r="F2474" s="31"/>
      <c r="G2474" s="37">
        <v>10280</v>
      </c>
      <c r="H2474" s="37">
        <v>9604</v>
      </c>
      <c r="I2474" s="38">
        <v>676</v>
      </c>
      <c r="J2474" s="39">
        <v>6.6</v>
      </c>
    </row>
    <row r="2475" spans="1:10" x14ac:dyDescent="0.35">
      <c r="A2475" s="31" t="s">
        <v>5761</v>
      </c>
      <c r="B2475" s="36" t="s">
        <v>5679</v>
      </c>
      <c r="C2475" s="31" t="s">
        <v>716</v>
      </c>
      <c r="D2475" s="35" t="s">
        <v>5762</v>
      </c>
      <c r="E2475" s="31" t="s">
        <v>594</v>
      </c>
      <c r="F2475" s="31"/>
      <c r="G2475" s="37">
        <v>3282</v>
      </c>
      <c r="H2475" s="37">
        <v>2958</v>
      </c>
      <c r="I2475" s="38">
        <v>324</v>
      </c>
      <c r="J2475" s="39">
        <v>9.9</v>
      </c>
    </row>
    <row r="2476" spans="1:10" x14ac:dyDescent="0.35">
      <c r="A2476" s="31" t="s">
        <v>5763</v>
      </c>
      <c r="B2476" s="36" t="s">
        <v>5679</v>
      </c>
      <c r="C2476" s="31" t="s">
        <v>719</v>
      </c>
      <c r="D2476" s="35" t="s">
        <v>5764</v>
      </c>
      <c r="E2476" s="31" t="s">
        <v>594</v>
      </c>
      <c r="F2476" s="31"/>
      <c r="G2476" s="37">
        <v>8346</v>
      </c>
      <c r="H2476" s="37">
        <v>7694</v>
      </c>
      <c r="I2476" s="38">
        <v>652</v>
      </c>
      <c r="J2476" s="39">
        <v>7.8</v>
      </c>
    </row>
    <row r="2477" spans="1:10" x14ac:dyDescent="0.35">
      <c r="A2477" s="31" t="s">
        <v>5765</v>
      </c>
      <c r="B2477" s="36" t="s">
        <v>5679</v>
      </c>
      <c r="C2477" s="31" t="s">
        <v>722</v>
      </c>
      <c r="D2477" s="35" t="s">
        <v>5766</v>
      </c>
      <c r="E2477" s="31" t="s">
        <v>594</v>
      </c>
      <c r="F2477" s="31"/>
      <c r="G2477" s="37">
        <v>4449</v>
      </c>
      <c r="H2477" s="37">
        <v>4059</v>
      </c>
      <c r="I2477" s="38">
        <v>390</v>
      </c>
      <c r="J2477" s="39">
        <v>8.8000000000000007</v>
      </c>
    </row>
    <row r="2478" spans="1:10" x14ac:dyDescent="0.35">
      <c r="A2478" s="31" t="s">
        <v>5767</v>
      </c>
      <c r="B2478" s="36" t="s">
        <v>5679</v>
      </c>
      <c r="C2478" s="31" t="s">
        <v>725</v>
      </c>
      <c r="D2478" s="35" t="s">
        <v>5768</v>
      </c>
      <c r="E2478" s="31" t="s">
        <v>594</v>
      </c>
      <c r="F2478" s="31"/>
      <c r="G2478" s="37">
        <v>22932</v>
      </c>
      <c r="H2478" s="37">
        <v>21235</v>
      </c>
      <c r="I2478" s="38">
        <v>1697</v>
      </c>
      <c r="J2478" s="39">
        <v>7.4</v>
      </c>
    </row>
    <row r="2479" spans="1:10" x14ac:dyDescent="0.35">
      <c r="A2479" s="31" t="s">
        <v>5769</v>
      </c>
      <c r="B2479" s="36" t="s">
        <v>5679</v>
      </c>
      <c r="C2479" s="31" t="s">
        <v>728</v>
      </c>
      <c r="D2479" s="35" t="s">
        <v>5770</v>
      </c>
      <c r="E2479" s="31" t="s">
        <v>594</v>
      </c>
      <c r="F2479" s="31"/>
      <c r="G2479" s="37">
        <v>7103</v>
      </c>
      <c r="H2479" s="37">
        <v>6616</v>
      </c>
      <c r="I2479" s="38">
        <v>487</v>
      </c>
      <c r="J2479" s="39">
        <v>6.9</v>
      </c>
    </row>
    <row r="2480" spans="1:10" x14ac:dyDescent="0.35">
      <c r="A2480" s="31" t="s">
        <v>5771</v>
      </c>
      <c r="B2480" s="36" t="s">
        <v>5679</v>
      </c>
      <c r="C2480" s="31" t="s">
        <v>731</v>
      </c>
      <c r="D2480" s="35" t="s">
        <v>5772</v>
      </c>
      <c r="E2480" s="31" t="s">
        <v>594</v>
      </c>
      <c r="F2480" s="31"/>
      <c r="G2480" s="37">
        <v>224743</v>
      </c>
      <c r="H2480" s="37">
        <v>212518</v>
      </c>
      <c r="I2480" s="38">
        <v>12225</v>
      </c>
      <c r="J2480" s="39">
        <v>5.4</v>
      </c>
    </row>
    <row r="2481" spans="1:10" x14ac:dyDescent="0.35">
      <c r="A2481" s="31" t="s">
        <v>5773</v>
      </c>
      <c r="B2481" s="36" t="s">
        <v>5679</v>
      </c>
      <c r="C2481" s="31" t="s">
        <v>734</v>
      </c>
      <c r="D2481" s="35" t="s">
        <v>5774</v>
      </c>
      <c r="E2481" s="31" t="s">
        <v>594</v>
      </c>
      <c r="F2481" s="31"/>
      <c r="G2481" s="37">
        <v>2093</v>
      </c>
      <c r="H2481" s="37">
        <v>1900</v>
      </c>
      <c r="I2481" s="38">
        <v>193</v>
      </c>
      <c r="J2481" s="39">
        <v>9.1999999999999993</v>
      </c>
    </row>
    <row r="2482" spans="1:10" x14ac:dyDescent="0.35">
      <c r="A2482" s="31" t="s">
        <v>5775</v>
      </c>
      <c r="B2482" s="36" t="s">
        <v>5679</v>
      </c>
      <c r="C2482" s="31" t="s">
        <v>737</v>
      </c>
      <c r="D2482" s="35" t="s">
        <v>5776</v>
      </c>
      <c r="E2482" s="31" t="s">
        <v>594</v>
      </c>
      <c r="F2482" s="31"/>
      <c r="G2482" s="37">
        <v>9777</v>
      </c>
      <c r="H2482" s="37">
        <v>8819</v>
      </c>
      <c r="I2482" s="38">
        <v>958</v>
      </c>
      <c r="J2482" s="39">
        <v>9.8000000000000007</v>
      </c>
    </row>
    <row r="2483" spans="1:10" x14ac:dyDescent="0.35">
      <c r="A2483" s="31" t="s">
        <v>5777</v>
      </c>
      <c r="B2483" s="36" t="s">
        <v>5679</v>
      </c>
      <c r="C2483" s="31" t="s">
        <v>740</v>
      </c>
      <c r="D2483" s="35" t="s">
        <v>5778</v>
      </c>
      <c r="E2483" s="31" t="s">
        <v>594</v>
      </c>
      <c r="F2483" s="31"/>
      <c r="G2483" s="37">
        <v>17556</v>
      </c>
      <c r="H2483" s="37">
        <v>16130</v>
      </c>
      <c r="I2483" s="38">
        <v>1426</v>
      </c>
      <c r="J2483" s="39">
        <v>8.1</v>
      </c>
    </row>
    <row r="2484" spans="1:10" x14ac:dyDescent="0.35">
      <c r="A2484" s="31" t="s">
        <v>5779</v>
      </c>
      <c r="B2484" s="36" t="s">
        <v>5679</v>
      </c>
      <c r="C2484" s="31" t="s">
        <v>743</v>
      </c>
      <c r="D2484" s="35" t="s">
        <v>5780</v>
      </c>
      <c r="E2484" s="31" t="s">
        <v>594</v>
      </c>
      <c r="F2484" s="31"/>
      <c r="G2484" s="37">
        <v>4832</v>
      </c>
      <c r="H2484" s="37">
        <v>4399</v>
      </c>
      <c r="I2484" s="38">
        <v>433</v>
      </c>
      <c r="J2484" s="39">
        <v>9</v>
      </c>
    </row>
    <row r="2485" spans="1:10" x14ac:dyDescent="0.35">
      <c r="A2485" s="31" t="s">
        <v>5781</v>
      </c>
      <c r="B2485" s="36" t="s">
        <v>5679</v>
      </c>
      <c r="C2485" s="31" t="s">
        <v>746</v>
      </c>
      <c r="D2485" s="35" t="s">
        <v>5782</v>
      </c>
      <c r="E2485" s="31" t="s">
        <v>594</v>
      </c>
      <c r="F2485" s="31"/>
      <c r="G2485" s="37">
        <v>15266</v>
      </c>
      <c r="H2485" s="37">
        <v>14450</v>
      </c>
      <c r="I2485" s="38">
        <v>816</v>
      </c>
      <c r="J2485" s="39">
        <v>5.3</v>
      </c>
    </row>
    <row r="2486" spans="1:10" x14ac:dyDescent="0.35">
      <c r="A2486" s="31" t="s">
        <v>5783</v>
      </c>
      <c r="B2486" s="36" t="s">
        <v>5679</v>
      </c>
      <c r="C2486" s="31" t="s">
        <v>749</v>
      </c>
      <c r="D2486" s="35" t="s">
        <v>5784</v>
      </c>
      <c r="E2486" s="31" t="s">
        <v>594</v>
      </c>
      <c r="F2486" s="31"/>
      <c r="G2486" s="37">
        <v>21691</v>
      </c>
      <c r="H2486" s="37">
        <v>20245</v>
      </c>
      <c r="I2486" s="38">
        <v>1446</v>
      </c>
      <c r="J2486" s="39">
        <v>6.7</v>
      </c>
    </row>
    <row r="2487" spans="1:10" x14ac:dyDescent="0.35">
      <c r="A2487" s="31" t="s">
        <v>5785</v>
      </c>
      <c r="B2487" s="36" t="s">
        <v>5679</v>
      </c>
      <c r="C2487" s="31" t="s">
        <v>752</v>
      </c>
      <c r="D2487" s="35" t="s">
        <v>5786</v>
      </c>
      <c r="E2487" s="31" t="s">
        <v>594</v>
      </c>
      <c r="F2487" s="31"/>
      <c r="G2487" s="37">
        <v>22280</v>
      </c>
      <c r="H2487" s="37">
        <v>20604</v>
      </c>
      <c r="I2487" s="38">
        <v>1676</v>
      </c>
      <c r="J2487" s="39">
        <v>7.5</v>
      </c>
    </row>
    <row r="2488" spans="1:10" x14ac:dyDescent="0.35">
      <c r="A2488" s="31" t="s">
        <v>5787</v>
      </c>
      <c r="B2488" s="36" t="s">
        <v>5679</v>
      </c>
      <c r="C2488" s="31" t="s">
        <v>755</v>
      </c>
      <c r="D2488" s="35" t="s">
        <v>5788</v>
      </c>
      <c r="E2488" s="31" t="s">
        <v>594</v>
      </c>
      <c r="F2488" s="31"/>
      <c r="G2488" s="37">
        <v>8905</v>
      </c>
      <c r="H2488" s="37">
        <v>7961</v>
      </c>
      <c r="I2488" s="38">
        <v>944</v>
      </c>
      <c r="J2488" s="39">
        <v>10.6</v>
      </c>
    </row>
    <row r="2489" spans="1:10" x14ac:dyDescent="0.35">
      <c r="A2489" s="31" t="s">
        <v>5789</v>
      </c>
      <c r="B2489" s="36" t="s">
        <v>5679</v>
      </c>
      <c r="C2489" s="31" t="s">
        <v>758</v>
      </c>
      <c r="D2489" s="35" t="s">
        <v>5790</v>
      </c>
      <c r="E2489" s="31" t="s">
        <v>594</v>
      </c>
      <c r="F2489" s="31"/>
      <c r="G2489" s="37">
        <v>9915</v>
      </c>
      <c r="H2489" s="37">
        <v>9268</v>
      </c>
      <c r="I2489" s="38">
        <v>647</v>
      </c>
      <c r="J2489" s="39">
        <v>6.5</v>
      </c>
    </row>
    <row r="2490" spans="1:10" x14ac:dyDescent="0.35">
      <c r="A2490" s="31" t="s">
        <v>5791</v>
      </c>
      <c r="B2490" s="36" t="s">
        <v>5679</v>
      </c>
      <c r="C2490" s="31" t="s">
        <v>761</v>
      </c>
      <c r="D2490" s="35" t="s">
        <v>5792</v>
      </c>
      <c r="E2490" s="31" t="s">
        <v>594</v>
      </c>
      <c r="F2490" s="31"/>
      <c r="G2490" s="37">
        <v>46282</v>
      </c>
      <c r="H2490" s="37">
        <v>43148</v>
      </c>
      <c r="I2490" s="38">
        <v>3134</v>
      </c>
      <c r="J2490" s="39">
        <v>6.8</v>
      </c>
    </row>
    <row r="2491" spans="1:10" x14ac:dyDescent="0.35">
      <c r="A2491" s="31" t="s">
        <v>5793</v>
      </c>
      <c r="B2491" s="36" t="s">
        <v>5679</v>
      </c>
      <c r="C2491" s="31" t="s">
        <v>764</v>
      </c>
      <c r="D2491" s="35" t="s">
        <v>5794</v>
      </c>
      <c r="E2491" s="31" t="s">
        <v>594</v>
      </c>
      <c r="F2491" s="31"/>
      <c r="G2491" s="37">
        <v>11580</v>
      </c>
      <c r="H2491" s="37">
        <v>10667</v>
      </c>
      <c r="I2491" s="38">
        <v>913</v>
      </c>
      <c r="J2491" s="39">
        <v>7.9</v>
      </c>
    </row>
    <row r="2492" spans="1:10" x14ac:dyDescent="0.35">
      <c r="A2492" s="31" t="s">
        <v>5795</v>
      </c>
      <c r="B2492" s="36" t="s">
        <v>5679</v>
      </c>
      <c r="C2492" s="31" t="s">
        <v>767</v>
      </c>
      <c r="D2492" s="35" t="s">
        <v>5796</v>
      </c>
      <c r="E2492" s="31" t="s">
        <v>594</v>
      </c>
      <c r="F2492" s="31"/>
      <c r="G2492" s="37">
        <v>14384</v>
      </c>
      <c r="H2492" s="37">
        <v>13484</v>
      </c>
      <c r="I2492" s="38">
        <v>900</v>
      </c>
      <c r="J2492" s="39">
        <v>6.3</v>
      </c>
    </row>
    <row r="2493" spans="1:10" x14ac:dyDescent="0.35">
      <c r="A2493" s="31" t="s">
        <v>5797</v>
      </c>
      <c r="B2493" s="36" t="s">
        <v>5679</v>
      </c>
      <c r="C2493" s="31" t="s">
        <v>770</v>
      </c>
      <c r="D2493" s="35" t="s">
        <v>5798</v>
      </c>
      <c r="E2493" s="31" t="s">
        <v>594</v>
      </c>
      <c r="F2493" s="31"/>
      <c r="G2493" s="37">
        <v>40925</v>
      </c>
      <c r="H2493" s="37">
        <v>38496</v>
      </c>
      <c r="I2493" s="38">
        <v>2429</v>
      </c>
      <c r="J2493" s="39">
        <v>5.9</v>
      </c>
    </row>
    <row r="2494" spans="1:10" x14ac:dyDescent="0.35">
      <c r="A2494" s="31" t="s">
        <v>5799</v>
      </c>
      <c r="B2494" s="36" t="s">
        <v>5679</v>
      </c>
      <c r="C2494" s="31" t="s">
        <v>773</v>
      </c>
      <c r="D2494" s="35" t="s">
        <v>5800</v>
      </c>
      <c r="E2494" s="31" t="s">
        <v>594</v>
      </c>
      <c r="F2494" s="31"/>
      <c r="G2494" s="37">
        <v>4848</v>
      </c>
      <c r="H2494" s="37">
        <v>4428</v>
      </c>
      <c r="I2494" s="38">
        <v>420</v>
      </c>
      <c r="J2494" s="39">
        <v>8.6999999999999993</v>
      </c>
    </row>
    <row r="2495" spans="1:10" x14ac:dyDescent="0.35">
      <c r="A2495" s="31" t="s">
        <v>5801</v>
      </c>
      <c r="B2495" s="36" t="s">
        <v>5679</v>
      </c>
      <c r="C2495" s="31" t="s">
        <v>776</v>
      </c>
      <c r="D2495" s="35" t="s">
        <v>5802</v>
      </c>
      <c r="E2495" s="31" t="s">
        <v>594</v>
      </c>
      <c r="F2495" s="31"/>
      <c r="G2495" s="37">
        <v>18941</v>
      </c>
      <c r="H2495" s="37">
        <v>17502</v>
      </c>
      <c r="I2495" s="38">
        <v>1439</v>
      </c>
      <c r="J2495" s="39">
        <v>7.6</v>
      </c>
    </row>
    <row r="2496" spans="1:10" x14ac:dyDescent="0.35">
      <c r="A2496" s="31" t="s">
        <v>5803</v>
      </c>
      <c r="B2496" s="36" t="s">
        <v>5679</v>
      </c>
      <c r="C2496" s="31" t="s">
        <v>779</v>
      </c>
      <c r="D2496" s="35" t="s">
        <v>5804</v>
      </c>
      <c r="E2496" s="31" t="s">
        <v>594</v>
      </c>
      <c r="F2496" s="31"/>
      <c r="G2496" s="37">
        <v>76843</v>
      </c>
      <c r="H2496" s="37">
        <v>71736</v>
      </c>
      <c r="I2496" s="38">
        <v>5107</v>
      </c>
      <c r="J2496" s="39">
        <v>6.6</v>
      </c>
    </row>
    <row r="2497" spans="1:10" x14ac:dyDescent="0.35">
      <c r="A2497" s="31" t="s">
        <v>5805</v>
      </c>
      <c r="B2497" s="36" t="s">
        <v>5679</v>
      </c>
      <c r="C2497" s="31" t="s">
        <v>782</v>
      </c>
      <c r="D2497" s="35" t="s">
        <v>5806</v>
      </c>
      <c r="E2497" s="31" t="s">
        <v>594</v>
      </c>
      <c r="F2497" s="31"/>
      <c r="G2497" s="37">
        <v>3273</v>
      </c>
      <c r="H2497" s="37">
        <v>3107</v>
      </c>
      <c r="I2497" s="38">
        <v>166</v>
      </c>
      <c r="J2497" s="39">
        <v>5.0999999999999996</v>
      </c>
    </row>
    <row r="2498" spans="1:10" x14ac:dyDescent="0.35">
      <c r="A2498" s="31" t="s">
        <v>5807</v>
      </c>
      <c r="B2498" s="36" t="s">
        <v>5679</v>
      </c>
      <c r="C2498" s="31" t="s">
        <v>785</v>
      </c>
      <c r="D2498" s="35" t="s">
        <v>5808</v>
      </c>
      <c r="E2498" s="31" t="s">
        <v>594</v>
      </c>
      <c r="F2498" s="31"/>
      <c r="G2498" s="37">
        <v>7749</v>
      </c>
      <c r="H2498" s="37">
        <v>7067</v>
      </c>
      <c r="I2498" s="38">
        <v>682</v>
      </c>
      <c r="J2498" s="39">
        <v>8.8000000000000007</v>
      </c>
    </row>
    <row r="2499" spans="1:10" x14ac:dyDescent="0.35">
      <c r="A2499" s="31" t="s">
        <v>5809</v>
      </c>
      <c r="B2499" s="36" t="s">
        <v>5679</v>
      </c>
      <c r="C2499" s="31" t="s">
        <v>788</v>
      </c>
      <c r="D2499" s="35" t="s">
        <v>5810</v>
      </c>
      <c r="E2499" s="31" t="s">
        <v>594</v>
      </c>
      <c r="F2499" s="31"/>
      <c r="G2499" s="37">
        <v>12769</v>
      </c>
      <c r="H2499" s="37">
        <v>11550</v>
      </c>
      <c r="I2499" s="38">
        <v>1219</v>
      </c>
      <c r="J2499" s="39">
        <v>9.5</v>
      </c>
    </row>
    <row r="2500" spans="1:10" x14ac:dyDescent="0.35">
      <c r="A2500" s="31" t="s">
        <v>5811</v>
      </c>
      <c r="B2500" s="36" t="s">
        <v>5679</v>
      </c>
      <c r="C2500" s="31" t="s">
        <v>791</v>
      </c>
      <c r="D2500" s="35" t="s">
        <v>5812</v>
      </c>
      <c r="E2500" s="31" t="s">
        <v>594</v>
      </c>
      <c r="F2500" s="31"/>
      <c r="G2500" s="37">
        <v>9079</v>
      </c>
      <c r="H2500" s="37">
        <v>8363</v>
      </c>
      <c r="I2500" s="38">
        <v>716</v>
      </c>
      <c r="J2500" s="39">
        <v>7.9</v>
      </c>
    </row>
    <row r="2501" spans="1:10" x14ac:dyDescent="0.35">
      <c r="A2501" s="31" t="s">
        <v>5813</v>
      </c>
      <c r="B2501" s="36" t="s">
        <v>5679</v>
      </c>
      <c r="C2501" s="31" t="s">
        <v>1047</v>
      </c>
      <c r="D2501" s="35" t="s">
        <v>5814</v>
      </c>
      <c r="E2501" s="31" t="s">
        <v>594</v>
      </c>
      <c r="F2501" s="31"/>
      <c r="G2501" s="37">
        <v>3032</v>
      </c>
      <c r="H2501" s="37">
        <v>2787</v>
      </c>
      <c r="I2501" s="38">
        <v>245</v>
      </c>
      <c r="J2501" s="39">
        <v>8.1</v>
      </c>
    </row>
    <row r="2502" spans="1:10" x14ac:dyDescent="0.35">
      <c r="A2502" s="31" t="s">
        <v>5815</v>
      </c>
      <c r="B2502" s="36" t="s">
        <v>5679</v>
      </c>
      <c r="C2502" s="31" t="s">
        <v>1050</v>
      </c>
      <c r="D2502" s="35" t="s">
        <v>5816</v>
      </c>
      <c r="E2502" s="31" t="s">
        <v>594</v>
      </c>
      <c r="F2502" s="31"/>
      <c r="G2502" s="37">
        <v>2268</v>
      </c>
      <c r="H2502" s="37">
        <v>2067</v>
      </c>
      <c r="I2502" s="38">
        <v>201</v>
      </c>
      <c r="J2502" s="39">
        <v>8.9</v>
      </c>
    </row>
    <row r="2503" spans="1:10" x14ac:dyDescent="0.35">
      <c r="A2503" s="31" t="s">
        <v>5817</v>
      </c>
      <c r="B2503" s="36" t="s">
        <v>5679</v>
      </c>
      <c r="C2503" s="31" t="s">
        <v>1053</v>
      </c>
      <c r="D2503" s="35" t="s">
        <v>5818</v>
      </c>
      <c r="E2503" s="31" t="s">
        <v>594</v>
      </c>
      <c r="F2503" s="31"/>
      <c r="G2503" s="37">
        <v>7362</v>
      </c>
      <c r="H2503" s="37">
        <v>6782</v>
      </c>
      <c r="I2503" s="38">
        <v>580</v>
      </c>
      <c r="J2503" s="39">
        <v>7.9</v>
      </c>
    </row>
    <row r="2504" spans="1:10" x14ac:dyDescent="0.35">
      <c r="A2504" s="31" t="s">
        <v>5819</v>
      </c>
      <c r="B2504" s="36" t="s">
        <v>5679</v>
      </c>
      <c r="C2504" s="31" t="s">
        <v>1056</v>
      </c>
      <c r="D2504" s="35" t="s">
        <v>5820</v>
      </c>
      <c r="E2504" s="31" t="s">
        <v>594</v>
      </c>
      <c r="F2504" s="31"/>
      <c r="G2504" s="37">
        <v>31900</v>
      </c>
      <c r="H2504" s="37">
        <v>29709</v>
      </c>
      <c r="I2504" s="38">
        <v>2191</v>
      </c>
      <c r="J2504" s="39">
        <v>6.9</v>
      </c>
    </row>
    <row r="2505" spans="1:10" x14ac:dyDescent="0.35">
      <c r="A2505" s="31" t="s">
        <v>5821</v>
      </c>
      <c r="B2505" s="36" t="s">
        <v>5679</v>
      </c>
      <c r="C2505" s="31" t="s">
        <v>1059</v>
      </c>
      <c r="D2505" s="35" t="s">
        <v>5822</v>
      </c>
      <c r="E2505" s="31" t="s">
        <v>594</v>
      </c>
      <c r="F2505" s="31"/>
      <c r="G2505" s="37">
        <v>13208</v>
      </c>
      <c r="H2505" s="37">
        <v>12097</v>
      </c>
      <c r="I2505" s="38">
        <v>1111</v>
      </c>
      <c r="J2505" s="39">
        <v>8.4</v>
      </c>
    </row>
    <row r="2506" spans="1:10" x14ac:dyDescent="0.35">
      <c r="A2506" s="31" t="s">
        <v>5823</v>
      </c>
      <c r="B2506" s="36" t="s">
        <v>5679</v>
      </c>
      <c r="C2506" s="31" t="s">
        <v>1062</v>
      </c>
      <c r="D2506" s="35" t="s">
        <v>5824</v>
      </c>
      <c r="E2506" s="31" t="s">
        <v>594</v>
      </c>
      <c r="F2506" s="31"/>
      <c r="G2506" s="37">
        <v>22465</v>
      </c>
      <c r="H2506" s="37">
        <v>20743</v>
      </c>
      <c r="I2506" s="38">
        <v>1722</v>
      </c>
      <c r="J2506" s="39">
        <v>7.7</v>
      </c>
    </row>
    <row r="2507" spans="1:10" x14ac:dyDescent="0.35">
      <c r="A2507" s="31" t="s">
        <v>5825</v>
      </c>
      <c r="B2507" s="36" t="s">
        <v>5679</v>
      </c>
      <c r="C2507" s="31" t="s">
        <v>1065</v>
      </c>
      <c r="D2507" s="35" t="s">
        <v>5826</v>
      </c>
      <c r="E2507" s="31" t="s">
        <v>594</v>
      </c>
      <c r="F2507" s="31"/>
      <c r="G2507" s="37">
        <v>33334</v>
      </c>
      <c r="H2507" s="37">
        <v>31442</v>
      </c>
      <c r="I2507" s="38">
        <v>1892</v>
      </c>
      <c r="J2507" s="39">
        <v>5.7</v>
      </c>
    </row>
    <row r="2508" spans="1:10" x14ac:dyDescent="0.35">
      <c r="A2508" s="31" t="s">
        <v>5827</v>
      </c>
      <c r="B2508" s="36" t="s">
        <v>5679</v>
      </c>
      <c r="C2508" s="31" t="s">
        <v>1068</v>
      </c>
      <c r="D2508" s="35" t="s">
        <v>5828</v>
      </c>
      <c r="E2508" s="31" t="s">
        <v>594</v>
      </c>
      <c r="F2508" s="31"/>
      <c r="G2508" s="37">
        <v>148975</v>
      </c>
      <c r="H2508" s="37">
        <v>141168</v>
      </c>
      <c r="I2508" s="38">
        <v>7807</v>
      </c>
      <c r="J2508" s="39">
        <v>5.2</v>
      </c>
    </row>
    <row r="2509" spans="1:10" x14ac:dyDescent="0.35">
      <c r="A2509" s="31" t="s">
        <v>5829</v>
      </c>
      <c r="B2509" s="36" t="s">
        <v>5679</v>
      </c>
      <c r="C2509" s="31" t="s">
        <v>1629</v>
      </c>
      <c r="D2509" s="35" t="s">
        <v>5830</v>
      </c>
      <c r="E2509" s="31" t="s">
        <v>594</v>
      </c>
      <c r="F2509" s="31"/>
      <c r="G2509" s="37">
        <v>8213</v>
      </c>
      <c r="H2509" s="37">
        <v>7256</v>
      </c>
      <c r="I2509" s="38">
        <v>957</v>
      </c>
      <c r="J2509" s="39">
        <v>11.7</v>
      </c>
    </row>
    <row r="2510" spans="1:10" x14ac:dyDescent="0.35">
      <c r="A2510" s="31" t="s">
        <v>5831</v>
      </c>
      <c r="B2510" s="36" t="s">
        <v>5679</v>
      </c>
      <c r="C2510" s="31" t="s">
        <v>1632</v>
      </c>
      <c r="D2510" s="35" t="s">
        <v>5832</v>
      </c>
      <c r="E2510" s="31" t="s">
        <v>594</v>
      </c>
      <c r="F2510" s="31"/>
      <c r="G2510" s="37">
        <v>5705</v>
      </c>
      <c r="H2510" s="37">
        <v>5281</v>
      </c>
      <c r="I2510" s="38">
        <v>424</v>
      </c>
      <c r="J2510" s="39">
        <v>7.4</v>
      </c>
    </row>
    <row r="2511" spans="1:10" x14ac:dyDescent="0.35">
      <c r="A2511" s="31" t="s">
        <v>5833</v>
      </c>
      <c r="B2511" s="36" t="s">
        <v>5679</v>
      </c>
      <c r="C2511" s="31" t="s">
        <v>1635</v>
      </c>
      <c r="D2511" s="35" t="s">
        <v>5834</v>
      </c>
      <c r="E2511" s="31" t="s">
        <v>594</v>
      </c>
      <c r="F2511" s="31"/>
      <c r="G2511" s="37">
        <v>48668</v>
      </c>
      <c r="H2511" s="37">
        <v>45200</v>
      </c>
      <c r="I2511" s="38">
        <v>3468</v>
      </c>
      <c r="J2511" s="39">
        <v>7.1</v>
      </c>
    </row>
    <row r="2512" spans="1:10" x14ac:dyDescent="0.35">
      <c r="A2512" s="31" t="s">
        <v>5835</v>
      </c>
      <c r="B2512" s="36" t="s">
        <v>5679</v>
      </c>
      <c r="C2512" s="31" t="s">
        <v>1638</v>
      </c>
      <c r="D2512" s="35" t="s">
        <v>5836</v>
      </c>
      <c r="E2512" s="31" t="s">
        <v>594</v>
      </c>
      <c r="F2512" s="31"/>
      <c r="G2512" s="37">
        <v>427667</v>
      </c>
      <c r="H2512" s="37">
        <v>395109</v>
      </c>
      <c r="I2512" s="38">
        <v>32558</v>
      </c>
      <c r="J2512" s="39">
        <v>7.6</v>
      </c>
    </row>
    <row r="2513" spans="1:10" x14ac:dyDescent="0.35">
      <c r="A2513" s="31" t="s">
        <v>5837</v>
      </c>
      <c r="B2513" s="36" t="s">
        <v>5679</v>
      </c>
      <c r="C2513" s="31" t="s">
        <v>1641</v>
      </c>
      <c r="D2513" s="35" t="s">
        <v>5838</v>
      </c>
      <c r="E2513" s="31" t="s">
        <v>594</v>
      </c>
      <c r="F2513" s="31"/>
      <c r="G2513" s="37">
        <v>8306</v>
      </c>
      <c r="H2513" s="37">
        <v>7776</v>
      </c>
      <c r="I2513" s="38">
        <v>530</v>
      </c>
      <c r="J2513" s="39">
        <v>6.4</v>
      </c>
    </row>
    <row r="2514" spans="1:10" x14ac:dyDescent="0.35">
      <c r="A2514" s="31" t="s">
        <v>5839</v>
      </c>
      <c r="B2514" s="36" t="s">
        <v>5679</v>
      </c>
      <c r="C2514" s="31" t="s">
        <v>1644</v>
      </c>
      <c r="D2514" s="35" t="s">
        <v>5840</v>
      </c>
      <c r="E2514" s="31" t="s">
        <v>594</v>
      </c>
      <c r="F2514" s="31"/>
      <c r="G2514" s="37">
        <v>5203</v>
      </c>
      <c r="H2514" s="37">
        <v>4723</v>
      </c>
      <c r="I2514" s="38">
        <v>480</v>
      </c>
      <c r="J2514" s="39">
        <v>9.1999999999999993</v>
      </c>
    </row>
    <row r="2515" spans="1:10" x14ac:dyDescent="0.35">
      <c r="A2515" s="31" t="s">
        <v>5841</v>
      </c>
      <c r="B2515" s="36" t="s">
        <v>5679</v>
      </c>
      <c r="C2515" s="31" t="s">
        <v>1647</v>
      </c>
      <c r="D2515" s="35" t="s">
        <v>5842</v>
      </c>
      <c r="E2515" s="31" t="s">
        <v>594</v>
      </c>
      <c r="F2515" s="31"/>
      <c r="G2515" s="37">
        <v>69534</v>
      </c>
      <c r="H2515" s="37">
        <v>64918</v>
      </c>
      <c r="I2515" s="38">
        <v>4616</v>
      </c>
      <c r="J2515" s="39">
        <v>6.6</v>
      </c>
    </row>
    <row r="2516" spans="1:10" x14ac:dyDescent="0.35">
      <c r="A2516" s="31" t="s">
        <v>5843</v>
      </c>
      <c r="B2516" s="36" t="s">
        <v>5679</v>
      </c>
      <c r="C2516" s="31" t="s">
        <v>1650</v>
      </c>
      <c r="D2516" s="35" t="s">
        <v>5844</v>
      </c>
      <c r="E2516" s="31" t="s">
        <v>594</v>
      </c>
      <c r="F2516" s="31"/>
      <c r="G2516" s="37">
        <v>86070</v>
      </c>
      <c r="H2516" s="37">
        <v>81544</v>
      </c>
      <c r="I2516" s="38">
        <v>4526</v>
      </c>
      <c r="J2516" s="39">
        <v>5.3</v>
      </c>
    </row>
    <row r="2517" spans="1:10" x14ac:dyDescent="0.35">
      <c r="A2517" s="31" t="s">
        <v>5845</v>
      </c>
      <c r="B2517" s="36" t="s">
        <v>5679</v>
      </c>
      <c r="C2517" s="31" t="s">
        <v>1653</v>
      </c>
      <c r="D2517" s="35" t="s">
        <v>5846</v>
      </c>
      <c r="E2517" s="31" t="s">
        <v>594</v>
      </c>
      <c r="F2517" s="31"/>
      <c r="G2517" s="37">
        <v>27247</v>
      </c>
      <c r="H2517" s="37">
        <v>24995</v>
      </c>
      <c r="I2517" s="38">
        <v>2252</v>
      </c>
      <c r="J2517" s="39">
        <v>8.3000000000000007</v>
      </c>
    </row>
    <row r="2518" spans="1:10" x14ac:dyDescent="0.35">
      <c r="A2518" s="31" t="s">
        <v>5847</v>
      </c>
      <c r="B2518" s="36" t="s">
        <v>5679</v>
      </c>
      <c r="C2518" s="31" t="s">
        <v>1656</v>
      </c>
      <c r="D2518" s="35" t="s">
        <v>5848</v>
      </c>
      <c r="E2518" s="31" t="s">
        <v>594</v>
      </c>
      <c r="F2518" s="31"/>
      <c r="G2518" s="37">
        <v>3653</v>
      </c>
      <c r="H2518" s="37">
        <v>3396</v>
      </c>
      <c r="I2518" s="38">
        <v>257</v>
      </c>
      <c r="J2518" s="39">
        <v>7</v>
      </c>
    </row>
    <row r="2519" spans="1:10" x14ac:dyDescent="0.35">
      <c r="A2519" s="31" t="s">
        <v>5849</v>
      </c>
      <c r="B2519" s="36" t="s">
        <v>5679</v>
      </c>
      <c r="C2519" s="31" t="s">
        <v>1659</v>
      </c>
      <c r="D2519" s="35" t="s">
        <v>5850</v>
      </c>
      <c r="E2519" s="31" t="s">
        <v>594</v>
      </c>
      <c r="F2519" s="31"/>
      <c r="G2519" s="37">
        <v>7090</v>
      </c>
      <c r="H2519" s="37">
        <v>6443</v>
      </c>
      <c r="I2519" s="38">
        <v>647</v>
      </c>
      <c r="J2519" s="39">
        <v>9.1</v>
      </c>
    </row>
    <row r="2520" spans="1:10" x14ac:dyDescent="0.35">
      <c r="A2520" s="31" t="s">
        <v>5851</v>
      </c>
      <c r="B2520" s="36" t="s">
        <v>5679</v>
      </c>
      <c r="C2520" s="31" t="s">
        <v>1662</v>
      </c>
      <c r="D2520" s="35" t="s">
        <v>5852</v>
      </c>
      <c r="E2520" s="31" t="s">
        <v>594</v>
      </c>
      <c r="F2520" s="31"/>
      <c r="G2520" s="37">
        <v>7192</v>
      </c>
      <c r="H2520" s="37">
        <v>6625</v>
      </c>
      <c r="I2520" s="38">
        <v>567</v>
      </c>
      <c r="J2520" s="39">
        <v>7.9</v>
      </c>
    </row>
    <row r="2521" spans="1:10" x14ac:dyDescent="0.35">
      <c r="A2521" s="31" t="s">
        <v>5853</v>
      </c>
      <c r="B2521" s="36" t="s">
        <v>5679</v>
      </c>
      <c r="C2521" s="31" t="s">
        <v>1665</v>
      </c>
      <c r="D2521" s="35" t="s">
        <v>5854</v>
      </c>
      <c r="E2521" s="31" t="s">
        <v>594</v>
      </c>
      <c r="F2521" s="31"/>
      <c r="G2521" s="37">
        <v>2098</v>
      </c>
      <c r="H2521" s="37">
        <v>1897</v>
      </c>
      <c r="I2521" s="38">
        <v>201</v>
      </c>
      <c r="J2521" s="39">
        <v>9.6</v>
      </c>
    </row>
    <row r="2522" spans="1:10" x14ac:dyDescent="0.35">
      <c r="A2522" s="31" t="s">
        <v>5855</v>
      </c>
      <c r="B2522" s="36" t="s">
        <v>5679</v>
      </c>
      <c r="C2522" s="31" t="s">
        <v>1668</v>
      </c>
      <c r="D2522" s="35" t="s">
        <v>5856</v>
      </c>
      <c r="E2522" s="31" t="s">
        <v>594</v>
      </c>
      <c r="F2522" s="31"/>
      <c r="G2522" s="37">
        <v>17335</v>
      </c>
      <c r="H2522" s="37">
        <v>16162</v>
      </c>
      <c r="I2522" s="38">
        <v>1173</v>
      </c>
      <c r="J2522" s="39">
        <v>6.8</v>
      </c>
    </row>
    <row r="2523" spans="1:10" x14ac:dyDescent="0.35">
      <c r="A2523" s="31" t="s">
        <v>5857</v>
      </c>
      <c r="B2523" s="36" t="s">
        <v>5679</v>
      </c>
      <c r="C2523" s="31" t="s">
        <v>1671</v>
      </c>
      <c r="D2523" s="35" t="s">
        <v>5858</v>
      </c>
      <c r="E2523" s="31" t="s">
        <v>594</v>
      </c>
      <c r="F2523" s="31"/>
      <c r="G2523" s="37">
        <v>57441</v>
      </c>
      <c r="H2523" s="37">
        <v>53824</v>
      </c>
      <c r="I2523" s="38">
        <v>3617</v>
      </c>
      <c r="J2523" s="39">
        <v>6.3</v>
      </c>
    </row>
    <row r="2524" spans="1:10" x14ac:dyDescent="0.35">
      <c r="A2524" s="31" t="s">
        <v>5859</v>
      </c>
      <c r="B2524" s="36" t="s">
        <v>5679</v>
      </c>
      <c r="C2524" s="31" t="s">
        <v>1674</v>
      </c>
      <c r="D2524" s="35" t="s">
        <v>5860</v>
      </c>
      <c r="E2524" s="31" t="s">
        <v>594</v>
      </c>
      <c r="F2524" s="31"/>
      <c r="G2524" s="37">
        <v>6425</v>
      </c>
      <c r="H2524" s="37">
        <v>5866</v>
      </c>
      <c r="I2524" s="38">
        <v>559</v>
      </c>
      <c r="J2524" s="39">
        <v>8.6999999999999993</v>
      </c>
    </row>
    <row r="2525" spans="1:10" x14ac:dyDescent="0.35">
      <c r="A2525" s="31" t="s">
        <v>5861</v>
      </c>
      <c r="B2525" s="36" t="s">
        <v>5679</v>
      </c>
      <c r="C2525" s="31" t="s">
        <v>1677</v>
      </c>
      <c r="D2525" s="35" t="s">
        <v>5862</v>
      </c>
      <c r="E2525" s="31" t="s">
        <v>594</v>
      </c>
      <c r="F2525" s="31"/>
      <c r="G2525" s="37">
        <v>15804</v>
      </c>
      <c r="H2525" s="37">
        <v>14453</v>
      </c>
      <c r="I2525" s="38">
        <v>1351</v>
      </c>
      <c r="J2525" s="39">
        <v>8.5</v>
      </c>
    </row>
    <row r="2526" spans="1:10" x14ac:dyDescent="0.35">
      <c r="A2526" s="31" t="s">
        <v>5863</v>
      </c>
      <c r="B2526" s="36" t="s">
        <v>5679</v>
      </c>
      <c r="C2526" s="31" t="s">
        <v>847</v>
      </c>
      <c r="D2526" s="35" t="s">
        <v>5864</v>
      </c>
      <c r="E2526" s="31" t="s">
        <v>594</v>
      </c>
      <c r="F2526" s="31"/>
      <c r="G2526" s="37">
        <v>11382</v>
      </c>
      <c r="H2526" s="37">
        <v>10540</v>
      </c>
      <c r="I2526" s="38">
        <v>842</v>
      </c>
      <c r="J2526" s="39">
        <v>7.4</v>
      </c>
    </row>
    <row r="2527" spans="1:10" x14ac:dyDescent="0.35">
      <c r="A2527" s="31" t="s">
        <v>5865</v>
      </c>
      <c r="B2527" s="36" t="s">
        <v>5679</v>
      </c>
      <c r="C2527" s="31" t="s">
        <v>1682</v>
      </c>
      <c r="D2527" s="35" t="s">
        <v>5866</v>
      </c>
      <c r="E2527" s="31" t="s">
        <v>594</v>
      </c>
      <c r="F2527" s="31"/>
      <c r="G2527" s="37">
        <v>103213</v>
      </c>
      <c r="H2527" s="37">
        <v>98538</v>
      </c>
      <c r="I2527" s="38">
        <v>4675</v>
      </c>
      <c r="J2527" s="39">
        <v>4.5</v>
      </c>
    </row>
    <row r="2528" spans="1:10" x14ac:dyDescent="0.35">
      <c r="A2528" s="31" t="s">
        <v>5867</v>
      </c>
      <c r="B2528" s="36" t="s">
        <v>5679</v>
      </c>
      <c r="C2528" s="31" t="s">
        <v>1685</v>
      </c>
      <c r="D2528" s="35" t="s">
        <v>5868</v>
      </c>
      <c r="E2528" s="31" t="s">
        <v>594</v>
      </c>
      <c r="F2528" s="31"/>
      <c r="G2528" s="37">
        <v>62232</v>
      </c>
      <c r="H2528" s="37">
        <v>58949</v>
      </c>
      <c r="I2528" s="38">
        <v>3283</v>
      </c>
      <c r="J2528" s="39">
        <v>5.3</v>
      </c>
    </row>
    <row r="2529" spans="1:10" x14ac:dyDescent="0.35">
      <c r="A2529" s="31" t="s">
        <v>5869</v>
      </c>
      <c r="B2529" s="36" t="s">
        <v>5870</v>
      </c>
      <c r="C2529" s="31" t="s">
        <v>592</v>
      </c>
      <c r="D2529" s="35" t="s">
        <v>5871</v>
      </c>
      <c r="E2529" s="31" t="s">
        <v>594</v>
      </c>
      <c r="F2529" s="31"/>
      <c r="G2529" s="37">
        <v>21793</v>
      </c>
      <c r="H2529" s="37">
        <v>20778</v>
      </c>
      <c r="I2529" s="38">
        <v>1015</v>
      </c>
      <c r="J2529" s="39">
        <v>4.7</v>
      </c>
    </row>
    <row r="2530" spans="1:10" x14ac:dyDescent="0.35">
      <c r="A2530" s="31" t="s">
        <v>5872</v>
      </c>
      <c r="B2530" s="36" t="s">
        <v>5870</v>
      </c>
      <c r="C2530" s="31" t="s">
        <v>596</v>
      </c>
      <c r="D2530" s="35" t="s">
        <v>5873</v>
      </c>
      <c r="E2530" s="31" t="s">
        <v>594</v>
      </c>
      <c r="F2530" s="31"/>
      <c r="G2530" s="37">
        <v>9529</v>
      </c>
      <c r="H2530" s="37">
        <v>9244</v>
      </c>
      <c r="I2530" s="38">
        <v>285</v>
      </c>
      <c r="J2530" s="39">
        <v>3</v>
      </c>
    </row>
    <row r="2531" spans="1:10" x14ac:dyDescent="0.35">
      <c r="A2531" s="31" t="s">
        <v>5874</v>
      </c>
      <c r="B2531" s="36" t="s">
        <v>5870</v>
      </c>
      <c r="C2531" s="31" t="s">
        <v>599</v>
      </c>
      <c r="D2531" s="35" t="s">
        <v>5875</v>
      </c>
      <c r="E2531" s="31" t="s">
        <v>594</v>
      </c>
      <c r="F2531" s="31"/>
      <c r="G2531" s="37">
        <v>37742</v>
      </c>
      <c r="H2531" s="37">
        <v>35767</v>
      </c>
      <c r="I2531" s="38">
        <v>1975</v>
      </c>
      <c r="J2531" s="39">
        <v>5.2</v>
      </c>
    </row>
    <row r="2532" spans="1:10" x14ac:dyDescent="0.35">
      <c r="A2532" s="31" t="s">
        <v>5876</v>
      </c>
      <c r="B2532" s="36" t="s">
        <v>5870</v>
      </c>
      <c r="C2532" s="31" t="s">
        <v>602</v>
      </c>
      <c r="D2532" s="35" t="s">
        <v>5877</v>
      </c>
      <c r="E2532" s="31" t="s">
        <v>594</v>
      </c>
      <c r="F2532" s="31"/>
      <c r="G2532" s="37">
        <v>10201</v>
      </c>
      <c r="H2532" s="37">
        <v>9637</v>
      </c>
      <c r="I2532" s="38">
        <v>564</v>
      </c>
      <c r="J2532" s="39">
        <v>5.5</v>
      </c>
    </row>
    <row r="2533" spans="1:10" x14ac:dyDescent="0.35">
      <c r="A2533" s="31" t="s">
        <v>5878</v>
      </c>
      <c r="B2533" s="36" t="s">
        <v>5870</v>
      </c>
      <c r="C2533" s="31" t="s">
        <v>605</v>
      </c>
      <c r="D2533" s="35" t="s">
        <v>5879</v>
      </c>
      <c r="E2533" s="31" t="s">
        <v>594</v>
      </c>
      <c r="F2533" s="31"/>
      <c r="G2533" s="37">
        <v>4242</v>
      </c>
      <c r="H2533" s="37">
        <v>4051</v>
      </c>
      <c r="I2533" s="38">
        <v>191</v>
      </c>
      <c r="J2533" s="39">
        <v>4.5</v>
      </c>
    </row>
    <row r="2534" spans="1:10" x14ac:dyDescent="0.35">
      <c r="A2534" s="31" t="s">
        <v>5880</v>
      </c>
      <c r="B2534" s="36" t="s">
        <v>5870</v>
      </c>
      <c r="C2534" s="31" t="s">
        <v>608</v>
      </c>
      <c r="D2534" s="35" t="s">
        <v>5881</v>
      </c>
      <c r="E2534" s="31" t="s">
        <v>594</v>
      </c>
      <c r="F2534" s="31"/>
      <c r="G2534" s="37">
        <v>1004</v>
      </c>
      <c r="H2534" s="37">
        <v>972</v>
      </c>
      <c r="I2534" s="38">
        <v>32</v>
      </c>
      <c r="J2534" s="39">
        <v>3.2</v>
      </c>
    </row>
    <row r="2535" spans="1:10" x14ac:dyDescent="0.35">
      <c r="A2535" s="31" t="s">
        <v>5882</v>
      </c>
      <c r="B2535" s="36" t="s">
        <v>5870</v>
      </c>
      <c r="C2535" s="31" t="s">
        <v>611</v>
      </c>
      <c r="D2535" s="35" t="s">
        <v>5883</v>
      </c>
      <c r="E2535" s="31" t="s">
        <v>594</v>
      </c>
      <c r="F2535" s="31"/>
      <c r="G2535" s="37">
        <v>20372</v>
      </c>
      <c r="H2535" s="37">
        <v>19365</v>
      </c>
      <c r="I2535" s="38">
        <v>1007</v>
      </c>
      <c r="J2535" s="39">
        <v>4.9000000000000004</v>
      </c>
    </row>
    <row r="2536" spans="1:10" x14ac:dyDescent="0.35">
      <c r="A2536" s="31" t="s">
        <v>5884</v>
      </c>
      <c r="B2536" s="36" t="s">
        <v>5870</v>
      </c>
      <c r="C2536" s="31" t="s">
        <v>614</v>
      </c>
      <c r="D2536" s="35" t="s">
        <v>5885</v>
      </c>
      <c r="E2536" s="31" t="s">
        <v>594</v>
      </c>
      <c r="F2536" s="31"/>
      <c r="G2536" s="37">
        <v>14136</v>
      </c>
      <c r="H2536" s="37">
        <v>13462</v>
      </c>
      <c r="I2536" s="38">
        <v>674</v>
      </c>
      <c r="J2536" s="39">
        <v>4.8</v>
      </c>
    </row>
    <row r="2537" spans="1:10" x14ac:dyDescent="0.35">
      <c r="A2537" s="31" t="s">
        <v>5886</v>
      </c>
      <c r="B2537" s="36" t="s">
        <v>5870</v>
      </c>
      <c r="C2537" s="31" t="s">
        <v>617</v>
      </c>
      <c r="D2537" s="35" t="s">
        <v>5887</v>
      </c>
      <c r="E2537" s="31" t="s">
        <v>594</v>
      </c>
      <c r="F2537" s="31"/>
      <c r="G2537" s="37">
        <v>2958</v>
      </c>
      <c r="H2537" s="37">
        <v>2809</v>
      </c>
      <c r="I2537" s="38">
        <v>149</v>
      </c>
      <c r="J2537" s="39">
        <v>5</v>
      </c>
    </row>
    <row r="2538" spans="1:10" x14ac:dyDescent="0.35">
      <c r="A2538" s="31" t="s">
        <v>5888</v>
      </c>
      <c r="B2538" s="36" t="s">
        <v>5870</v>
      </c>
      <c r="C2538" s="31" t="s">
        <v>620</v>
      </c>
      <c r="D2538" s="35" t="s">
        <v>5889</v>
      </c>
      <c r="E2538" s="31" t="s">
        <v>594</v>
      </c>
      <c r="F2538" s="31"/>
      <c r="G2538" s="37">
        <v>9126</v>
      </c>
      <c r="H2538" s="37">
        <v>8691</v>
      </c>
      <c r="I2538" s="38">
        <v>435</v>
      </c>
      <c r="J2538" s="39">
        <v>4.8</v>
      </c>
    </row>
    <row r="2539" spans="1:10" x14ac:dyDescent="0.35">
      <c r="A2539" s="31" t="s">
        <v>5890</v>
      </c>
      <c r="B2539" s="36" t="s">
        <v>5870</v>
      </c>
      <c r="C2539" s="31" t="s">
        <v>623</v>
      </c>
      <c r="D2539" s="35" t="s">
        <v>5891</v>
      </c>
      <c r="E2539" s="31" t="s">
        <v>594</v>
      </c>
      <c r="F2539" s="31"/>
      <c r="G2539" s="37">
        <v>36713</v>
      </c>
      <c r="H2539" s="37">
        <v>34929</v>
      </c>
      <c r="I2539" s="38">
        <v>1784</v>
      </c>
      <c r="J2539" s="39">
        <v>4.9000000000000004</v>
      </c>
    </row>
    <row r="2540" spans="1:10" x14ac:dyDescent="0.35">
      <c r="A2540" s="31" t="s">
        <v>5892</v>
      </c>
      <c r="B2540" s="36" t="s">
        <v>5870</v>
      </c>
      <c r="C2540" s="31" t="s">
        <v>626</v>
      </c>
      <c r="D2540" s="35" t="s">
        <v>5893</v>
      </c>
      <c r="E2540" s="31" t="s">
        <v>594</v>
      </c>
      <c r="F2540" s="31"/>
      <c r="G2540" s="37">
        <v>1652</v>
      </c>
      <c r="H2540" s="37">
        <v>1582</v>
      </c>
      <c r="I2540" s="38">
        <v>70</v>
      </c>
      <c r="J2540" s="39">
        <v>4.2</v>
      </c>
    </row>
    <row r="2541" spans="1:10" x14ac:dyDescent="0.35">
      <c r="A2541" s="31" t="s">
        <v>5894</v>
      </c>
      <c r="B2541" s="36" t="s">
        <v>5870</v>
      </c>
      <c r="C2541" s="31" t="s">
        <v>629</v>
      </c>
      <c r="D2541" s="35" t="s">
        <v>5895</v>
      </c>
      <c r="E2541" s="31" t="s">
        <v>594</v>
      </c>
      <c r="F2541" s="31"/>
      <c r="G2541" s="37">
        <v>10735</v>
      </c>
      <c r="H2541" s="37">
        <v>10112</v>
      </c>
      <c r="I2541" s="38">
        <v>623</v>
      </c>
      <c r="J2541" s="39">
        <v>5.8</v>
      </c>
    </row>
    <row r="2542" spans="1:10" x14ac:dyDescent="0.35">
      <c r="A2542" s="31" t="s">
        <v>5896</v>
      </c>
      <c r="B2542" s="36" t="s">
        <v>5870</v>
      </c>
      <c r="C2542" s="31" t="s">
        <v>632</v>
      </c>
      <c r="D2542" s="35" t="s">
        <v>5897</v>
      </c>
      <c r="E2542" s="31" t="s">
        <v>594</v>
      </c>
      <c r="F2542" s="31"/>
      <c r="G2542" s="37">
        <v>134896</v>
      </c>
      <c r="H2542" s="37">
        <v>127044</v>
      </c>
      <c r="I2542" s="38">
        <v>7852</v>
      </c>
      <c r="J2542" s="39">
        <v>5.8</v>
      </c>
    </row>
    <row r="2543" spans="1:10" x14ac:dyDescent="0.35">
      <c r="A2543" s="31" t="s">
        <v>5898</v>
      </c>
      <c r="B2543" s="36" t="s">
        <v>5870</v>
      </c>
      <c r="C2543" s="31" t="s">
        <v>635</v>
      </c>
      <c r="D2543" s="35" t="s">
        <v>5899</v>
      </c>
      <c r="E2543" s="31" t="s">
        <v>594</v>
      </c>
      <c r="F2543" s="31"/>
      <c r="G2543" s="37">
        <v>866455</v>
      </c>
      <c r="H2543" s="37">
        <v>825960</v>
      </c>
      <c r="I2543" s="38">
        <v>40495</v>
      </c>
      <c r="J2543" s="39">
        <v>4.7</v>
      </c>
    </row>
    <row r="2544" spans="1:10" x14ac:dyDescent="0.35">
      <c r="A2544" s="31" t="s">
        <v>5900</v>
      </c>
      <c r="B2544" s="36" t="s">
        <v>5870</v>
      </c>
      <c r="C2544" s="31" t="s">
        <v>638</v>
      </c>
      <c r="D2544" s="35" t="s">
        <v>5901</v>
      </c>
      <c r="E2544" s="31" t="s">
        <v>594</v>
      </c>
      <c r="F2544" s="31"/>
      <c r="G2544" s="37">
        <v>5679</v>
      </c>
      <c r="H2544" s="37">
        <v>5472</v>
      </c>
      <c r="I2544" s="38">
        <v>207</v>
      </c>
      <c r="J2544" s="39">
        <v>3.6</v>
      </c>
    </row>
    <row r="2545" spans="1:10" x14ac:dyDescent="0.35">
      <c r="A2545" s="31" t="s">
        <v>5902</v>
      </c>
      <c r="B2545" s="36" t="s">
        <v>5870</v>
      </c>
      <c r="C2545" s="31" t="s">
        <v>641</v>
      </c>
      <c r="D2545" s="35" t="s">
        <v>5903</v>
      </c>
      <c r="E2545" s="31" t="s">
        <v>594</v>
      </c>
      <c r="F2545" s="31"/>
      <c r="G2545" s="37">
        <v>423</v>
      </c>
      <c r="H2545" s="37">
        <v>410</v>
      </c>
      <c r="I2545" s="38">
        <v>13</v>
      </c>
      <c r="J2545" s="39">
        <v>3.1</v>
      </c>
    </row>
    <row r="2546" spans="1:10" x14ac:dyDescent="0.35">
      <c r="A2546" s="31" t="s">
        <v>5904</v>
      </c>
      <c r="B2546" s="36" t="s">
        <v>5870</v>
      </c>
      <c r="C2546" s="31" t="s">
        <v>644</v>
      </c>
      <c r="D2546" s="35" t="s">
        <v>5905</v>
      </c>
      <c r="E2546" s="31" t="s">
        <v>594</v>
      </c>
      <c r="F2546" s="31"/>
      <c r="G2546" s="37">
        <v>8140</v>
      </c>
      <c r="H2546" s="37">
        <v>7720</v>
      </c>
      <c r="I2546" s="38">
        <v>420</v>
      </c>
      <c r="J2546" s="39">
        <v>5.2</v>
      </c>
    </row>
    <row r="2547" spans="1:10" x14ac:dyDescent="0.35">
      <c r="A2547" s="31" t="s">
        <v>5906</v>
      </c>
      <c r="B2547" s="36" t="s">
        <v>5870</v>
      </c>
      <c r="C2547" s="31" t="s">
        <v>647</v>
      </c>
      <c r="D2547" s="35" t="s">
        <v>5907</v>
      </c>
      <c r="E2547" s="31" t="s">
        <v>594</v>
      </c>
      <c r="F2547" s="31"/>
      <c r="G2547" s="37">
        <v>39662</v>
      </c>
      <c r="H2547" s="37">
        <v>37170</v>
      </c>
      <c r="I2547" s="38">
        <v>2492</v>
      </c>
      <c r="J2547" s="39">
        <v>6.3</v>
      </c>
    </row>
    <row r="2548" spans="1:10" x14ac:dyDescent="0.35">
      <c r="A2548" s="31" t="s">
        <v>5908</v>
      </c>
      <c r="B2548" s="36" t="s">
        <v>5870</v>
      </c>
      <c r="C2548" s="31" t="s">
        <v>650</v>
      </c>
      <c r="D2548" s="35" t="s">
        <v>5909</v>
      </c>
      <c r="E2548" s="31" t="s">
        <v>594</v>
      </c>
      <c r="F2548" s="31"/>
      <c r="G2548" s="37">
        <v>166712</v>
      </c>
      <c r="H2548" s="37">
        <v>158250</v>
      </c>
      <c r="I2548" s="38">
        <v>8462</v>
      </c>
      <c r="J2548" s="39">
        <v>5.0999999999999996</v>
      </c>
    </row>
    <row r="2549" spans="1:10" x14ac:dyDescent="0.35">
      <c r="A2549" s="31" t="s">
        <v>5910</v>
      </c>
      <c r="B2549" s="36" t="s">
        <v>5870</v>
      </c>
      <c r="C2549" s="31" t="s">
        <v>653</v>
      </c>
      <c r="D2549" s="35" t="s">
        <v>5911</v>
      </c>
      <c r="E2549" s="31" t="s">
        <v>594</v>
      </c>
      <c r="F2549" s="31"/>
      <c r="G2549" s="37">
        <v>104349</v>
      </c>
      <c r="H2549" s="37">
        <v>100194</v>
      </c>
      <c r="I2549" s="38">
        <v>4155</v>
      </c>
      <c r="J2549" s="39">
        <v>4</v>
      </c>
    </row>
    <row r="2550" spans="1:10" x14ac:dyDescent="0.35">
      <c r="A2550" s="31" t="s">
        <v>5912</v>
      </c>
      <c r="B2550" s="36" t="s">
        <v>5870</v>
      </c>
      <c r="C2550" s="31" t="s">
        <v>656</v>
      </c>
      <c r="D2550" s="35" t="s">
        <v>5913</v>
      </c>
      <c r="E2550" s="31" t="s">
        <v>594</v>
      </c>
      <c r="F2550" s="31"/>
      <c r="G2550" s="37">
        <v>4067</v>
      </c>
      <c r="H2550" s="37">
        <v>3879</v>
      </c>
      <c r="I2550" s="38">
        <v>188</v>
      </c>
      <c r="J2550" s="39">
        <v>4.5999999999999996</v>
      </c>
    </row>
    <row r="2551" spans="1:10" x14ac:dyDescent="0.35">
      <c r="A2551" s="31" t="s">
        <v>5914</v>
      </c>
      <c r="B2551" s="36" t="s">
        <v>5870</v>
      </c>
      <c r="C2551" s="31" t="s">
        <v>659</v>
      </c>
      <c r="D2551" s="35" t="s">
        <v>5915</v>
      </c>
      <c r="E2551" s="31" t="s">
        <v>594</v>
      </c>
      <c r="F2551" s="31"/>
      <c r="G2551" s="37">
        <v>637</v>
      </c>
      <c r="H2551" s="37">
        <v>610</v>
      </c>
      <c r="I2551" s="38">
        <v>27</v>
      </c>
      <c r="J2551" s="39">
        <v>4.2</v>
      </c>
    </row>
    <row r="2552" spans="1:10" x14ac:dyDescent="0.35">
      <c r="A2552" s="31" t="s">
        <v>5916</v>
      </c>
      <c r="B2552" s="36" t="s">
        <v>5870</v>
      </c>
      <c r="C2552" s="31" t="s">
        <v>662</v>
      </c>
      <c r="D2552" s="35" t="s">
        <v>5917</v>
      </c>
      <c r="E2552" s="31" t="s">
        <v>594</v>
      </c>
      <c r="F2552" s="31"/>
      <c r="G2552" s="37">
        <v>2707</v>
      </c>
      <c r="H2552" s="37">
        <v>2498</v>
      </c>
      <c r="I2552" s="38">
        <v>209</v>
      </c>
      <c r="J2552" s="39">
        <v>7.7</v>
      </c>
    </row>
    <row r="2553" spans="1:10" x14ac:dyDescent="0.35">
      <c r="A2553" s="31" t="s">
        <v>5918</v>
      </c>
      <c r="B2553" s="36" t="s">
        <v>5870</v>
      </c>
      <c r="C2553" s="31" t="s">
        <v>665</v>
      </c>
      <c r="D2553" s="35" t="s">
        <v>5919</v>
      </c>
      <c r="E2553" s="31" t="s">
        <v>594</v>
      </c>
      <c r="F2553" s="31"/>
      <c r="G2553" s="37">
        <v>15852</v>
      </c>
      <c r="H2553" s="37">
        <v>15032</v>
      </c>
      <c r="I2553" s="38">
        <v>820</v>
      </c>
      <c r="J2553" s="39">
        <v>5.2</v>
      </c>
    </row>
    <row r="2554" spans="1:10" x14ac:dyDescent="0.35">
      <c r="A2554" s="31" t="s">
        <v>5920</v>
      </c>
      <c r="B2554" s="36" t="s">
        <v>5870</v>
      </c>
      <c r="C2554" s="31" t="s">
        <v>668</v>
      </c>
      <c r="D2554" s="35" t="s">
        <v>5921</v>
      </c>
      <c r="E2554" s="31" t="s">
        <v>594</v>
      </c>
      <c r="F2554" s="31"/>
      <c r="G2554" s="37">
        <v>7593</v>
      </c>
      <c r="H2554" s="37">
        <v>7232</v>
      </c>
      <c r="I2554" s="38">
        <v>361</v>
      </c>
      <c r="J2554" s="39">
        <v>4.8</v>
      </c>
    </row>
    <row r="2555" spans="1:10" x14ac:dyDescent="0.35">
      <c r="A2555" s="31" t="s">
        <v>5922</v>
      </c>
      <c r="B2555" s="36" t="s">
        <v>5870</v>
      </c>
      <c r="C2555" s="31" t="s">
        <v>671</v>
      </c>
      <c r="D2555" s="35" t="s">
        <v>5923</v>
      </c>
      <c r="E2555" s="31" t="s">
        <v>594</v>
      </c>
      <c r="F2555" s="31"/>
      <c r="G2555" s="37">
        <v>21502</v>
      </c>
      <c r="H2555" s="37">
        <v>20577</v>
      </c>
      <c r="I2555" s="38">
        <v>925</v>
      </c>
      <c r="J2555" s="39">
        <v>4.3</v>
      </c>
    </row>
    <row r="2556" spans="1:10" x14ac:dyDescent="0.35">
      <c r="A2556" s="31" t="s">
        <v>5924</v>
      </c>
      <c r="B2556" s="36" t="s">
        <v>5870</v>
      </c>
      <c r="C2556" s="31" t="s">
        <v>674</v>
      </c>
      <c r="D2556" s="35" t="s">
        <v>5925</v>
      </c>
      <c r="E2556" s="31" t="s">
        <v>594</v>
      </c>
      <c r="F2556" s="31"/>
      <c r="G2556" s="37">
        <v>17241</v>
      </c>
      <c r="H2556" s="37">
        <v>16345</v>
      </c>
      <c r="I2556" s="38">
        <v>896</v>
      </c>
      <c r="J2556" s="39">
        <v>5.2</v>
      </c>
    </row>
    <row r="2557" spans="1:10" x14ac:dyDescent="0.35">
      <c r="A2557" s="31" t="s">
        <v>5926</v>
      </c>
      <c r="B2557" s="36" t="s">
        <v>5870</v>
      </c>
      <c r="C2557" s="31" t="s">
        <v>677</v>
      </c>
      <c r="D2557" s="35" t="s">
        <v>5927</v>
      </c>
      <c r="E2557" s="31" t="s">
        <v>594</v>
      </c>
      <c r="F2557" s="31"/>
      <c r="G2557" s="37">
        <v>11089</v>
      </c>
      <c r="H2557" s="37">
        <v>10561</v>
      </c>
      <c r="I2557" s="38">
        <v>528</v>
      </c>
      <c r="J2557" s="39">
        <v>4.8</v>
      </c>
    </row>
    <row r="2558" spans="1:10" x14ac:dyDescent="0.35">
      <c r="A2558" s="31" t="s">
        <v>5928</v>
      </c>
      <c r="B2558" s="36" t="s">
        <v>5870</v>
      </c>
      <c r="C2558" s="31" t="s">
        <v>680</v>
      </c>
      <c r="D2558" s="35" t="s">
        <v>5929</v>
      </c>
      <c r="E2558" s="31" t="s">
        <v>594</v>
      </c>
      <c r="F2558" s="31"/>
      <c r="G2558" s="37">
        <v>5832</v>
      </c>
      <c r="H2558" s="37">
        <v>5573</v>
      </c>
      <c r="I2558" s="38">
        <v>259</v>
      </c>
      <c r="J2558" s="39">
        <v>4.4000000000000004</v>
      </c>
    </row>
    <row r="2559" spans="1:10" x14ac:dyDescent="0.35">
      <c r="A2559" s="31" t="s">
        <v>5930</v>
      </c>
      <c r="B2559" s="36" t="s">
        <v>5870</v>
      </c>
      <c r="C2559" s="31" t="s">
        <v>683</v>
      </c>
      <c r="D2559" s="35" t="s">
        <v>5931</v>
      </c>
      <c r="E2559" s="31" t="s">
        <v>594</v>
      </c>
      <c r="F2559" s="31"/>
      <c r="G2559" s="37">
        <v>166361</v>
      </c>
      <c r="H2559" s="37">
        <v>152513</v>
      </c>
      <c r="I2559" s="38">
        <v>13848</v>
      </c>
      <c r="J2559" s="39">
        <v>8.3000000000000007</v>
      </c>
    </row>
    <row r="2560" spans="1:10" x14ac:dyDescent="0.35">
      <c r="A2560" s="31" t="s">
        <v>5932</v>
      </c>
      <c r="B2560" s="36" t="s">
        <v>5870</v>
      </c>
      <c r="C2560" s="31" t="s">
        <v>686</v>
      </c>
      <c r="D2560" s="35" t="s">
        <v>5933</v>
      </c>
      <c r="E2560" s="31" t="s">
        <v>594</v>
      </c>
      <c r="F2560" s="31"/>
      <c r="G2560" s="37">
        <v>5218</v>
      </c>
      <c r="H2560" s="37">
        <v>4900</v>
      </c>
      <c r="I2560" s="38">
        <v>318</v>
      </c>
      <c r="J2560" s="39">
        <v>6.1</v>
      </c>
    </row>
    <row r="2561" spans="1:10" x14ac:dyDescent="0.35">
      <c r="A2561" s="31" t="s">
        <v>5934</v>
      </c>
      <c r="B2561" s="36" t="s">
        <v>5870</v>
      </c>
      <c r="C2561" s="31" t="s">
        <v>689</v>
      </c>
      <c r="D2561" s="35" t="s">
        <v>5935</v>
      </c>
      <c r="E2561" s="31" t="s">
        <v>594</v>
      </c>
      <c r="F2561" s="31"/>
      <c r="G2561" s="37">
        <v>3150</v>
      </c>
      <c r="H2561" s="37">
        <v>3045</v>
      </c>
      <c r="I2561" s="38">
        <v>105</v>
      </c>
      <c r="J2561" s="39">
        <v>3.3</v>
      </c>
    </row>
    <row r="2562" spans="1:10" x14ac:dyDescent="0.35">
      <c r="A2562" s="31" t="s">
        <v>5936</v>
      </c>
      <c r="B2562" s="36" t="s">
        <v>5870</v>
      </c>
      <c r="C2562" s="31" t="s">
        <v>692</v>
      </c>
      <c r="D2562" s="35" t="s">
        <v>5937</v>
      </c>
      <c r="E2562" s="31" t="s">
        <v>594</v>
      </c>
      <c r="F2562" s="31"/>
      <c r="G2562" s="37">
        <v>12283</v>
      </c>
      <c r="H2562" s="37">
        <v>11346</v>
      </c>
      <c r="I2562" s="38">
        <v>937</v>
      </c>
      <c r="J2562" s="39">
        <v>7.6</v>
      </c>
    </row>
    <row r="2563" spans="1:10" x14ac:dyDescent="0.35">
      <c r="A2563" s="31" t="s">
        <v>5938</v>
      </c>
      <c r="B2563" s="36" t="s">
        <v>5870</v>
      </c>
      <c r="C2563" s="31" t="s">
        <v>695</v>
      </c>
      <c r="D2563" s="35" t="s">
        <v>5939</v>
      </c>
      <c r="E2563" s="31" t="s">
        <v>594</v>
      </c>
      <c r="F2563" s="31"/>
      <c r="G2563" s="37">
        <v>3796</v>
      </c>
      <c r="H2563" s="37">
        <v>3645</v>
      </c>
      <c r="I2563" s="38">
        <v>151</v>
      </c>
      <c r="J2563" s="39">
        <v>4</v>
      </c>
    </row>
    <row r="2564" spans="1:10" x14ac:dyDescent="0.35">
      <c r="A2564" s="31" t="s">
        <v>5940</v>
      </c>
      <c r="B2564" s="36" t="s">
        <v>5870</v>
      </c>
      <c r="C2564" s="31" t="s">
        <v>698</v>
      </c>
      <c r="D2564" s="35" t="s">
        <v>5941</v>
      </c>
      <c r="E2564" s="31" t="s">
        <v>594</v>
      </c>
      <c r="F2564" s="31"/>
      <c r="G2564" s="37">
        <v>17843</v>
      </c>
      <c r="H2564" s="37">
        <v>16816</v>
      </c>
      <c r="I2564" s="38">
        <v>1027</v>
      </c>
      <c r="J2564" s="39">
        <v>5.8</v>
      </c>
    </row>
    <row r="2565" spans="1:10" x14ac:dyDescent="0.35">
      <c r="A2565" s="31" t="s">
        <v>5942</v>
      </c>
      <c r="B2565" s="36" t="s">
        <v>5870</v>
      </c>
      <c r="C2565" s="31" t="s">
        <v>701</v>
      </c>
      <c r="D2565" s="35" t="s">
        <v>5943</v>
      </c>
      <c r="E2565" s="31" t="s">
        <v>594</v>
      </c>
      <c r="F2565" s="31"/>
      <c r="G2565" s="37">
        <v>21183</v>
      </c>
      <c r="H2565" s="37">
        <v>19955</v>
      </c>
      <c r="I2565" s="38">
        <v>1228</v>
      </c>
      <c r="J2565" s="39">
        <v>5.8</v>
      </c>
    </row>
    <row r="2566" spans="1:10" x14ac:dyDescent="0.35">
      <c r="A2566" s="31" t="s">
        <v>5944</v>
      </c>
      <c r="B2566" s="36" t="s">
        <v>5870</v>
      </c>
      <c r="C2566" s="31" t="s">
        <v>704</v>
      </c>
      <c r="D2566" s="35" t="s">
        <v>5945</v>
      </c>
      <c r="E2566" s="31" t="s">
        <v>594</v>
      </c>
      <c r="F2566" s="31"/>
      <c r="G2566" s="37">
        <v>2863</v>
      </c>
      <c r="H2566" s="37">
        <v>2759</v>
      </c>
      <c r="I2566" s="38">
        <v>104</v>
      </c>
      <c r="J2566" s="39">
        <v>3.6</v>
      </c>
    </row>
    <row r="2567" spans="1:10" x14ac:dyDescent="0.35">
      <c r="A2567" s="31" t="s">
        <v>5946</v>
      </c>
      <c r="B2567" s="36" t="s">
        <v>5870</v>
      </c>
      <c r="C2567" s="31" t="s">
        <v>707</v>
      </c>
      <c r="D2567" s="35" t="s">
        <v>5947</v>
      </c>
      <c r="E2567" s="31" t="s">
        <v>594</v>
      </c>
      <c r="F2567" s="31"/>
      <c r="G2567" s="37">
        <v>5019</v>
      </c>
      <c r="H2567" s="37">
        <v>4790</v>
      </c>
      <c r="I2567" s="38">
        <v>229</v>
      </c>
      <c r="J2567" s="39">
        <v>4.5999999999999996</v>
      </c>
    </row>
    <row r="2568" spans="1:10" x14ac:dyDescent="0.35">
      <c r="A2568" s="31" t="s">
        <v>5948</v>
      </c>
      <c r="B2568" s="36" t="s">
        <v>5870</v>
      </c>
      <c r="C2568" s="31" t="s">
        <v>710</v>
      </c>
      <c r="D2568" s="35" t="s">
        <v>5949</v>
      </c>
      <c r="E2568" s="31" t="s">
        <v>594</v>
      </c>
      <c r="F2568" s="31"/>
      <c r="G2568" s="37">
        <v>1398</v>
      </c>
      <c r="H2568" s="37">
        <v>1327</v>
      </c>
      <c r="I2568" s="38">
        <v>71</v>
      </c>
      <c r="J2568" s="39">
        <v>5.0999999999999996</v>
      </c>
    </row>
    <row r="2569" spans="1:10" x14ac:dyDescent="0.35">
      <c r="A2569" s="31" t="s">
        <v>5950</v>
      </c>
      <c r="B2569" s="36" t="s">
        <v>5870</v>
      </c>
      <c r="C2569" s="31" t="s">
        <v>713</v>
      </c>
      <c r="D2569" s="35" t="s">
        <v>5951</v>
      </c>
      <c r="E2569" s="31" t="s">
        <v>594</v>
      </c>
      <c r="F2569" s="31"/>
      <c r="G2569" s="37">
        <v>1438</v>
      </c>
      <c r="H2569" s="37">
        <v>1376</v>
      </c>
      <c r="I2569" s="38">
        <v>62</v>
      </c>
      <c r="J2569" s="39">
        <v>4.3</v>
      </c>
    </row>
    <row r="2570" spans="1:10" x14ac:dyDescent="0.35">
      <c r="A2570" s="31" t="s">
        <v>5952</v>
      </c>
      <c r="B2570" s="36" t="s">
        <v>5870</v>
      </c>
      <c r="C2570" s="31" t="s">
        <v>716</v>
      </c>
      <c r="D2570" s="35" t="s">
        <v>5953</v>
      </c>
      <c r="E2570" s="31" t="s">
        <v>594</v>
      </c>
      <c r="F2570" s="31"/>
      <c r="G2570" s="37">
        <v>3121</v>
      </c>
      <c r="H2570" s="37">
        <v>2931</v>
      </c>
      <c r="I2570" s="38">
        <v>190</v>
      </c>
      <c r="J2570" s="39">
        <v>6.1</v>
      </c>
    </row>
    <row r="2571" spans="1:10" x14ac:dyDescent="0.35">
      <c r="A2571" s="31" t="s">
        <v>5954</v>
      </c>
      <c r="B2571" s="36" t="s">
        <v>5870</v>
      </c>
      <c r="C2571" s="31" t="s">
        <v>719</v>
      </c>
      <c r="D2571" s="35" t="s">
        <v>5955</v>
      </c>
      <c r="E2571" s="31" t="s">
        <v>594</v>
      </c>
      <c r="F2571" s="31"/>
      <c r="G2571" s="37">
        <v>474119</v>
      </c>
      <c r="H2571" s="37">
        <v>452567</v>
      </c>
      <c r="I2571" s="38">
        <v>21552</v>
      </c>
      <c r="J2571" s="39">
        <v>4.5</v>
      </c>
    </row>
    <row r="2572" spans="1:10" x14ac:dyDescent="0.35">
      <c r="A2572" s="31" t="s">
        <v>5956</v>
      </c>
      <c r="B2572" s="36" t="s">
        <v>5870</v>
      </c>
      <c r="C2572" s="31" t="s">
        <v>722</v>
      </c>
      <c r="D2572" s="35" t="s">
        <v>5957</v>
      </c>
      <c r="E2572" s="31" t="s">
        <v>594</v>
      </c>
      <c r="F2572" s="31"/>
      <c r="G2572" s="37">
        <v>1259</v>
      </c>
      <c r="H2572" s="37">
        <v>1208</v>
      </c>
      <c r="I2572" s="38">
        <v>51</v>
      </c>
      <c r="J2572" s="39">
        <v>4.0999999999999996</v>
      </c>
    </row>
    <row r="2573" spans="1:10" x14ac:dyDescent="0.35">
      <c r="A2573" s="31" t="s">
        <v>5958</v>
      </c>
      <c r="B2573" s="36" t="s">
        <v>5870</v>
      </c>
      <c r="C2573" s="31" t="s">
        <v>725</v>
      </c>
      <c r="D2573" s="35" t="s">
        <v>5959</v>
      </c>
      <c r="E2573" s="31" t="s">
        <v>594</v>
      </c>
      <c r="F2573" s="31"/>
      <c r="G2573" s="37">
        <v>10277</v>
      </c>
      <c r="H2573" s="37">
        <v>9821</v>
      </c>
      <c r="I2573" s="38">
        <v>456</v>
      </c>
      <c r="J2573" s="39">
        <v>4.4000000000000004</v>
      </c>
    </row>
    <row r="2574" spans="1:10" x14ac:dyDescent="0.35">
      <c r="A2574" s="31" t="s">
        <v>5960</v>
      </c>
      <c r="B2574" s="36" t="s">
        <v>5870</v>
      </c>
      <c r="C2574" s="31" t="s">
        <v>728</v>
      </c>
      <c r="D2574" s="35" t="s">
        <v>5961</v>
      </c>
      <c r="E2574" s="31" t="s">
        <v>594</v>
      </c>
      <c r="F2574" s="31"/>
      <c r="G2574" s="37">
        <v>59850</v>
      </c>
      <c r="H2574" s="37">
        <v>57138</v>
      </c>
      <c r="I2574" s="38">
        <v>2712</v>
      </c>
      <c r="J2574" s="39">
        <v>4.5</v>
      </c>
    </row>
    <row r="2575" spans="1:10" x14ac:dyDescent="0.35">
      <c r="A2575" s="31" t="s">
        <v>5962</v>
      </c>
      <c r="B2575" s="36" t="s">
        <v>5870</v>
      </c>
      <c r="C2575" s="31" t="s">
        <v>731</v>
      </c>
      <c r="D2575" s="35" t="s">
        <v>5963</v>
      </c>
      <c r="E2575" s="31" t="s">
        <v>594</v>
      </c>
      <c r="F2575" s="31"/>
      <c r="G2575" s="37">
        <v>5537</v>
      </c>
      <c r="H2575" s="37">
        <v>5270</v>
      </c>
      <c r="I2575" s="38">
        <v>267</v>
      </c>
      <c r="J2575" s="39">
        <v>4.8</v>
      </c>
    </row>
    <row r="2576" spans="1:10" x14ac:dyDescent="0.35">
      <c r="A2576" s="31" t="s">
        <v>5964</v>
      </c>
      <c r="B2576" s="36" t="s">
        <v>5870</v>
      </c>
      <c r="C2576" s="31" t="s">
        <v>734</v>
      </c>
      <c r="D2576" s="35" t="s">
        <v>5965</v>
      </c>
      <c r="E2576" s="31" t="s">
        <v>594</v>
      </c>
      <c r="F2576" s="31"/>
      <c r="G2576" s="37">
        <v>1414</v>
      </c>
      <c r="H2576" s="37">
        <v>1372</v>
      </c>
      <c r="I2576" s="38">
        <v>42</v>
      </c>
      <c r="J2576" s="39">
        <v>3</v>
      </c>
    </row>
    <row r="2577" spans="1:10" x14ac:dyDescent="0.35">
      <c r="A2577" s="31" t="s">
        <v>5966</v>
      </c>
      <c r="B2577" s="36" t="s">
        <v>5870</v>
      </c>
      <c r="C2577" s="31" t="s">
        <v>737</v>
      </c>
      <c r="D2577" s="35" t="s">
        <v>5967</v>
      </c>
      <c r="E2577" s="31" t="s">
        <v>594</v>
      </c>
      <c r="F2577" s="31"/>
      <c r="G2577" s="37">
        <v>20546</v>
      </c>
      <c r="H2577" s="37">
        <v>19755</v>
      </c>
      <c r="I2577" s="38">
        <v>791</v>
      </c>
      <c r="J2577" s="39">
        <v>3.8</v>
      </c>
    </row>
    <row r="2578" spans="1:10" x14ac:dyDescent="0.35">
      <c r="A2578" s="31" t="s">
        <v>5968</v>
      </c>
      <c r="B2578" s="36" t="s">
        <v>5870</v>
      </c>
      <c r="C2578" s="31" t="s">
        <v>740</v>
      </c>
      <c r="D2578" s="35" t="s">
        <v>5969</v>
      </c>
      <c r="E2578" s="31" t="s">
        <v>594</v>
      </c>
      <c r="F2578" s="31"/>
      <c r="G2578" s="37">
        <v>24722</v>
      </c>
      <c r="H2578" s="37">
        <v>23250</v>
      </c>
      <c r="I2578" s="38">
        <v>1472</v>
      </c>
      <c r="J2578" s="39">
        <v>6</v>
      </c>
    </row>
    <row r="2579" spans="1:10" x14ac:dyDescent="0.35">
      <c r="A2579" s="31" t="s">
        <v>5970</v>
      </c>
      <c r="B2579" s="36" t="s">
        <v>5870</v>
      </c>
      <c r="C2579" s="31" t="s">
        <v>743</v>
      </c>
      <c r="D2579" s="35" t="s">
        <v>5971</v>
      </c>
      <c r="E2579" s="31" t="s">
        <v>594</v>
      </c>
      <c r="F2579" s="31"/>
      <c r="G2579" s="37">
        <v>605</v>
      </c>
      <c r="H2579" s="37">
        <v>568</v>
      </c>
      <c r="I2579" s="38">
        <v>37</v>
      </c>
      <c r="J2579" s="39">
        <v>6.1</v>
      </c>
    </row>
    <row r="2580" spans="1:10" x14ac:dyDescent="0.35">
      <c r="A2580" s="31" t="s">
        <v>5972</v>
      </c>
      <c r="B2580" s="36" t="s">
        <v>5870</v>
      </c>
      <c r="C2580" s="31" t="s">
        <v>746</v>
      </c>
      <c r="D2580" s="35" t="s">
        <v>5973</v>
      </c>
      <c r="E2580" s="31" t="s">
        <v>594</v>
      </c>
      <c r="F2580" s="31"/>
      <c r="G2580" s="37">
        <v>2006</v>
      </c>
      <c r="H2580" s="37">
        <v>1926</v>
      </c>
      <c r="I2580" s="38">
        <v>80</v>
      </c>
      <c r="J2580" s="39">
        <v>4</v>
      </c>
    </row>
    <row r="2581" spans="1:10" x14ac:dyDescent="0.35">
      <c r="A2581" s="31" t="s">
        <v>5974</v>
      </c>
      <c r="B2581" s="36" t="s">
        <v>5870</v>
      </c>
      <c r="C2581" s="31" t="s">
        <v>749</v>
      </c>
      <c r="D2581" s="35" t="s">
        <v>5975</v>
      </c>
      <c r="E2581" s="31" t="s">
        <v>594</v>
      </c>
      <c r="F2581" s="31"/>
      <c r="G2581" s="37">
        <v>1933</v>
      </c>
      <c r="H2581" s="37">
        <v>1860</v>
      </c>
      <c r="I2581" s="38">
        <v>73</v>
      </c>
      <c r="J2581" s="39">
        <v>3.8</v>
      </c>
    </row>
    <row r="2582" spans="1:10" x14ac:dyDescent="0.35">
      <c r="A2582" s="31" t="s">
        <v>5976</v>
      </c>
      <c r="B2582" s="36" t="s">
        <v>5870</v>
      </c>
      <c r="C2582" s="31" t="s">
        <v>752</v>
      </c>
      <c r="D2582" s="35" t="s">
        <v>5977</v>
      </c>
      <c r="E2582" s="31" t="s">
        <v>594</v>
      </c>
      <c r="F2582" s="31"/>
      <c r="G2582" s="37">
        <v>2698</v>
      </c>
      <c r="H2582" s="37">
        <v>2572</v>
      </c>
      <c r="I2582" s="38">
        <v>126</v>
      </c>
      <c r="J2582" s="39">
        <v>4.7</v>
      </c>
    </row>
    <row r="2583" spans="1:10" x14ac:dyDescent="0.35">
      <c r="A2583" s="31" t="s">
        <v>5978</v>
      </c>
      <c r="B2583" s="36" t="s">
        <v>5870</v>
      </c>
      <c r="C2583" s="31" t="s">
        <v>755</v>
      </c>
      <c r="D2583" s="35" t="s">
        <v>5979</v>
      </c>
      <c r="E2583" s="31" t="s">
        <v>594</v>
      </c>
      <c r="F2583" s="31"/>
      <c r="G2583" s="37">
        <v>1012</v>
      </c>
      <c r="H2583" s="37">
        <v>970</v>
      </c>
      <c r="I2583" s="38">
        <v>42</v>
      </c>
      <c r="J2583" s="39">
        <v>4.2</v>
      </c>
    </row>
    <row r="2584" spans="1:10" x14ac:dyDescent="0.35">
      <c r="A2584" s="31" t="s">
        <v>5980</v>
      </c>
      <c r="B2584" s="36" t="s">
        <v>5870</v>
      </c>
      <c r="C2584" s="31" t="s">
        <v>758</v>
      </c>
      <c r="D2584" s="35" t="s">
        <v>5981</v>
      </c>
      <c r="E2584" s="31" t="s">
        <v>594</v>
      </c>
      <c r="F2584" s="31"/>
      <c r="G2584" s="37">
        <v>3903</v>
      </c>
      <c r="H2584" s="37">
        <v>3789</v>
      </c>
      <c r="I2584" s="38">
        <v>114</v>
      </c>
      <c r="J2584" s="39">
        <v>2.9</v>
      </c>
    </row>
    <row r="2585" spans="1:10" x14ac:dyDescent="0.35">
      <c r="A2585" s="31" t="s">
        <v>5982</v>
      </c>
      <c r="B2585" s="36" t="s">
        <v>5870</v>
      </c>
      <c r="C2585" s="31" t="s">
        <v>761</v>
      </c>
      <c r="D2585" s="35" t="s">
        <v>5983</v>
      </c>
      <c r="E2585" s="31" t="s">
        <v>594</v>
      </c>
      <c r="F2585" s="31"/>
      <c r="G2585" s="37">
        <v>1250984</v>
      </c>
      <c r="H2585" s="37">
        <v>1183245</v>
      </c>
      <c r="I2585" s="38">
        <v>67739</v>
      </c>
      <c r="J2585" s="39">
        <v>5.4</v>
      </c>
    </row>
    <row r="2586" spans="1:10" x14ac:dyDescent="0.35">
      <c r="A2586" s="31" t="s">
        <v>5984</v>
      </c>
      <c r="B2586" s="36" t="s">
        <v>5870</v>
      </c>
      <c r="C2586" s="31" t="s">
        <v>764</v>
      </c>
      <c r="D2586" s="35" t="s">
        <v>5985</v>
      </c>
      <c r="E2586" s="31" t="s">
        <v>594</v>
      </c>
      <c r="F2586" s="31"/>
      <c r="G2586" s="37">
        <v>4899</v>
      </c>
      <c r="H2586" s="37">
        <v>4661</v>
      </c>
      <c r="I2586" s="38">
        <v>238</v>
      </c>
      <c r="J2586" s="39">
        <v>4.9000000000000004</v>
      </c>
    </row>
    <row r="2587" spans="1:10" x14ac:dyDescent="0.35">
      <c r="A2587" s="31" t="s">
        <v>5986</v>
      </c>
      <c r="B2587" s="36" t="s">
        <v>5870</v>
      </c>
      <c r="C2587" s="31" t="s">
        <v>767</v>
      </c>
      <c r="D2587" s="35" t="s">
        <v>5987</v>
      </c>
      <c r="E2587" s="31" t="s">
        <v>594</v>
      </c>
      <c r="F2587" s="31"/>
      <c r="G2587" s="37">
        <v>9108</v>
      </c>
      <c r="H2587" s="37">
        <v>8779</v>
      </c>
      <c r="I2587" s="38">
        <v>329</v>
      </c>
      <c r="J2587" s="39">
        <v>3.6</v>
      </c>
    </row>
    <row r="2588" spans="1:10" x14ac:dyDescent="0.35">
      <c r="A2588" s="31" t="s">
        <v>5988</v>
      </c>
      <c r="B2588" s="36" t="s">
        <v>5870</v>
      </c>
      <c r="C2588" s="31" t="s">
        <v>770</v>
      </c>
      <c r="D2588" s="35" t="s">
        <v>5989</v>
      </c>
      <c r="E2588" s="31" t="s">
        <v>594</v>
      </c>
      <c r="F2588" s="31"/>
      <c r="G2588" s="37">
        <v>2653</v>
      </c>
      <c r="H2588" s="37">
        <v>2493</v>
      </c>
      <c r="I2588" s="38">
        <v>160</v>
      </c>
      <c r="J2588" s="39">
        <v>6</v>
      </c>
    </row>
    <row r="2589" spans="1:10" x14ac:dyDescent="0.35">
      <c r="A2589" s="31" t="s">
        <v>5990</v>
      </c>
      <c r="B2589" s="36" t="s">
        <v>5870</v>
      </c>
      <c r="C2589" s="31" t="s">
        <v>773</v>
      </c>
      <c r="D2589" s="35" t="s">
        <v>5991</v>
      </c>
      <c r="E2589" s="31" t="s">
        <v>594</v>
      </c>
      <c r="F2589" s="31"/>
      <c r="G2589" s="37">
        <v>414162</v>
      </c>
      <c r="H2589" s="37">
        <v>395799</v>
      </c>
      <c r="I2589" s="38">
        <v>18363</v>
      </c>
      <c r="J2589" s="39">
        <v>4.4000000000000004</v>
      </c>
    </row>
    <row r="2590" spans="1:10" x14ac:dyDescent="0.35">
      <c r="A2590" s="31" t="s">
        <v>5992</v>
      </c>
      <c r="B2590" s="36" t="s">
        <v>5870</v>
      </c>
      <c r="C2590" s="31" t="s">
        <v>776</v>
      </c>
      <c r="D2590" s="35" t="s">
        <v>5993</v>
      </c>
      <c r="E2590" s="31" t="s">
        <v>594</v>
      </c>
      <c r="F2590" s="31"/>
      <c r="G2590" s="37">
        <v>10016</v>
      </c>
      <c r="H2590" s="37">
        <v>9633</v>
      </c>
      <c r="I2590" s="38">
        <v>383</v>
      </c>
      <c r="J2590" s="39">
        <v>3.8</v>
      </c>
    </row>
    <row r="2591" spans="1:10" x14ac:dyDescent="0.35">
      <c r="A2591" s="31" t="s">
        <v>5994</v>
      </c>
      <c r="B2591" s="36" t="s">
        <v>5870</v>
      </c>
      <c r="C2591" s="31" t="s">
        <v>779</v>
      </c>
      <c r="D2591" s="35" t="s">
        <v>5995</v>
      </c>
      <c r="E2591" s="31" t="s">
        <v>594</v>
      </c>
      <c r="F2591" s="31"/>
      <c r="G2591" s="37">
        <v>745</v>
      </c>
      <c r="H2591" s="37">
        <v>698</v>
      </c>
      <c r="I2591" s="38">
        <v>47</v>
      </c>
      <c r="J2591" s="39">
        <v>6.3</v>
      </c>
    </row>
    <row r="2592" spans="1:10" x14ac:dyDescent="0.35">
      <c r="A2592" s="31" t="s">
        <v>5996</v>
      </c>
      <c r="B2592" s="36" t="s">
        <v>5870</v>
      </c>
      <c r="C2592" s="31" t="s">
        <v>782</v>
      </c>
      <c r="D2592" s="35" t="s">
        <v>5997</v>
      </c>
      <c r="E2592" s="31" t="s">
        <v>594</v>
      </c>
      <c r="F2592" s="31"/>
      <c r="G2592" s="37">
        <v>7660</v>
      </c>
      <c r="H2592" s="37">
        <v>7371</v>
      </c>
      <c r="I2592" s="38">
        <v>289</v>
      </c>
      <c r="J2592" s="39">
        <v>3.8</v>
      </c>
    </row>
    <row r="2593" spans="1:10" x14ac:dyDescent="0.35">
      <c r="A2593" s="31" t="s">
        <v>5998</v>
      </c>
      <c r="B2593" s="36" t="s">
        <v>5870</v>
      </c>
      <c r="C2593" s="31" t="s">
        <v>785</v>
      </c>
      <c r="D2593" s="35" t="s">
        <v>5999</v>
      </c>
      <c r="E2593" s="31" t="s">
        <v>594</v>
      </c>
      <c r="F2593" s="31"/>
      <c r="G2593" s="37">
        <v>1620</v>
      </c>
      <c r="H2593" s="37">
        <v>1542</v>
      </c>
      <c r="I2593" s="38">
        <v>78</v>
      </c>
      <c r="J2593" s="39">
        <v>4.8</v>
      </c>
    </row>
    <row r="2594" spans="1:10" x14ac:dyDescent="0.35">
      <c r="A2594" s="31" t="s">
        <v>6000</v>
      </c>
      <c r="B2594" s="36" t="s">
        <v>5870</v>
      </c>
      <c r="C2594" s="31" t="s">
        <v>788</v>
      </c>
      <c r="D2594" s="35" t="s">
        <v>6001</v>
      </c>
      <c r="E2594" s="31" t="s">
        <v>594</v>
      </c>
      <c r="F2594" s="31"/>
      <c r="G2594" s="37">
        <v>5530</v>
      </c>
      <c r="H2594" s="37">
        <v>5222</v>
      </c>
      <c r="I2594" s="38">
        <v>308</v>
      </c>
      <c r="J2594" s="39">
        <v>5.6</v>
      </c>
    </row>
    <row r="2595" spans="1:10" x14ac:dyDescent="0.35">
      <c r="A2595" s="31" t="s">
        <v>6002</v>
      </c>
      <c r="B2595" s="36" t="s">
        <v>5870</v>
      </c>
      <c r="C2595" s="31" t="s">
        <v>791</v>
      </c>
      <c r="D2595" s="35" t="s">
        <v>6003</v>
      </c>
      <c r="E2595" s="31" t="s">
        <v>594</v>
      </c>
      <c r="F2595" s="31"/>
      <c r="G2595" s="37">
        <v>8362</v>
      </c>
      <c r="H2595" s="37">
        <v>7959</v>
      </c>
      <c r="I2595" s="38">
        <v>403</v>
      </c>
      <c r="J2595" s="39">
        <v>4.8</v>
      </c>
    </row>
    <row r="2596" spans="1:10" x14ac:dyDescent="0.35">
      <c r="A2596" s="31" t="s">
        <v>6004</v>
      </c>
      <c r="B2596" s="36" t="s">
        <v>5870</v>
      </c>
      <c r="C2596" s="31" t="s">
        <v>1047</v>
      </c>
      <c r="D2596" s="35" t="s">
        <v>6005</v>
      </c>
      <c r="E2596" s="31" t="s">
        <v>594</v>
      </c>
      <c r="F2596" s="31"/>
      <c r="G2596" s="37">
        <v>82387</v>
      </c>
      <c r="H2596" s="37">
        <v>79552</v>
      </c>
      <c r="I2596" s="38">
        <v>2835</v>
      </c>
      <c r="J2596" s="39">
        <v>3.4</v>
      </c>
    </row>
    <row r="2597" spans="1:10" x14ac:dyDescent="0.35">
      <c r="A2597" s="31" t="s">
        <v>6006</v>
      </c>
      <c r="B2597" s="36" t="s">
        <v>5870</v>
      </c>
      <c r="C2597" s="31" t="s">
        <v>1050</v>
      </c>
      <c r="D2597" s="35" t="s">
        <v>6007</v>
      </c>
      <c r="E2597" s="31" t="s">
        <v>594</v>
      </c>
      <c r="F2597" s="31"/>
      <c r="G2597" s="37">
        <v>867</v>
      </c>
      <c r="H2597" s="37">
        <v>830</v>
      </c>
      <c r="I2597" s="38">
        <v>37</v>
      </c>
      <c r="J2597" s="39">
        <v>4.3</v>
      </c>
    </row>
    <row r="2598" spans="1:10" x14ac:dyDescent="0.35">
      <c r="A2598" s="31" t="s">
        <v>6008</v>
      </c>
      <c r="B2598" s="36" t="s">
        <v>5870</v>
      </c>
      <c r="C2598" s="31" t="s">
        <v>1053</v>
      </c>
      <c r="D2598" s="35" t="s">
        <v>6009</v>
      </c>
      <c r="E2598" s="31" t="s">
        <v>594</v>
      </c>
      <c r="F2598" s="31"/>
      <c r="G2598" s="37">
        <v>79088</v>
      </c>
      <c r="H2598" s="37">
        <v>75200</v>
      </c>
      <c r="I2598" s="38">
        <v>3888</v>
      </c>
      <c r="J2598" s="39">
        <v>4.9000000000000004</v>
      </c>
    </row>
    <row r="2599" spans="1:10" x14ac:dyDescent="0.35">
      <c r="A2599" s="31" t="s">
        <v>6010</v>
      </c>
      <c r="B2599" s="36" t="s">
        <v>5870</v>
      </c>
      <c r="C2599" s="31" t="s">
        <v>1056</v>
      </c>
      <c r="D2599" s="35" t="s">
        <v>6011</v>
      </c>
      <c r="E2599" s="31" t="s">
        <v>594</v>
      </c>
      <c r="F2599" s="31"/>
      <c r="G2599" s="37">
        <v>344510</v>
      </c>
      <c r="H2599" s="37">
        <v>322445</v>
      </c>
      <c r="I2599" s="38">
        <v>22065</v>
      </c>
      <c r="J2599" s="39">
        <v>6.4</v>
      </c>
    </row>
    <row r="2600" spans="1:10" x14ac:dyDescent="0.35">
      <c r="A2600" s="31" t="s">
        <v>6012</v>
      </c>
      <c r="B2600" s="36" t="s">
        <v>5870</v>
      </c>
      <c r="C2600" s="31" t="s">
        <v>1059</v>
      </c>
      <c r="D2600" s="35" t="s">
        <v>6013</v>
      </c>
      <c r="E2600" s="31" t="s">
        <v>594</v>
      </c>
      <c r="F2600" s="31"/>
      <c r="G2600" s="37">
        <v>20101</v>
      </c>
      <c r="H2600" s="37">
        <v>19248</v>
      </c>
      <c r="I2600" s="38">
        <v>853</v>
      </c>
      <c r="J2600" s="39">
        <v>4.2</v>
      </c>
    </row>
    <row r="2601" spans="1:10" x14ac:dyDescent="0.35">
      <c r="A2601" s="31" t="s">
        <v>6014</v>
      </c>
      <c r="B2601" s="36" t="s">
        <v>5870</v>
      </c>
      <c r="C2601" s="31" t="s">
        <v>1062</v>
      </c>
      <c r="D2601" s="35" t="s">
        <v>6015</v>
      </c>
      <c r="E2601" s="31" t="s">
        <v>594</v>
      </c>
      <c r="F2601" s="31"/>
      <c r="G2601" s="37">
        <v>6549</v>
      </c>
      <c r="H2601" s="37">
        <v>6190</v>
      </c>
      <c r="I2601" s="38">
        <v>359</v>
      </c>
      <c r="J2601" s="39">
        <v>5.5</v>
      </c>
    </row>
    <row r="2602" spans="1:10" x14ac:dyDescent="0.35">
      <c r="A2602" s="31" t="s">
        <v>6016</v>
      </c>
      <c r="B2602" s="36" t="s">
        <v>5870</v>
      </c>
      <c r="C2602" s="31" t="s">
        <v>1065</v>
      </c>
      <c r="D2602" s="35" t="s">
        <v>6017</v>
      </c>
      <c r="E2602" s="31" t="s">
        <v>594</v>
      </c>
      <c r="F2602" s="31"/>
      <c r="G2602" s="37">
        <v>15279</v>
      </c>
      <c r="H2602" s="37">
        <v>14467</v>
      </c>
      <c r="I2602" s="38">
        <v>812</v>
      </c>
      <c r="J2602" s="39">
        <v>5.3</v>
      </c>
    </row>
    <row r="2603" spans="1:10" x14ac:dyDescent="0.35">
      <c r="A2603" s="31" t="s">
        <v>6018</v>
      </c>
      <c r="B2603" s="36" t="s">
        <v>5870</v>
      </c>
      <c r="C2603" s="31" t="s">
        <v>1068</v>
      </c>
      <c r="D2603" s="35" t="s">
        <v>6019</v>
      </c>
      <c r="E2603" s="31" t="s">
        <v>594</v>
      </c>
      <c r="F2603" s="31"/>
      <c r="G2603" s="37">
        <v>13075</v>
      </c>
      <c r="H2603" s="37">
        <v>12627</v>
      </c>
      <c r="I2603" s="38">
        <v>448</v>
      </c>
      <c r="J2603" s="39">
        <v>3.4</v>
      </c>
    </row>
    <row r="2604" spans="1:10" x14ac:dyDescent="0.35">
      <c r="A2604" s="31" t="s">
        <v>6020</v>
      </c>
      <c r="B2604" s="36" t="s">
        <v>5870</v>
      </c>
      <c r="C2604" s="31" t="s">
        <v>1629</v>
      </c>
      <c r="D2604" s="35" t="s">
        <v>6021</v>
      </c>
      <c r="E2604" s="31" t="s">
        <v>594</v>
      </c>
      <c r="F2604" s="31"/>
      <c r="G2604" s="37">
        <v>1864</v>
      </c>
      <c r="H2604" s="37">
        <v>1780</v>
      </c>
      <c r="I2604" s="38">
        <v>84</v>
      </c>
      <c r="J2604" s="39">
        <v>4.5</v>
      </c>
    </row>
    <row r="2605" spans="1:10" x14ac:dyDescent="0.35">
      <c r="A2605" s="31" t="s">
        <v>6022</v>
      </c>
      <c r="B2605" s="36" t="s">
        <v>5870</v>
      </c>
      <c r="C2605" s="31" t="s">
        <v>1632</v>
      </c>
      <c r="D2605" s="35" t="s">
        <v>6023</v>
      </c>
      <c r="E2605" s="31" t="s">
        <v>594</v>
      </c>
      <c r="F2605" s="31"/>
      <c r="G2605" s="37">
        <v>2964</v>
      </c>
      <c r="H2605" s="37">
        <v>2753</v>
      </c>
      <c r="I2605" s="38">
        <v>211</v>
      </c>
      <c r="J2605" s="39">
        <v>7.1</v>
      </c>
    </row>
    <row r="2606" spans="1:10" x14ac:dyDescent="0.35">
      <c r="A2606" s="31" t="s">
        <v>6024</v>
      </c>
      <c r="B2606" s="36" t="s">
        <v>5870</v>
      </c>
      <c r="C2606" s="31" t="s">
        <v>1635</v>
      </c>
      <c r="D2606" s="35" t="s">
        <v>6025</v>
      </c>
      <c r="E2606" s="31" t="s">
        <v>594</v>
      </c>
      <c r="F2606" s="31"/>
      <c r="G2606" s="37">
        <v>579</v>
      </c>
      <c r="H2606" s="37">
        <v>554</v>
      </c>
      <c r="I2606" s="38">
        <v>25</v>
      </c>
      <c r="J2606" s="39">
        <v>4.3</v>
      </c>
    </row>
    <row r="2607" spans="1:10" x14ac:dyDescent="0.35">
      <c r="A2607" s="31" t="s">
        <v>6026</v>
      </c>
      <c r="B2607" s="36" t="s">
        <v>5870</v>
      </c>
      <c r="C2607" s="31" t="s">
        <v>1638</v>
      </c>
      <c r="D2607" s="35" t="s">
        <v>6027</v>
      </c>
      <c r="E2607" s="31" t="s">
        <v>594</v>
      </c>
      <c r="F2607" s="31"/>
      <c r="G2607" s="37">
        <v>347068</v>
      </c>
      <c r="H2607" s="37">
        <v>331406</v>
      </c>
      <c r="I2607" s="38">
        <v>15662</v>
      </c>
      <c r="J2607" s="39">
        <v>4.5</v>
      </c>
    </row>
    <row r="2608" spans="1:10" x14ac:dyDescent="0.35">
      <c r="A2608" s="31" t="s">
        <v>6028</v>
      </c>
      <c r="B2608" s="36" t="s">
        <v>5870</v>
      </c>
      <c r="C2608" s="31" t="s">
        <v>1641</v>
      </c>
      <c r="D2608" s="35" t="s">
        <v>6029</v>
      </c>
      <c r="E2608" s="31" t="s">
        <v>594</v>
      </c>
      <c r="F2608" s="31"/>
      <c r="G2608" s="37">
        <v>4659</v>
      </c>
      <c r="H2608" s="37">
        <v>4419</v>
      </c>
      <c r="I2608" s="38">
        <v>240</v>
      </c>
      <c r="J2608" s="39">
        <v>5.2</v>
      </c>
    </row>
    <row r="2609" spans="1:10" x14ac:dyDescent="0.35">
      <c r="A2609" s="31" t="s">
        <v>6030</v>
      </c>
      <c r="B2609" s="36" t="s">
        <v>5870</v>
      </c>
      <c r="C2609" s="31" t="s">
        <v>1644</v>
      </c>
      <c r="D2609" s="35" t="s">
        <v>6031</v>
      </c>
      <c r="E2609" s="31" t="s">
        <v>594</v>
      </c>
      <c r="F2609" s="31"/>
      <c r="G2609" s="37">
        <v>7844</v>
      </c>
      <c r="H2609" s="37">
        <v>7403</v>
      </c>
      <c r="I2609" s="38">
        <v>441</v>
      </c>
      <c r="J2609" s="39">
        <v>5.6</v>
      </c>
    </row>
    <row r="2610" spans="1:10" x14ac:dyDescent="0.35">
      <c r="A2610" s="31" t="s">
        <v>6032</v>
      </c>
      <c r="B2610" s="36" t="s">
        <v>5870</v>
      </c>
      <c r="C2610" s="31" t="s">
        <v>1647</v>
      </c>
      <c r="D2610" s="35" t="s">
        <v>6033</v>
      </c>
      <c r="E2610" s="31" t="s">
        <v>594</v>
      </c>
      <c r="F2610" s="31"/>
      <c r="G2610" s="37">
        <v>10343</v>
      </c>
      <c r="H2610" s="37">
        <v>9974</v>
      </c>
      <c r="I2610" s="38">
        <v>369</v>
      </c>
      <c r="J2610" s="39">
        <v>3.6</v>
      </c>
    </row>
    <row r="2611" spans="1:10" x14ac:dyDescent="0.35">
      <c r="A2611" s="31" t="s">
        <v>6034</v>
      </c>
      <c r="B2611" s="36" t="s">
        <v>5870</v>
      </c>
      <c r="C2611" s="31" t="s">
        <v>1650</v>
      </c>
      <c r="D2611" s="35" t="s">
        <v>6035</v>
      </c>
      <c r="E2611" s="31" t="s">
        <v>594</v>
      </c>
      <c r="F2611" s="31"/>
      <c r="G2611" s="37">
        <v>9367</v>
      </c>
      <c r="H2611" s="37">
        <v>9062</v>
      </c>
      <c r="I2611" s="38">
        <v>305</v>
      </c>
      <c r="J2611" s="39">
        <v>3.3</v>
      </c>
    </row>
    <row r="2612" spans="1:10" x14ac:dyDescent="0.35">
      <c r="A2612" s="31" t="s">
        <v>6036</v>
      </c>
      <c r="B2612" s="36" t="s">
        <v>5870</v>
      </c>
      <c r="C2612" s="31" t="s">
        <v>1653</v>
      </c>
      <c r="D2612" s="35" t="s">
        <v>6037</v>
      </c>
      <c r="E2612" s="31" t="s">
        <v>594</v>
      </c>
      <c r="F2612" s="31"/>
      <c r="G2612" s="37">
        <v>157629</v>
      </c>
      <c r="H2612" s="37">
        <v>148793</v>
      </c>
      <c r="I2612" s="38">
        <v>8836</v>
      </c>
      <c r="J2612" s="39">
        <v>5.6</v>
      </c>
    </row>
    <row r="2613" spans="1:10" x14ac:dyDescent="0.35">
      <c r="A2613" s="31" t="s">
        <v>6038</v>
      </c>
      <c r="B2613" s="36" t="s">
        <v>5870</v>
      </c>
      <c r="C2613" s="31" t="s">
        <v>1656</v>
      </c>
      <c r="D2613" s="35" t="s">
        <v>6039</v>
      </c>
      <c r="E2613" s="31" t="s">
        <v>594</v>
      </c>
      <c r="F2613" s="31"/>
      <c r="G2613" s="37">
        <v>2244</v>
      </c>
      <c r="H2613" s="37">
        <v>2162</v>
      </c>
      <c r="I2613" s="38">
        <v>82</v>
      </c>
      <c r="J2613" s="39">
        <v>3.7</v>
      </c>
    </row>
    <row r="2614" spans="1:10" x14ac:dyDescent="0.35">
      <c r="A2614" s="31" t="s">
        <v>6040</v>
      </c>
      <c r="B2614" s="36" t="s">
        <v>5870</v>
      </c>
      <c r="C2614" s="31" t="s">
        <v>1659</v>
      </c>
      <c r="D2614" s="35" t="s">
        <v>6041</v>
      </c>
      <c r="E2614" s="31" t="s">
        <v>594</v>
      </c>
      <c r="F2614" s="31"/>
      <c r="G2614" s="37">
        <v>12521</v>
      </c>
      <c r="H2614" s="37">
        <v>12080</v>
      </c>
      <c r="I2614" s="38">
        <v>441</v>
      </c>
      <c r="J2614" s="39">
        <v>3.5</v>
      </c>
    </row>
    <row r="2615" spans="1:10" x14ac:dyDescent="0.35">
      <c r="A2615" s="31" t="s">
        <v>6042</v>
      </c>
      <c r="B2615" s="36" t="s">
        <v>5870</v>
      </c>
      <c r="C2615" s="31" t="s">
        <v>1662</v>
      </c>
      <c r="D2615" s="35" t="s">
        <v>6043</v>
      </c>
      <c r="E2615" s="31" t="s">
        <v>594</v>
      </c>
      <c r="F2615" s="31"/>
      <c r="G2615" s="37">
        <v>830</v>
      </c>
      <c r="H2615" s="37">
        <v>808</v>
      </c>
      <c r="I2615" s="38">
        <v>22</v>
      </c>
      <c r="J2615" s="39">
        <v>2.7</v>
      </c>
    </row>
    <row r="2616" spans="1:10" x14ac:dyDescent="0.35">
      <c r="A2616" s="31" t="s">
        <v>6044</v>
      </c>
      <c r="B2616" s="36" t="s">
        <v>5870</v>
      </c>
      <c r="C2616" s="31" t="s">
        <v>1665</v>
      </c>
      <c r="D2616" s="35" t="s">
        <v>6045</v>
      </c>
      <c r="E2616" s="31" t="s">
        <v>594</v>
      </c>
      <c r="F2616" s="31"/>
      <c r="G2616" s="37">
        <v>3572</v>
      </c>
      <c r="H2616" s="37">
        <v>3426</v>
      </c>
      <c r="I2616" s="38">
        <v>146</v>
      </c>
      <c r="J2616" s="39">
        <v>4.0999999999999996</v>
      </c>
    </row>
    <row r="2617" spans="1:10" x14ac:dyDescent="0.35">
      <c r="A2617" s="31" t="s">
        <v>6046</v>
      </c>
      <c r="B2617" s="36" t="s">
        <v>5870</v>
      </c>
      <c r="C2617" s="31" t="s">
        <v>1668</v>
      </c>
      <c r="D2617" s="35" t="s">
        <v>6047</v>
      </c>
      <c r="E2617" s="31" t="s">
        <v>594</v>
      </c>
      <c r="F2617" s="31"/>
      <c r="G2617" s="37">
        <v>9938</v>
      </c>
      <c r="H2617" s="37">
        <v>9555</v>
      </c>
      <c r="I2617" s="38">
        <v>383</v>
      </c>
      <c r="J2617" s="39">
        <v>3.9</v>
      </c>
    </row>
    <row r="2618" spans="1:10" x14ac:dyDescent="0.35">
      <c r="A2618" s="31" t="s">
        <v>6048</v>
      </c>
      <c r="B2618" s="36" t="s">
        <v>5870</v>
      </c>
      <c r="C2618" s="31" t="s">
        <v>1671</v>
      </c>
      <c r="D2618" s="35" t="s">
        <v>6049</v>
      </c>
      <c r="E2618" s="31" t="s">
        <v>594</v>
      </c>
      <c r="F2618" s="31"/>
      <c r="G2618" s="37">
        <v>9787</v>
      </c>
      <c r="H2618" s="37">
        <v>9394</v>
      </c>
      <c r="I2618" s="38">
        <v>393</v>
      </c>
      <c r="J2618" s="39">
        <v>4</v>
      </c>
    </row>
    <row r="2619" spans="1:10" x14ac:dyDescent="0.35">
      <c r="A2619" s="31" t="s">
        <v>6050</v>
      </c>
      <c r="B2619" s="36" t="s">
        <v>5870</v>
      </c>
      <c r="C2619" s="31" t="s">
        <v>1674</v>
      </c>
      <c r="D2619" s="35" t="s">
        <v>6051</v>
      </c>
      <c r="E2619" s="31" t="s">
        <v>594</v>
      </c>
      <c r="F2619" s="31"/>
      <c r="G2619" s="37">
        <v>60353</v>
      </c>
      <c r="H2619" s="37">
        <v>57429</v>
      </c>
      <c r="I2619" s="38">
        <v>2924</v>
      </c>
      <c r="J2619" s="39">
        <v>4.8</v>
      </c>
    </row>
    <row r="2620" spans="1:10" x14ac:dyDescent="0.35">
      <c r="A2620" s="31" t="s">
        <v>6052</v>
      </c>
      <c r="B2620" s="36" t="s">
        <v>5870</v>
      </c>
      <c r="C2620" s="31" t="s">
        <v>1677</v>
      </c>
      <c r="D2620" s="35" t="s">
        <v>6053</v>
      </c>
      <c r="E2620" s="31" t="s">
        <v>594</v>
      </c>
      <c r="F2620" s="31"/>
      <c r="G2620" s="37">
        <v>61148</v>
      </c>
      <c r="H2620" s="37">
        <v>58184</v>
      </c>
      <c r="I2620" s="38">
        <v>2964</v>
      </c>
      <c r="J2620" s="39">
        <v>4.8</v>
      </c>
    </row>
    <row r="2621" spans="1:10" x14ac:dyDescent="0.35">
      <c r="A2621" s="31" t="s">
        <v>6054</v>
      </c>
      <c r="B2621" s="36" t="s">
        <v>5870</v>
      </c>
      <c r="C2621" s="31" t="s">
        <v>847</v>
      </c>
      <c r="D2621" s="35" t="s">
        <v>6055</v>
      </c>
      <c r="E2621" s="31" t="s">
        <v>594</v>
      </c>
      <c r="F2621" s="31"/>
      <c r="G2621" s="37">
        <v>11824</v>
      </c>
      <c r="H2621" s="37">
        <v>11261</v>
      </c>
      <c r="I2621" s="38">
        <v>563</v>
      </c>
      <c r="J2621" s="39">
        <v>4.8</v>
      </c>
    </row>
    <row r="2622" spans="1:10" x14ac:dyDescent="0.35">
      <c r="A2622" s="31" t="s">
        <v>6056</v>
      </c>
      <c r="B2622" s="36" t="s">
        <v>5870</v>
      </c>
      <c r="C2622" s="31" t="s">
        <v>1682</v>
      </c>
      <c r="D2622" s="35" t="s">
        <v>6057</v>
      </c>
      <c r="E2622" s="31" t="s">
        <v>594</v>
      </c>
      <c r="F2622" s="31"/>
      <c r="G2622" s="37">
        <v>71582</v>
      </c>
      <c r="H2622" s="37">
        <v>68488</v>
      </c>
      <c r="I2622" s="38">
        <v>3094</v>
      </c>
      <c r="J2622" s="39">
        <v>4.3</v>
      </c>
    </row>
    <row r="2623" spans="1:10" x14ac:dyDescent="0.35">
      <c r="A2623" s="31" t="s">
        <v>6058</v>
      </c>
      <c r="B2623" s="36" t="s">
        <v>5870</v>
      </c>
      <c r="C2623" s="31" t="s">
        <v>1685</v>
      </c>
      <c r="D2623" s="35" t="s">
        <v>6059</v>
      </c>
      <c r="E2623" s="31" t="s">
        <v>594</v>
      </c>
      <c r="F2623" s="31"/>
      <c r="G2623" s="37">
        <v>13525</v>
      </c>
      <c r="H2623" s="37">
        <v>12256</v>
      </c>
      <c r="I2623" s="38">
        <v>1269</v>
      </c>
      <c r="J2623" s="39">
        <v>9.4</v>
      </c>
    </row>
    <row r="2624" spans="1:10" x14ac:dyDescent="0.35">
      <c r="A2624" s="31" t="s">
        <v>6060</v>
      </c>
      <c r="B2624" s="36" t="s">
        <v>5870</v>
      </c>
      <c r="C2624" s="31" t="s">
        <v>1688</v>
      </c>
      <c r="D2624" s="35" t="s">
        <v>6061</v>
      </c>
      <c r="E2624" s="31" t="s">
        <v>594</v>
      </c>
      <c r="F2624" s="31"/>
      <c r="G2624" s="37">
        <v>1264</v>
      </c>
      <c r="H2624" s="37">
        <v>1185</v>
      </c>
      <c r="I2624" s="38">
        <v>79</v>
      </c>
      <c r="J2624" s="39">
        <v>6.3</v>
      </c>
    </row>
    <row r="2625" spans="1:10" x14ac:dyDescent="0.35">
      <c r="A2625" s="31" t="s">
        <v>6062</v>
      </c>
      <c r="B2625" s="36" t="s">
        <v>5870</v>
      </c>
      <c r="C2625" s="31" t="s">
        <v>1691</v>
      </c>
      <c r="D2625" s="35" t="s">
        <v>6063</v>
      </c>
      <c r="E2625" s="31" t="s">
        <v>594</v>
      </c>
      <c r="F2625" s="31"/>
      <c r="G2625" s="37">
        <v>3567</v>
      </c>
      <c r="H2625" s="37">
        <v>3403</v>
      </c>
      <c r="I2625" s="38">
        <v>164</v>
      </c>
      <c r="J2625" s="39">
        <v>4.5999999999999996</v>
      </c>
    </row>
    <row r="2626" spans="1:10" x14ac:dyDescent="0.35">
      <c r="A2626" s="31" t="s">
        <v>6064</v>
      </c>
      <c r="B2626" s="36" t="s">
        <v>5870</v>
      </c>
      <c r="C2626" s="31" t="s">
        <v>853</v>
      </c>
      <c r="D2626" s="35" t="s">
        <v>6065</v>
      </c>
      <c r="E2626" s="31" t="s">
        <v>594</v>
      </c>
      <c r="F2626" s="31"/>
      <c r="G2626" s="37">
        <v>3242</v>
      </c>
      <c r="H2626" s="37">
        <v>3160</v>
      </c>
      <c r="I2626" s="38">
        <v>82</v>
      </c>
      <c r="J2626" s="39">
        <v>2.5</v>
      </c>
    </row>
    <row r="2627" spans="1:10" x14ac:dyDescent="0.35">
      <c r="A2627" s="31" t="s">
        <v>6066</v>
      </c>
      <c r="B2627" s="36" t="s">
        <v>5870</v>
      </c>
      <c r="C2627" s="31" t="s">
        <v>1696</v>
      </c>
      <c r="D2627" s="35" t="s">
        <v>6067</v>
      </c>
      <c r="E2627" s="31" t="s">
        <v>594</v>
      </c>
      <c r="F2627" s="31"/>
      <c r="G2627" s="37">
        <v>1648</v>
      </c>
      <c r="H2627" s="37">
        <v>1567</v>
      </c>
      <c r="I2627" s="38">
        <v>81</v>
      </c>
      <c r="J2627" s="39">
        <v>4.9000000000000004</v>
      </c>
    </row>
    <row r="2628" spans="1:10" x14ac:dyDescent="0.35">
      <c r="A2628" s="31" t="s">
        <v>6068</v>
      </c>
      <c r="B2628" s="36" t="s">
        <v>5870</v>
      </c>
      <c r="C2628" s="31" t="s">
        <v>1699</v>
      </c>
      <c r="D2628" s="35" t="s">
        <v>6069</v>
      </c>
      <c r="E2628" s="31" t="s">
        <v>594</v>
      </c>
      <c r="F2628" s="31"/>
      <c r="G2628" s="37">
        <v>25392</v>
      </c>
      <c r="H2628" s="37">
        <v>23804</v>
      </c>
      <c r="I2628" s="38">
        <v>1588</v>
      </c>
      <c r="J2628" s="39">
        <v>6.3</v>
      </c>
    </row>
    <row r="2629" spans="1:10" x14ac:dyDescent="0.35">
      <c r="A2629" s="31" t="s">
        <v>6070</v>
      </c>
      <c r="B2629" s="36" t="s">
        <v>5870</v>
      </c>
      <c r="C2629" s="31" t="s">
        <v>1702</v>
      </c>
      <c r="D2629" s="35" t="s">
        <v>6071</v>
      </c>
      <c r="E2629" s="31" t="s">
        <v>594</v>
      </c>
      <c r="F2629" s="31"/>
      <c r="G2629" s="37">
        <v>2230152</v>
      </c>
      <c r="H2629" s="37">
        <v>2119161</v>
      </c>
      <c r="I2629" s="38">
        <v>110991</v>
      </c>
      <c r="J2629" s="39">
        <v>5</v>
      </c>
    </row>
    <row r="2630" spans="1:10" x14ac:dyDescent="0.35">
      <c r="A2630" s="31" t="s">
        <v>6072</v>
      </c>
      <c r="B2630" s="36" t="s">
        <v>5870</v>
      </c>
      <c r="C2630" s="31" t="s">
        <v>2181</v>
      </c>
      <c r="D2630" s="35" t="s">
        <v>6073</v>
      </c>
      <c r="E2630" s="31" t="s">
        <v>594</v>
      </c>
      <c r="F2630" s="31"/>
      <c r="G2630" s="37">
        <v>32194</v>
      </c>
      <c r="H2630" s="37">
        <v>30425</v>
      </c>
      <c r="I2630" s="38">
        <v>1769</v>
      </c>
      <c r="J2630" s="39">
        <v>5.5</v>
      </c>
    </row>
    <row r="2631" spans="1:10" x14ac:dyDescent="0.35">
      <c r="A2631" s="31" t="s">
        <v>6074</v>
      </c>
      <c r="B2631" s="36" t="s">
        <v>5870</v>
      </c>
      <c r="C2631" s="31" t="s">
        <v>1705</v>
      </c>
      <c r="D2631" s="35" t="s">
        <v>6075</v>
      </c>
      <c r="E2631" s="31" t="s">
        <v>594</v>
      </c>
      <c r="F2631" s="31"/>
      <c r="G2631" s="37">
        <v>2901</v>
      </c>
      <c r="H2631" s="37">
        <v>2828</v>
      </c>
      <c r="I2631" s="38">
        <v>73</v>
      </c>
      <c r="J2631" s="39">
        <v>2.5</v>
      </c>
    </row>
    <row r="2632" spans="1:10" x14ac:dyDescent="0.35">
      <c r="A2632" s="31" t="s">
        <v>6076</v>
      </c>
      <c r="B2632" s="36" t="s">
        <v>5870</v>
      </c>
      <c r="C2632" s="31" t="s">
        <v>1708</v>
      </c>
      <c r="D2632" s="35" t="s">
        <v>6077</v>
      </c>
      <c r="E2632" s="31" t="s">
        <v>594</v>
      </c>
      <c r="F2632" s="31"/>
      <c r="G2632" s="37">
        <v>2694</v>
      </c>
      <c r="H2632" s="37">
        <v>2588</v>
      </c>
      <c r="I2632" s="38">
        <v>106</v>
      </c>
      <c r="J2632" s="39">
        <v>3.9</v>
      </c>
    </row>
    <row r="2633" spans="1:10" x14ac:dyDescent="0.35">
      <c r="A2633" s="31" t="s">
        <v>6078</v>
      </c>
      <c r="B2633" s="36" t="s">
        <v>5870</v>
      </c>
      <c r="C2633" s="31" t="s">
        <v>1711</v>
      </c>
      <c r="D2633" s="35" t="s">
        <v>6079</v>
      </c>
      <c r="E2633" s="31" t="s">
        <v>594</v>
      </c>
      <c r="F2633" s="31"/>
      <c r="G2633" s="37">
        <v>94045</v>
      </c>
      <c r="H2633" s="37">
        <v>90032</v>
      </c>
      <c r="I2633" s="38">
        <v>4013</v>
      </c>
      <c r="J2633" s="39">
        <v>4.3</v>
      </c>
    </row>
    <row r="2634" spans="1:10" x14ac:dyDescent="0.35">
      <c r="A2634" s="31" t="s">
        <v>6080</v>
      </c>
      <c r="B2634" s="36" t="s">
        <v>5870</v>
      </c>
      <c r="C2634" s="31" t="s">
        <v>1714</v>
      </c>
      <c r="D2634" s="35" t="s">
        <v>6081</v>
      </c>
      <c r="E2634" s="31" t="s">
        <v>594</v>
      </c>
      <c r="F2634" s="31"/>
      <c r="G2634" s="37">
        <v>2546</v>
      </c>
      <c r="H2634" s="37">
        <v>2485</v>
      </c>
      <c r="I2634" s="38">
        <v>61</v>
      </c>
      <c r="J2634" s="39">
        <v>2.4</v>
      </c>
    </row>
    <row r="2635" spans="1:10" x14ac:dyDescent="0.35">
      <c r="A2635" s="31" t="s">
        <v>6082</v>
      </c>
      <c r="B2635" s="36" t="s">
        <v>5870</v>
      </c>
      <c r="C2635" s="31" t="s">
        <v>1717</v>
      </c>
      <c r="D2635" s="35" t="s">
        <v>6083</v>
      </c>
      <c r="E2635" s="31" t="s">
        <v>594</v>
      </c>
      <c r="F2635" s="31"/>
      <c r="G2635" s="37">
        <v>34738</v>
      </c>
      <c r="H2635" s="37">
        <v>32801</v>
      </c>
      <c r="I2635" s="38">
        <v>1937</v>
      </c>
      <c r="J2635" s="39">
        <v>5.6</v>
      </c>
    </row>
    <row r="2636" spans="1:10" x14ac:dyDescent="0.35">
      <c r="A2636" s="31" t="s">
        <v>6084</v>
      </c>
      <c r="B2636" s="36" t="s">
        <v>5870</v>
      </c>
      <c r="C2636" s="31" t="s">
        <v>1720</v>
      </c>
      <c r="D2636" s="35" t="s">
        <v>6085</v>
      </c>
      <c r="E2636" s="31" t="s">
        <v>594</v>
      </c>
      <c r="F2636" s="31"/>
      <c r="G2636" s="37">
        <v>332027</v>
      </c>
      <c r="H2636" s="37">
        <v>302957</v>
      </c>
      <c r="I2636" s="38">
        <v>29070</v>
      </c>
      <c r="J2636" s="39">
        <v>8.8000000000000007</v>
      </c>
    </row>
    <row r="2637" spans="1:10" x14ac:dyDescent="0.35">
      <c r="A2637" s="31" t="s">
        <v>6086</v>
      </c>
      <c r="B2637" s="36" t="s">
        <v>5870</v>
      </c>
      <c r="C2637" s="31" t="s">
        <v>1723</v>
      </c>
      <c r="D2637" s="35" t="s">
        <v>6087</v>
      </c>
      <c r="E2637" s="31" t="s">
        <v>594</v>
      </c>
      <c r="F2637" s="31"/>
      <c r="G2637" s="37">
        <v>15883</v>
      </c>
      <c r="H2637" s="37">
        <v>15046</v>
      </c>
      <c r="I2637" s="38">
        <v>837</v>
      </c>
      <c r="J2637" s="39">
        <v>5.3</v>
      </c>
    </row>
    <row r="2638" spans="1:10" x14ac:dyDescent="0.35">
      <c r="A2638" s="31" t="s">
        <v>6088</v>
      </c>
      <c r="B2638" s="36" t="s">
        <v>5870</v>
      </c>
      <c r="C2638" s="31" t="s">
        <v>1726</v>
      </c>
      <c r="D2638" s="35" t="s">
        <v>6089</v>
      </c>
      <c r="E2638" s="31" t="s">
        <v>594</v>
      </c>
      <c r="F2638" s="31"/>
      <c r="G2638" s="37">
        <v>12091</v>
      </c>
      <c r="H2638" s="37">
        <v>11625</v>
      </c>
      <c r="I2638" s="38">
        <v>466</v>
      </c>
      <c r="J2638" s="39">
        <v>3.9</v>
      </c>
    </row>
    <row r="2639" spans="1:10" x14ac:dyDescent="0.35">
      <c r="A2639" s="31" t="s">
        <v>6090</v>
      </c>
      <c r="B2639" s="36" t="s">
        <v>5870</v>
      </c>
      <c r="C2639" s="31" t="s">
        <v>1729</v>
      </c>
      <c r="D2639" s="35" t="s">
        <v>6091</v>
      </c>
      <c r="E2639" s="31" t="s">
        <v>594</v>
      </c>
      <c r="F2639" s="31"/>
      <c r="G2639" s="37">
        <v>24258</v>
      </c>
      <c r="H2639" s="37">
        <v>23065</v>
      </c>
      <c r="I2639" s="38">
        <v>1193</v>
      </c>
      <c r="J2639" s="39">
        <v>4.9000000000000004</v>
      </c>
    </row>
    <row r="2640" spans="1:10" x14ac:dyDescent="0.35">
      <c r="A2640" s="31" t="s">
        <v>6092</v>
      </c>
      <c r="B2640" s="36" t="s">
        <v>5870</v>
      </c>
      <c r="C2640" s="31" t="s">
        <v>1732</v>
      </c>
      <c r="D2640" s="35" t="s">
        <v>6093</v>
      </c>
      <c r="E2640" s="31" t="s">
        <v>594</v>
      </c>
      <c r="F2640" s="31"/>
      <c r="G2640" s="37">
        <v>17491</v>
      </c>
      <c r="H2640" s="37">
        <v>16672</v>
      </c>
      <c r="I2640" s="38">
        <v>819</v>
      </c>
      <c r="J2640" s="39">
        <v>4.7</v>
      </c>
    </row>
    <row r="2641" spans="1:10" x14ac:dyDescent="0.35">
      <c r="A2641" s="31" t="s">
        <v>6094</v>
      </c>
      <c r="B2641" s="36" t="s">
        <v>5870</v>
      </c>
      <c r="C2641" s="31" t="s">
        <v>1735</v>
      </c>
      <c r="D2641" s="35" t="s">
        <v>6095</v>
      </c>
      <c r="E2641" s="31" t="s">
        <v>594</v>
      </c>
      <c r="F2641" s="31"/>
      <c r="G2641" s="37">
        <v>9804</v>
      </c>
      <c r="H2641" s="37">
        <v>9318</v>
      </c>
      <c r="I2641" s="38">
        <v>486</v>
      </c>
      <c r="J2641" s="39">
        <v>5</v>
      </c>
    </row>
    <row r="2642" spans="1:10" x14ac:dyDescent="0.35">
      <c r="A2642" s="31" t="s">
        <v>6096</v>
      </c>
      <c r="B2642" s="36" t="s">
        <v>5870</v>
      </c>
      <c r="C2642" s="31" t="s">
        <v>1738</v>
      </c>
      <c r="D2642" s="35" t="s">
        <v>6097</v>
      </c>
      <c r="E2642" s="31" t="s">
        <v>594</v>
      </c>
      <c r="F2642" s="31"/>
      <c r="G2642" s="37">
        <v>13593</v>
      </c>
      <c r="H2642" s="37">
        <v>12998</v>
      </c>
      <c r="I2642" s="38">
        <v>595</v>
      </c>
      <c r="J2642" s="39">
        <v>4.4000000000000004</v>
      </c>
    </row>
    <row r="2643" spans="1:10" x14ac:dyDescent="0.35">
      <c r="A2643" s="31" t="s">
        <v>6098</v>
      </c>
      <c r="B2643" s="36" t="s">
        <v>5870</v>
      </c>
      <c r="C2643" s="31" t="s">
        <v>1741</v>
      </c>
      <c r="D2643" s="35" t="s">
        <v>6099</v>
      </c>
      <c r="E2643" s="31" t="s">
        <v>594</v>
      </c>
      <c r="F2643" s="31"/>
      <c r="G2643" s="37">
        <v>1251</v>
      </c>
      <c r="H2643" s="37">
        <v>1172</v>
      </c>
      <c r="I2643" s="38">
        <v>79</v>
      </c>
      <c r="J2643" s="39">
        <v>6.3</v>
      </c>
    </row>
    <row r="2644" spans="1:10" x14ac:dyDescent="0.35">
      <c r="A2644" s="31" t="s">
        <v>6100</v>
      </c>
      <c r="B2644" s="36" t="s">
        <v>5870</v>
      </c>
      <c r="C2644" s="31" t="s">
        <v>1744</v>
      </c>
      <c r="D2644" s="35" t="s">
        <v>6101</v>
      </c>
      <c r="E2644" s="31" t="s">
        <v>594</v>
      </c>
      <c r="F2644" s="31"/>
      <c r="G2644" s="37">
        <v>38573</v>
      </c>
      <c r="H2644" s="37">
        <v>36294</v>
      </c>
      <c r="I2644" s="38">
        <v>2279</v>
      </c>
      <c r="J2644" s="39">
        <v>5.9</v>
      </c>
    </row>
    <row r="2645" spans="1:10" x14ac:dyDescent="0.35">
      <c r="A2645" s="31" t="s">
        <v>6102</v>
      </c>
      <c r="B2645" s="36" t="s">
        <v>5870</v>
      </c>
      <c r="C2645" s="31" t="s">
        <v>1747</v>
      </c>
      <c r="D2645" s="35" t="s">
        <v>6103</v>
      </c>
      <c r="E2645" s="31" t="s">
        <v>594</v>
      </c>
      <c r="F2645" s="31"/>
      <c r="G2645" s="37">
        <v>10519</v>
      </c>
      <c r="H2645" s="37">
        <v>10060</v>
      </c>
      <c r="I2645" s="38">
        <v>459</v>
      </c>
      <c r="J2645" s="39">
        <v>4.4000000000000004</v>
      </c>
    </row>
    <row r="2646" spans="1:10" x14ac:dyDescent="0.35">
      <c r="A2646" s="31" t="s">
        <v>6104</v>
      </c>
      <c r="B2646" s="36" t="s">
        <v>5870</v>
      </c>
      <c r="C2646" s="31" t="s">
        <v>1750</v>
      </c>
      <c r="D2646" s="35" t="s">
        <v>6105</v>
      </c>
      <c r="E2646" s="31" t="s">
        <v>594</v>
      </c>
      <c r="F2646" s="31"/>
      <c r="G2646" s="37">
        <v>833</v>
      </c>
      <c r="H2646" s="37">
        <v>802</v>
      </c>
      <c r="I2646" s="38">
        <v>31</v>
      </c>
      <c r="J2646" s="39">
        <v>3.7</v>
      </c>
    </row>
    <row r="2647" spans="1:10" x14ac:dyDescent="0.35">
      <c r="A2647" s="31" t="s">
        <v>6106</v>
      </c>
      <c r="B2647" s="36" t="s">
        <v>5870</v>
      </c>
      <c r="C2647" s="31" t="s">
        <v>1753</v>
      </c>
      <c r="D2647" s="35" t="s">
        <v>6107</v>
      </c>
      <c r="E2647" s="31" t="s">
        <v>594</v>
      </c>
      <c r="F2647" s="31"/>
      <c r="G2647" s="37">
        <v>4307</v>
      </c>
      <c r="H2647" s="37">
        <v>4146</v>
      </c>
      <c r="I2647" s="38">
        <v>161</v>
      </c>
      <c r="J2647" s="39">
        <v>3.7</v>
      </c>
    </row>
    <row r="2648" spans="1:10" x14ac:dyDescent="0.35">
      <c r="A2648" s="31" t="s">
        <v>6108</v>
      </c>
      <c r="B2648" s="36" t="s">
        <v>5870</v>
      </c>
      <c r="C2648" s="31" t="s">
        <v>1756</v>
      </c>
      <c r="D2648" s="35" t="s">
        <v>6109</v>
      </c>
      <c r="E2648" s="31" t="s">
        <v>594</v>
      </c>
      <c r="F2648" s="31"/>
      <c r="G2648" s="37">
        <v>7632</v>
      </c>
      <c r="H2648" s="37">
        <v>7333</v>
      </c>
      <c r="I2648" s="38">
        <v>299</v>
      </c>
      <c r="J2648" s="39">
        <v>3.9</v>
      </c>
    </row>
    <row r="2649" spans="1:10" x14ac:dyDescent="0.35">
      <c r="A2649" s="31" t="s">
        <v>6110</v>
      </c>
      <c r="B2649" s="36" t="s">
        <v>5870</v>
      </c>
      <c r="C2649" s="31" t="s">
        <v>1759</v>
      </c>
      <c r="D2649" s="35" t="s">
        <v>6111</v>
      </c>
      <c r="E2649" s="31" t="s">
        <v>594</v>
      </c>
      <c r="F2649" s="31"/>
      <c r="G2649" s="37">
        <v>14445</v>
      </c>
      <c r="H2649" s="37">
        <v>13269</v>
      </c>
      <c r="I2649" s="38">
        <v>1176</v>
      </c>
      <c r="J2649" s="39">
        <v>8.1</v>
      </c>
    </row>
    <row r="2650" spans="1:10" x14ac:dyDescent="0.35">
      <c r="A2650" s="31" t="s">
        <v>6112</v>
      </c>
      <c r="B2650" s="36" t="s">
        <v>5870</v>
      </c>
      <c r="C2650" s="31" t="s">
        <v>1762</v>
      </c>
      <c r="D2650" s="35" t="s">
        <v>6113</v>
      </c>
      <c r="E2650" s="31" t="s">
        <v>594</v>
      </c>
      <c r="F2650" s="31"/>
      <c r="G2650" s="37">
        <v>1147</v>
      </c>
      <c r="H2650" s="37">
        <v>1106</v>
      </c>
      <c r="I2650" s="38">
        <v>41</v>
      </c>
      <c r="J2650" s="39">
        <v>3.6</v>
      </c>
    </row>
    <row r="2651" spans="1:10" x14ac:dyDescent="0.35">
      <c r="A2651" s="31" t="s">
        <v>6114</v>
      </c>
      <c r="B2651" s="36" t="s">
        <v>5870</v>
      </c>
      <c r="C2651" s="31" t="s">
        <v>1765</v>
      </c>
      <c r="D2651" s="35" t="s">
        <v>6115</v>
      </c>
      <c r="E2651" s="31" t="s">
        <v>594</v>
      </c>
      <c r="F2651" s="31"/>
      <c r="G2651" s="37">
        <v>110139</v>
      </c>
      <c r="H2651" s="37">
        <v>101022</v>
      </c>
      <c r="I2651" s="38">
        <v>9117</v>
      </c>
      <c r="J2651" s="39">
        <v>8.3000000000000007</v>
      </c>
    </row>
    <row r="2652" spans="1:10" x14ac:dyDescent="0.35">
      <c r="A2652" s="31" t="s">
        <v>6116</v>
      </c>
      <c r="B2652" s="36" t="s">
        <v>5870</v>
      </c>
      <c r="C2652" s="31" t="s">
        <v>1768</v>
      </c>
      <c r="D2652" s="35" t="s">
        <v>6117</v>
      </c>
      <c r="E2652" s="31" t="s">
        <v>594</v>
      </c>
      <c r="F2652" s="31"/>
      <c r="G2652" s="37">
        <v>2198</v>
      </c>
      <c r="H2652" s="37">
        <v>2065</v>
      </c>
      <c r="I2652" s="38">
        <v>133</v>
      </c>
      <c r="J2652" s="39">
        <v>6.1</v>
      </c>
    </row>
    <row r="2653" spans="1:10" x14ac:dyDescent="0.35">
      <c r="A2653" s="31" t="s">
        <v>6118</v>
      </c>
      <c r="B2653" s="36" t="s">
        <v>5870</v>
      </c>
      <c r="C2653" s="31" t="s">
        <v>1771</v>
      </c>
      <c r="D2653" s="35" t="s">
        <v>6119</v>
      </c>
      <c r="E2653" s="31" t="s">
        <v>594</v>
      </c>
      <c r="F2653" s="31"/>
      <c r="G2653" s="37">
        <v>20106</v>
      </c>
      <c r="H2653" s="37">
        <v>19057</v>
      </c>
      <c r="I2653" s="38">
        <v>1049</v>
      </c>
      <c r="J2653" s="39">
        <v>5.2</v>
      </c>
    </row>
    <row r="2654" spans="1:10" x14ac:dyDescent="0.35">
      <c r="A2654" s="31" t="s">
        <v>6120</v>
      </c>
      <c r="B2654" s="36" t="s">
        <v>5870</v>
      </c>
      <c r="C2654" s="31" t="s">
        <v>1774</v>
      </c>
      <c r="D2654" s="35" t="s">
        <v>6121</v>
      </c>
      <c r="E2654" s="31" t="s">
        <v>594</v>
      </c>
      <c r="F2654" s="31"/>
      <c r="G2654" s="37">
        <v>74371</v>
      </c>
      <c r="H2654" s="37">
        <v>70626</v>
      </c>
      <c r="I2654" s="38">
        <v>3745</v>
      </c>
      <c r="J2654" s="39">
        <v>5</v>
      </c>
    </row>
    <row r="2655" spans="1:10" x14ac:dyDescent="0.35">
      <c r="A2655" s="31" t="s">
        <v>6122</v>
      </c>
      <c r="B2655" s="36" t="s">
        <v>5870</v>
      </c>
      <c r="C2655" s="31" t="s">
        <v>1777</v>
      </c>
      <c r="D2655" s="35" t="s">
        <v>6123</v>
      </c>
      <c r="E2655" s="31" t="s">
        <v>594</v>
      </c>
      <c r="F2655" s="31"/>
      <c r="G2655" s="37">
        <v>5805</v>
      </c>
      <c r="H2655" s="37">
        <v>5486</v>
      </c>
      <c r="I2655" s="38">
        <v>319</v>
      </c>
      <c r="J2655" s="39">
        <v>5.5</v>
      </c>
    </row>
    <row r="2656" spans="1:10" x14ac:dyDescent="0.35">
      <c r="A2656" s="31" t="s">
        <v>6124</v>
      </c>
      <c r="B2656" s="36" t="s">
        <v>5870</v>
      </c>
      <c r="C2656" s="31" t="s">
        <v>1780</v>
      </c>
      <c r="D2656" s="35" t="s">
        <v>6125</v>
      </c>
      <c r="E2656" s="31" t="s">
        <v>594</v>
      </c>
      <c r="F2656" s="31"/>
      <c r="G2656" s="37">
        <v>6275</v>
      </c>
      <c r="H2656" s="37">
        <v>6046</v>
      </c>
      <c r="I2656" s="38">
        <v>229</v>
      </c>
      <c r="J2656" s="39">
        <v>3.6</v>
      </c>
    </row>
    <row r="2657" spans="1:10" x14ac:dyDescent="0.35">
      <c r="A2657" s="31" t="s">
        <v>6126</v>
      </c>
      <c r="B2657" s="36" t="s">
        <v>5870</v>
      </c>
      <c r="C2657" s="31" t="s">
        <v>1783</v>
      </c>
      <c r="D2657" s="35" t="s">
        <v>6127</v>
      </c>
      <c r="E2657" s="31" t="s">
        <v>594</v>
      </c>
      <c r="F2657" s="31"/>
      <c r="G2657" s="37">
        <v>53609</v>
      </c>
      <c r="H2657" s="37">
        <v>50852</v>
      </c>
      <c r="I2657" s="38">
        <v>2757</v>
      </c>
      <c r="J2657" s="39">
        <v>5.0999999999999996</v>
      </c>
    </row>
    <row r="2658" spans="1:10" x14ac:dyDescent="0.35">
      <c r="A2658" s="31" t="s">
        <v>6128</v>
      </c>
      <c r="B2658" s="36" t="s">
        <v>5870</v>
      </c>
      <c r="C2658" s="31" t="s">
        <v>1786</v>
      </c>
      <c r="D2658" s="35" t="s">
        <v>6129</v>
      </c>
      <c r="E2658" s="31" t="s">
        <v>594</v>
      </c>
      <c r="F2658" s="31"/>
      <c r="G2658" s="37">
        <v>18681</v>
      </c>
      <c r="H2658" s="37">
        <v>17926</v>
      </c>
      <c r="I2658" s="38">
        <v>755</v>
      </c>
      <c r="J2658" s="39">
        <v>4</v>
      </c>
    </row>
    <row r="2659" spans="1:10" x14ac:dyDescent="0.35">
      <c r="A2659" s="31" t="s">
        <v>6130</v>
      </c>
      <c r="B2659" s="36" t="s">
        <v>5870</v>
      </c>
      <c r="C2659" s="31" t="s">
        <v>868</v>
      </c>
      <c r="D2659" s="35" t="s">
        <v>6131</v>
      </c>
      <c r="E2659" s="31" t="s">
        <v>594</v>
      </c>
      <c r="F2659" s="31"/>
      <c r="G2659" s="37">
        <v>338</v>
      </c>
      <c r="H2659" s="37">
        <v>328</v>
      </c>
      <c r="I2659" s="38">
        <v>10</v>
      </c>
      <c r="J2659" s="39">
        <v>3</v>
      </c>
    </row>
    <row r="2660" spans="1:10" x14ac:dyDescent="0.35">
      <c r="A2660" s="31" t="s">
        <v>6132</v>
      </c>
      <c r="B2660" s="36" t="s">
        <v>5870</v>
      </c>
      <c r="C2660" s="31" t="s">
        <v>1791</v>
      </c>
      <c r="D2660" s="35" t="s">
        <v>6133</v>
      </c>
      <c r="E2660" s="31" t="s">
        <v>594</v>
      </c>
      <c r="F2660" s="31"/>
      <c r="G2660" s="37">
        <v>513</v>
      </c>
      <c r="H2660" s="37">
        <v>495</v>
      </c>
      <c r="I2660" s="38">
        <v>18</v>
      </c>
      <c r="J2660" s="39">
        <v>3.5</v>
      </c>
    </row>
    <row r="2661" spans="1:10" x14ac:dyDescent="0.35">
      <c r="A2661" s="31" t="s">
        <v>6134</v>
      </c>
      <c r="B2661" s="36" t="s">
        <v>5870</v>
      </c>
      <c r="C2661" s="31" t="s">
        <v>1794</v>
      </c>
      <c r="D2661" s="35" t="s">
        <v>6135</v>
      </c>
      <c r="E2661" s="31" t="s">
        <v>594</v>
      </c>
      <c r="F2661" s="31"/>
      <c r="G2661" s="37">
        <v>21432</v>
      </c>
      <c r="H2661" s="37">
        <v>20493</v>
      </c>
      <c r="I2661" s="38">
        <v>939</v>
      </c>
      <c r="J2661" s="39">
        <v>4.4000000000000004</v>
      </c>
    </row>
    <row r="2662" spans="1:10" x14ac:dyDescent="0.35">
      <c r="A2662" s="31" t="s">
        <v>6136</v>
      </c>
      <c r="B2662" s="36" t="s">
        <v>5870</v>
      </c>
      <c r="C2662" s="31" t="s">
        <v>1797</v>
      </c>
      <c r="D2662" s="35" t="s">
        <v>6137</v>
      </c>
      <c r="E2662" s="31" t="s">
        <v>594</v>
      </c>
      <c r="F2662" s="31"/>
      <c r="G2662" s="37">
        <v>2113</v>
      </c>
      <c r="H2662" s="37">
        <v>2031</v>
      </c>
      <c r="I2662" s="38">
        <v>82</v>
      </c>
      <c r="J2662" s="39">
        <v>3.9</v>
      </c>
    </row>
    <row r="2663" spans="1:10" x14ac:dyDescent="0.35">
      <c r="A2663" s="31" t="s">
        <v>6138</v>
      </c>
      <c r="B2663" s="36" t="s">
        <v>5870</v>
      </c>
      <c r="C2663" s="31" t="s">
        <v>1800</v>
      </c>
      <c r="D2663" s="35" t="s">
        <v>6139</v>
      </c>
      <c r="E2663" s="31" t="s">
        <v>594</v>
      </c>
      <c r="F2663" s="31"/>
      <c r="G2663" s="37">
        <v>225</v>
      </c>
      <c r="H2663" s="37">
        <v>216</v>
      </c>
      <c r="I2663" s="38">
        <v>9</v>
      </c>
      <c r="J2663" s="39">
        <v>4</v>
      </c>
    </row>
    <row r="2664" spans="1:10" x14ac:dyDescent="0.35">
      <c r="A2664" s="31" t="s">
        <v>6140</v>
      </c>
      <c r="B2664" s="36" t="s">
        <v>5870</v>
      </c>
      <c r="C2664" s="31" t="s">
        <v>1803</v>
      </c>
      <c r="D2664" s="35" t="s">
        <v>6141</v>
      </c>
      <c r="E2664" s="31" t="s">
        <v>594</v>
      </c>
      <c r="F2664" s="31"/>
      <c r="G2664" s="37">
        <v>1229</v>
      </c>
      <c r="H2664" s="37">
        <v>1140</v>
      </c>
      <c r="I2664" s="38">
        <v>89</v>
      </c>
      <c r="J2664" s="39">
        <v>7.2</v>
      </c>
    </row>
    <row r="2665" spans="1:10" x14ac:dyDescent="0.35">
      <c r="A2665" s="31" t="s">
        <v>6142</v>
      </c>
      <c r="B2665" s="36" t="s">
        <v>5870</v>
      </c>
      <c r="C2665" s="31" t="s">
        <v>1806</v>
      </c>
      <c r="D2665" s="35" t="s">
        <v>6143</v>
      </c>
      <c r="E2665" s="31" t="s">
        <v>594</v>
      </c>
      <c r="F2665" s="31"/>
      <c r="G2665" s="37">
        <v>15261</v>
      </c>
      <c r="H2665" s="37">
        <v>14430</v>
      </c>
      <c r="I2665" s="38">
        <v>831</v>
      </c>
      <c r="J2665" s="39">
        <v>5.4</v>
      </c>
    </row>
    <row r="2666" spans="1:10" x14ac:dyDescent="0.35">
      <c r="A2666" s="31" t="s">
        <v>6144</v>
      </c>
      <c r="B2666" s="36" t="s">
        <v>5870</v>
      </c>
      <c r="C2666" s="31" t="s">
        <v>871</v>
      </c>
      <c r="D2666" s="35" t="s">
        <v>6145</v>
      </c>
      <c r="E2666" s="31" t="s">
        <v>594</v>
      </c>
      <c r="F2666" s="31"/>
      <c r="G2666" s="37">
        <v>1739</v>
      </c>
      <c r="H2666" s="37">
        <v>1665</v>
      </c>
      <c r="I2666" s="38">
        <v>74</v>
      </c>
      <c r="J2666" s="39">
        <v>4.3</v>
      </c>
    </row>
    <row r="2667" spans="1:10" x14ac:dyDescent="0.35">
      <c r="A2667" s="31" t="s">
        <v>6146</v>
      </c>
      <c r="B2667" s="36" t="s">
        <v>5870</v>
      </c>
      <c r="C2667" s="31" t="s">
        <v>1811</v>
      </c>
      <c r="D2667" s="35" t="s">
        <v>6147</v>
      </c>
      <c r="E2667" s="31" t="s">
        <v>594</v>
      </c>
      <c r="F2667" s="31"/>
      <c r="G2667" s="37">
        <v>22143</v>
      </c>
      <c r="H2667" s="37">
        <v>20796</v>
      </c>
      <c r="I2667" s="38">
        <v>1347</v>
      </c>
      <c r="J2667" s="39">
        <v>6.1</v>
      </c>
    </row>
    <row r="2668" spans="1:10" x14ac:dyDescent="0.35">
      <c r="A2668" s="31" t="s">
        <v>6148</v>
      </c>
      <c r="B2668" s="36" t="s">
        <v>5870</v>
      </c>
      <c r="C2668" s="31" t="s">
        <v>1814</v>
      </c>
      <c r="D2668" s="35" t="s">
        <v>6149</v>
      </c>
      <c r="E2668" s="31" t="s">
        <v>594</v>
      </c>
      <c r="F2668" s="31"/>
      <c r="G2668" s="37">
        <v>6030</v>
      </c>
      <c r="H2668" s="37">
        <v>5679</v>
      </c>
      <c r="I2668" s="38">
        <v>351</v>
      </c>
      <c r="J2668" s="39">
        <v>5.8</v>
      </c>
    </row>
    <row r="2669" spans="1:10" x14ac:dyDescent="0.35">
      <c r="A2669" s="31" t="s">
        <v>6150</v>
      </c>
      <c r="B2669" s="36" t="s">
        <v>5870</v>
      </c>
      <c r="C2669" s="31" t="s">
        <v>1817</v>
      </c>
      <c r="D2669" s="35" t="s">
        <v>6151</v>
      </c>
      <c r="E2669" s="31" t="s">
        <v>594</v>
      </c>
      <c r="F2669" s="31"/>
      <c r="G2669" s="37">
        <v>8968</v>
      </c>
      <c r="H2669" s="37">
        <v>8465</v>
      </c>
      <c r="I2669" s="38">
        <v>503</v>
      </c>
      <c r="J2669" s="39">
        <v>5.6</v>
      </c>
    </row>
    <row r="2670" spans="1:10" x14ac:dyDescent="0.35">
      <c r="A2670" s="31" t="s">
        <v>6152</v>
      </c>
      <c r="B2670" s="36" t="s">
        <v>5870</v>
      </c>
      <c r="C2670" s="31" t="s">
        <v>1820</v>
      </c>
      <c r="D2670" s="35" t="s">
        <v>6153</v>
      </c>
      <c r="E2670" s="31" t="s">
        <v>594</v>
      </c>
      <c r="F2670" s="31"/>
      <c r="G2670" s="37">
        <v>4577</v>
      </c>
      <c r="H2670" s="37">
        <v>4436</v>
      </c>
      <c r="I2670" s="38">
        <v>141</v>
      </c>
      <c r="J2670" s="39">
        <v>3.1</v>
      </c>
    </row>
    <row r="2671" spans="1:10" x14ac:dyDescent="0.35">
      <c r="A2671" s="31" t="s">
        <v>6154</v>
      </c>
      <c r="B2671" s="36" t="s">
        <v>5870</v>
      </c>
      <c r="C2671" s="31" t="s">
        <v>1823</v>
      </c>
      <c r="D2671" s="35" t="s">
        <v>6155</v>
      </c>
      <c r="E2671" s="31" t="s">
        <v>594</v>
      </c>
      <c r="F2671" s="31"/>
      <c r="G2671" s="37">
        <v>8975</v>
      </c>
      <c r="H2671" s="37">
        <v>8624</v>
      </c>
      <c r="I2671" s="38">
        <v>351</v>
      </c>
      <c r="J2671" s="39">
        <v>3.9</v>
      </c>
    </row>
    <row r="2672" spans="1:10" x14ac:dyDescent="0.35">
      <c r="A2672" s="31" t="s">
        <v>6156</v>
      </c>
      <c r="B2672" s="36" t="s">
        <v>5870</v>
      </c>
      <c r="C2672" s="31" t="s">
        <v>1826</v>
      </c>
      <c r="D2672" s="35" t="s">
        <v>6157</v>
      </c>
      <c r="E2672" s="31" t="s">
        <v>594</v>
      </c>
      <c r="F2672" s="31"/>
      <c r="G2672" s="37">
        <v>9341</v>
      </c>
      <c r="H2672" s="37">
        <v>8969</v>
      </c>
      <c r="I2672" s="38">
        <v>372</v>
      </c>
      <c r="J2672" s="39">
        <v>4</v>
      </c>
    </row>
    <row r="2673" spans="1:10" x14ac:dyDescent="0.35">
      <c r="A2673" s="31" t="s">
        <v>6158</v>
      </c>
      <c r="B2673" s="36" t="s">
        <v>5870</v>
      </c>
      <c r="C2673" s="31" t="s">
        <v>1829</v>
      </c>
      <c r="D2673" s="35" t="s">
        <v>6159</v>
      </c>
      <c r="E2673" s="31" t="s">
        <v>594</v>
      </c>
      <c r="F2673" s="31"/>
      <c r="G2673" s="37">
        <v>7221</v>
      </c>
      <c r="H2673" s="37">
        <v>6837</v>
      </c>
      <c r="I2673" s="38">
        <v>384</v>
      </c>
      <c r="J2673" s="39">
        <v>5.3</v>
      </c>
    </row>
    <row r="2674" spans="1:10" x14ac:dyDescent="0.35">
      <c r="A2674" s="31" t="s">
        <v>6160</v>
      </c>
      <c r="B2674" s="36" t="s">
        <v>5870</v>
      </c>
      <c r="C2674" s="31" t="s">
        <v>1832</v>
      </c>
      <c r="D2674" s="35" t="s">
        <v>6161</v>
      </c>
      <c r="E2674" s="31" t="s">
        <v>594</v>
      </c>
      <c r="F2674" s="31"/>
      <c r="G2674" s="37">
        <v>30982</v>
      </c>
      <c r="H2674" s="37">
        <v>28763</v>
      </c>
      <c r="I2674" s="38">
        <v>2219</v>
      </c>
      <c r="J2674" s="39">
        <v>7.2</v>
      </c>
    </row>
    <row r="2675" spans="1:10" x14ac:dyDescent="0.35">
      <c r="A2675" s="31" t="s">
        <v>6162</v>
      </c>
      <c r="B2675" s="36" t="s">
        <v>5870</v>
      </c>
      <c r="C2675" s="31" t="s">
        <v>1835</v>
      </c>
      <c r="D2675" s="35" t="s">
        <v>6163</v>
      </c>
      <c r="E2675" s="31" t="s">
        <v>594</v>
      </c>
      <c r="F2675" s="31"/>
      <c r="G2675" s="37">
        <v>9202</v>
      </c>
      <c r="H2675" s="37">
        <v>8665</v>
      </c>
      <c r="I2675" s="38">
        <v>537</v>
      </c>
      <c r="J2675" s="39">
        <v>5.8</v>
      </c>
    </row>
    <row r="2676" spans="1:10" x14ac:dyDescent="0.35">
      <c r="A2676" s="31" t="s">
        <v>6164</v>
      </c>
      <c r="B2676" s="36" t="s">
        <v>5870</v>
      </c>
      <c r="C2676" s="31" t="s">
        <v>1838</v>
      </c>
      <c r="D2676" s="35" t="s">
        <v>6165</v>
      </c>
      <c r="E2676" s="31" t="s">
        <v>594</v>
      </c>
      <c r="F2676" s="31"/>
      <c r="G2676" s="37">
        <v>1749</v>
      </c>
      <c r="H2676" s="37">
        <v>1690</v>
      </c>
      <c r="I2676" s="38">
        <v>59</v>
      </c>
      <c r="J2676" s="39">
        <v>3.4</v>
      </c>
    </row>
    <row r="2677" spans="1:10" x14ac:dyDescent="0.35">
      <c r="A2677" s="31" t="s">
        <v>6166</v>
      </c>
      <c r="B2677" s="36" t="s">
        <v>5870</v>
      </c>
      <c r="C2677" s="31" t="s">
        <v>1841</v>
      </c>
      <c r="D2677" s="35" t="s">
        <v>6167</v>
      </c>
      <c r="E2677" s="31" t="s">
        <v>594</v>
      </c>
      <c r="F2677" s="31"/>
      <c r="G2677" s="37">
        <v>6116</v>
      </c>
      <c r="H2677" s="37">
        <v>5898</v>
      </c>
      <c r="I2677" s="38">
        <v>218</v>
      </c>
      <c r="J2677" s="39">
        <v>3.6</v>
      </c>
    </row>
    <row r="2678" spans="1:10" x14ac:dyDescent="0.35">
      <c r="A2678" s="31" t="s">
        <v>6168</v>
      </c>
      <c r="B2678" s="36" t="s">
        <v>5870</v>
      </c>
      <c r="C2678" s="31" t="s">
        <v>1844</v>
      </c>
      <c r="D2678" s="35" t="s">
        <v>6169</v>
      </c>
      <c r="E2678" s="31" t="s">
        <v>594</v>
      </c>
      <c r="F2678" s="31"/>
      <c r="G2678" s="37">
        <v>8089</v>
      </c>
      <c r="H2678" s="37">
        <v>7671</v>
      </c>
      <c r="I2678" s="38">
        <v>418</v>
      </c>
      <c r="J2678" s="39">
        <v>5.2</v>
      </c>
    </row>
    <row r="2679" spans="1:10" x14ac:dyDescent="0.35">
      <c r="A2679" s="31" t="s">
        <v>6170</v>
      </c>
      <c r="B2679" s="36" t="s">
        <v>5870</v>
      </c>
      <c r="C2679" s="31" t="s">
        <v>1847</v>
      </c>
      <c r="D2679" s="35" t="s">
        <v>6171</v>
      </c>
      <c r="E2679" s="31" t="s">
        <v>594</v>
      </c>
      <c r="F2679" s="31"/>
      <c r="G2679" s="37">
        <v>78</v>
      </c>
      <c r="H2679" s="37">
        <v>74</v>
      </c>
      <c r="I2679" s="38">
        <v>4</v>
      </c>
      <c r="J2679" s="39">
        <v>5.0999999999999996</v>
      </c>
    </row>
    <row r="2680" spans="1:10" x14ac:dyDescent="0.35">
      <c r="A2680" s="31" t="s">
        <v>6172</v>
      </c>
      <c r="B2680" s="36" t="s">
        <v>5870</v>
      </c>
      <c r="C2680" s="31" t="s">
        <v>1850</v>
      </c>
      <c r="D2680" s="35" t="s">
        <v>6173</v>
      </c>
      <c r="E2680" s="31" t="s">
        <v>594</v>
      </c>
      <c r="F2680" s="31"/>
      <c r="G2680" s="37">
        <v>147807</v>
      </c>
      <c r="H2680" s="37">
        <v>141989</v>
      </c>
      <c r="I2680" s="38">
        <v>5818</v>
      </c>
      <c r="J2680" s="39">
        <v>3.9</v>
      </c>
    </row>
    <row r="2681" spans="1:10" x14ac:dyDescent="0.35">
      <c r="A2681" s="31" t="s">
        <v>6174</v>
      </c>
      <c r="B2681" s="36" t="s">
        <v>5870</v>
      </c>
      <c r="C2681" s="31" t="s">
        <v>1853</v>
      </c>
      <c r="D2681" s="35" t="s">
        <v>6175</v>
      </c>
      <c r="E2681" s="31" t="s">
        <v>594</v>
      </c>
      <c r="F2681" s="31"/>
      <c r="G2681" s="37">
        <v>2862</v>
      </c>
      <c r="H2681" s="37">
        <v>2737</v>
      </c>
      <c r="I2681" s="38">
        <v>125</v>
      </c>
      <c r="J2681" s="39">
        <v>4.4000000000000004</v>
      </c>
    </row>
    <row r="2682" spans="1:10" x14ac:dyDescent="0.35">
      <c r="A2682" s="31" t="s">
        <v>6176</v>
      </c>
      <c r="B2682" s="36" t="s">
        <v>5870</v>
      </c>
      <c r="C2682" s="31" t="s">
        <v>1856</v>
      </c>
      <c r="D2682" s="35" t="s">
        <v>6177</v>
      </c>
      <c r="E2682" s="31" t="s">
        <v>594</v>
      </c>
      <c r="F2682" s="31"/>
      <c r="G2682" s="37">
        <v>4113</v>
      </c>
      <c r="H2682" s="37">
        <v>3940</v>
      </c>
      <c r="I2682" s="38">
        <v>173</v>
      </c>
      <c r="J2682" s="39">
        <v>4.2</v>
      </c>
    </row>
    <row r="2683" spans="1:10" x14ac:dyDescent="0.35">
      <c r="A2683" s="31" t="s">
        <v>6178</v>
      </c>
      <c r="B2683" s="36" t="s">
        <v>5870</v>
      </c>
      <c r="C2683" s="31" t="s">
        <v>1859</v>
      </c>
      <c r="D2683" s="35" t="s">
        <v>6179</v>
      </c>
      <c r="E2683" s="31" t="s">
        <v>594</v>
      </c>
      <c r="F2683" s="31"/>
      <c r="G2683" s="37">
        <v>112906</v>
      </c>
      <c r="H2683" s="37">
        <v>107210</v>
      </c>
      <c r="I2683" s="38">
        <v>5696</v>
      </c>
      <c r="J2683" s="39">
        <v>5</v>
      </c>
    </row>
    <row r="2684" spans="1:10" x14ac:dyDescent="0.35">
      <c r="A2684" s="31" t="s">
        <v>6180</v>
      </c>
      <c r="B2684" s="36" t="s">
        <v>5870</v>
      </c>
      <c r="C2684" s="31" t="s">
        <v>1862</v>
      </c>
      <c r="D2684" s="35" t="s">
        <v>6181</v>
      </c>
      <c r="E2684" s="31" t="s">
        <v>594</v>
      </c>
      <c r="F2684" s="31"/>
      <c r="G2684" s="37">
        <v>1060</v>
      </c>
      <c r="H2684" s="37">
        <v>1039</v>
      </c>
      <c r="I2684" s="38">
        <v>21</v>
      </c>
      <c r="J2684" s="39">
        <v>2</v>
      </c>
    </row>
    <row r="2685" spans="1:10" x14ac:dyDescent="0.35">
      <c r="A2685" s="31" t="s">
        <v>6182</v>
      </c>
      <c r="B2685" s="36" t="s">
        <v>5870</v>
      </c>
      <c r="C2685" s="31" t="s">
        <v>1865</v>
      </c>
      <c r="D2685" s="35" t="s">
        <v>6183</v>
      </c>
      <c r="E2685" s="31" t="s">
        <v>594</v>
      </c>
      <c r="F2685" s="31"/>
      <c r="G2685" s="37">
        <v>5025</v>
      </c>
      <c r="H2685" s="37">
        <v>4781</v>
      </c>
      <c r="I2685" s="38">
        <v>244</v>
      </c>
      <c r="J2685" s="39">
        <v>4.9000000000000004</v>
      </c>
    </row>
    <row r="2686" spans="1:10" x14ac:dyDescent="0.35">
      <c r="A2686" s="31" t="s">
        <v>6184</v>
      </c>
      <c r="B2686" s="36" t="s">
        <v>5870</v>
      </c>
      <c r="C2686" s="31" t="s">
        <v>1868</v>
      </c>
      <c r="D2686" s="35" t="s">
        <v>6185</v>
      </c>
      <c r="E2686" s="31" t="s">
        <v>594</v>
      </c>
      <c r="F2686" s="31"/>
      <c r="G2686" s="37">
        <v>4481</v>
      </c>
      <c r="H2686" s="37">
        <v>4192</v>
      </c>
      <c r="I2686" s="38">
        <v>289</v>
      </c>
      <c r="J2686" s="39">
        <v>6.4</v>
      </c>
    </row>
    <row r="2687" spans="1:10" x14ac:dyDescent="0.35">
      <c r="A2687" s="31" t="s">
        <v>6186</v>
      </c>
      <c r="B2687" s="36" t="s">
        <v>5870</v>
      </c>
      <c r="C2687" s="31" t="s">
        <v>1871</v>
      </c>
      <c r="D2687" s="35" t="s">
        <v>6187</v>
      </c>
      <c r="E2687" s="31" t="s">
        <v>594</v>
      </c>
      <c r="F2687" s="31"/>
      <c r="G2687" s="37">
        <v>2687</v>
      </c>
      <c r="H2687" s="37">
        <v>2596</v>
      </c>
      <c r="I2687" s="38">
        <v>91</v>
      </c>
      <c r="J2687" s="39">
        <v>3.4</v>
      </c>
    </row>
    <row r="2688" spans="1:10" x14ac:dyDescent="0.35">
      <c r="A2688" s="31" t="s">
        <v>6188</v>
      </c>
      <c r="B2688" s="36" t="s">
        <v>5870</v>
      </c>
      <c r="C2688" s="31" t="s">
        <v>1874</v>
      </c>
      <c r="D2688" s="35" t="s">
        <v>6189</v>
      </c>
      <c r="E2688" s="31" t="s">
        <v>594</v>
      </c>
      <c r="F2688" s="31"/>
      <c r="G2688" s="37">
        <v>1897</v>
      </c>
      <c r="H2688" s="37">
        <v>1810</v>
      </c>
      <c r="I2688" s="38">
        <v>87</v>
      </c>
      <c r="J2688" s="39">
        <v>4.5999999999999996</v>
      </c>
    </row>
    <row r="2689" spans="1:10" x14ac:dyDescent="0.35">
      <c r="A2689" s="31" t="s">
        <v>6190</v>
      </c>
      <c r="B2689" s="36" t="s">
        <v>5870</v>
      </c>
      <c r="C2689" s="31" t="s">
        <v>1877</v>
      </c>
      <c r="D2689" s="35" t="s">
        <v>6191</v>
      </c>
      <c r="E2689" s="31" t="s">
        <v>594</v>
      </c>
      <c r="F2689" s="31"/>
      <c r="G2689" s="37">
        <v>16680</v>
      </c>
      <c r="H2689" s="37">
        <v>15372</v>
      </c>
      <c r="I2689" s="38">
        <v>1308</v>
      </c>
      <c r="J2689" s="39">
        <v>7.8</v>
      </c>
    </row>
    <row r="2690" spans="1:10" x14ac:dyDescent="0.35">
      <c r="A2690" s="31" t="s">
        <v>6192</v>
      </c>
      <c r="B2690" s="36" t="s">
        <v>5870</v>
      </c>
      <c r="C2690" s="31" t="s">
        <v>6193</v>
      </c>
      <c r="D2690" s="35" t="s">
        <v>6194</v>
      </c>
      <c r="E2690" s="31" t="s">
        <v>594</v>
      </c>
      <c r="F2690" s="31"/>
      <c r="G2690" s="37">
        <v>23397</v>
      </c>
      <c r="H2690" s="37">
        <v>20836</v>
      </c>
      <c r="I2690" s="38">
        <v>2561</v>
      </c>
      <c r="J2690" s="39">
        <v>10.9</v>
      </c>
    </row>
    <row r="2691" spans="1:10" x14ac:dyDescent="0.35">
      <c r="A2691" s="31" t="s">
        <v>6195</v>
      </c>
      <c r="B2691" s="36" t="s">
        <v>5870</v>
      </c>
      <c r="C2691" s="31" t="s">
        <v>6196</v>
      </c>
      <c r="D2691" s="35" t="s">
        <v>6197</v>
      </c>
      <c r="E2691" s="31" t="s">
        <v>594</v>
      </c>
      <c r="F2691" s="31"/>
      <c r="G2691" s="37">
        <v>20403</v>
      </c>
      <c r="H2691" s="37">
        <v>19402</v>
      </c>
      <c r="I2691" s="38">
        <v>1001</v>
      </c>
      <c r="J2691" s="39">
        <v>4.9000000000000004</v>
      </c>
    </row>
    <row r="2692" spans="1:10" x14ac:dyDescent="0.35">
      <c r="A2692" s="31" t="s">
        <v>6198</v>
      </c>
      <c r="B2692" s="36" t="s">
        <v>5870</v>
      </c>
      <c r="C2692" s="31" t="s">
        <v>6199</v>
      </c>
      <c r="D2692" s="35" t="s">
        <v>6200</v>
      </c>
      <c r="E2692" s="31" t="s">
        <v>594</v>
      </c>
      <c r="F2692" s="31"/>
      <c r="G2692" s="37">
        <v>886</v>
      </c>
      <c r="H2692" s="37">
        <v>844</v>
      </c>
      <c r="I2692" s="38">
        <v>42</v>
      </c>
      <c r="J2692" s="39">
        <v>4.7</v>
      </c>
    </row>
    <row r="2693" spans="1:10" x14ac:dyDescent="0.35">
      <c r="A2693" s="31" t="s">
        <v>6201</v>
      </c>
      <c r="B2693" s="36" t="s">
        <v>5870</v>
      </c>
      <c r="C2693" s="31" t="s">
        <v>6202</v>
      </c>
      <c r="D2693" s="35" t="s">
        <v>6203</v>
      </c>
      <c r="E2693" s="31" t="s">
        <v>594</v>
      </c>
      <c r="F2693" s="31"/>
      <c r="G2693" s="37">
        <v>90947</v>
      </c>
      <c r="H2693" s="37">
        <v>88337</v>
      </c>
      <c r="I2693" s="38">
        <v>2610</v>
      </c>
      <c r="J2693" s="39">
        <v>2.9</v>
      </c>
    </row>
    <row r="2694" spans="1:10" x14ac:dyDescent="0.35">
      <c r="A2694" s="31" t="s">
        <v>6204</v>
      </c>
      <c r="B2694" s="36" t="s">
        <v>5870</v>
      </c>
      <c r="C2694" s="31" t="s">
        <v>6205</v>
      </c>
      <c r="D2694" s="35" t="s">
        <v>6206</v>
      </c>
      <c r="E2694" s="31" t="s">
        <v>594</v>
      </c>
      <c r="F2694" s="31"/>
      <c r="G2694" s="37">
        <v>10228</v>
      </c>
      <c r="H2694" s="37">
        <v>9594</v>
      </c>
      <c r="I2694" s="38">
        <v>634</v>
      </c>
      <c r="J2694" s="39">
        <v>6.2</v>
      </c>
    </row>
    <row r="2695" spans="1:10" x14ac:dyDescent="0.35">
      <c r="A2695" s="31" t="s">
        <v>6207</v>
      </c>
      <c r="B2695" s="36" t="s">
        <v>5870</v>
      </c>
      <c r="C2695" s="31" t="s">
        <v>6208</v>
      </c>
      <c r="D2695" s="35" t="s">
        <v>6209</v>
      </c>
      <c r="E2695" s="31" t="s">
        <v>594</v>
      </c>
      <c r="F2695" s="31"/>
      <c r="G2695" s="37">
        <v>2049</v>
      </c>
      <c r="H2695" s="37">
        <v>1960</v>
      </c>
      <c r="I2695" s="38">
        <v>89</v>
      </c>
      <c r="J2695" s="39">
        <v>4.3</v>
      </c>
    </row>
    <row r="2696" spans="1:10" x14ac:dyDescent="0.35">
      <c r="A2696" s="31" t="s">
        <v>6210</v>
      </c>
      <c r="B2696" s="36" t="s">
        <v>5870</v>
      </c>
      <c r="C2696" s="31" t="s">
        <v>6211</v>
      </c>
      <c r="D2696" s="35" t="s">
        <v>6212</v>
      </c>
      <c r="E2696" s="31" t="s">
        <v>594</v>
      </c>
      <c r="F2696" s="31"/>
      <c r="G2696" s="37">
        <v>2905</v>
      </c>
      <c r="H2696" s="37">
        <v>2781</v>
      </c>
      <c r="I2696" s="38">
        <v>124</v>
      </c>
      <c r="J2696" s="39">
        <v>4.3</v>
      </c>
    </row>
    <row r="2697" spans="1:10" x14ac:dyDescent="0.35">
      <c r="A2697" s="31" t="s">
        <v>6213</v>
      </c>
      <c r="B2697" s="36" t="s">
        <v>5870</v>
      </c>
      <c r="C2697" s="31" t="s">
        <v>6214</v>
      </c>
      <c r="D2697" s="35" t="s">
        <v>6215</v>
      </c>
      <c r="E2697" s="31" t="s">
        <v>594</v>
      </c>
      <c r="F2697" s="31"/>
      <c r="G2697" s="37">
        <v>10137</v>
      </c>
      <c r="H2697" s="37">
        <v>9735</v>
      </c>
      <c r="I2697" s="38">
        <v>402</v>
      </c>
      <c r="J2697" s="39">
        <v>4</v>
      </c>
    </row>
    <row r="2698" spans="1:10" x14ac:dyDescent="0.35">
      <c r="A2698" s="31" t="s">
        <v>6216</v>
      </c>
      <c r="B2698" s="36" t="s">
        <v>5870</v>
      </c>
      <c r="C2698" s="31" t="s">
        <v>6217</v>
      </c>
      <c r="D2698" s="35" t="s">
        <v>6218</v>
      </c>
      <c r="E2698" s="31" t="s">
        <v>594</v>
      </c>
      <c r="F2698" s="31"/>
      <c r="G2698" s="37">
        <v>253834</v>
      </c>
      <c r="H2698" s="37">
        <v>242633</v>
      </c>
      <c r="I2698" s="38">
        <v>11201</v>
      </c>
      <c r="J2698" s="39">
        <v>4.4000000000000004</v>
      </c>
    </row>
    <row r="2699" spans="1:10" x14ac:dyDescent="0.35">
      <c r="A2699" s="31" t="s">
        <v>6219</v>
      </c>
      <c r="B2699" s="36" t="s">
        <v>5870</v>
      </c>
      <c r="C2699" s="31" t="s">
        <v>6220</v>
      </c>
      <c r="D2699" s="35" t="s">
        <v>6221</v>
      </c>
      <c r="E2699" s="31" t="s">
        <v>594</v>
      </c>
      <c r="F2699" s="31"/>
      <c r="G2699" s="37">
        <v>11298</v>
      </c>
      <c r="H2699" s="37">
        <v>10906</v>
      </c>
      <c r="I2699" s="38">
        <v>392</v>
      </c>
      <c r="J2699" s="39">
        <v>3.5</v>
      </c>
    </row>
    <row r="2700" spans="1:10" x14ac:dyDescent="0.35">
      <c r="A2700" s="31" t="s">
        <v>6222</v>
      </c>
      <c r="B2700" s="36" t="s">
        <v>5870</v>
      </c>
      <c r="C2700" s="31" t="s">
        <v>6223</v>
      </c>
      <c r="D2700" s="35" t="s">
        <v>6224</v>
      </c>
      <c r="E2700" s="31" t="s">
        <v>594</v>
      </c>
      <c r="F2700" s="31"/>
      <c r="G2700" s="37">
        <v>5626</v>
      </c>
      <c r="H2700" s="37">
        <v>5186</v>
      </c>
      <c r="I2700" s="38">
        <v>440</v>
      </c>
      <c r="J2700" s="39">
        <v>7.8</v>
      </c>
    </row>
    <row r="2701" spans="1:10" x14ac:dyDescent="0.35">
      <c r="A2701" s="31" t="s">
        <v>6225</v>
      </c>
      <c r="B2701" s="36" t="s">
        <v>5870</v>
      </c>
      <c r="C2701" s="31" t="s">
        <v>6226</v>
      </c>
      <c r="D2701" s="35" t="s">
        <v>6227</v>
      </c>
      <c r="E2701" s="31" t="s">
        <v>594</v>
      </c>
      <c r="F2701" s="31"/>
      <c r="G2701" s="37">
        <v>497</v>
      </c>
      <c r="H2701" s="37">
        <v>476</v>
      </c>
      <c r="I2701" s="38">
        <v>21</v>
      </c>
      <c r="J2701" s="39">
        <v>4.2</v>
      </c>
    </row>
    <row r="2702" spans="1:10" x14ac:dyDescent="0.35">
      <c r="A2702" s="31" t="s">
        <v>6228</v>
      </c>
      <c r="B2702" s="36" t="s">
        <v>5870</v>
      </c>
      <c r="C2702" s="31" t="s">
        <v>6229</v>
      </c>
      <c r="D2702" s="35" t="s">
        <v>6230</v>
      </c>
      <c r="E2702" s="31" t="s">
        <v>594</v>
      </c>
      <c r="F2702" s="31"/>
      <c r="G2702" s="37">
        <v>28628</v>
      </c>
      <c r="H2702" s="37">
        <v>27101</v>
      </c>
      <c r="I2702" s="38">
        <v>1527</v>
      </c>
      <c r="J2702" s="39">
        <v>5.3</v>
      </c>
    </row>
    <row r="2703" spans="1:10" x14ac:dyDescent="0.35">
      <c r="A2703" s="31" t="s">
        <v>6231</v>
      </c>
      <c r="B2703" s="36" t="s">
        <v>5870</v>
      </c>
      <c r="C2703" s="31" t="s">
        <v>6232</v>
      </c>
      <c r="D2703" s="35" t="s">
        <v>6233</v>
      </c>
      <c r="E2703" s="31" t="s">
        <v>594</v>
      </c>
      <c r="F2703" s="31"/>
      <c r="G2703" s="37">
        <v>23140</v>
      </c>
      <c r="H2703" s="37">
        <v>21936</v>
      </c>
      <c r="I2703" s="38">
        <v>1204</v>
      </c>
      <c r="J2703" s="39">
        <v>5.2</v>
      </c>
    </row>
    <row r="2704" spans="1:10" x14ac:dyDescent="0.35">
      <c r="A2704" s="31" t="s">
        <v>6234</v>
      </c>
      <c r="B2704" s="36" t="s">
        <v>5870</v>
      </c>
      <c r="C2704" s="31" t="s">
        <v>6235</v>
      </c>
      <c r="D2704" s="35" t="s">
        <v>6236</v>
      </c>
      <c r="E2704" s="31" t="s">
        <v>594</v>
      </c>
      <c r="F2704" s="31"/>
      <c r="G2704" s="37">
        <v>5560</v>
      </c>
      <c r="H2704" s="37">
        <v>5100</v>
      </c>
      <c r="I2704" s="38">
        <v>460</v>
      </c>
      <c r="J2704" s="39">
        <v>8.3000000000000007</v>
      </c>
    </row>
    <row r="2705" spans="1:10" x14ac:dyDescent="0.35">
      <c r="A2705" s="31" t="s">
        <v>6237</v>
      </c>
      <c r="B2705" s="36" t="s">
        <v>5870</v>
      </c>
      <c r="C2705" s="31" t="s">
        <v>6238</v>
      </c>
      <c r="D2705" s="35" t="s">
        <v>6239</v>
      </c>
      <c r="E2705" s="31" t="s">
        <v>594</v>
      </c>
      <c r="F2705" s="31"/>
      <c r="G2705" s="37">
        <v>7048</v>
      </c>
      <c r="H2705" s="37">
        <v>6746</v>
      </c>
      <c r="I2705" s="38">
        <v>302</v>
      </c>
      <c r="J2705" s="39">
        <v>4.3</v>
      </c>
    </row>
    <row r="2706" spans="1:10" x14ac:dyDescent="0.35">
      <c r="A2706" s="31" t="s">
        <v>6240</v>
      </c>
      <c r="B2706" s="36" t="s">
        <v>5870</v>
      </c>
      <c r="C2706" s="31" t="s">
        <v>6241</v>
      </c>
      <c r="D2706" s="35" t="s">
        <v>6242</v>
      </c>
      <c r="E2706" s="31" t="s">
        <v>594</v>
      </c>
      <c r="F2706" s="31"/>
      <c r="G2706" s="37">
        <v>168240</v>
      </c>
      <c r="H2706" s="37">
        <v>159650</v>
      </c>
      <c r="I2706" s="38">
        <v>8590</v>
      </c>
      <c r="J2706" s="39">
        <v>5.0999999999999996</v>
      </c>
    </row>
    <row r="2707" spans="1:10" x14ac:dyDescent="0.35">
      <c r="A2707" s="31" t="s">
        <v>6243</v>
      </c>
      <c r="B2707" s="36" t="s">
        <v>5870</v>
      </c>
      <c r="C2707" s="31" t="s">
        <v>6244</v>
      </c>
      <c r="D2707" s="35" t="s">
        <v>6245</v>
      </c>
      <c r="E2707" s="31" t="s">
        <v>594</v>
      </c>
      <c r="F2707" s="31"/>
      <c r="G2707" s="37">
        <v>5573</v>
      </c>
      <c r="H2707" s="37">
        <v>5407</v>
      </c>
      <c r="I2707" s="38">
        <v>166</v>
      </c>
      <c r="J2707" s="39">
        <v>3</v>
      </c>
    </row>
    <row r="2708" spans="1:10" x14ac:dyDescent="0.35">
      <c r="A2708" s="31" t="s">
        <v>6246</v>
      </c>
      <c r="B2708" s="36" t="s">
        <v>5870</v>
      </c>
      <c r="C2708" s="31" t="s">
        <v>6247</v>
      </c>
      <c r="D2708" s="35" t="s">
        <v>6248</v>
      </c>
      <c r="E2708" s="31" t="s">
        <v>594</v>
      </c>
      <c r="F2708" s="31"/>
      <c r="G2708" s="37">
        <v>941</v>
      </c>
      <c r="H2708" s="37">
        <v>907</v>
      </c>
      <c r="I2708" s="38">
        <v>34</v>
      </c>
      <c r="J2708" s="39">
        <v>3.6</v>
      </c>
    </row>
    <row r="2709" spans="1:10" x14ac:dyDescent="0.35">
      <c r="A2709" s="31" t="s">
        <v>6249</v>
      </c>
      <c r="B2709" s="36" t="s">
        <v>5870</v>
      </c>
      <c r="C2709" s="31" t="s">
        <v>6250</v>
      </c>
      <c r="D2709" s="35" t="s">
        <v>6251</v>
      </c>
      <c r="E2709" s="31" t="s">
        <v>594</v>
      </c>
      <c r="F2709" s="31"/>
      <c r="G2709" s="37">
        <v>37893</v>
      </c>
      <c r="H2709" s="37">
        <v>34873</v>
      </c>
      <c r="I2709" s="38">
        <v>3020</v>
      </c>
      <c r="J2709" s="39">
        <v>8</v>
      </c>
    </row>
    <row r="2710" spans="1:10" x14ac:dyDescent="0.35">
      <c r="A2710" s="31" t="s">
        <v>6252</v>
      </c>
      <c r="B2710" s="36" t="s">
        <v>5870</v>
      </c>
      <c r="C2710" s="31" t="s">
        <v>6253</v>
      </c>
      <c r="D2710" s="35" t="s">
        <v>6254</v>
      </c>
      <c r="E2710" s="31" t="s">
        <v>594</v>
      </c>
      <c r="F2710" s="31"/>
      <c r="G2710" s="37">
        <v>13376</v>
      </c>
      <c r="H2710" s="37">
        <v>12688</v>
      </c>
      <c r="I2710" s="38">
        <v>688</v>
      </c>
      <c r="J2710" s="39">
        <v>5.0999999999999996</v>
      </c>
    </row>
    <row r="2711" spans="1:10" x14ac:dyDescent="0.35">
      <c r="A2711" s="31" t="s">
        <v>6255</v>
      </c>
      <c r="B2711" s="36" t="s">
        <v>5870</v>
      </c>
      <c r="C2711" s="31" t="s">
        <v>6256</v>
      </c>
      <c r="D2711" s="35" t="s">
        <v>6257</v>
      </c>
      <c r="E2711" s="31" t="s">
        <v>594</v>
      </c>
      <c r="F2711" s="31"/>
      <c r="G2711" s="37">
        <v>12560</v>
      </c>
      <c r="H2711" s="37">
        <v>11940</v>
      </c>
      <c r="I2711" s="38">
        <v>620</v>
      </c>
      <c r="J2711" s="39">
        <v>4.9000000000000004</v>
      </c>
    </row>
    <row r="2712" spans="1:10" x14ac:dyDescent="0.35">
      <c r="A2712" s="31" t="s">
        <v>6258</v>
      </c>
      <c r="B2712" s="36" t="s">
        <v>5870</v>
      </c>
      <c r="C2712" s="31" t="s">
        <v>6259</v>
      </c>
      <c r="D2712" s="35" t="s">
        <v>6260</v>
      </c>
      <c r="E2712" s="31" t="s">
        <v>594</v>
      </c>
      <c r="F2712" s="31"/>
      <c r="G2712" s="37">
        <v>59108</v>
      </c>
      <c r="H2712" s="37">
        <v>56412</v>
      </c>
      <c r="I2712" s="38">
        <v>2696</v>
      </c>
      <c r="J2712" s="39">
        <v>4.5999999999999996</v>
      </c>
    </row>
    <row r="2713" spans="1:10" x14ac:dyDescent="0.35">
      <c r="A2713" s="31" t="s">
        <v>6261</v>
      </c>
      <c r="B2713" s="36" t="s">
        <v>5870</v>
      </c>
      <c r="C2713" s="31" t="s">
        <v>6262</v>
      </c>
      <c r="D2713" s="35" t="s">
        <v>6263</v>
      </c>
      <c r="E2713" s="31" t="s">
        <v>594</v>
      </c>
      <c r="F2713" s="31"/>
      <c r="G2713" s="37">
        <v>5127</v>
      </c>
      <c r="H2713" s="37">
        <v>4971</v>
      </c>
      <c r="I2713" s="38">
        <v>156</v>
      </c>
      <c r="J2713" s="39">
        <v>3</v>
      </c>
    </row>
    <row r="2714" spans="1:10" x14ac:dyDescent="0.35">
      <c r="A2714" s="31" t="s">
        <v>6264</v>
      </c>
      <c r="B2714" s="36" t="s">
        <v>5870</v>
      </c>
      <c r="C2714" s="31" t="s">
        <v>6265</v>
      </c>
      <c r="D2714" s="35" t="s">
        <v>6266</v>
      </c>
      <c r="E2714" s="31" t="s">
        <v>594</v>
      </c>
      <c r="F2714" s="31"/>
      <c r="G2714" s="37">
        <v>6864</v>
      </c>
      <c r="H2714" s="37">
        <v>6579</v>
      </c>
      <c r="I2714" s="38">
        <v>285</v>
      </c>
      <c r="J2714" s="39">
        <v>4.2</v>
      </c>
    </row>
    <row r="2715" spans="1:10" x14ac:dyDescent="0.35">
      <c r="A2715" s="31" t="s">
        <v>6267</v>
      </c>
      <c r="B2715" s="36" t="s">
        <v>5870</v>
      </c>
      <c r="C2715" s="31" t="s">
        <v>6268</v>
      </c>
      <c r="D2715" s="35" t="s">
        <v>6269</v>
      </c>
      <c r="E2715" s="31" t="s">
        <v>594</v>
      </c>
      <c r="F2715" s="31"/>
      <c r="G2715" s="37">
        <v>17228</v>
      </c>
      <c r="H2715" s="37">
        <v>16120</v>
      </c>
      <c r="I2715" s="38">
        <v>1108</v>
      </c>
      <c r="J2715" s="39">
        <v>6.4</v>
      </c>
    </row>
    <row r="2716" spans="1:10" x14ac:dyDescent="0.35">
      <c r="A2716" s="31" t="s">
        <v>6270</v>
      </c>
      <c r="B2716" s="36" t="s">
        <v>5870</v>
      </c>
      <c r="C2716" s="31" t="s">
        <v>6271</v>
      </c>
      <c r="D2716" s="35" t="s">
        <v>6272</v>
      </c>
      <c r="E2716" s="31" t="s">
        <v>594</v>
      </c>
      <c r="F2716" s="31"/>
      <c r="G2716" s="37">
        <v>56845</v>
      </c>
      <c r="H2716" s="37">
        <v>54597</v>
      </c>
      <c r="I2716" s="38">
        <v>2248</v>
      </c>
      <c r="J2716" s="39">
        <v>4</v>
      </c>
    </row>
    <row r="2717" spans="1:10" x14ac:dyDescent="0.35">
      <c r="A2717" s="31" t="s">
        <v>6273</v>
      </c>
      <c r="B2717" s="36" t="s">
        <v>5870</v>
      </c>
      <c r="C2717" s="31" t="s">
        <v>6274</v>
      </c>
      <c r="D2717" s="35" t="s">
        <v>6275</v>
      </c>
      <c r="E2717" s="31" t="s">
        <v>594</v>
      </c>
      <c r="F2717" s="31"/>
      <c r="G2717" s="37">
        <v>3412</v>
      </c>
      <c r="H2717" s="37">
        <v>3015</v>
      </c>
      <c r="I2717" s="38">
        <v>397</v>
      </c>
      <c r="J2717" s="39">
        <v>11.6</v>
      </c>
    </row>
    <row r="2718" spans="1:10" x14ac:dyDescent="0.35">
      <c r="A2718" s="31" t="s">
        <v>6276</v>
      </c>
      <c r="B2718" s="36" t="s">
        <v>5870</v>
      </c>
      <c r="C2718" s="31" t="s">
        <v>6277</v>
      </c>
      <c r="D2718" s="35" t="s">
        <v>6278</v>
      </c>
      <c r="E2718" s="31" t="s">
        <v>594</v>
      </c>
      <c r="F2718" s="31"/>
      <c r="G2718" s="37">
        <v>5406</v>
      </c>
      <c r="H2718" s="37">
        <v>5140</v>
      </c>
      <c r="I2718" s="38">
        <v>266</v>
      </c>
      <c r="J2718" s="39">
        <v>4.9000000000000004</v>
      </c>
    </row>
    <row r="2719" spans="1:10" x14ac:dyDescent="0.35">
      <c r="A2719" s="31" t="s">
        <v>6279</v>
      </c>
      <c r="B2719" s="36" t="s">
        <v>5870</v>
      </c>
      <c r="C2719" s="31" t="s">
        <v>6280</v>
      </c>
      <c r="D2719" s="35" t="s">
        <v>6281</v>
      </c>
      <c r="E2719" s="31" t="s">
        <v>594</v>
      </c>
      <c r="F2719" s="31"/>
      <c r="G2719" s="37">
        <v>68845</v>
      </c>
      <c r="H2719" s="37">
        <v>66472</v>
      </c>
      <c r="I2719" s="38">
        <v>2373</v>
      </c>
      <c r="J2719" s="39">
        <v>3.4</v>
      </c>
    </row>
    <row r="2720" spans="1:10" x14ac:dyDescent="0.35">
      <c r="A2720" s="31" t="s">
        <v>6282</v>
      </c>
      <c r="B2720" s="36" t="s">
        <v>5870</v>
      </c>
      <c r="C2720" s="31" t="s">
        <v>6283</v>
      </c>
      <c r="D2720" s="35" t="s">
        <v>6284</v>
      </c>
      <c r="E2720" s="31" t="s">
        <v>594</v>
      </c>
      <c r="F2720" s="31"/>
      <c r="G2720" s="37">
        <v>2077</v>
      </c>
      <c r="H2720" s="37">
        <v>2011</v>
      </c>
      <c r="I2720" s="38">
        <v>66</v>
      </c>
      <c r="J2720" s="39">
        <v>3.2</v>
      </c>
    </row>
    <row r="2721" spans="1:10" x14ac:dyDescent="0.35">
      <c r="A2721" s="31" t="s">
        <v>6285</v>
      </c>
      <c r="B2721" s="36" t="s">
        <v>5870</v>
      </c>
      <c r="C2721" s="31" t="s">
        <v>6286</v>
      </c>
      <c r="D2721" s="35" t="s">
        <v>6287</v>
      </c>
      <c r="E2721" s="31" t="s">
        <v>594</v>
      </c>
      <c r="F2721" s="31"/>
      <c r="G2721" s="37">
        <v>1059</v>
      </c>
      <c r="H2721" s="37">
        <v>993</v>
      </c>
      <c r="I2721" s="38">
        <v>66</v>
      </c>
      <c r="J2721" s="39">
        <v>6.2</v>
      </c>
    </row>
    <row r="2722" spans="1:10" x14ac:dyDescent="0.35">
      <c r="A2722" s="31" t="s">
        <v>6288</v>
      </c>
      <c r="B2722" s="36" t="s">
        <v>5870</v>
      </c>
      <c r="C2722" s="31" t="s">
        <v>6289</v>
      </c>
      <c r="D2722" s="35" t="s">
        <v>6290</v>
      </c>
      <c r="E2722" s="31" t="s">
        <v>594</v>
      </c>
      <c r="F2722" s="31"/>
      <c r="G2722" s="37">
        <v>4937</v>
      </c>
      <c r="H2722" s="37">
        <v>4554</v>
      </c>
      <c r="I2722" s="38">
        <v>383</v>
      </c>
      <c r="J2722" s="39">
        <v>7.8</v>
      </c>
    </row>
    <row r="2723" spans="1:10" x14ac:dyDescent="0.35">
      <c r="A2723" s="31" t="s">
        <v>6291</v>
      </c>
      <c r="B2723" s="36" t="s">
        <v>5870</v>
      </c>
      <c r="C2723" s="31" t="s">
        <v>6292</v>
      </c>
      <c r="D2723" s="35" t="s">
        <v>6293</v>
      </c>
      <c r="E2723" s="31" t="s">
        <v>594</v>
      </c>
      <c r="F2723" s="31"/>
      <c r="G2723" s="37">
        <v>5759</v>
      </c>
      <c r="H2723" s="37">
        <v>5528</v>
      </c>
      <c r="I2723" s="38">
        <v>231</v>
      </c>
      <c r="J2723" s="39">
        <v>4</v>
      </c>
    </row>
    <row r="2724" spans="1:10" x14ac:dyDescent="0.35">
      <c r="A2724" s="31" t="s">
        <v>6294</v>
      </c>
      <c r="B2724" s="36" t="s">
        <v>5870</v>
      </c>
      <c r="C2724" s="31" t="s">
        <v>6295</v>
      </c>
      <c r="D2724" s="35" t="s">
        <v>6296</v>
      </c>
      <c r="E2724" s="31" t="s">
        <v>594</v>
      </c>
      <c r="F2724" s="31"/>
      <c r="G2724" s="37">
        <v>3600</v>
      </c>
      <c r="H2724" s="37">
        <v>3447</v>
      </c>
      <c r="I2724" s="38">
        <v>153</v>
      </c>
      <c r="J2724" s="39">
        <v>4.3</v>
      </c>
    </row>
    <row r="2725" spans="1:10" x14ac:dyDescent="0.35">
      <c r="A2725" s="31" t="s">
        <v>6297</v>
      </c>
      <c r="B2725" s="36" t="s">
        <v>5870</v>
      </c>
      <c r="C2725" s="31" t="s">
        <v>6298</v>
      </c>
      <c r="D2725" s="35" t="s">
        <v>6299</v>
      </c>
      <c r="E2725" s="31" t="s">
        <v>594</v>
      </c>
      <c r="F2725" s="31"/>
      <c r="G2725" s="37">
        <v>450</v>
      </c>
      <c r="H2725" s="37">
        <v>434</v>
      </c>
      <c r="I2725" s="38">
        <v>16</v>
      </c>
      <c r="J2725" s="39">
        <v>3.6</v>
      </c>
    </row>
    <row r="2726" spans="1:10" x14ac:dyDescent="0.35">
      <c r="A2726" s="31" t="s">
        <v>6300</v>
      </c>
      <c r="B2726" s="36" t="s">
        <v>5870</v>
      </c>
      <c r="C2726" s="31" t="s">
        <v>6301</v>
      </c>
      <c r="D2726" s="35" t="s">
        <v>6302</v>
      </c>
      <c r="E2726" s="31" t="s">
        <v>594</v>
      </c>
      <c r="F2726" s="31"/>
      <c r="G2726" s="37">
        <v>7148</v>
      </c>
      <c r="H2726" s="37">
        <v>6764</v>
      </c>
      <c r="I2726" s="38">
        <v>384</v>
      </c>
      <c r="J2726" s="39">
        <v>5.4</v>
      </c>
    </row>
    <row r="2727" spans="1:10" x14ac:dyDescent="0.35">
      <c r="A2727" s="31" t="s">
        <v>6303</v>
      </c>
      <c r="B2727" s="36" t="s">
        <v>5870</v>
      </c>
      <c r="C2727" s="31" t="s">
        <v>6304</v>
      </c>
      <c r="D2727" s="35" t="s">
        <v>6305</v>
      </c>
      <c r="E2727" s="31" t="s">
        <v>594</v>
      </c>
      <c r="F2727" s="31"/>
      <c r="G2727" s="37">
        <v>43416</v>
      </c>
      <c r="H2727" s="37">
        <v>41458</v>
      </c>
      <c r="I2727" s="38">
        <v>1958</v>
      </c>
      <c r="J2727" s="39">
        <v>4.5</v>
      </c>
    </row>
    <row r="2728" spans="1:10" x14ac:dyDescent="0.35">
      <c r="A2728" s="31" t="s">
        <v>6306</v>
      </c>
      <c r="B2728" s="36" t="s">
        <v>5870</v>
      </c>
      <c r="C2728" s="31" t="s">
        <v>6307</v>
      </c>
      <c r="D2728" s="35" t="s">
        <v>6308</v>
      </c>
      <c r="E2728" s="31" t="s">
        <v>594</v>
      </c>
      <c r="F2728" s="31"/>
      <c r="G2728" s="37">
        <v>4973</v>
      </c>
      <c r="H2728" s="37">
        <v>4762</v>
      </c>
      <c r="I2728" s="38">
        <v>211</v>
      </c>
      <c r="J2728" s="39">
        <v>4.2</v>
      </c>
    </row>
    <row r="2729" spans="1:10" x14ac:dyDescent="0.35">
      <c r="A2729" s="31" t="s">
        <v>6309</v>
      </c>
      <c r="B2729" s="36" t="s">
        <v>5870</v>
      </c>
      <c r="C2729" s="31" t="s">
        <v>6310</v>
      </c>
      <c r="D2729" s="35" t="s">
        <v>6311</v>
      </c>
      <c r="E2729" s="31" t="s">
        <v>594</v>
      </c>
      <c r="F2729" s="31"/>
      <c r="G2729" s="37">
        <v>24206</v>
      </c>
      <c r="H2729" s="37">
        <v>23016</v>
      </c>
      <c r="I2729" s="38">
        <v>1190</v>
      </c>
      <c r="J2729" s="39">
        <v>4.9000000000000004</v>
      </c>
    </row>
    <row r="2730" spans="1:10" x14ac:dyDescent="0.35">
      <c r="A2730" s="31" t="s">
        <v>6312</v>
      </c>
      <c r="B2730" s="36" t="s">
        <v>5870</v>
      </c>
      <c r="C2730" s="31" t="s">
        <v>6313</v>
      </c>
      <c r="D2730" s="35" t="s">
        <v>6314</v>
      </c>
      <c r="E2730" s="31" t="s">
        <v>594</v>
      </c>
      <c r="F2730" s="31"/>
      <c r="G2730" s="37">
        <v>3542</v>
      </c>
      <c r="H2730" s="37">
        <v>3168</v>
      </c>
      <c r="I2730" s="38">
        <v>374</v>
      </c>
      <c r="J2730" s="39">
        <v>10.6</v>
      </c>
    </row>
    <row r="2731" spans="1:10" x14ac:dyDescent="0.35">
      <c r="A2731" s="31" t="s">
        <v>6315</v>
      </c>
      <c r="B2731" s="36" t="s">
        <v>5870</v>
      </c>
      <c r="C2731" s="31" t="s">
        <v>6316</v>
      </c>
      <c r="D2731" s="35" t="s">
        <v>6317</v>
      </c>
      <c r="E2731" s="31" t="s">
        <v>594</v>
      </c>
      <c r="F2731" s="31"/>
      <c r="G2731" s="37">
        <v>2826</v>
      </c>
      <c r="H2731" s="37">
        <v>2556</v>
      </c>
      <c r="I2731" s="38">
        <v>270</v>
      </c>
      <c r="J2731" s="39">
        <v>9.6</v>
      </c>
    </row>
    <row r="2732" spans="1:10" x14ac:dyDescent="0.35">
      <c r="A2732" s="31" t="s">
        <v>6318</v>
      </c>
      <c r="B2732" s="36" t="s">
        <v>5870</v>
      </c>
      <c r="C2732" s="31" t="s">
        <v>6319</v>
      </c>
      <c r="D2732" s="35" t="s">
        <v>6320</v>
      </c>
      <c r="E2732" s="31" t="s">
        <v>594</v>
      </c>
      <c r="F2732" s="31"/>
      <c r="G2732" s="37">
        <v>11413</v>
      </c>
      <c r="H2732" s="37">
        <v>10756</v>
      </c>
      <c r="I2732" s="38">
        <v>657</v>
      </c>
      <c r="J2732" s="39">
        <v>5.8</v>
      </c>
    </row>
    <row r="2733" spans="1:10" x14ac:dyDescent="0.35">
      <c r="A2733" s="31" t="s">
        <v>6321</v>
      </c>
      <c r="B2733" s="36" t="s">
        <v>5870</v>
      </c>
      <c r="C2733" s="31" t="s">
        <v>6322</v>
      </c>
      <c r="D2733" s="35" t="s">
        <v>6323</v>
      </c>
      <c r="E2733" s="31" t="s">
        <v>594</v>
      </c>
      <c r="F2733" s="31"/>
      <c r="G2733" s="37">
        <v>30685</v>
      </c>
      <c r="H2733" s="37">
        <v>28772</v>
      </c>
      <c r="I2733" s="38">
        <v>1913</v>
      </c>
      <c r="J2733" s="39">
        <v>6.2</v>
      </c>
    </row>
    <row r="2734" spans="1:10" x14ac:dyDescent="0.35">
      <c r="A2734" s="31" t="s">
        <v>6324</v>
      </c>
      <c r="B2734" s="36" t="s">
        <v>5870</v>
      </c>
      <c r="C2734" s="31" t="s">
        <v>6325</v>
      </c>
      <c r="D2734" s="35" t="s">
        <v>6326</v>
      </c>
      <c r="E2734" s="31" t="s">
        <v>594</v>
      </c>
      <c r="F2734" s="31"/>
      <c r="G2734" s="37">
        <v>2231</v>
      </c>
      <c r="H2734" s="37">
        <v>2138</v>
      </c>
      <c r="I2734" s="38">
        <v>93</v>
      </c>
      <c r="J2734" s="39">
        <v>4.2</v>
      </c>
    </row>
    <row r="2735" spans="1:10" x14ac:dyDescent="0.35">
      <c r="A2735" s="31" t="s">
        <v>6327</v>
      </c>
      <c r="B2735" s="36" t="s">
        <v>5870</v>
      </c>
      <c r="C2735" s="31" t="s">
        <v>6328</v>
      </c>
      <c r="D2735" s="35" t="s">
        <v>6329</v>
      </c>
      <c r="E2735" s="31" t="s">
        <v>594</v>
      </c>
      <c r="F2735" s="31"/>
      <c r="G2735" s="37">
        <v>1780</v>
      </c>
      <c r="H2735" s="37">
        <v>1726</v>
      </c>
      <c r="I2735" s="38">
        <v>54</v>
      </c>
      <c r="J2735" s="39">
        <v>3</v>
      </c>
    </row>
    <row r="2736" spans="1:10" x14ac:dyDescent="0.35">
      <c r="A2736" s="31" t="s">
        <v>6330</v>
      </c>
      <c r="B2736" s="36" t="s">
        <v>5870</v>
      </c>
      <c r="C2736" s="31" t="s">
        <v>6331</v>
      </c>
      <c r="D2736" s="35" t="s">
        <v>6332</v>
      </c>
      <c r="E2736" s="31" t="s">
        <v>594</v>
      </c>
      <c r="F2736" s="31"/>
      <c r="G2736" s="37">
        <v>8612</v>
      </c>
      <c r="H2736" s="37">
        <v>8326</v>
      </c>
      <c r="I2736" s="38">
        <v>286</v>
      </c>
      <c r="J2736" s="39">
        <v>3.3</v>
      </c>
    </row>
    <row r="2737" spans="1:10" x14ac:dyDescent="0.35">
      <c r="A2737" s="31" t="s">
        <v>6333</v>
      </c>
      <c r="B2737" s="36" t="s">
        <v>5870</v>
      </c>
      <c r="C2737" s="31" t="s">
        <v>6334</v>
      </c>
      <c r="D2737" s="35" t="s">
        <v>6335</v>
      </c>
      <c r="E2737" s="31" t="s">
        <v>594</v>
      </c>
      <c r="F2737" s="31"/>
      <c r="G2737" s="37">
        <v>2374</v>
      </c>
      <c r="H2737" s="37">
        <v>2309</v>
      </c>
      <c r="I2737" s="38">
        <v>65</v>
      </c>
      <c r="J2737" s="39">
        <v>2.7</v>
      </c>
    </row>
    <row r="2738" spans="1:10" x14ac:dyDescent="0.35">
      <c r="A2738" s="31" t="s">
        <v>6336</v>
      </c>
      <c r="B2738" s="36" t="s">
        <v>5870</v>
      </c>
      <c r="C2738" s="31" t="s">
        <v>6337</v>
      </c>
      <c r="D2738" s="35" t="s">
        <v>6338</v>
      </c>
      <c r="E2738" s="31" t="s">
        <v>594</v>
      </c>
      <c r="F2738" s="31"/>
      <c r="G2738" s="37">
        <v>11613</v>
      </c>
      <c r="H2738" s="37">
        <v>10935</v>
      </c>
      <c r="I2738" s="38">
        <v>678</v>
      </c>
      <c r="J2738" s="39">
        <v>5.8</v>
      </c>
    </row>
    <row r="2739" spans="1:10" x14ac:dyDescent="0.35">
      <c r="A2739" s="31" t="s">
        <v>6339</v>
      </c>
      <c r="B2739" s="36" t="s">
        <v>5870</v>
      </c>
      <c r="C2739" s="31" t="s">
        <v>6340</v>
      </c>
      <c r="D2739" s="35" t="s">
        <v>6341</v>
      </c>
      <c r="E2739" s="31" t="s">
        <v>594</v>
      </c>
      <c r="F2739" s="31"/>
      <c r="G2739" s="37">
        <v>1505</v>
      </c>
      <c r="H2739" s="37">
        <v>1458</v>
      </c>
      <c r="I2739" s="38">
        <v>47</v>
      </c>
      <c r="J2739" s="39">
        <v>3.1</v>
      </c>
    </row>
    <row r="2740" spans="1:10" x14ac:dyDescent="0.35">
      <c r="A2740" s="31" t="s">
        <v>6342</v>
      </c>
      <c r="B2740" s="36" t="s">
        <v>5870</v>
      </c>
      <c r="C2740" s="31" t="s">
        <v>6343</v>
      </c>
      <c r="D2740" s="35" t="s">
        <v>6344</v>
      </c>
      <c r="E2740" s="31" t="s">
        <v>594</v>
      </c>
      <c r="F2740" s="31"/>
      <c r="G2740" s="37">
        <v>102258</v>
      </c>
      <c r="H2740" s="37">
        <v>96937</v>
      </c>
      <c r="I2740" s="38">
        <v>5321</v>
      </c>
      <c r="J2740" s="39">
        <v>5.2</v>
      </c>
    </row>
    <row r="2741" spans="1:10" x14ac:dyDescent="0.35">
      <c r="A2741" s="31" t="s">
        <v>6345</v>
      </c>
      <c r="B2741" s="36" t="s">
        <v>5870</v>
      </c>
      <c r="C2741" s="31" t="s">
        <v>6346</v>
      </c>
      <c r="D2741" s="35" t="s">
        <v>6347</v>
      </c>
      <c r="E2741" s="31" t="s">
        <v>594</v>
      </c>
      <c r="F2741" s="31"/>
      <c r="G2741" s="37">
        <v>4136</v>
      </c>
      <c r="H2741" s="37">
        <v>3924</v>
      </c>
      <c r="I2741" s="38">
        <v>212</v>
      </c>
      <c r="J2741" s="39">
        <v>5.0999999999999996</v>
      </c>
    </row>
    <row r="2742" spans="1:10" x14ac:dyDescent="0.35">
      <c r="A2742" s="31" t="s">
        <v>6348</v>
      </c>
      <c r="B2742" s="36" t="s">
        <v>5870</v>
      </c>
      <c r="C2742" s="31" t="s">
        <v>6349</v>
      </c>
      <c r="D2742" s="35" t="s">
        <v>6350</v>
      </c>
      <c r="E2742" s="31" t="s">
        <v>594</v>
      </c>
      <c r="F2742" s="31"/>
      <c r="G2742" s="37">
        <v>25993</v>
      </c>
      <c r="H2742" s="37">
        <v>22451</v>
      </c>
      <c r="I2742" s="38">
        <v>3542</v>
      </c>
      <c r="J2742" s="39">
        <v>13.6</v>
      </c>
    </row>
    <row r="2743" spans="1:10" x14ac:dyDescent="0.35">
      <c r="A2743" s="31" t="s">
        <v>6351</v>
      </c>
      <c r="B2743" s="36" t="s">
        <v>5870</v>
      </c>
      <c r="C2743" s="31" t="s">
        <v>6352</v>
      </c>
      <c r="D2743" s="35" t="s">
        <v>6353</v>
      </c>
      <c r="E2743" s="31" t="s">
        <v>594</v>
      </c>
      <c r="F2743" s="31"/>
      <c r="G2743" s="37">
        <v>4291</v>
      </c>
      <c r="H2743" s="37">
        <v>4104</v>
      </c>
      <c r="I2743" s="38">
        <v>187</v>
      </c>
      <c r="J2743" s="39">
        <v>4.4000000000000004</v>
      </c>
    </row>
    <row r="2744" spans="1:10" x14ac:dyDescent="0.35">
      <c r="A2744" s="31" t="s">
        <v>6354</v>
      </c>
      <c r="B2744" s="36" t="s">
        <v>5870</v>
      </c>
      <c r="C2744" s="31" t="s">
        <v>6355</v>
      </c>
      <c r="D2744" s="35" t="s">
        <v>6356</v>
      </c>
      <c r="E2744" s="31" t="s">
        <v>594</v>
      </c>
      <c r="F2744" s="31"/>
      <c r="G2744" s="37">
        <v>812</v>
      </c>
      <c r="H2744" s="37">
        <v>788</v>
      </c>
      <c r="I2744" s="38">
        <v>24</v>
      </c>
      <c r="J2744" s="39">
        <v>3</v>
      </c>
    </row>
    <row r="2745" spans="1:10" x14ac:dyDescent="0.35">
      <c r="A2745" s="31" t="s">
        <v>6357</v>
      </c>
      <c r="B2745" s="36" t="s">
        <v>5870</v>
      </c>
      <c r="C2745" s="31" t="s">
        <v>6358</v>
      </c>
      <c r="D2745" s="35" t="s">
        <v>6359</v>
      </c>
      <c r="E2745" s="31" t="s">
        <v>594</v>
      </c>
      <c r="F2745" s="31"/>
      <c r="G2745" s="37">
        <v>697</v>
      </c>
      <c r="H2745" s="37">
        <v>670</v>
      </c>
      <c r="I2745" s="38">
        <v>27</v>
      </c>
      <c r="J2745" s="39">
        <v>3.9</v>
      </c>
    </row>
    <row r="2746" spans="1:10" x14ac:dyDescent="0.35">
      <c r="A2746" s="31" t="s">
        <v>6360</v>
      </c>
      <c r="B2746" s="36" t="s">
        <v>5870</v>
      </c>
      <c r="C2746" s="31" t="s">
        <v>6361</v>
      </c>
      <c r="D2746" s="35" t="s">
        <v>6362</v>
      </c>
      <c r="E2746" s="31" t="s">
        <v>594</v>
      </c>
      <c r="F2746" s="31"/>
      <c r="G2746" s="37">
        <v>2022</v>
      </c>
      <c r="H2746" s="37">
        <v>1950</v>
      </c>
      <c r="I2746" s="38">
        <v>72</v>
      </c>
      <c r="J2746" s="39">
        <v>3.6</v>
      </c>
    </row>
    <row r="2747" spans="1:10" x14ac:dyDescent="0.35">
      <c r="A2747" s="31" t="s">
        <v>6363</v>
      </c>
      <c r="B2747" s="36" t="s">
        <v>5870</v>
      </c>
      <c r="C2747" s="31" t="s">
        <v>6364</v>
      </c>
      <c r="D2747" s="35" t="s">
        <v>6365</v>
      </c>
      <c r="E2747" s="31" t="s">
        <v>594</v>
      </c>
      <c r="F2747" s="31"/>
      <c r="G2747" s="37">
        <v>2881</v>
      </c>
      <c r="H2747" s="37">
        <v>2705</v>
      </c>
      <c r="I2747" s="38">
        <v>176</v>
      </c>
      <c r="J2747" s="39">
        <v>6.1</v>
      </c>
    </row>
    <row r="2748" spans="1:10" x14ac:dyDescent="0.35">
      <c r="A2748" s="31" t="s">
        <v>6366</v>
      </c>
      <c r="B2748" s="36" t="s">
        <v>5870</v>
      </c>
      <c r="C2748" s="31" t="s">
        <v>6367</v>
      </c>
      <c r="D2748" s="35" t="s">
        <v>6368</v>
      </c>
      <c r="E2748" s="31" t="s">
        <v>594</v>
      </c>
      <c r="F2748" s="31"/>
      <c r="G2748" s="37">
        <v>991015</v>
      </c>
      <c r="H2748" s="37">
        <v>941186</v>
      </c>
      <c r="I2748" s="38">
        <v>49829</v>
      </c>
      <c r="J2748" s="39">
        <v>5</v>
      </c>
    </row>
    <row r="2749" spans="1:10" x14ac:dyDescent="0.35">
      <c r="A2749" s="31" t="s">
        <v>6369</v>
      </c>
      <c r="B2749" s="36" t="s">
        <v>5870</v>
      </c>
      <c r="C2749" s="31" t="s">
        <v>6370</v>
      </c>
      <c r="D2749" s="35" t="s">
        <v>6371</v>
      </c>
      <c r="E2749" s="31" t="s">
        <v>594</v>
      </c>
      <c r="F2749" s="31"/>
      <c r="G2749" s="37">
        <v>64418</v>
      </c>
      <c r="H2749" s="37">
        <v>61706</v>
      </c>
      <c r="I2749" s="38">
        <v>2712</v>
      </c>
      <c r="J2749" s="39">
        <v>4.2</v>
      </c>
    </row>
    <row r="2750" spans="1:10" x14ac:dyDescent="0.35">
      <c r="A2750" s="31" t="s">
        <v>6372</v>
      </c>
      <c r="B2750" s="36" t="s">
        <v>5870</v>
      </c>
      <c r="C2750" s="31" t="s">
        <v>6373</v>
      </c>
      <c r="D2750" s="35" t="s">
        <v>6374</v>
      </c>
      <c r="E2750" s="31" t="s">
        <v>594</v>
      </c>
      <c r="F2750" s="31"/>
      <c r="G2750" s="37">
        <v>480</v>
      </c>
      <c r="H2750" s="37">
        <v>458</v>
      </c>
      <c r="I2750" s="38">
        <v>22</v>
      </c>
      <c r="J2750" s="39">
        <v>4.5999999999999996</v>
      </c>
    </row>
    <row r="2751" spans="1:10" x14ac:dyDescent="0.35">
      <c r="A2751" s="31" t="s">
        <v>6375</v>
      </c>
      <c r="B2751" s="36" t="s">
        <v>5870</v>
      </c>
      <c r="C2751" s="31" t="s">
        <v>6376</v>
      </c>
      <c r="D2751" s="35" t="s">
        <v>6377</v>
      </c>
      <c r="E2751" s="31" t="s">
        <v>594</v>
      </c>
      <c r="F2751" s="31"/>
      <c r="G2751" s="37">
        <v>5612</v>
      </c>
      <c r="H2751" s="37">
        <v>5371</v>
      </c>
      <c r="I2751" s="38">
        <v>241</v>
      </c>
      <c r="J2751" s="39">
        <v>4.3</v>
      </c>
    </row>
    <row r="2752" spans="1:10" x14ac:dyDescent="0.35">
      <c r="A2752" s="31" t="s">
        <v>6378</v>
      </c>
      <c r="B2752" s="36" t="s">
        <v>5870</v>
      </c>
      <c r="C2752" s="31" t="s">
        <v>6379</v>
      </c>
      <c r="D2752" s="35" t="s">
        <v>6380</v>
      </c>
      <c r="E2752" s="31" t="s">
        <v>594</v>
      </c>
      <c r="F2752" s="31"/>
      <c r="G2752" s="37">
        <v>833</v>
      </c>
      <c r="H2752" s="37">
        <v>800</v>
      </c>
      <c r="I2752" s="38">
        <v>33</v>
      </c>
      <c r="J2752" s="39">
        <v>4</v>
      </c>
    </row>
    <row r="2753" spans="1:10" x14ac:dyDescent="0.35">
      <c r="A2753" s="31" t="s">
        <v>6381</v>
      </c>
      <c r="B2753" s="36" t="s">
        <v>5870</v>
      </c>
      <c r="C2753" s="31" t="s">
        <v>6382</v>
      </c>
      <c r="D2753" s="35" t="s">
        <v>6383</v>
      </c>
      <c r="E2753" s="31" t="s">
        <v>594</v>
      </c>
      <c r="F2753" s="31"/>
      <c r="G2753" s="37">
        <v>12910</v>
      </c>
      <c r="H2753" s="37">
        <v>12097</v>
      </c>
      <c r="I2753" s="38">
        <v>813</v>
      </c>
      <c r="J2753" s="39">
        <v>6.3</v>
      </c>
    </row>
    <row r="2754" spans="1:10" x14ac:dyDescent="0.35">
      <c r="A2754" s="31" t="s">
        <v>6384</v>
      </c>
      <c r="B2754" s="36" t="s">
        <v>5870</v>
      </c>
      <c r="C2754" s="31" t="s">
        <v>6385</v>
      </c>
      <c r="D2754" s="35" t="s">
        <v>6386</v>
      </c>
      <c r="E2754" s="31" t="s">
        <v>594</v>
      </c>
      <c r="F2754" s="31"/>
      <c r="G2754" s="37">
        <v>54668</v>
      </c>
      <c r="H2754" s="37">
        <v>52465</v>
      </c>
      <c r="I2754" s="38">
        <v>2203</v>
      </c>
      <c r="J2754" s="39">
        <v>4</v>
      </c>
    </row>
    <row r="2755" spans="1:10" x14ac:dyDescent="0.35">
      <c r="A2755" s="31" t="s">
        <v>6387</v>
      </c>
      <c r="B2755" s="36" t="s">
        <v>5870</v>
      </c>
      <c r="C2755" s="31" t="s">
        <v>6388</v>
      </c>
      <c r="D2755" s="35" t="s">
        <v>6389</v>
      </c>
      <c r="E2755" s="31" t="s">
        <v>594</v>
      </c>
      <c r="F2755" s="31"/>
      <c r="G2755" s="37">
        <v>644428</v>
      </c>
      <c r="H2755" s="37">
        <v>618143</v>
      </c>
      <c r="I2755" s="38">
        <v>26285</v>
      </c>
      <c r="J2755" s="39">
        <v>4.0999999999999996</v>
      </c>
    </row>
    <row r="2756" spans="1:10" x14ac:dyDescent="0.35">
      <c r="A2756" s="31" t="s">
        <v>6390</v>
      </c>
      <c r="B2756" s="36" t="s">
        <v>5870</v>
      </c>
      <c r="C2756" s="31" t="s">
        <v>6391</v>
      </c>
      <c r="D2756" s="35" t="s">
        <v>6392</v>
      </c>
      <c r="E2756" s="31" t="s">
        <v>594</v>
      </c>
      <c r="F2756" s="31"/>
      <c r="G2756" s="37">
        <v>5524</v>
      </c>
      <c r="H2756" s="37">
        <v>5192</v>
      </c>
      <c r="I2756" s="38">
        <v>332</v>
      </c>
      <c r="J2756" s="39">
        <v>6</v>
      </c>
    </row>
    <row r="2757" spans="1:10" x14ac:dyDescent="0.35">
      <c r="A2757" s="31" t="s">
        <v>6393</v>
      </c>
      <c r="B2757" s="36" t="s">
        <v>5870</v>
      </c>
      <c r="C2757" s="31" t="s">
        <v>6394</v>
      </c>
      <c r="D2757" s="35" t="s">
        <v>6395</v>
      </c>
      <c r="E2757" s="31" t="s">
        <v>594</v>
      </c>
      <c r="F2757" s="31"/>
      <c r="G2757" s="37">
        <v>7576</v>
      </c>
      <c r="H2757" s="37">
        <v>6972</v>
      </c>
      <c r="I2757" s="38">
        <v>604</v>
      </c>
      <c r="J2757" s="39">
        <v>8</v>
      </c>
    </row>
    <row r="2758" spans="1:10" x14ac:dyDescent="0.35">
      <c r="A2758" s="31" t="s">
        <v>6396</v>
      </c>
      <c r="B2758" s="36" t="s">
        <v>5870</v>
      </c>
      <c r="C2758" s="31" t="s">
        <v>6397</v>
      </c>
      <c r="D2758" s="35" t="s">
        <v>6398</v>
      </c>
      <c r="E2758" s="31" t="s">
        <v>594</v>
      </c>
      <c r="F2758" s="31"/>
      <c r="G2758" s="37">
        <v>18577</v>
      </c>
      <c r="H2758" s="37">
        <v>17624</v>
      </c>
      <c r="I2758" s="38">
        <v>953</v>
      </c>
      <c r="J2758" s="39">
        <v>5.0999999999999996</v>
      </c>
    </row>
    <row r="2759" spans="1:10" x14ac:dyDescent="0.35">
      <c r="A2759" s="31" t="s">
        <v>6399</v>
      </c>
      <c r="B2759" s="36" t="s">
        <v>5870</v>
      </c>
      <c r="C2759" s="31" t="s">
        <v>6400</v>
      </c>
      <c r="D2759" s="35" t="s">
        <v>6401</v>
      </c>
      <c r="E2759" s="31" t="s">
        <v>594</v>
      </c>
      <c r="F2759" s="31"/>
      <c r="G2759" s="37">
        <v>1875</v>
      </c>
      <c r="H2759" s="37">
        <v>1815</v>
      </c>
      <c r="I2759" s="38">
        <v>60</v>
      </c>
      <c r="J2759" s="39">
        <v>3.2</v>
      </c>
    </row>
    <row r="2760" spans="1:10" x14ac:dyDescent="0.35">
      <c r="A2760" s="31" t="s">
        <v>6402</v>
      </c>
      <c r="B2760" s="36" t="s">
        <v>5870</v>
      </c>
      <c r="C2760" s="31" t="s">
        <v>6403</v>
      </c>
      <c r="D2760" s="35" t="s">
        <v>6404</v>
      </c>
      <c r="E2760" s="31" t="s">
        <v>594</v>
      </c>
      <c r="F2760" s="31"/>
      <c r="G2760" s="37">
        <v>11685</v>
      </c>
      <c r="H2760" s="37">
        <v>11021</v>
      </c>
      <c r="I2760" s="38">
        <v>664</v>
      </c>
      <c r="J2760" s="39">
        <v>5.7</v>
      </c>
    </row>
    <row r="2761" spans="1:10" x14ac:dyDescent="0.35">
      <c r="A2761" s="31" t="s">
        <v>6405</v>
      </c>
      <c r="B2761" s="36" t="s">
        <v>5870</v>
      </c>
      <c r="C2761" s="31" t="s">
        <v>6406</v>
      </c>
      <c r="D2761" s="35" t="s">
        <v>6407</v>
      </c>
      <c r="E2761" s="31" t="s">
        <v>594</v>
      </c>
      <c r="F2761" s="31"/>
      <c r="G2761" s="37">
        <v>19384</v>
      </c>
      <c r="H2761" s="37">
        <v>18271</v>
      </c>
      <c r="I2761" s="38">
        <v>1113</v>
      </c>
      <c r="J2761" s="39">
        <v>5.7</v>
      </c>
    </row>
    <row r="2762" spans="1:10" x14ac:dyDescent="0.35">
      <c r="A2762" s="31" t="s">
        <v>6408</v>
      </c>
      <c r="B2762" s="36" t="s">
        <v>5870</v>
      </c>
      <c r="C2762" s="31" t="s">
        <v>6409</v>
      </c>
      <c r="D2762" s="35" t="s">
        <v>6410</v>
      </c>
      <c r="E2762" s="31" t="s">
        <v>594</v>
      </c>
      <c r="F2762" s="31"/>
      <c r="G2762" s="37">
        <v>23901</v>
      </c>
      <c r="H2762" s="37">
        <v>22639</v>
      </c>
      <c r="I2762" s="38">
        <v>1262</v>
      </c>
      <c r="J2762" s="39">
        <v>5.3</v>
      </c>
    </row>
    <row r="2763" spans="1:10" x14ac:dyDescent="0.35">
      <c r="A2763" s="31" t="s">
        <v>6411</v>
      </c>
      <c r="B2763" s="36" t="s">
        <v>5870</v>
      </c>
      <c r="C2763" s="31" t="s">
        <v>6412</v>
      </c>
      <c r="D2763" s="35" t="s">
        <v>6413</v>
      </c>
      <c r="E2763" s="31" t="s">
        <v>594</v>
      </c>
      <c r="F2763" s="31"/>
      <c r="G2763" s="37">
        <v>46261</v>
      </c>
      <c r="H2763" s="37">
        <v>44338</v>
      </c>
      <c r="I2763" s="38">
        <v>1923</v>
      </c>
      <c r="J2763" s="39">
        <v>4.2</v>
      </c>
    </row>
    <row r="2764" spans="1:10" x14ac:dyDescent="0.35">
      <c r="A2764" s="31" t="s">
        <v>6414</v>
      </c>
      <c r="B2764" s="36" t="s">
        <v>5870</v>
      </c>
      <c r="C2764" s="31" t="s">
        <v>6415</v>
      </c>
      <c r="D2764" s="35" t="s">
        <v>6416</v>
      </c>
      <c r="E2764" s="31" t="s">
        <v>594</v>
      </c>
      <c r="F2764" s="31"/>
      <c r="G2764" s="37">
        <v>23156</v>
      </c>
      <c r="H2764" s="37">
        <v>21899</v>
      </c>
      <c r="I2764" s="38">
        <v>1257</v>
      </c>
      <c r="J2764" s="39">
        <v>5.4</v>
      </c>
    </row>
    <row r="2765" spans="1:10" x14ac:dyDescent="0.35">
      <c r="A2765" s="31" t="s">
        <v>6417</v>
      </c>
      <c r="B2765" s="36" t="s">
        <v>5870</v>
      </c>
      <c r="C2765" s="31" t="s">
        <v>6418</v>
      </c>
      <c r="D2765" s="35" t="s">
        <v>6419</v>
      </c>
      <c r="E2765" s="31" t="s">
        <v>594</v>
      </c>
      <c r="F2765" s="31"/>
      <c r="G2765" s="37">
        <v>21320</v>
      </c>
      <c r="H2765" s="37">
        <v>20231</v>
      </c>
      <c r="I2765" s="38">
        <v>1089</v>
      </c>
      <c r="J2765" s="39">
        <v>5.0999999999999996</v>
      </c>
    </row>
    <row r="2766" spans="1:10" x14ac:dyDescent="0.35">
      <c r="A2766" s="31" t="s">
        <v>6420</v>
      </c>
      <c r="B2766" s="36" t="s">
        <v>5870</v>
      </c>
      <c r="C2766" s="31" t="s">
        <v>6421</v>
      </c>
      <c r="D2766" s="35" t="s">
        <v>6422</v>
      </c>
      <c r="E2766" s="31" t="s">
        <v>594</v>
      </c>
      <c r="F2766" s="31"/>
      <c r="G2766" s="37">
        <v>5922</v>
      </c>
      <c r="H2766" s="37">
        <v>5710</v>
      </c>
      <c r="I2766" s="38">
        <v>212</v>
      </c>
      <c r="J2766" s="39">
        <v>3.6</v>
      </c>
    </row>
    <row r="2767" spans="1:10" x14ac:dyDescent="0.35">
      <c r="A2767" s="31" t="s">
        <v>6423</v>
      </c>
      <c r="B2767" s="36" t="s">
        <v>5870</v>
      </c>
      <c r="C2767" s="31" t="s">
        <v>6424</v>
      </c>
      <c r="D2767" s="35" t="s">
        <v>6425</v>
      </c>
      <c r="E2767" s="31" t="s">
        <v>594</v>
      </c>
      <c r="F2767" s="31"/>
      <c r="G2767" s="37">
        <v>15700</v>
      </c>
      <c r="H2767" s="37">
        <v>14979</v>
      </c>
      <c r="I2767" s="38">
        <v>721</v>
      </c>
      <c r="J2767" s="39">
        <v>4.5999999999999996</v>
      </c>
    </row>
    <row r="2768" spans="1:10" x14ac:dyDescent="0.35">
      <c r="A2768" s="31" t="s">
        <v>6426</v>
      </c>
      <c r="B2768" s="36" t="s">
        <v>5870</v>
      </c>
      <c r="C2768" s="31" t="s">
        <v>6427</v>
      </c>
      <c r="D2768" s="35" t="s">
        <v>6428</v>
      </c>
      <c r="E2768" s="31" t="s">
        <v>594</v>
      </c>
      <c r="F2768" s="31"/>
      <c r="G2768" s="37">
        <v>111193</v>
      </c>
      <c r="H2768" s="37">
        <v>105546</v>
      </c>
      <c r="I2768" s="38">
        <v>5647</v>
      </c>
      <c r="J2768" s="39">
        <v>5.0999999999999996</v>
      </c>
    </row>
    <row r="2769" spans="1:10" x14ac:dyDescent="0.35">
      <c r="A2769" s="31" t="s">
        <v>6429</v>
      </c>
      <c r="B2769" s="36" t="s">
        <v>5870</v>
      </c>
      <c r="C2769" s="31" t="s">
        <v>6430</v>
      </c>
      <c r="D2769" s="35" t="s">
        <v>6431</v>
      </c>
      <c r="E2769" s="31" t="s">
        <v>594</v>
      </c>
      <c r="F2769" s="31"/>
      <c r="G2769" s="37">
        <v>21574</v>
      </c>
      <c r="H2769" s="37">
        <v>20569</v>
      </c>
      <c r="I2769" s="38">
        <v>1005</v>
      </c>
      <c r="J2769" s="39">
        <v>4.7</v>
      </c>
    </row>
    <row r="2770" spans="1:10" x14ac:dyDescent="0.35">
      <c r="A2770" s="31" t="s">
        <v>6432</v>
      </c>
      <c r="B2770" s="36" t="s">
        <v>5870</v>
      </c>
      <c r="C2770" s="31" t="s">
        <v>6433</v>
      </c>
      <c r="D2770" s="35" t="s">
        <v>6434</v>
      </c>
      <c r="E2770" s="31" t="s">
        <v>594</v>
      </c>
      <c r="F2770" s="31"/>
      <c r="G2770" s="37">
        <v>3082</v>
      </c>
      <c r="H2770" s="37">
        <v>2972</v>
      </c>
      <c r="I2770" s="38">
        <v>110</v>
      </c>
      <c r="J2770" s="39">
        <v>3.6</v>
      </c>
    </row>
    <row r="2771" spans="1:10" x14ac:dyDescent="0.35">
      <c r="A2771" s="31" t="s">
        <v>6435</v>
      </c>
      <c r="B2771" s="36" t="s">
        <v>5870</v>
      </c>
      <c r="C2771" s="31" t="s">
        <v>6436</v>
      </c>
      <c r="D2771" s="35" t="s">
        <v>6437</v>
      </c>
      <c r="E2771" s="31" t="s">
        <v>594</v>
      </c>
      <c r="F2771" s="31"/>
      <c r="G2771" s="37">
        <v>56512</v>
      </c>
      <c r="H2771" s="37">
        <v>53760</v>
      </c>
      <c r="I2771" s="38">
        <v>2752</v>
      </c>
      <c r="J2771" s="39">
        <v>4.9000000000000004</v>
      </c>
    </row>
    <row r="2772" spans="1:10" x14ac:dyDescent="0.35">
      <c r="A2772" s="31" t="s">
        <v>6438</v>
      </c>
      <c r="B2772" s="36" t="s">
        <v>5870</v>
      </c>
      <c r="C2772" s="31" t="s">
        <v>6439</v>
      </c>
      <c r="D2772" s="35" t="s">
        <v>6440</v>
      </c>
      <c r="E2772" s="31" t="s">
        <v>594</v>
      </c>
      <c r="F2772" s="31"/>
      <c r="G2772" s="37">
        <v>5296</v>
      </c>
      <c r="H2772" s="37">
        <v>5036</v>
      </c>
      <c r="I2772" s="38">
        <v>260</v>
      </c>
      <c r="J2772" s="39">
        <v>4.9000000000000004</v>
      </c>
    </row>
    <row r="2773" spans="1:10" x14ac:dyDescent="0.35">
      <c r="A2773" s="31" t="s">
        <v>6441</v>
      </c>
      <c r="B2773" s="36" t="s">
        <v>5870</v>
      </c>
      <c r="C2773" s="31" t="s">
        <v>6442</v>
      </c>
      <c r="D2773" s="35" t="s">
        <v>6443</v>
      </c>
      <c r="E2773" s="31" t="s">
        <v>594</v>
      </c>
      <c r="F2773" s="31"/>
      <c r="G2773" s="37">
        <v>7171</v>
      </c>
      <c r="H2773" s="37">
        <v>6283</v>
      </c>
      <c r="I2773" s="38">
        <v>888</v>
      </c>
      <c r="J2773" s="39">
        <v>12.4</v>
      </c>
    </row>
    <row r="2774" spans="1:10" x14ac:dyDescent="0.35">
      <c r="A2774" s="31" t="s">
        <v>6444</v>
      </c>
      <c r="B2774" s="36" t="s">
        <v>5870</v>
      </c>
      <c r="C2774" s="31" t="s">
        <v>6445</v>
      </c>
      <c r="D2774" s="35" t="s">
        <v>6446</v>
      </c>
      <c r="E2774" s="31" t="s">
        <v>594</v>
      </c>
      <c r="F2774" s="31"/>
      <c r="G2774" s="37">
        <v>255361</v>
      </c>
      <c r="H2774" s="37">
        <v>244237</v>
      </c>
      <c r="I2774" s="38">
        <v>11124</v>
      </c>
      <c r="J2774" s="39">
        <v>4.4000000000000004</v>
      </c>
    </row>
    <row r="2775" spans="1:10" x14ac:dyDescent="0.35">
      <c r="A2775" s="31" t="s">
        <v>6447</v>
      </c>
      <c r="B2775" s="36" t="s">
        <v>5870</v>
      </c>
      <c r="C2775" s="31" t="s">
        <v>6448</v>
      </c>
      <c r="D2775" s="35" t="s">
        <v>6449</v>
      </c>
      <c r="E2775" s="31" t="s">
        <v>594</v>
      </c>
      <c r="F2775" s="31"/>
      <c r="G2775" s="37">
        <v>22549</v>
      </c>
      <c r="H2775" s="37">
        <v>21613</v>
      </c>
      <c r="I2775" s="38">
        <v>936</v>
      </c>
      <c r="J2775" s="39">
        <v>4.2</v>
      </c>
    </row>
    <row r="2776" spans="1:10" x14ac:dyDescent="0.35">
      <c r="A2776" s="31" t="s">
        <v>6450</v>
      </c>
      <c r="B2776" s="36" t="s">
        <v>5870</v>
      </c>
      <c r="C2776" s="31" t="s">
        <v>6451</v>
      </c>
      <c r="D2776" s="35" t="s">
        <v>6452</v>
      </c>
      <c r="E2776" s="31" t="s">
        <v>594</v>
      </c>
      <c r="F2776" s="31"/>
      <c r="G2776" s="37">
        <v>3286</v>
      </c>
      <c r="H2776" s="37">
        <v>3142</v>
      </c>
      <c r="I2776" s="38">
        <v>144</v>
      </c>
      <c r="J2776" s="39">
        <v>4.4000000000000004</v>
      </c>
    </row>
    <row r="2777" spans="1:10" x14ac:dyDescent="0.35">
      <c r="A2777" s="31" t="s">
        <v>6453</v>
      </c>
      <c r="B2777" s="36" t="s">
        <v>5870</v>
      </c>
      <c r="C2777" s="31" t="s">
        <v>6454</v>
      </c>
      <c r="D2777" s="35" t="s">
        <v>6455</v>
      </c>
      <c r="E2777" s="31" t="s">
        <v>594</v>
      </c>
      <c r="F2777" s="31"/>
      <c r="G2777" s="37">
        <v>28492</v>
      </c>
      <c r="H2777" s="37">
        <v>27104</v>
      </c>
      <c r="I2777" s="38">
        <v>1388</v>
      </c>
      <c r="J2777" s="39">
        <v>4.9000000000000004</v>
      </c>
    </row>
    <row r="2778" spans="1:10" x14ac:dyDescent="0.35">
      <c r="A2778" s="31" t="s">
        <v>6456</v>
      </c>
      <c r="B2778" s="36" t="s">
        <v>5870</v>
      </c>
      <c r="C2778" s="31" t="s">
        <v>6457</v>
      </c>
      <c r="D2778" s="35" t="s">
        <v>6458</v>
      </c>
      <c r="E2778" s="31" t="s">
        <v>594</v>
      </c>
      <c r="F2778" s="31"/>
      <c r="G2778" s="37">
        <v>16768</v>
      </c>
      <c r="H2778" s="37">
        <v>15769</v>
      </c>
      <c r="I2778" s="38">
        <v>999</v>
      </c>
      <c r="J2778" s="39">
        <v>6</v>
      </c>
    </row>
    <row r="2779" spans="1:10" x14ac:dyDescent="0.35">
      <c r="A2779" s="31" t="s">
        <v>6459</v>
      </c>
      <c r="B2779" s="36" t="s">
        <v>5870</v>
      </c>
      <c r="C2779" s="31" t="s">
        <v>6460</v>
      </c>
      <c r="D2779" s="35" t="s">
        <v>6461</v>
      </c>
      <c r="E2779" s="31" t="s">
        <v>594</v>
      </c>
      <c r="F2779" s="31"/>
      <c r="G2779" s="37">
        <v>4294</v>
      </c>
      <c r="H2779" s="37">
        <v>4165</v>
      </c>
      <c r="I2779" s="38">
        <v>129</v>
      </c>
      <c r="J2779" s="39">
        <v>3</v>
      </c>
    </row>
    <row r="2780" spans="1:10" x14ac:dyDescent="0.35">
      <c r="A2780" s="31" t="s">
        <v>6462</v>
      </c>
      <c r="B2780" s="36" t="s">
        <v>5870</v>
      </c>
      <c r="C2780" s="31" t="s">
        <v>6463</v>
      </c>
      <c r="D2780" s="35" t="s">
        <v>6464</v>
      </c>
      <c r="E2780" s="31" t="s">
        <v>594</v>
      </c>
      <c r="F2780" s="31"/>
      <c r="G2780" s="37">
        <v>8671</v>
      </c>
      <c r="H2780" s="37">
        <v>8318</v>
      </c>
      <c r="I2780" s="38">
        <v>353</v>
      </c>
      <c r="J2780" s="39">
        <v>4.0999999999999996</v>
      </c>
    </row>
    <row r="2781" spans="1:10" x14ac:dyDescent="0.35">
      <c r="A2781" s="31" t="s">
        <v>6465</v>
      </c>
      <c r="B2781" s="36" t="s">
        <v>5870</v>
      </c>
      <c r="C2781" s="31" t="s">
        <v>6466</v>
      </c>
      <c r="D2781" s="35" t="s">
        <v>6467</v>
      </c>
      <c r="E2781" s="31" t="s">
        <v>594</v>
      </c>
      <c r="F2781" s="31"/>
      <c r="G2781" s="37">
        <v>6939</v>
      </c>
      <c r="H2781" s="37">
        <v>6579</v>
      </c>
      <c r="I2781" s="38">
        <v>360</v>
      </c>
      <c r="J2781" s="39">
        <v>5.2</v>
      </c>
    </row>
    <row r="2782" spans="1:10" x14ac:dyDescent="0.35">
      <c r="A2782" s="31" t="s">
        <v>6468</v>
      </c>
      <c r="B2782" s="36" t="s">
        <v>5870</v>
      </c>
      <c r="C2782" s="31" t="s">
        <v>6469</v>
      </c>
      <c r="D2782" s="35" t="s">
        <v>6470</v>
      </c>
      <c r="E2782" s="31" t="s">
        <v>594</v>
      </c>
      <c r="F2782" s="31"/>
      <c r="G2782" s="37">
        <v>3898</v>
      </c>
      <c r="H2782" s="37">
        <v>3425</v>
      </c>
      <c r="I2782" s="38">
        <v>473</v>
      </c>
      <c r="J2782" s="39">
        <v>12.1</v>
      </c>
    </row>
    <row r="2783" spans="1:10" x14ac:dyDescent="0.35">
      <c r="A2783" s="31" t="s">
        <v>6471</v>
      </c>
      <c r="B2783" s="36" t="s">
        <v>6472</v>
      </c>
      <c r="C2783" s="31" t="s">
        <v>592</v>
      </c>
      <c r="D2783" s="35" t="s">
        <v>6473</v>
      </c>
      <c r="E2783" s="31" t="s">
        <v>594</v>
      </c>
      <c r="F2783" s="31"/>
      <c r="G2783" s="37">
        <v>2967</v>
      </c>
      <c r="H2783" s="37">
        <v>2847</v>
      </c>
      <c r="I2783" s="38">
        <v>120</v>
      </c>
      <c r="J2783" s="39">
        <v>4</v>
      </c>
    </row>
    <row r="2784" spans="1:10" x14ac:dyDescent="0.35">
      <c r="A2784" s="31" t="s">
        <v>6474</v>
      </c>
      <c r="B2784" s="36" t="s">
        <v>6472</v>
      </c>
      <c r="C2784" s="31" t="s">
        <v>596</v>
      </c>
      <c r="D2784" s="35" t="s">
        <v>6475</v>
      </c>
      <c r="E2784" s="31" t="s">
        <v>594</v>
      </c>
      <c r="F2784" s="31"/>
      <c r="G2784" s="37">
        <v>23436</v>
      </c>
      <c r="H2784" s="37">
        <v>22527</v>
      </c>
      <c r="I2784" s="38">
        <v>909</v>
      </c>
      <c r="J2784" s="39">
        <v>3.9</v>
      </c>
    </row>
    <row r="2785" spans="1:10" x14ac:dyDescent="0.35">
      <c r="A2785" s="31" t="s">
        <v>6476</v>
      </c>
      <c r="B2785" s="36" t="s">
        <v>6472</v>
      </c>
      <c r="C2785" s="31" t="s">
        <v>599</v>
      </c>
      <c r="D2785" s="35" t="s">
        <v>6477</v>
      </c>
      <c r="E2785" s="31" t="s">
        <v>594</v>
      </c>
      <c r="F2785" s="31"/>
      <c r="G2785" s="37">
        <v>58904</v>
      </c>
      <c r="H2785" s="37">
        <v>57015</v>
      </c>
      <c r="I2785" s="38">
        <v>1889</v>
      </c>
      <c r="J2785" s="39">
        <v>3.2</v>
      </c>
    </row>
    <row r="2786" spans="1:10" x14ac:dyDescent="0.35">
      <c r="A2786" s="31" t="s">
        <v>6478</v>
      </c>
      <c r="B2786" s="36" t="s">
        <v>6472</v>
      </c>
      <c r="C2786" s="31" t="s">
        <v>602</v>
      </c>
      <c r="D2786" s="35" t="s">
        <v>6479</v>
      </c>
      <c r="E2786" s="31" t="s">
        <v>594</v>
      </c>
      <c r="F2786" s="31"/>
      <c r="G2786" s="37">
        <v>8702</v>
      </c>
      <c r="H2786" s="37">
        <v>8255</v>
      </c>
      <c r="I2786" s="38">
        <v>447</v>
      </c>
      <c r="J2786" s="39">
        <v>5.0999999999999996</v>
      </c>
    </row>
    <row r="2787" spans="1:10" x14ac:dyDescent="0.35">
      <c r="A2787" s="31" t="s">
        <v>6480</v>
      </c>
      <c r="B2787" s="36" t="s">
        <v>6472</v>
      </c>
      <c r="C2787" s="31" t="s">
        <v>605</v>
      </c>
      <c r="D2787" s="35" t="s">
        <v>6481</v>
      </c>
      <c r="E2787" s="31" t="s">
        <v>594</v>
      </c>
      <c r="F2787" s="31"/>
      <c r="G2787" s="37">
        <v>431</v>
      </c>
      <c r="H2787" s="37">
        <v>413</v>
      </c>
      <c r="I2787" s="38">
        <v>18</v>
      </c>
      <c r="J2787" s="39">
        <v>4.2</v>
      </c>
    </row>
    <row r="2788" spans="1:10" x14ac:dyDescent="0.35">
      <c r="A2788" s="31" t="s">
        <v>6482</v>
      </c>
      <c r="B2788" s="36" t="s">
        <v>6472</v>
      </c>
      <c r="C2788" s="31" t="s">
        <v>608</v>
      </c>
      <c r="D2788" s="35" t="s">
        <v>6483</v>
      </c>
      <c r="E2788" s="31" t="s">
        <v>594</v>
      </c>
      <c r="F2788" s="31"/>
      <c r="G2788" s="37">
        <v>155909</v>
      </c>
      <c r="H2788" s="37">
        <v>150319</v>
      </c>
      <c r="I2788" s="38">
        <v>5590</v>
      </c>
      <c r="J2788" s="39">
        <v>3.6</v>
      </c>
    </row>
    <row r="2789" spans="1:10" x14ac:dyDescent="0.35">
      <c r="A2789" s="31" t="s">
        <v>6484</v>
      </c>
      <c r="B2789" s="36" t="s">
        <v>6472</v>
      </c>
      <c r="C2789" s="31" t="s">
        <v>611</v>
      </c>
      <c r="D2789" s="35" t="s">
        <v>6485</v>
      </c>
      <c r="E2789" s="31" t="s">
        <v>594</v>
      </c>
      <c r="F2789" s="31"/>
      <c r="G2789" s="37">
        <v>9582</v>
      </c>
      <c r="H2789" s="37">
        <v>9233</v>
      </c>
      <c r="I2789" s="38">
        <v>349</v>
      </c>
      <c r="J2789" s="39">
        <v>3.6</v>
      </c>
    </row>
    <row r="2790" spans="1:10" x14ac:dyDescent="0.35">
      <c r="A2790" s="31" t="s">
        <v>6486</v>
      </c>
      <c r="B2790" s="36" t="s">
        <v>6472</v>
      </c>
      <c r="C2790" s="31" t="s">
        <v>614</v>
      </c>
      <c r="D2790" s="35" t="s">
        <v>6487</v>
      </c>
      <c r="E2790" s="31" t="s">
        <v>594</v>
      </c>
      <c r="F2790" s="31"/>
      <c r="G2790" s="37">
        <v>4616</v>
      </c>
      <c r="H2790" s="37">
        <v>4369</v>
      </c>
      <c r="I2790" s="38">
        <v>247</v>
      </c>
      <c r="J2790" s="39">
        <v>5.4</v>
      </c>
    </row>
    <row r="2791" spans="1:10" x14ac:dyDescent="0.35">
      <c r="A2791" s="31" t="s">
        <v>6488</v>
      </c>
      <c r="B2791" s="36" t="s">
        <v>6472</v>
      </c>
      <c r="C2791" s="31" t="s">
        <v>617</v>
      </c>
      <c r="D2791" s="35" t="s">
        <v>6489</v>
      </c>
      <c r="E2791" s="31" t="s">
        <v>594</v>
      </c>
      <c r="F2791" s="31"/>
      <c r="G2791" s="37">
        <v>2719</v>
      </c>
      <c r="H2791" s="37">
        <v>2480</v>
      </c>
      <c r="I2791" s="38">
        <v>239</v>
      </c>
      <c r="J2791" s="39">
        <v>8.8000000000000007</v>
      </c>
    </row>
    <row r="2792" spans="1:10" x14ac:dyDescent="0.35">
      <c r="A2792" s="31" t="s">
        <v>6490</v>
      </c>
      <c r="B2792" s="36" t="s">
        <v>6472</v>
      </c>
      <c r="C2792" s="31" t="s">
        <v>620</v>
      </c>
      <c r="D2792" s="35" t="s">
        <v>6491</v>
      </c>
      <c r="E2792" s="31" t="s">
        <v>594</v>
      </c>
      <c r="F2792" s="31"/>
      <c r="G2792" s="37">
        <v>5527</v>
      </c>
      <c r="H2792" s="37">
        <v>5174</v>
      </c>
      <c r="I2792" s="38">
        <v>353</v>
      </c>
      <c r="J2792" s="39">
        <v>6.4</v>
      </c>
    </row>
    <row r="2793" spans="1:10" x14ac:dyDescent="0.35">
      <c r="A2793" s="31" t="s">
        <v>6492</v>
      </c>
      <c r="B2793" s="36" t="s">
        <v>6472</v>
      </c>
      <c r="C2793" s="31" t="s">
        <v>623</v>
      </c>
      <c r="D2793" s="35" t="s">
        <v>6493</v>
      </c>
      <c r="E2793" s="31" t="s">
        <v>594</v>
      </c>
      <c r="F2793" s="31"/>
      <c r="G2793" s="37">
        <v>19928</v>
      </c>
      <c r="H2793" s="37">
        <v>19023</v>
      </c>
      <c r="I2793" s="38">
        <v>905</v>
      </c>
      <c r="J2793" s="39">
        <v>4.5</v>
      </c>
    </row>
    <row r="2794" spans="1:10" x14ac:dyDescent="0.35">
      <c r="A2794" s="31" t="s">
        <v>6494</v>
      </c>
      <c r="B2794" s="36" t="s">
        <v>6472</v>
      </c>
      <c r="C2794" s="31" t="s">
        <v>626</v>
      </c>
      <c r="D2794" s="35" t="s">
        <v>6495</v>
      </c>
      <c r="E2794" s="31" t="s">
        <v>594</v>
      </c>
      <c r="F2794" s="31"/>
      <c r="G2794" s="37">
        <v>4798</v>
      </c>
      <c r="H2794" s="37">
        <v>4602</v>
      </c>
      <c r="I2794" s="38">
        <v>196</v>
      </c>
      <c r="J2794" s="39">
        <v>4.0999999999999996</v>
      </c>
    </row>
    <row r="2795" spans="1:10" x14ac:dyDescent="0.35">
      <c r="A2795" s="31" t="s">
        <v>6496</v>
      </c>
      <c r="B2795" s="36" t="s">
        <v>6472</v>
      </c>
      <c r="C2795" s="31" t="s">
        <v>629</v>
      </c>
      <c r="D2795" s="35" t="s">
        <v>6497</v>
      </c>
      <c r="E2795" s="31" t="s">
        <v>594</v>
      </c>
      <c r="F2795" s="31"/>
      <c r="G2795" s="37">
        <v>3565</v>
      </c>
      <c r="H2795" s="37">
        <v>3395</v>
      </c>
      <c r="I2795" s="38">
        <v>170</v>
      </c>
      <c r="J2795" s="39">
        <v>4.8</v>
      </c>
    </row>
    <row r="2796" spans="1:10" x14ac:dyDescent="0.35">
      <c r="A2796" s="31" t="s">
        <v>6498</v>
      </c>
      <c r="B2796" s="36" t="s">
        <v>6472</v>
      </c>
      <c r="C2796" s="31" t="s">
        <v>632</v>
      </c>
      <c r="D2796" s="35" t="s">
        <v>6499</v>
      </c>
      <c r="E2796" s="31" t="s">
        <v>594</v>
      </c>
      <c r="F2796" s="31"/>
      <c r="G2796" s="37">
        <v>5966</v>
      </c>
      <c r="H2796" s="37">
        <v>5758</v>
      </c>
      <c r="I2796" s="38">
        <v>208</v>
      </c>
      <c r="J2796" s="39">
        <v>3.5</v>
      </c>
    </row>
    <row r="2797" spans="1:10" x14ac:dyDescent="0.35">
      <c r="A2797" s="31" t="s">
        <v>6500</v>
      </c>
      <c r="B2797" s="36" t="s">
        <v>6472</v>
      </c>
      <c r="C2797" s="31" t="s">
        <v>635</v>
      </c>
      <c r="D2797" s="35" t="s">
        <v>6501</v>
      </c>
      <c r="E2797" s="31" t="s">
        <v>594</v>
      </c>
      <c r="F2797" s="31"/>
      <c r="G2797" s="37">
        <v>4692</v>
      </c>
      <c r="H2797" s="37">
        <v>4531</v>
      </c>
      <c r="I2797" s="38">
        <v>161</v>
      </c>
      <c r="J2797" s="39">
        <v>3.4</v>
      </c>
    </row>
    <row r="2798" spans="1:10" x14ac:dyDescent="0.35">
      <c r="A2798" s="31" t="s">
        <v>6502</v>
      </c>
      <c r="B2798" s="36" t="s">
        <v>6472</v>
      </c>
      <c r="C2798" s="31" t="s">
        <v>638</v>
      </c>
      <c r="D2798" s="35" t="s">
        <v>6503</v>
      </c>
      <c r="E2798" s="31" t="s">
        <v>594</v>
      </c>
      <c r="F2798" s="31"/>
      <c r="G2798" s="37">
        <v>460</v>
      </c>
      <c r="H2798" s="37">
        <v>427</v>
      </c>
      <c r="I2798" s="38">
        <v>33</v>
      </c>
      <c r="J2798" s="39">
        <v>7.2</v>
      </c>
    </row>
    <row r="2799" spans="1:10" x14ac:dyDescent="0.35">
      <c r="A2799" s="31" t="s">
        <v>6504</v>
      </c>
      <c r="B2799" s="36" t="s">
        <v>6472</v>
      </c>
      <c r="C2799" s="31" t="s">
        <v>641</v>
      </c>
      <c r="D2799" s="35" t="s">
        <v>6505</v>
      </c>
      <c r="E2799" s="31" t="s">
        <v>594</v>
      </c>
      <c r="F2799" s="31"/>
      <c r="G2799" s="37">
        <v>1006</v>
      </c>
      <c r="H2799" s="37">
        <v>967</v>
      </c>
      <c r="I2799" s="38">
        <v>39</v>
      </c>
      <c r="J2799" s="39">
        <v>3.9</v>
      </c>
    </row>
    <row r="2800" spans="1:10" x14ac:dyDescent="0.35">
      <c r="A2800" s="31" t="s">
        <v>6506</v>
      </c>
      <c r="B2800" s="36" t="s">
        <v>6472</v>
      </c>
      <c r="C2800" s="31" t="s">
        <v>644</v>
      </c>
      <c r="D2800" s="35" t="s">
        <v>6507</v>
      </c>
      <c r="E2800" s="31" t="s">
        <v>594</v>
      </c>
      <c r="F2800" s="31"/>
      <c r="G2800" s="37">
        <v>575842</v>
      </c>
      <c r="H2800" s="37">
        <v>554611</v>
      </c>
      <c r="I2800" s="38">
        <v>21231</v>
      </c>
      <c r="J2800" s="39">
        <v>3.7</v>
      </c>
    </row>
    <row r="2801" spans="1:10" x14ac:dyDescent="0.35">
      <c r="A2801" s="31" t="s">
        <v>6508</v>
      </c>
      <c r="B2801" s="36" t="s">
        <v>6472</v>
      </c>
      <c r="C2801" s="31" t="s">
        <v>647</v>
      </c>
      <c r="D2801" s="35" t="s">
        <v>6509</v>
      </c>
      <c r="E2801" s="31" t="s">
        <v>594</v>
      </c>
      <c r="F2801" s="31"/>
      <c r="G2801" s="37">
        <v>5610</v>
      </c>
      <c r="H2801" s="37">
        <v>5175</v>
      </c>
      <c r="I2801" s="38">
        <v>435</v>
      </c>
      <c r="J2801" s="39">
        <v>7.8</v>
      </c>
    </row>
    <row r="2802" spans="1:10" x14ac:dyDescent="0.35">
      <c r="A2802" s="31" t="s">
        <v>6510</v>
      </c>
      <c r="B2802" s="36" t="s">
        <v>6472</v>
      </c>
      <c r="C2802" s="31" t="s">
        <v>650</v>
      </c>
      <c r="D2802" s="35" t="s">
        <v>6511</v>
      </c>
      <c r="E2802" s="31" t="s">
        <v>594</v>
      </c>
      <c r="F2802" s="31"/>
      <c r="G2802" s="37">
        <v>11071</v>
      </c>
      <c r="H2802" s="37">
        <v>10566</v>
      </c>
      <c r="I2802" s="38">
        <v>505</v>
      </c>
      <c r="J2802" s="39">
        <v>4.5999999999999996</v>
      </c>
    </row>
    <row r="2803" spans="1:10" x14ac:dyDescent="0.35">
      <c r="A2803" s="31" t="s">
        <v>6512</v>
      </c>
      <c r="B2803" s="36" t="s">
        <v>6472</v>
      </c>
      <c r="C2803" s="31" t="s">
        <v>653</v>
      </c>
      <c r="D2803" s="35" t="s">
        <v>6513</v>
      </c>
      <c r="E2803" s="31" t="s">
        <v>594</v>
      </c>
      <c r="F2803" s="31"/>
      <c r="G2803" s="37">
        <v>9271</v>
      </c>
      <c r="H2803" s="37">
        <v>8853</v>
      </c>
      <c r="I2803" s="38">
        <v>418</v>
      </c>
      <c r="J2803" s="39">
        <v>4.5</v>
      </c>
    </row>
    <row r="2804" spans="1:10" x14ac:dyDescent="0.35">
      <c r="A2804" s="31" t="s">
        <v>6514</v>
      </c>
      <c r="B2804" s="36" t="s">
        <v>6472</v>
      </c>
      <c r="C2804" s="31" t="s">
        <v>656</v>
      </c>
      <c r="D2804" s="35" t="s">
        <v>6515</v>
      </c>
      <c r="E2804" s="31" t="s">
        <v>594</v>
      </c>
      <c r="F2804" s="31"/>
      <c r="G2804" s="37">
        <v>22543</v>
      </c>
      <c r="H2804" s="37">
        <v>21769</v>
      </c>
      <c r="I2804" s="38">
        <v>774</v>
      </c>
      <c r="J2804" s="39">
        <v>3.4</v>
      </c>
    </row>
    <row r="2805" spans="1:10" x14ac:dyDescent="0.35">
      <c r="A2805" s="31" t="s">
        <v>6516</v>
      </c>
      <c r="B2805" s="36" t="s">
        <v>6472</v>
      </c>
      <c r="C2805" s="31" t="s">
        <v>659</v>
      </c>
      <c r="D2805" s="35" t="s">
        <v>6517</v>
      </c>
      <c r="E2805" s="31" t="s">
        <v>594</v>
      </c>
      <c r="F2805" s="31"/>
      <c r="G2805" s="37">
        <v>28914</v>
      </c>
      <c r="H2805" s="37">
        <v>27524</v>
      </c>
      <c r="I2805" s="38">
        <v>1390</v>
      </c>
      <c r="J2805" s="39">
        <v>4.8</v>
      </c>
    </row>
    <row r="2806" spans="1:10" x14ac:dyDescent="0.35">
      <c r="A2806" s="31" t="s">
        <v>6518</v>
      </c>
      <c r="B2806" s="36" t="s">
        <v>6472</v>
      </c>
      <c r="C2806" s="31" t="s">
        <v>662</v>
      </c>
      <c r="D2806" s="35" t="s">
        <v>6519</v>
      </c>
      <c r="E2806" s="31" t="s">
        <v>594</v>
      </c>
      <c r="F2806" s="31"/>
      <c r="G2806" s="37">
        <v>16000</v>
      </c>
      <c r="H2806" s="37">
        <v>15427</v>
      </c>
      <c r="I2806" s="38">
        <v>573</v>
      </c>
      <c r="J2806" s="39">
        <v>3.6</v>
      </c>
    </row>
    <row r="2807" spans="1:10" x14ac:dyDescent="0.35">
      <c r="A2807" s="31" t="s">
        <v>6520</v>
      </c>
      <c r="B2807" s="36" t="s">
        <v>6472</v>
      </c>
      <c r="C2807" s="31" t="s">
        <v>665</v>
      </c>
      <c r="D2807" s="35" t="s">
        <v>6521</v>
      </c>
      <c r="E2807" s="31" t="s">
        <v>594</v>
      </c>
      <c r="F2807" s="31"/>
      <c r="G2807" s="37">
        <v>255288</v>
      </c>
      <c r="H2807" s="37">
        <v>246367</v>
      </c>
      <c r="I2807" s="38">
        <v>8921</v>
      </c>
      <c r="J2807" s="39">
        <v>3.5</v>
      </c>
    </row>
    <row r="2808" spans="1:10" x14ac:dyDescent="0.35">
      <c r="A2808" s="31" t="s">
        <v>6522</v>
      </c>
      <c r="B2808" s="36" t="s">
        <v>6472</v>
      </c>
      <c r="C2808" s="31" t="s">
        <v>668</v>
      </c>
      <c r="D2808" s="35" t="s">
        <v>6523</v>
      </c>
      <c r="E2808" s="31" t="s">
        <v>594</v>
      </c>
      <c r="F2808" s="31"/>
      <c r="G2808" s="37">
        <v>12721</v>
      </c>
      <c r="H2808" s="37">
        <v>12239</v>
      </c>
      <c r="I2808" s="38">
        <v>482</v>
      </c>
      <c r="J2808" s="39">
        <v>3.8</v>
      </c>
    </row>
    <row r="2809" spans="1:10" x14ac:dyDescent="0.35">
      <c r="A2809" s="31" t="s">
        <v>6524</v>
      </c>
      <c r="B2809" s="36" t="s">
        <v>6472</v>
      </c>
      <c r="C2809" s="31" t="s">
        <v>671</v>
      </c>
      <c r="D2809" s="35" t="s">
        <v>6525</v>
      </c>
      <c r="E2809" s="31" t="s">
        <v>594</v>
      </c>
      <c r="F2809" s="31"/>
      <c r="G2809" s="37">
        <v>61525</v>
      </c>
      <c r="H2809" s="37">
        <v>58819</v>
      </c>
      <c r="I2809" s="38">
        <v>2706</v>
      </c>
      <c r="J2809" s="39">
        <v>4.4000000000000004</v>
      </c>
    </row>
    <row r="2810" spans="1:10" x14ac:dyDescent="0.35">
      <c r="A2810" s="31" t="s">
        <v>6526</v>
      </c>
      <c r="B2810" s="36" t="s">
        <v>6472</v>
      </c>
      <c r="C2810" s="31" t="s">
        <v>674</v>
      </c>
      <c r="D2810" s="35" t="s">
        <v>6527</v>
      </c>
      <c r="E2810" s="31" t="s">
        <v>594</v>
      </c>
      <c r="F2810" s="31"/>
      <c r="G2810" s="37">
        <v>1386</v>
      </c>
      <c r="H2810" s="37">
        <v>1255</v>
      </c>
      <c r="I2810" s="38">
        <v>131</v>
      </c>
      <c r="J2810" s="39">
        <v>9.5</v>
      </c>
    </row>
    <row r="2811" spans="1:10" x14ac:dyDescent="0.35">
      <c r="A2811" s="31" t="s">
        <v>6528</v>
      </c>
      <c r="B2811" s="36" t="s">
        <v>6472</v>
      </c>
      <c r="C2811" s="31" t="s">
        <v>677</v>
      </c>
      <c r="D2811" s="35" t="s">
        <v>6529</v>
      </c>
      <c r="E2811" s="31" t="s">
        <v>594</v>
      </c>
      <c r="F2811" s="31"/>
      <c r="G2811" s="37">
        <v>114919</v>
      </c>
      <c r="H2811" s="37">
        <v>109861</v>
      </c>
      <c r="I2811" s="38">
        <v>5058</v>
      </c>
      <c r="J2811" s="39">
        <v>4.4000000000000004</v>
      </c>
    </row>
    <row r="2812" spans="1:10" x14ac:dyDescent="0.35">
      <c r="A2812" s="31" t="s">
        <v>6530</v>
      </c>
      <c r="B2812" s="36" t="s">
        <v>6531</v>
      </c>
      <c r="C2812" s="31" t="s">
        <v>592</v>
      </c>
      <c r="D2812" s="35" t="s">
        <v>6532</v>
      </c>
      <c r="E2812" s="31" t="s">
        <v>594</v>
      </c>
      <c r="F2812" s="31"/>
      <c r="G2812" s="37">
        <v>20823</v>
      </c>
      <c r="H2812" s="37">
        <v>20050</v>
      </c>
      <c r="I2812" s="38">
        <v>773</v>
      </c>
      <c r="J2812" s="39">
        <v>3.7</v>
      </c>
    </row>
    <row r="2813" spans="1:10" x14ac:dyDescent="0.35">
      <c r="A2813" s="31" t="s">
        <v>6533</v>
      </c>
      <c r="B2813" s="36" t="s">
        <v>6531</v>
      </c>
      <c r="C2813" s="31" t="s">
        <v>596</v>
      </c>
      <c r="D2813" s="35" t="s">
        <v>6534</v>
      </c>
      <c r="E2813" s="31" t="s">
        <v>594</v>
      </c>
      <c r="F2813" s="31"/>
      <c r="G2813" s="37">
        <v>18675</v>
      </c>
      <c r="H2813" s="37">
        <v>17817</v>
      </c>
      <c r="I2813" s="38">
        <v>858</v>
      </c>
      <c r="J2813" s="39">
        <v>4.5999999999999996</v>
      </c>
    </row>
    <row r="2814" spans="1:10" x14ac:dyDescent="0.35">
      <c r="A2814" s="31" t="s">
        <v>6535</v>
      </c>
      <c r="B2814" s="36" t="s">
        <v>6531</v>
      </c>
      <c r="C2814" s="31" t="s">
        <v>599</v>
      </c>
      <c r="D2814" s="35" t="s">
        <v>6536</v>
      </c>
      <c r="E2814" s="31" t="s">
        <v>594</v>
      </c>
      <c r="F2814" s="31"/>
      <c r="G2814" s="37">
        <v>15275</v>
      </c>
      <c r="H2814" s="37">
        <v>14539</v>
      </c>
      <c r="I2814" s="38">
        <v>736</v>
      </c>
      <c r="J2814" s="39">
        <v>4.8</v>
      </c>
    </row>
    <row r="2815" spans="1:10" x14ac:dyDescent="0.35">
      <c r="A2815" s="31" t="s">
        <v>6537</v>
      </c>
      <c r="B2815" s="36" t="s">
        <v>6531</v>
      </c>
      <c r="C2815" s="31" t="s">
        <v>602</v>
      </c>
      <c r="D2815" s="35" t="s">
        <v>6538</v>
      </c>
      <c r="E2815" s="31" t="s">
        <v>594</v>
      </c>
      <c r="F2815" s="31"/>
      <c r="G2815" s="37">
        <v>95549</v>
      </c>
      <c r="H2815" s="37">
        <v>92655</v>
      </c>
      <c r="I2815" s="38">
        <v>2894</v>
      </c>
      <c r="J2815" s="39">
        <v>3</v>
      </c>
    </row>
    <row r="2816" spans="1:10" x14ac:dyDescent="0.35">
      <c r="A2816" s="31" t="s">
        <v>6539</v>
      </c>
      <c r="B2816" s="36" t="s">
        <v>6531</v>
      </c>
      <c r="C2816" s="31" t="s">
        <v>605</v>
      </c>
      <c r="D2816" s="35" t="s">
        <v>6540</v>
      </c>
      <c r="E2816" s="31" t="s">
        <v>594</v>
      </c>
      <c r="F2816" s="31"/>
      <c r="G2816" s="37">
        <v>2770</v>
      </c>
      <c r="H2816" s="37">
        <v>2606</v>
      </c>
      <c r="I2816" s="38">
        <v>164</v>
      </c>
      <c r="J2816" s="39">
        <v>5.9</v>
      </c>
    </row>
    <row r="2817" spans="1:10" x14ac:dyDescent="0.35">
      <c r="A2817" s="31" t="s">
        <v>6541</v>
      </c>
      <c r="B2817" s="36" t="s">
        <v>6531</v>
      </c>
      <c r="C2817" s="31" t="s">
        <v>608</v>
      </c>
      <c r="D2817" s="35" t="s">
        <v>6542</v>
      </c>
      <c r="E2817" s="31" t="s">
        <v>594</v>
      </c>
      <c r="F2817" s="31"/>
      <c r="G2817" s="37">
        <v>27475</v>
      </c>
      <c r="H2817" s="37">
        <v>26390</v>
      </c>
      <c r="I2817" s="38">
        <v>1085</v>
      </c>
      <c r="J2817" s="39">
        <v>3.9</v>
      </c>
    </row>
    <row r="2818" spans="1:10" x14ac:dyDescent="0.35">
      <c r="A2818" s="31" t="s">
        <v>6543</v>
      </c>
      <c r="B2818" s="36" t="s">
        <v>6531</v>
      </c>
      <c r="C2818" s="31" t="s">
        <v>611</v>
      </c>
      <c r="D2818" s="35" t="s">
        <v>6544</v>
      </c>
      <c r="E2818" s="31" t="s">
        <v>594</v>
      </c>
      <c r="F2818" s="31"/>
      <c r="G2818" s="37">
        <v>4068</v>
      </c>
      <c r="H2818" s="37">
        <v>3886</v>
      </c>
      <c r="I2818" s="38">
        <v>182</v>
      </c>
      <c r="J2818" s="39">
        <v>4.5</v>
      </c>
    </row>
    <row r="2819" spans="1:10" x14ac:dyDescent="0.35">
      <c r="A2819" s="31" t="s">
        <v>6545</v>
      </c>
      <c r="B2819" s="36" t="s">
        <v>6531</v>
      </c>
      <c r="C2819" s="31" t="s">
        <v>614</v>
      </c>
      <c r="D2819" s="35" t="s">
        <v>6546</v>
      </c>
      <c r="E2819" s="31" t="s">
        <v>594</v>
      </c>
      <c r="F2819" s="31"/>
      <c r="G2819" s="37">
        <v>13757</v>
      </c>
      <c r="H2819" s="37">
        <v>13052</v>
      </c>
      <c r="I2819" s="38">
        <v>705</v>
      </c>
      <c r="J2819" s="39">
        <v>5.0999999999999996</v>
      </c>
    </row>
    <row r="2820" spans="1:10" x14ac:dyDescent="0.35">
      <c r="A2820" s="31" t="s">
        <v>6547</v>
      </c>
      <c r="B2820" s="36" t="s">
        <v>6531</v>
      </c>
      <c r="C2820" s="31" t="s">
        <v>617</v>
      </c>
      <c r="D2820" s="35" t="s">
        <v>6548</v>
      </c>
      <c r="E2820" s="31" t="s">
        <v>594</v>
      </c>
      <c r="F2820" s="31"/>
      <c r="G2820" s="37">
        <v>15897</v>
      </c>
      <c r="H2820" s="37">
        <v>15288</v>
      </c>
      <c r="I2820" s="38">
        <v>609</v>
      </c>
      <c r="J2820" s="39">
        <v>3.8</v>
      </c>
    </row>
    <row r="2821" spans="1:10" x14ac:dyDescent="0.35">
      <c r="A2821" s="31" t="s">
        <v>6549</v>
      </c>
      <c r="B2821" s="36" t="s">
        <v>6531</v>
      </c>
      <c r="C2821" s="31" t="s">
        <v>620</v>
      </c>
      <c r="D2821" s="35" t="s">
        <v>6550</v>
      </c>
      <c r="E2821" s="31" t="s">
        <v>594</v>
      </c>
      <c r="F2821" s="31"/>
      <c r="G2821" s="37">
        <v>13625</v>
      </c>
      <c r="H2821" s="37">
        <v>12772</v>
      </c>
      <c r="I2821" s="38">
        <v>853</v>
      </c>
      <c r="J2821" s="39">
        <v>6.3</v>
      </c>
    </row>
    <row r="2822" spans="1:10" x14ac:dyDescent="0.35">
      <c r="A2822" s="31" t="s">
        <v>6551</v>
      </c>
      <c r="B2822" s="36" t="s">
        <v>6531</v>
      </c>
      <c r="C2822" s="31" t="s">
        <v>623</v>
      </c>
      <c r="D2822" s="35" t="s">
        <v>6552</v>
      </c>
      <c r="E2822" s="31" t="s">
        <v>594</v>
      </c>
      <c r="F2822" s="31"/>
      <c r="G2822" s="37">
        <v>31774</v>
      </c>
      <c r="H2822" s="37">
        <v>30275</v>
      </c>
      <c r="I2822" s="38">
        <v>1499</v>
      </c>
      <c r="J2822" s="39">
        <v>4.7</v>
      </c>
    </row>
    <row r="2823" spans="1:10" x14ac:dyDescent="0.35">
      <c r="A2823" s="31" t="s">
        <v>6553</v>
      </c>
      <c r="B2823" s="36" t="s">
        <v>6531</v>
      </c>
      <c r="C2823" s="31" t="s">
        <v>626</v>
      </c>
      <c r="D2823" s="35" t="s">
        <v>6554</v>
      </c>
      <c r="E2823" s="31" t="s">
        <v>594</v>
      </c>
      <c r="F2823" s="31"/>
      <c r="G2823" s="37">
        <v>34263</v>
      </c>
      <c r="H2823" s="37">
        <v>32939</v>
      </c>
      <c r="I2823" s="38">
        <v>1324</v>
      </c>
      <c r="J2823" s="39">
        <v>3.9</v>
      </c>
    </row>
    <row r="2824" spans="1:10" x14ac:dyDescent="0.35">
      <c r="A2824" s="31" t="s">
        <v>6555</v>
      </c>
      <c r="B2824" s="36" t="s">
        <v>6531</v>
      </c>
      <c r="C2824" s="31" t="s">
        <v>629</v>
      </c>
      <c r="D2824" s="35" t="s">
        <v>6556</v>
      </c>
      <c r="E2824" s="31" t="s">
        <v>594</v>
      </c>
      <c r="F2824" s="31"/>
      <c r="G2824" s="37">
        <v>23519</v>
      </c>
      <c r="H2824" s="37">
        <v>22559</v>
      </c>
      <c r="I2824" s="38">
        <v>960</v>
      </c>
      <c r="J2824" s="39">
        <v>4.0999999999999996</v>
      </c>
    </row>
    <row r="2825" spans="1:10" x14ac:dyDescent="0.35">
      <c r="A2825" s="31" t="s">
        <v>6557</v>
      </c>
      <c r="B2825" s="36" t="s">
        <v>6531</v>
      </c>
      <c r="C2825" s="31" t="s">
        <v>632</v>
      </c>
      <c r="D2825" s="35" t="s">
        <v>6558</v>
      </c>
      <c r="E2825" s="31" t="s">
        <v>594</v>
      </c>
      <c r="F2825" s="31"/>
      <c r="G2825" s="37">
        <v>29705</v>
      </c>
      <c r="H2825" s="37">
        <v>28612</v>
      </c>
      <c r="I2825" s="38">
        <v>1093</v>
      </c>
      <c r="J2825" s="39">
        <v>3.7</v>
      </c>
    </row>
    <row r="2826" spans="1:10" x14ac:dyDescent="0.35">
      <c r="A2826" s="31" t="s">
        <v>6559</v>
      </c>
      <c r="B2826" s="36" t="s">
        <v>6560</v>
      </c>
      <c r="C2826" s="31" t="s">
        <v>592</v>
      </c>
      <c r="D2826" s="35" t="s">
        <v>6561</v>
      </c>
      <c r="E2826" s="31" t="s">
        <v>594</v>
      </c>
      <c r="F2826" s="31"/>
      <c r="G2826" s="37">
        <v>16062</v>
      </c>
      <c r="H2826" s="37">
        <v>14986</v>
      </c>
      <c r="I2826" s="38">
        <v>1076</v>
      </c>
      <c r="J2826" s="39">
        <v>6.7</v>
      </c>
    </row>
    <row r="2827" spans="1:10" x14ac:dyDescent="0.35">
      <c r="A2827" s="31" t="s">
        <v>6562</v>
      </c>
      <c r="B2827" s="36" t="s">
        <v>6560</v>
      </c>
      <c r="C2827" s="31" t="s">
        <v>596</v>
      </c>
      <c r="D2827" s="35" t="s">
        <v>6563</v>
      </c>
      <c r="E2827" s="31" t="s">
        <v>594</v>
      </c>
      <c r="F2827" s="31"/>
      <c r="G2827" s="37">
        <v>53593</v>
      </c>
      <c r="H2827" s="37">
        <v>51179</v>
      </c>
      <c r="I2827" s="38">
        <v>2414</v>
      </c>
      <c r="J2827" s="39">
        <v>4.5</v>
      </c>
    </row>
    <row r="2828" spans="1:10" x14ac:dyDescent="0.35">
      <c r="A2828" s="31" t="s">
        <v>6564</v>
      </c>
      <c r="B2828" s="36" t="s">
        <v>6560</v>
      </c>
      <c r="C2828" s="31" t="s">
        <v>599</v>
      </c>
      <c r="D2828" s="35" t="s">
        <v>6565</v>
      </c>
      <c r="E2828" s="31" t="s">
        <v>594</v>
      </c>
      <c r="F2828" s="31"/>
      <c r="G2828" s="37">
        <v>7196</v>
      </c>
      <c r="H2828" s="37">
        <v>6769</v>
      </c>
      <c r="I2828" s="38">
        <v>427</v>
      </c>
      <c r="J2828" s="39">
        <v>5.9</v>
      </c>
    </row>
    <row r="2829" spans="1:10" x14ac:dyDescent="0.35">
      <c r="A2829" s="31" t="s">
        <v>6566</v>
      </c>
      <c r="B2829" s="36" t="s">
        <v>6560</v>
      </c>
      <c r="C2829" s="31" t="s">
        <v>602</v>
      </c>
      <c r="D2829" s="35" t="s">
        <v>6567</v>
      </c>
      <c r="E2829" s="31" t="s">
        <v>594</v>
      </c>
      <c r="F2829" s="31"/>
      <c r="G2829" s="37">
        <v>6209</v>
      </c>
      <c r="H2829" s="37">
        <v>5881</v>
      </c>
      <c r="I2829" s="38">
        <v>328</v>
      </c>
      <c r="J2829" s="39">
        <v>5.3</v>
      </c>
    </row>
    <row r="2830" spans="1:10" x14ac:dyDescent="0.35">
      <c r="A2830" s="31" t="s">
        <v>6568</v>
      </c>
      <c r="B2830" s="36" t="s">
        <v>6560</v>
      </c>
      <c r="C2830" s="31" t="s">
        <v>605</v>
      </c>
      <c r="D2830" s="35" t="s">
        <v>6569</v>
      </c>
      <c r="E2830" s="31" t="s">
        <v>594</v>
      </c>
      <c r="F2830" s="31"/>
      <c r="G2830" s="37">
        <v>15629</v>
      </c>
      <c r="H2830" s="37">
        <v>14779</v>
      </c>
      <c r="I2830" s="38">
        <v>850</v>
      </c>
      <c r="J2830" s="39">
        <v>5.4</v>
      </c>
    </row>
    <row r="2831" spans="1:10" x14ac:dyDescent="0.35">
      <c r="A2831" s="31" t="s">
        <v>6570</v>
      </c>
      <c r="B2831" s="36" t="s">
        <v>6560</v>
      </c>
      <c r="C2831" s="31" t="s">
        <v>608</v>
      </c>
      <c r="D2831" s="35" t="s">
        <v>6571</v>
      </c>
      <c r="E2831" s="31" t="s">
        <v>594</v>
      </c>
      <c r="F2831" s="31"/>
      <c r="G2831" s="37">
        <v>7116</v>
      </c>
      <c r="H2831" s="37">
        <v>6708</v>
      </c>
      <c r="I2831" s="38">
        <v>408</v>
      </c>
      <c r="J2831" s="39">
        <v>5.7</v>
      </c>
    </row>
    <row r="2832" spans="1:10" x14ac:dyDescent="0.35">
      <c r="A2832" s="31" t="s">
        <v>6572</v>
      </c>
      <c r="B2832" s="36" t="s">
        <v>6560</v>
      </c>
      <c r="C2832" s="31" t="s">
        <v>611</v>
      </c>
      <c r="D2832" s="35" t="s">
        <v>6573</v>
      </c>
      <c r="E2832" s="31" t="s">
        <v>594</v>
      </c>
      <c r="F2832" s="31"/>
      <c r="G2832" s="37">
        <v>144531</v>
      </c>
      <c r="H2832" s="37">
        <v>139786</v>
      </c>
      <c r="I2832" s="38">
        <v>4745</v>
      </c>
      <c r="J2832" s="39">
        <v>3.3</v>
      </c>
    </row>
    <row r="2833" spans="1:10" x14ac:dyDescent="0.35">
      <c r="A2833" s="31" t="s">
        <v>6574</v>
      </c>
      <c r="B2833" s="36" t="s">
        <v>6560</v>
      </c>
      <c r="C2833" s="31" t="s">
        <v>614</v>
      </c>
      <c r="D2833" s="35" t="s">
        <v>6575</v>
      </c>
      <c r="E2833" s="31" t="s">
        <v>594</v>
      </c>
      <c r="F2833" s="31"/>
      <c r="G2833" s="37">
        <v>36843</v>
      </c>
      <c r="H2833" s="37">
        <v>35111</v>
      </c>
      <c r="I2833" s="38">
        <v>1732</v>
      </c>
      <c r="J2833" s="39">
        <v>4.7</v>
      </c>
    </row>
    <row r="2834" spans="1:10" x14ac:dyDescent="0.35">
      <c r="A2834" s="31" t="s">
        <v>6576</v>
      </c>
      <c r="B2834" s="36" t="s">
        <v>6560</v>
      </c>
      <c r="C2834" s="31" t="s">
        <v>617</v>
      </c>
      <c r="D2834" s="35" t="s">
        <v>6577</v>
      </c>
      <c r="E2834" s="31" t="s">
        <v>594</v>
      </c>
      <c r="F2834" s="31"/>
      <c r="G2834" s="37">
        <v>2592</v>
      </c>
      <c r="H2834" s="37">
        <v>2476</v>
      </c>
      <c r="I2834" s="38">
        <v>116</v>
      </c>
      <c r="J2834" s="39">
        <v>4.5</v>
      </c>
    </row>
    <row r="2835" spans="1:10" x14ac:dyDescent="0.35">
      <c r="A2835" s="31" t="s">
        <v>6578</v>
      </c>
      <c r="B2835" s="36" t="s">
        <v>6560</v>
      </c>
      <c r="C2835" s="31" t="s">
        <v>620</v>
      </c>
      <c r="D2835" s="35" t="s">
        <v>6579</v>
      </c>
      <c r="E2835" s="31" t="s">
        <v>594</v>
      </c>
      <c r="F2835" s="31"/>
      <c r="G2835" s="37">
        <v>38441</v>
      </c>
      <c r="H2835" s="37">
        <v>36471</v>
      </c>
      <c r="I2835" s="38">
        <v>1970</v>
      </c>
      <c r="J2835" s="39">
        <v>5.0999999999999996</v>
      </c>
    </row>
    <row r="2836" spans="1:10" x14ac:dyDescent="0.35">
      <c r="A2836" s="31" t="s">
        <v>6580</v>
      </c>
      <c r="B2836" s="36" t="s">
        <v>6560</v>
      </c>
      <c r="C2836" s="31" t="s">
        <v>623</v>
      </c>
      <c r="D2836" s="35" t="s">
        <v>6581</v>
      </c>
      <c r="E2836" s="31" t="s">
        <v>594</v>
      </c>
      <c r="F2836" s="31"/>
      <c r="G2836" s="37">
        <v>2866</v>
      </c>
      <c r="H2836" s="37">
        <v>2693</v>
      </c>
      <c r="I2836" s="38">
        <v>173</v>
      </c>
      <c r="J2836" s="39">
        <v>6</v>
      </c>
    </row>
    <row r="2837" spans="1:10" x14ac:dyDescent="0.35">
      <c r="A2837" s="31" t="s">
        <v>6582</v>
      </c>
      <c r="B2837" s="36" t="s">
        <v>6560</v>
      </c>
      <c r="C2837" s="31" t="s">
        <v>626</v>
      </c>
      <c r="D2837" s="35" t="s">
        <v>6583</v>
      </c>
      <c r="E2837" s="31" t="s">
        <v>594</v>
      </c>
      <c r="F2837" s="31"/>
      <c r="G2837" s="37">
        <v>17687</v>
      </c>
      <c r="H2837" s="37">
        <v>16822</v>
      </c>
      <c r="I2837" s="38">
        <v>865</v>
      </c>
      <c r="J2837" s="39">
        <v>4.9000000000000004</v>
      </c>
    </row>
    <row r="2838" spans="1:10" x14ac:dyDescent="0.35">
      <c r="A2838" s="31" t="s">
        <v>6584</v>
      </c>
      <c r="B2838" s="36" t="s">
        <v>6560</v>
      </c>
      <c r="C2838" s="31" t="s">
        <v>629</v>
      </c>
      <c r="D2838" s="35" t="s">
        <v>6585</v>
      </c>
      <c r="E2838" s="31" t="s">
        <v>594</v>
      </c>
      <c r="F2838" s="31"/>
      <c r="G2838" s="37">
        <v>6467</v>
      </c>
      <c r="H2838" s="37">
        <v>5944</v>
      </c>
      <c r="I2838" s="38">
        <v>523</v>
      </c>
      <c r="J2838" s="39">
        <v>8.1</v>
      </c>
    </row>
    <row r="2839" spans="1:10" x14ac:dyDescent="0.35">
      <c r="A2839" s="31" t="s">
        <v>6586</v>
      </c>
      <c r="B2839" s="36" t="s">
        <v>6560</v>
      </c>
      <c r="C2839" s="31" t="s">
        <v>632</v>
      </c>
      <c r="D2839" s="35" t="s">
        <v>6587</v>
      </c>
      <c r="E2839" s="31" t="s">
        <v>594</v>
      </c>
      <c r="F2839" s="31"/>
      <c r="G2839" s="37">
        <v>7771</v>
      </c>
      <c r="H2839" s="37">
        <v>6956</v>
      </c>
      <c r="I2839" s="38">
        <v>815</v>
      </c>
      <c r="J2839" s="39">
        <v>10.5</v>
      </c>
    </row>
    <row r="2840" spans="1:10" x14ac:dyDescent="0.35">
      <c r="A2840" s="31" t="s">
        <v>6588</v>
      </c>
      <c r="B2840" s="36" t="s">
        <v>6560</v>
      </c>
      <c r="C2840" s="31" t="s">
        <v>635</v>
      </c>
      <c r="D2840" s="35" t="s">
        <v>6589</v>
      </c>
      <c r="E2840" s="31" t="s">
        <v>594</v>
      </c>
      <c r="F2840" s="31"/>
      <c r="G2840" s="37">
        <v>6302</v>
      </c>
      <c r="H2840" s="37">
        <v>5872</v>
      </c>
      <c r="I2840" s="38">
        <v>430</v>
      </c>
      <c r="J2840" s="39">
        <v>6.8</v>
      </c>
    </row>
    <row r="2841" spans="1:10" x14ac:dyDescent="0.35">
      <c r="A2841" s="31" t="s">
        <v>6590</v>
      </c>
      <c r="B2841" s="36" t="s">
        <v>6560</v>
      </c>
      <c r="C2841" s="31" t="s">
        <v>638</v>
      </c>
      <c r="D2841" s="35" t="s">
        <v>6591</v>
      </c>
      <c r="E2841" s="31" t="s">
        <v>594</v>
      </c>
      <c r="F2841" s="31"/>
      <c r="G2841" s="37">
        <v>26633</v>
      </c>
      <c r="H2841" s="37">
        <v>25199</v>
      </c>
      <c r="I2841" s="38">
        <v>1434</v>
      </c>
      <c r="J2841" s="39">
        <v>5.4</v>
      </c>
    </row>
    <row r="2842" spans="1:10" x14ac:dyDescent="0.35">
      <c r="A2842" s="31" t="s">
        <v>6592</v>
      </c>
      <c r="B2842" s="36" t="s">
        <v>6560</v>
      </c>
      <c r="C2842" s="31" t="s">
        <v>641</v>
      </c>
      <c r="D2842" s="35" t="s">
        <v>6593</v>
      </c>
      <c r="E2842" s="31" t="s">
        <v>594</v>
      </c>
      <c r="F2842" s="31"/>
      <c r="G2842" s="37">
        <v>14772</v>
      </c>
      <c r="H2842" s="37">
        <v>13858</v>
      </c>
      <c r="I2842" s="38">
        <v>914</v>
      </c>
      <c r="J2842" s="39">
        <v>6.2</v>
      </c>
    </row>
    <row r="2843" spans="1:10" x14ac:dyDescent="0.35">
      <c r="A2843" s="31" t="s">
        <v>6594</v>
      </c>
      <c r="B2843" s="36" t="s">
        <v>6560</v>
      </c>
      <c r="C2843" s="31" t="s">
        <v>644</v>
      </c>
      <c r="D2843" s="35" t="s">
        <v>6595</v>
      </c>
      <c r="E2843" s="31" t="s">
        <v>594</v>
      </c>
      <c r="F2843" s="31"/>
      <c r="G2843" s="37">
        <v>13188</v>
      </c>
      <c r="H2843" s="37">
        <v>12300</v>
      </c>
      <c r="I2843" s="38">
        <v>888</v>
      </c>
      <c r="J2843" s="39">
        <v>6.7</v>
      </c>
    </row>
    <row r="2844" spans="1:10" x14ac:dyDescent="0.35">
      <c r="A2844" s="31" t="s">
        <v>6596</v>
      </c>
      <c r="B2844" s="36" t="s">
        <v>6560</v>
      </c>
      <c r="C2844" s="31" t="s">
        <v>6597</v>
      </c>
      <c r="D2844" s="35" t="s">
        <v>6598</v>
      </c>
      <c r="E2844" s="31" t="s">
        <v>594</v>
      </c>
      <c r="F2844" s="31"/>
      <c r="G2844" s="37">
        <v>3719</v>
      </c>
      <c r="H2844" s="37">
        <v>3496</v>
      </c>
      <c r="I2844" s="38">
        <v>223</v>
      </c>
      <c r="J2844" s="39">
        <v>6</v>
      </c>
    </row>
    <row r="2845" spans="1:10" x14ac:dyDescent="0.35">
      <c r="A2845" s="31" t="s">
        <v>6599</v>
      </c>
      <c r="B2845" s="36" t="s">
        <v>6560</v>
      </c>
      <c r="C2845" s="31" t="s">
        <v>647</v>
      </c>
      <c r="D2845" s="35" t="s">
        <v>6600</v>
      </c>
      <c r="E2845" s="31" t="s">
        <v>594</v>
      </c>
      <c r="F2845" s="31"/>
      <c r="G2845" s="37">
        <v>5300</v>
      </c>
      <c r="H2845" s="37">
        <v>4941</v>
      </c>
      <c r="I2845" s="38">
        <v>359</v>
      </c>
      <c r="J2845" s="39">
        <v>6.8</v>
      </c>
    </row>
    <row r="2846" spans="1:10" x14ac:dyDescent="0.35">
      <c r="A2846" s="31" t="s">
        <v>6601</v>
      </c>
      <c r="B2846" s="36" t="s">
        <v>6560</v>
      </c>
      <c r="C2846" s="31" t="s">
        <v>653</v>
      </c>
      <c r="D2846" s="35" t="s">
        <v>6602</v>
      </c>
      <c r="E2846" s="31" t="s">
        <v>594</v>
      </c>
      <c r="F2846" s="31"/>
      <c r="G2846" s="37">
        <v>177421</v>
      </c>
      <c r="H2846" s="37">
        <v>168309</v>
      </c>
      <c r="I2846" s="38">
        <v>9112</v>
      </c>
      <c r="J2846" s="39">
        <v>5.0999999999999996</v>
      </c>
    </row>
    <row r="2847" spans="1:10" x14ac:dyDescent="0.35">
      <c r="A2847" s="31" t="s">
        <v>6603</v>
      </c>
      <c r="B2847" s="36" t="s">
        <v>6560</v>
      </c>
      <c r="C2847" s="31" t="s">
        <v>656</v>
      </c>
      <c r="D2847" s="35" t="s">
        <v>6604</v>
      </c>
      <c r="E2847" s="31" t="s">
        <v>594</v>
      </c>
      <c r="F2847" s="31"/>
      <c r="G2847" s="37">
        <v>7545</v>
      </c>
      <c r="H2847" s="37">
        <v>7213</v>
      </c>
      <c r="I2847" s="38">
        <v>332</v>
      </c>
      <c r="J2847" s="39">
        <v>4.4000000000000004</v>
      </c>
    </row>
    <row r="2848" spans="1:10" x14ac:dyDescent="0.35">
      <c r="A2848" s="31" t="s">
        <v>6605</v>
      </c>
      <c r="B2848" s="36" t="s">
        <v>6560</v>
      </c>
      <c r="C2848" s="31" t="s">
        <v>659</v>
      </c>
      <c r="D2848" s="35" t="s">
        <v>6606</v>
      </c>
      <c r="E2848" s="31" t="s">
        <v>594</v>
      </c>
      <c r="F2848" s="31"/>
      <c r="G2848" s="37">
        <v>2458</v>
      </c>
      <c r="H2848" s="37">
        <v>2302</v>
      </c>
      <c r="I2848" s="38">
        <v>156</v>
      </c>
      <c r="J2848" s="39">
        <v>6.3</v>
      </c>
    </row>
    <row r="2849" spans="1:10" x14ac:dyDescent="0.35">
      <c r="A2849" s="31" t="s">
        <v>6607</v>
      </c>
      <c r="B2849" s="36" t="s">
        <v>6560</v>
      </c>
      <c r="C2849" s="31" t="s">
        <v>662</v>
      </c>
      <c r="D2849" s="35" t="s">
        <v>6608</v>
      </c>
      <c r="E2849" s="31" t="s">
        <v>594</v>
      </c>
      <c r="F2849" s="31"/>
      <c r="G2849" s="37">
        <v>23348</v>
      </c>
      <c r="H2849" s="37">
        <v>22177</v>
      </c>
      <c r="I2849" s="38">
        <v>1171</v>
      </c>
      <c r="J2849" s="39">
        <v>5</v>
      </c>
    </row>
    <row r="2850" spans="1:10" x14ac:dyDescent="0.35">
      <c r="A2850" s="31" t="s">
        <v>6609</v>
      </c>
      <c r="B2850" s="36" t="s">
        <v>6560</v>
      </c>
      <c r="C2850" s="31" t="s">
        <v>665</v>
      </c>
      <c r="D2850" s="35" t="s">
        <v>6610</v>
      </c>
      <c r="E2850" s="31" t="s">
        <v>594</v>
      </c>
      <c r="F2850" s="31"/>
      <c r="G2850" s="37">
        <v>4538</v>
      </c>
      <c r="H2850" s="37">
        <v>4259</v>
      </c>
      <c r="I2850" s="38">
        <v>279</v>
      </c>
      <c r="J2850" s="39">
        <v>6.1</v>
      </c>
    </row>
    <row r="2851" spans="1:10" x14ac:dyDescent="0.35">
      <c r="A2851" s="31" t="s">
        <v>6611</v>
      </c>
      <c r="B2851" s="36" t="s">
        <v>6560</v>
      </c>
      <c r="C2851" s="31" t="s">
        <v>668</v>
      </c>
      <c r="D2851" s="35" t="s">
        <v>6612</v>
      </c>
      <c r="E2851" s="31" t="s">
        <v>594</v>
      </c>
      <c r="F2851" s="31"/>
      <c r="G2851" s="37">
        <v>5196</v>
      </c>
      <c r="H2851" s="37">
        <v>4666</v>
      </c>
      <c r="I2851" s="38">
        <v>530</v>
      </c>
      <c r="J2851" s="39">
        <v>10.199999999999999</v>
      </c>
    </row>
    <row r="2852" spans="1:10" x14ac:dyDescent="0.35">
      <c r="A2852" s="31" t="s">
        <v>6613</v>
      </c>
      <c r="B2852" s="36" t="s">
        <v>6560</v>
      </c>
      <c r="C2852" s="31" t="s">
        <v>671</v>
      </c>
      <c r="D2852" s="35" t="s">
        <v>6614</v>
      </c>
      <c r="E2852" s="31" t="s">
        <v>594</v>
      </c>
      <c r="F2852" s="31"/>
      <c r="G2852" s="37">
        <v>13462</v>
      </c>
      <c r="H2852" s="37">
        <v>12591</v>
      </c>
      <c r="I2852" s="38">
        <v>871</v>
      </c>
      <c r="J2852" s="39">
        <v>6.5</v>
      </c>
    </row>
    <row r="2853" spans="1:10" x14ac:dyDescent="0.35">
      <c r="A2853" s="31" t="s">
        <v>6615</v>
      </c>
      <c r="B2853" s="36" t="s">
        <v>6560</v>
      </c>
      <c r="C2853" s="31" t="s">
        <v>677</v>
      </c>
      <c r="D2853" s="35" t="s">
        <v>6616</v>
      </c>
      <c r="E2853" s="31" t="s">
        <v>594</v>
      </c>
      <c r="F2853" s="31"/>
      <c r="G2853" s="37">
        <v>5682</v>
      </c>
      <c r="H2853" s="37">
        <v>5319</v>
      </c>
      <c r="I2853" s="38">
        <v>363</v>
      </c>
      <c r="J2853" s="39">
        <v>6.4</v>
      </c>
    </row>
    <row r="2854" spans="1:10" x14ac:dyDescent="0.35">
      <c r="A2854" s="31" t="s">
        <v>6617</v>
      </c>
      <c r="B2854" s="36" t="s">
        <v>6560</v>
      </c>
      <c r="C2854" s="31" t="s">
        <v>680</v>
      </c>
      <c r="D2854" s="35" t="s">
        <v>6618</v>
      </c>
      <c r="E2854" s="31" t="s">
        <v>594</v>
      </c>
      <c r="F2854" s="31"/>
      <c r="G2854" s="37">
        <v>619812</v>
      </c>
      <c r="H2854" s="37">
        <v>593857</v>
      </c>
      <c r="I2854" s="38">
        <v>25955</v>
      </c>
      <c r="J2854" s="39">
        <v>4.2</v>
      </c>
    </row>
    <row r="2855" spans="1:10" x14ac:dyDescent="0.35">
      <c r="A2855" s="31" t="s">
        <v>6619</v>
      </c>
      <c r="B2855" s="36" t="s">
        <v>6560</v>
      </c>
      <c r="C2855" s="31" t="s">
        <v>683</v>
      </c>
      <c r="D2855" s="35" t="s">
        <v>6620</v>
      </c>
      <c r="E2855" s="31" t="s">
        <v>594</v>
      </c>
      <c r="F2855" s="31"/>
      <c r="G2855" s="37">
        <v>35919</v>
      </c>
      <c r="H2855" s="37">
        <v>34267</v>
      </c>
      <c r="I2855" s="38">
        <v>1652</v>
      </c>
      <c r="J2855" s="39">
        <v>4.5999999999999996</v>
      </c>
    </row>
    <row r="2856" spans="1:10" x14ac:dyDescent="0.35">
      <c r="A2856" s="31" t="s">
        <v>6621</v>
      </c>
      <c r="B2856" s="36" t="s">
        <v>6560</v>
      </c>
      <c r="C2856" s="31" t="s">
        <v>686</v>
      </c>
      <c r="D2856" s="35" t="s">
        <v>6622</v>
      </c>
      <c r="E2856" s="31" t="s">
        <v>594</v>
      </c>
      <c r="F2856" s="31"/>
      <c r="G2856" s="37">
        <v>8301</v>
      </c>
      <c r="H2856" s="37">
        <v>7915</v>
      </c>
      <c r="I2856" s="38">
        <v>386</v>
      </c>
      <c r="J2856" s="39">
        <v>4.7</v>
      </c>
    </row>
    <row r="2857" spans="1:10" x14ac:dyDescent="0.35">
      <c r="A2857" s="31" t="s">
        <v>6623</v>
      </c>
      <c r="B2857" s="36" t="s">
        <v>6560</v>
      </c>
      <c r="C2857" s="31" t="s">
        <v>689</v>
      </c>
      <c r="D2857" s="35" t="s">
        <v>6624</v>
      </c>
      <c r="E2857" s="31" t="s">
        <v>594</v>
      </c>
      <c r="F2857" s="31"/>
      <c r="G2857" s="37">
        <v>13166</v>
      </c>
      <c r="H2857" s="37">
        <v>12589</v>
      </c>
      <c r="I2857" s="38">
        <v>577</v>
      </c>
      <c r="J2857" s="39">
        <v>4.4000000000000004</v>
      </c>
    </row>
    <row r="2858" spans="1:10" x14ac:dyDescent="0.35">
      <c r="A2858" s="31" t="s">
        <v>6625</v>
      </c>
      <c r="B2858" s="36" t="s">
        <v>6560</v>
      </c>
      <c r="C2858" s="31" t="s">
        <v>692</v>
      </c>
      <c r="D2858" s="35" t="s">
        <v>6626</v>
      </c>
      <c r="E2858" s="31" t="s">
        <v>594</v>
      </c>
      <c r="F2858" s="31"/>
      <c r="G2858" s="37">
        <v>27163</v>
      </c>
      <c r="H2858" s="37">
        <v>25705</v>
      </c>
      <c r="I2858" s="38">
        <v>1458</v>
      </c>
      <c r="J2858" s="39">
        <v>5.4</v>
      </c>
    </row>
    <row r="2859" spans="1:10" x14ac:dyDescent="0.35">
      <c r="A2859" s="31" t="s">
        <v>6627</v>
      </c>
      <c r="B2859" s="36" t="s">
        <v>6560</v>
      </c>
      <c r="C2859" s="31" t="s">
        <v>695</v>
      </c>
      <c r="D2859" s="35" t="s">
        <v>6628</v>
      </c>
      <c r="E2859" s="31" t="s">
        <v>594</v>
      </c>
      <c r="F2859" s="31"/>
      <c r="G2859" s="37">
        <v>44475</v>
      </c>
      <c r="H2859" s="37">
        <v>42380</v>
      </c>
      <c r="I2859" s="38">
        <v>2095</v>
      </c>
      <c r="J2859" s="39">
        <v>4.7</v>
      </c>
    </row>
    <row r="2860" spans="1:10" x14ac:dyDescent="0.35">
      <c r="A2860" s="31" t="s">
        <v>6629</v>
      </c>
      <c r="B2860" s="36" t="s">
        <v>6560</v>
      </c>
      <c r="C2860" s="31" t="s">
        <v>698</v>
      </c>
      <c r="D2860" s="35" t="s">
        <v>6630</v>
      </c>
      <c r="E2860" s="31" t="s">
        <v>594</v>
      </c>
      <c r="F2860" s="31"/>
      <c r="G2860" s="37">
        <v>8066</v>
      </c>
      <c r="H2860" s="37">
        <v>7566</v>
      </c>
      <c r="I2860" s="38">
        <v>500</v>
      </c>
      <c r="J2860" s="39">
        <v>6.2</v>
      </c>
    </row>
    <row r="2861" spans="1:10" x14ac:dyDescent="0.35">
      <c r="A2861" s="31" t="s">
        <v>6631</v>
      </c>
      <c r="B2861" s="36" t="s">
        <v>6560</v>
      </c>
      <c r="C2861" s="31" t="s">
        <v>701</v>
      </c>
      <c r="D2861" s="35" t="s">
        <v>6632</v>
      </c>
      <c r="E2861" s="31" t="s">
        <v>594</v>
      </c>
      <c r="F2861" s="31"/>
      <c r="G2861" s="37">
        <v>19434</v>
      </c>
      <c r="H2861" s="37">
        <v>18494</v>
      </c>
      <c r="I2861" s="38">
        <v>940</v>
      </c>
      <c r="J2861" s="39">
        <v>4.8</v>
      </c>
    </row>
    <row r="2862" spans="1:10" x14ac:dyDescent="0.35">
      <c r="A2862" s="31" t="s">
        <v>6633</v>
      </c>
      <c r="B2862" s="36" t="s">
        <v>6560</v>
      </c>
      <c r="C2862" s="31" t="s">
        <v>704</v>
      </c>
      <c r="D2862" s="35" t="s">
        <v>6634</v>
      </c>
      <c r="E2862" s="31" t="s">
        <v>594</v>
      </c>
      <c r="F2862" s="31"/>
      <c r="G2862" s="37">
        <v>10539</v>
      </c>
      <c r="H2862" s="37">
        <v>10033</v>
      </c>
      <c r="I2862" s="38">
        <v>506</v>
      </c>
      <c r="J2862" s="39">
        <v>4.8</v>
      </c>
    </row>
    <row r="2863" spans="1:10" x14ac:dyDescent="0.35">
      <c r="A2863" s="31" t="s">
        <v>6635</v>
      </c>
      <c r="B2863" s="36" t="s">
        <v>6560</v>
      </c>
      <c r="C2863" s="31" t="s">
        <v>707</v>
      </c>
      <c r="D2863" s="35" t="s">
        <v>6636</v>
      </c>
      <c r="E2863" s="31" t="s">
        <v>594</v>
      </c>
      <c r="F2863" s="31"/>
      <c r="G2863" s="37">
        <v>7070</v>
      </c>
      <c r="H2863" s="37">
        <v>6521</v>
      </c>
      <c r="I2863" s="38">
        <v>549</v>
      </c>
      <c r="J2863" s="39">
        <v>7.8</v>
      </c>
    </row>
    <row r="2864" spans="1:10" x14ac:dyDescent="0.35">
      <c r="A2864" s="31" t="s">
        <v>6637</v>
      </c>
      <c r="B2864" s="36" t="s">
        <v>6560</v>
      </c>
      <c r="C2864" s="31" t="s">
        <v>710</v>
      </c>
      <c r="D2864" s="35" t="s">
        <v>6638</v>
      </c>
      <c r="E2864" s="31" t="s">
        <v>594</v>
      </c>
      <c r="F2864" s="31"/>
      <c r="G2864" s="37">
        <v>9851</v>
      </c>
      <c r="H2864" s="37">
        <v>9416</v>
      </c>
      <c r="I2864" s="38">
        <v>435</v>
      </c>
      <c r="J2864" s="39">
        <v>4.4000000000000004</v>
      </c>
    </row>
    <row r="2865" spans="1:10" x14ac:dyDescent="0.35">
      <c r="A2865" s="31" t="s">
        <v>6639</v>
      </c>
      <c r="B2865" s="36" t="s">
        <v>6560</v>
      </c>
      <c r="C2865" s="31" t="s">
        <v>713</v>
      </c>
      <c r="D2865" s="35" t="s">
        <v>6640</v>
      </c>
      <c r="E2865" s="31" t="s">
        <v>594</v>
      </c>
      <c r="F2865" s="31"/>
      <c r="G2865" s="37">
        <v>4245</v>
      </c>
      <c r="H2865" s="37">
        <v>3969</v>
      </c>
      <c r="I2865" s="38">
        <v>276</v>
      </c>
      <c r="J2865" s="39">
        <v>6.5</v>
      </c>
    </row>
    <row r="2866" spans="1:10" x14ac:dyDescent="0.35">
      <c r="A2866" s="31" t="s">
        <v>6641</v>
      </c>
      <c r="B2866" s="36" t="s">
        <v>6560</v>
      </c>
      <c r="C2866" s="31" t="s">
        <v>716</v>
      </c>
      <c r="D2866" s="35" t="s">
        <v>6642</v>
      </c>
      <c r="E2866" s="31" t="s">
        <v>594</v>
      </c>
      <c r="F2866" s="31"/>
      <c r="G2866" s="37">
        <v>15552</v>
      </c>
      <c r="H2866" s="37">
        <v>14337</v>
      </c>
      <c r="I2866" s="38">
        <v>1215</v>
      </c>
      <c r="J2866" s="39">
        <v>7.8</v>
      </c>
    </row>
    <row r="2867" spans="1:10" x14ac:dyDescent="0.35">
      <c r="A2867" s="31" t="s">
        <v>6643</v>
      </c>
      <c r="B2867" s="36" t="s">
        <v>6560</v>
      </c>
      <c r="C2867" s="31" t="s">
        <v>719</v>
      </c>
      <c r="D2867" s="35" t="s">
        <v>6644</v>
      </c>
      <c r="E2867" s="31" t="s">
        <v>594</v>
      </c>
      <c r="F2867" s="31"/>
      <c r="G2867" s="37">
        <v>55794</v>
      </c>
      <c r="H2867" s="37">
        <v>53244</v>
      </c>
      <c r="I2867" s="38">
        <v>2550</v>
      </c>
      <c r="J2867" s="39">
        <v>4.5999999999999996</v>
      </c>
    </row>
    <row r="2868" spans="1:10" x14ac:dyDescent="0.35">
      <c r="A2868" s="31" t="s">
        <v>6645</v>
      </c>
      <c r="B2868" s="36" t="s">
        <v>6560</v>
      </c>
      <c r="C2868" s="31" t="s">
        <v>722</v>
      </c>
      <c r="D2868" s="35" t="s">
        <v>6646</v>
      </c>
      <c r="E2868" s="31" t="s">
        <v>594</v>
      </c>
      <c r="F2868" s="31"/>
      <c r="G2868" s="37">
        <v>176232</v>
      </c>
      <c r="H2868" s="37">
        <v>167224</v>
      </c>
      <c r="I2868" s="38">
        <v>9008</v>
      </c>
      <c r="J2868" s="39">
        <v>5.0999999999999996</v>
      </c>
    </row>
    <row r="2869" spans="1:10" x14ac:dyDescent="0.35">
      <c r="A2869" s="31" t="s">
        <v>6647</v>
      </c>
      <c r="B2869" s="36" t="s">
        <v>6560</v>
      </c>
      <c r="C2869" s="31" t="s">
        <v>725</v>
      </c>
      <c r="D2869" s="35" t="s">
        <v>6648</v>
      </c>
      <c r="E2869" s="31" t="s">
        <v>594</v>
      </c>
      <c r="F2869" s="31"/>
      <c r="G2869" s="37">
        <v>22923</v>
      </c>
      <c r="H2869" s="37">
        <v>21159</v>
      </c>
      <c r="I2869" s="38">
        <v>1764</v>
      </c>
      <c r="J2869" s="39">
        <v>7.7</v>
      </c>
    </row>
    <row r="2870" spans="1:10" x14ac:dyDescent="0.35">
      <c r="A2870" s="31" t="s">
        <v>6649</v>
      </c>
      <c r="B2870" s="36" t="s">
        <v>6560</v>
      </c>
      <c r="C2870" s="31" t="s">
        <v>728</v>
      </c>
      <c r="D2870" s="35" t="s">
        <v>6650</v>
      </c>
      <c r="E2870" s="31" t="s">
        <v>594</v>
      </c>
      <c r="F2870" s="31"/>
      <c r="G2870" s="37">
        <v>1419</v>
      </c>
      <c r="H2870" s="37">
        <v>1364</v>
      </c>
      <c r="I2870" s="38">
        <v>55</v>
      </c>
      <c r="J2870" s="39">
        <v>3.9</v>
      </c>
    </row>
    <row r="2871" spans="1:10" x14ac:dyDescent="0.35">
      <c r="A2871" s="31" t="s">
        <v>6651</v>
      </c>
      <c r="B2871" s="36" t="s">
        <v>6560</v>
      </c>
      <c r="C2871" s="31" t="s">
        <v>731</v>
      </c>
      <c r="D2871" s="35" t="s">
        <v>6652</v>
      </c>
      <c r="E2871" s="31" t="s">
        <v>594</v>
      </c>
      <c r="F2871" s="31"/>
      <c r="G2871" s="37">
        <v>18972</v>
      </c>
      <c r="H2871" s="37">
        <v>17974</v>
      </c>
      <c r="I2871" s="38">
        <v>998</v>
      </c>
      <c r="J2871" s="39">
        <v>5.3</v>
      </c>
    </row>
    <row r="2872" spans="1:10" x14ac:dyDescent="0.35">
      <c r="A2872" s="31" t="s">
        <v>6653</v>
      </c>
      <c r="B2872" s="36" t="s">
        <v>6560</v>
      </c>
      <c r="C2872" s="31" t="s">
        <v>734</v>
      </c>
      <c r="D2872" s="35" t="s">
        <v>6654</v>
      </c>
      <c r="E2872" s="31" t="s">
        <v>594</v>
      </c>
      <c r="F2872" s="31"/>
      <c r="G2872" s="37">
        <v>34611</v>
      </c>
      <c r="H2872" s="37">
        <v>32906</v>
      </c>
      <c r="I2872" s="38">
        <v>1705</v>
      </c>
      <c r="J2872" s="39">
        <v>4.9000000000000004</v>
      </c>
    </row>
    <row r="2873" spans="1:10" x14ac:dyDescent="0.35">
      <c r="A2873" s="31" t="s">
        <v>6655</v>
      </c>
      <c r="B2873" s="36" t="s">
        <v>6560</v>
      </c>
      <c r="C2873" s="31" t="s">
        <v>737</v>
      </c>
      <c r="D2873" s="35" t="s">
        <v>6656</v>
      </c>
      <c r="E2873" s="31" t="s">
        <v>594</v>
      </c>
      <c r="F2873" s="31"/>
      <c r="G2873" s="37">
        <v>3644</v>
      </c>
      <c r="H2873" s="37">
        <v>3433</v>
      </c>
      <c r="I2873" s="38">
        <v>211</v>
      </c>
      <c r="J2873" s="39">
        <v>5.8</v>
      </c>
    </row>
    <row r="2874" spans="1:10" x14ac:dyDescent="0.35">
      <c r="A2874" s="31" t="s">
        <v>6657</v>
      </c>
      <c r="B2874" s="36" t="s">
        <v>6560</v>
      </c>
      <c r="C2874" s="31" t="s">
        <v>740</v>
      </c>
      <c r="D2874" s="35" t="s">
        <v>6658</v>
      </c>
      <c r="E2874" s="31" t="s">
        <v>594</v>
      </c>
      <c r="F2874" s="31"/>
      <c r="G2874" s="37">
        <v>12080</v>
      </c>
      <c r="H2874" s="37">
        <v>11428</v>
      </c>
      <c r="I2874" s="38">
        <v>652</v>
      </c>
      <c r="J2874" s="39">
        <v>5.4</v>
      </c>
    </row>
    <row r="2875" spans="1:10" x14ac:dyDescent="0.35">
      <c r="A2875" s="31" t="s">
        <v>6659</v>
      </c>
      <c r="B2875" s="36" t="s">
        <v>6560</v>
      </c>
      <c r="C2875" s="31" t="s">
        <v>743</v>
      </c>
      <c r="D2875" s="35" t="s">
        <v>6660</v>
      </c>
      <c r="E2875" s="31" t="s">
        <v>594</v>
      </c>
      <c r="F2875" s="31"/>
      <c r="G2875" s="37">
        <v>8752</v>
      </c>
      <c r="H2875" s="37">
        <v>8299</v>
      </c>
      <c r="I2875" s="38">
        <v>453</v>
      </c>
      <c r="J2875" s="39">
        <v>5.2</v>
      </c>
    </row>
    <row r="2876" spans="1:10" x14ac:dyDescent="0.35">
      <c r="A2876" s="31" t="s">
        <v>6661</v>
      </c>
      <c r="B2876" s="36" t="s">
        <v>6560</v>
      </c>
      <c r="C2876" s="31" t="s">
        <v>746</v>
      </c>
      <c r="D2876" s="35" t="s">
        <v>6662</v>
      </c>
      <c r="E2876" s="31" t="s">
        <v>594</v>
      </c>
      <c r="F2876" s="31"/>
      <c r="G2876" s="37">
        <v>5348</v>
      </c>
      <c r="H2876" s="37">
        <v>4938</v>
      </c>
      <c r="I2876" s="38">
        <v>410</v>
      </c>
      <c r="J2876" s="39">
        <v>7.7</v>
      </c>
    </row>
    <row r="2877" spans="1:10" x14ac:dyDescent="0.35">
      <c r="A2877" s="31" t="s">
        <v>6663</v>
      </c>
      <c r="B2877" s="36" t="s">
        <v>6560</v>
      </c>
      <c r="C2877" s="31" t="s">
        <v>749</v>
      </c>
      <c r="D2877" s="35" t="s">
        <v>6664</v>
      </c>
      <c r="E2877" s="31" t="s">
        <v>594</v>
      </c>
      <c r="F2877" s="31"/>
      <c r="G2877" s="37">
        <v>8840</v>
      </c>
      <c r="H2877" s="37">
        <v>8115</v>
      </c>
      <c r="I2877" s="38">
        <v>725</v>
      </c>
      <c r="J2877" s="39">
        <v>8.1999999999999993</v>
      </c>
    </row>
    <row r="2878" spans="1:10" x14ac:dyDescent="0.35">
      <c r="A2878" s="31" t="s">
        <v>6665</v>
      </c>
      <c r="B2878" s="36" t="s">
        <v>6560</v>
      </c>
      <c r="C2878" s="31" t="s">
        <v>752</v>
      </c>
      <c r="D2878" s="35" t="s">
        <v>6666</v>
      </c>
      <c r="E2878" s="31" t="s">
        <v>594</v>
      </c>
      <c r="F2878" s="31"/>
      <c r="G2878" s="37">
        <v>195972</v>
      </c>
      <c r="H2878" s="37">
        <v>187625</v>
      </c>
      <c r="I2878" s="38">
        <v>8347</v>
      </c>
      <c r="J2878" s="39">
        <v>4.3</v>
      </c>
    </row>
    <row r="2879" spans="1:10" x14ac:dyDescent="0.35">
      <c r="A2879" s="31" t="s">
        <v>6667</v>
      </c>
      <c r="B2879" s="36" t="s">
        <v>6560</v>
      </c>
      <c r="C2879" s="31" t="s">
        <v>755</v>
      </c>
      <c r="D2879" s="35" t="s">
        <v>6668</v>
      </c>
      <c r="E2879" s="31" t="s">
        <v>594</v>
      </c>
      <c r="F2879" s="31"/>
      <c r="G2879" s="37">
        <v>18448</v>
      </c>
      <c r="H2879" s="37">
        <v>17509</v>
      </c>
      <c r="I2879" s="38">
        <v>939</v>
      </c>
      <c r="J2879" s="39">
        <v>5.0999999999999996</v>
      </c>
    </row>
    <row r="2880" spans="1:10" x14ac:dyDescent="0.35">
      <c r="A2880" s="31" t="s">
        <v>6669</v>
      </c>
      <c r="B2880" s="36" t="s">
        <v>6560</v>
      </c>
      <c r="C2880" s="31" t="s">
        <v>758</v>
      </c>
      <c r="D2880" s="35" t="s">
        <v>6670</v>
      </c>
      <c r="E2880" s="31" t="s">
        <v>594</v>
      </c>
      <c r="F2880" s="31"/>
      <c r="G2880" s="37">
        <v>5341</v>
      </c>
      <c r="H2880" s="37">
        <v>5025</v>
      </c>
      <c r="I2880" s="38">
        <v>316</v>
      </c>
      <c r="J2880" s="39">
        <v>5.9</v>
      </c>
    </row>
    <row r="2881" spans="1:10" x14ac:dyDescent="0.35">
      <c r="A2881" s="31" t="s">
        <v>6671</v>
      </c>
      <c r="B2881" s="36" t="s">
        <v>6560</v>
      </c>
      <c r="C2881" s="31" t="s">
        <v>761</v>
      </c>
      <c r="D2881" s="35" t="s">
        <v>6672</v>
      </c>
      <c r="E2881" s="31" t="s">
        <v>594</v>
      </c>
      <c r="F2881" s="31"/>
      <c r="G2881" s="37">
        <v>7245</v>
      </c>
      <c r="H2881" s="37">
        <v>6952</v>
      </c>
      <c r="I2881" s="38">
        <v>293</v>
      </c>
      <c r="J2881" s="39">
        <v>4</v>
      </c>
    </row>
    <row r="2882" spans="1:10" x14ac:dyDescent="0.35">
      <c r="A2882" s="31" t="s">
        <v>6673</v>
      </c>
      <c r="B2882" s="36" t="s">
        <v>6560</v>
      </c>
      <c r="C2882" s="31" t="s">
        <v>764</v>
      </c>
      <c r="D2882" s="35" t="s">
        <v>6674</v>
      </c>
      <c r="E2882" s="31" t="s">
        <v>594</v>
      </c>
      <c r="F2882" s="31"/>
      <c r="G2882" s="37">
        <v>4125</v>
      </c>
      <c r="H2882" s="37">
        <v>3933</v>
      </c>
      <c r="I2882" s="38">
        <v>192</v>
      </c>
      <c r="J2882" s="39">
        <v>4.7</v>
      </c>
    </row>
    <row r="2883" spans="1:10" x14ac:dyDescent="0.35">
      <c r="A2883" s="31" t="s">
        <v>6675</v>
      </c>
      <c r="B2883" s="36" t="s">
        <v>6560</v>
      </c>
      <c r="C2883" s="31" t="s">
        <v>767</v>
      </c>
      <c r="D2883" s="35" t="s">
        <v>6676</v>
      </c>
      <c r="E2883" s="31" t="s">
        <v>594</v>
      </c>
      <c r="F2883" s="31"/>
      <c r="G2883" s="37">
        <v>12628</v>
      </c>
      <c r="H2883" s="37">
        <v>11651</v>
      </c>
      <c r="I2883" s="38">
        <v>977</v>
      </c>
      <c r="J2883" s="39">
        <v>7.7</v>
      </c>
    </row>
    <row r="2884" spans="1:10" x14ac:dyDescent="0.35">
      <c r="A2884" s="31" t="s">
        <v>6677</v>
      </c>
      <c r="B2884" s="36" t="s">
        <v>6560</v>
      </c>
      <c r="C2884" s="31" t="s">
        <v>770</v>
      </c>
      <c r="D2884" s="35" t="s">
        <v>6678</v>
      </c>
      <c r="E2884" s="31" t="s">
        <v>594</v>
      </c>
      <c r="F2884" s="31"/>
      <c r="G2884" s="37">
        <v>5027</v>
      </c>
      <c r="H2884" s="37">
        <v>4773</v>
      </c>
      <c r="I2884" s="38">
        <v>254</v>
      </c>
      <c r="J2884" s="39">
        <v>5.0999999999999996</v>
      </c>
    </row>
    <row r="2885" spans="1:10" x14ac:dyDescent="0.35">
      <c r="A2885" s="31" t="s">
        <v>6679</v>
      </c>
      <c r="B2885" s="36" t="s">
        <v>6560</v>
      </c>
      <c r="C2885" s="31" t="s">
        <v>773</v>
      </c>
      <c r="D2885" s="35" t="s">
        <v>6680</v>
      </c>
      <c r="E2885" s="31" t="s">
        <v>594</v>
      </c>
      <c r="F2885" s="31"/>
      <c r="G2885" s="37">
        <v>49774</v>
      </c>
      <c r="H2885" s="37">
        <v>47228</v>
      </c>
      <c r="I2885" s="38">
        <v>2546</v>
      </c>
      <c r="J2885" s="39">
        <v>5.0999999999999996</v>
      </c>
    </row>
    <row r="2886" spans="1:10" x14ac:dyDescent="0.35">
      <c r="A2886" s="31" t="s">
        <v>6681</v>
      </c>
      <c r="B2886" s="36" t="s">
        <v>6560</v>
      </c>
      <c r="C2886" s="31" t="s">
        <v>779</v>
      </c>
      <c r="D2886" s="35" t="s">
        <v>6682</v>
      </c>
      <c r="E2886" s="31" t="s">
        <v>594</v>
      </c>
      <c r="F2886" s="31"/>
      <c r="G2886" s="37">
        <v>7392</v>
      </c>
      <c r="H2886" s="37">
        <v>7027</v>
      </c>
      <c r="I2886" s="38">
        <v>365</v>
      </c>
      <c r="J2886" s="39">
        <v>4.9000000000000004</v>
      </c>
    </row>
    <row r="2887" spans="1:10" x14ac:dyDescent="0.35">
      <c r="A2887" s="31" t="s">
        <v>6683</v>
      </c>
      <c r="B2887" s="36" t="s">
        <v>6560</v>
      </c>
      <c r="C2887" s="31" t="s">
        <v>782</v>
      </c>
      <c r="D2887" s="35" t="s">
        <v>6684</v>
      </c>
      <c r="E2887" s="31" t="s">
        <v>594</v>
      </c>
      <c r="F2887" s="31"/>
      <c r="G2887" s="37">
        <v>11076</v>
      </c>
      <c r="H2887" s="37">
        <v>10574</v>
      </c>
      <c r="I2887" s="38">
        <v>502</v>
      </c>
      <c r="J2887" s="39">
        <v>4.5</v>
      </c>
    </row>
    <row r="2888" spans="1:10" x14ac:dyDescent="0.35">
      <c r="A2888" s="31" t="s">
        <v>6685</v>
      </c>
      <c r="B2888" s="36" t="s">
        <v>6560</v>
      </c>
      <c r="C2888" s="31" t="s">
        <v>788</v>
      </c>
      <c r="D2888" s="35" t="s">
        <v>6686</v>
      </c>
      <c r="E2888" s="31" t="s">
        <v>594</v>
      </c>
      <c r="F2888" s="31"/>
      <c r="G2888" s="37">
        <v>6082</v>
      </c>
      <c r="H2888" s="37">
        <v>5621</v>
      </c>
      <c r="I2888" s="38">
        <v>461</v>
      </c>
      <c r="J2888" s="39">
        <v>7.6</v>
      </c>
    </row>
    <row r="2889" spans="1:10" x14ac:dyDescent="0.35">
      <c r="A2889" s="31" t="s">
        <v>6687</v>
      </c>
      <c r="B2889" s="36" t="s">
        <v>6560</v>
      </c>
      <c r="C2889" s="31" t="s">
        <v>791</v>
      </c>
      <c r="D2889" s="35" t="s">
        <v>6688</v>
      </c>
      <c r="E2889" s="31" t="s">
        <v>594</v>
      </c>
      <c r="F2889" s="31"/>
      <c r="G2889" s="37">
        <v>5640</v>
      </c>
      <c r="H2889" s="37">
        <v>5241</v>
      </c>
      <c r="I2889" s="38">
        <v>399</v>
      </c>
      <c r="J2889" s="39">
        <v>7.1</v>
      </c>
    </row>
    <row r="2890" spans="1:10" x14ac:dyDescent="0.35">
      <c r="A2890" s="31" t="s">
        <v>6689</v>
      </c>
      <c r="B2890" s="36" t="s">
        <v>6560</v>
      </c>
      <c r="C2890" s="31" t="s">
        <v>1047</v>
      </c>
      <c r="D2890" s="35" t="s">
        <v>6690</v>
      </c>
      <c r="E2890" s="31" t="s">
        <v>594</v>
      </c>
      <c r="F2890" s="31"/>
      <c r="G2890" s="37">
        <v>7078</v>
      </c>
      <c r="H2890" s="37">
        <v>6699</v>
      </c>
      <c r="I2890" s="38">
        <v>379</v>
      </c>
      <c r="J2890" s="39">
        <v>5.4</v>
      </c>
    </row>
    <row r="2891" spans="1:10" x14ac:dyDescent="0.35">
      <c r="A2891" s="31" t="s">
        <v>6691</v>
      </c>
      <c r="B2891" s="36" t="s">
        <v>6560</v>
      </c>
      <c r="C2891" s="31" t="s">
        <v>1050</v>
      </c>
      <c r="D2891" s="35" t="s">
        <v>6692</v>
      </c>
      <c r="E2891" s="31" t="s">
        <v>594</v>
      </c>
      <c r="F2891" s="31"/>
      <c r="G2891" s="37">
        <v>16180</v>
      </c>
      <c r="H2891" s="37">
        <v>15321</v>
      </c>
      <c r="I2891" s="38">
        <v>859</v>
      </c>
      <c r="J2891" s="39">
        <v>5.3</v>
      </c>
    </row>
    <row r="2892" spans="1:10" x14ac:dyDescent="0.35">
      <c r="A2892" s="31" t="s">
        <v>6693</v>
      </c>
      <c r="B2892" s="36" t="s">
        <v>6560</v>
      </c>
      <c r="C2892" s="31" t="s">
        <v>1053</v>
      </c>
      <c r="D2892" s="35" t="s">
        <v>6694</v>
      </c>
      <c r="E2892" s="31" t="s">
        <v>594</v>
      </c>
      <c r="F2892" s="31"/>
      <c r="G2892" s="37">
        <v>11830</v>
      </c>
      <c r="H2892" s="37">
        <v>10874</v>
      </c>
      <c r="I2892" s="38">
        <v>956</v>
      </c>
      <c r="J2892" s="39">
        <v>8.1</v>
      </c>
    </row>
    <row r="2893" spans="1:10" x14ac:dyDescent="0.35">
      <c r="A2893" s="31" t="s">
        <v>6695</v>
      </c>
      <c r="B2893" s="36" t="s">
        <v>6560</v>
      </c>
      <c r="C2893" s="31" t="s">
        <v>1056</v>
      </c>
      <c r="D2893" s="35" t="s">
        <v>6696</v>
      </c>
      <c r="E2893" s="31" t="s">
        <v>594</v>
      </c>
      <c r="F2893" s="31"/>
      <c r="G2893" s="37">
        <v>7724</v>
      </c>
      <c r="H2893" s="37">
        <v>7205</v>
      </c>
      <c r="I2893" s="38">
        <v>519</v>
      </c>
      <c r="J2893" s="39">
        <v>6.7</v>
      </c>
    </row>
    <row r="2894" spans="1:10" x14ac:dyDescent="0.35">
      <c r="A2894" s="31" t="s">
        <v>6697</v>
      </c>
      <c r="B2894" s="36" t="s">
        <v>6560</v>
      </c>
      <c r="C2894" s="31" t="s">
        <v>1059</v>
      </c>
      <c r="D2894" s="35" t="s">
        <v>6698</v>
      </c>
      <c r="E2894" s="31" t="s">
        <v>594</v>
      </c>
      <c r="F2894" s="31"/>
      <c r="G2894" s="37">
        <v>30257</v>
      </c>
      <c r="H2894" s="37">
        <v>28329</v>
      </c>
      <c r="I2894" s="38">
        <v>1928</v>
      </c>
      <c r="J2894" s="39">
        <v>6.4</v>
      </c>
    </row>
    <row r="2895" spans="1:10" x14ac:dyDescent="0.35">
      <c r="A2895" s="31" t="s">
        <v>6699</v>
      </c>
      <c r="B2895" s="36" t="s">
        <v>6560</v>
      </c>
      <c r="C2895" s="31" t="s">
        <v>1062</v>
      </c>
      <c r="D2895" s="35" t="s">
        <v>6700</v>
      </c>
      <c r="E2895" s="31" t="s">
        <v>594</v>
      </c>
      <c r="F2895" s="31"/>
      <c r="G2895" s="37">
        <v>13662</v>
      </c>
      <c r="H2895" s="37">
        <v>13040</v>
      </c>
      <c r="I2895" s="38">
        <v>622</v>
      </c>
      <c r="J2895" s="39">
        <v>4.5999999999999996</v>
      </c>
    </row>
    <row r="2896" spans="1:10" x14ac:dyDescent="0.35">
      <c r="A2896" s="31" t="s">
        <v>6701</v>
      </c>
      <c r="B2896" s="36" t="s">
        <v>6560</v>
      </c>
      <c r="C2896" s="31" t="s">
        <v>1065</v>
      </c>
      <c r="D2896" s="35" t="s">
        <v>6702</v>
      </c>
      <c r="E2896" s="31" t="s">
        <v>594</v>
      </c>
      <c r="F2896" s="31"/>
      <c r="G2896" s="37">
        <v>10026</v>
      </c>
      <c r="H2896" s="37">
        <v>9257</v>
      </c>
      <c r="I2896" s="38">
        <v>769</v>
      </c>
      <c r="J2896" s="39">
        <v>7.7</v>
      </c>
    </row>
    <row r="2897" spans="1:10" x14ac:dyDescent="0.35">
      <c r="A2897" s="31" t="s">
        <v>6703</v>
      </c>
      <c r="B2897" s="36" t="s">
        <v>6560</v>
      </c>
      <c r="C2897" s="31" t="s">
        <v>1068</v>
      </c>
      <c r="D2897" s="35" t="s">
        <v>6704</v>
      </c>
      <c r="E2897" s="31" t="s">
        <v>594</v>
      </c>
      <c r="F2897" s="31"/>
      <c r="G2897" s="37">
        <v>14764</v>
      </c>
      <c r="H2897" s="37">
        <v>13829</v>
      </c>
      <c r="I2897" s="38">
        <v>935</v>
      </c>
      <c r="J2897" s="39">
        <v>6.3</v>
      </c>
    </row>
    <row r="2898" spans="1:10" x14ac:dyDescent="0.35">
      <c r="A2898" s="31" t="s">
        <v>6705</v>
      </c>
      <c r="B2898" s="36" t="s">
        <v>6560</v>
      </c>
      <c r="C2898" s="31" t="s">
        <v>1632</v>
      </c>
      <c r="D2898" s="35" t="s">
        <v>6706</v>
      </c>
      <c r="E2898" s="31" t="s">
        <v>594</v>
      </c>
      <c r="F2898" s="31"/>
      <c r="G2898" s="37">
        <v>231813</v>
      </c>
      <c r="H2898" s="37">
        <v>220441</v>
      </c>
      <c r="I2898" s="38">
        <v>11372</v>
      </c>
      <c r="J2898" s="39">
        <v>4.9000000000000004</v>
      </c>
    </row>
    <row r="2899" spans="1:10" x14ac:dyDescent="0.35">
      <c r="A2899" s="31" t="s">
        <v>6707</v>
      </c>
      <c r="B2899" s="36" t="s">
        <v>6560</v>
      </c>
      <c r="C2899" s="31" t="s">
        <v>1635</v>
      </c>
      <c r="D2899" s="35" t="s">
        <v>6708</v>
      </c>
      <c r="E2899" s="31" t="s">
        <v>594</v>
      </c>
      <c r="F2899" s="31"/>
      <c r="G2899" s="37">
        <v>16458</v>
      </c>
      <c r="H2899" s="37">
        <v>15451</v>
      </c>
      <c r="I2899" s="38">
        <v>1007</v>
      </c>
      <c r="J2899" s="39">
        <v>6.1</v>
      </c>
    </row>
    <row r="2900" spans="1:10" x14ac:dyDescent="0.35">
      <c r="A2900" s="31" t="s">
        <v>6709</v>
      </c>
      <c r="B2900" s="36" t="s">
        <v>6560</v>
      </c>
      <c r="C2900" s="31" t="s">
        <v>1638</v>
      </c>
      <c r="D2900" s="35" t="s">
        <v>6710</v>
      </c>
      <c r="E2900" s="31" t="s">
        <v>594</v>
      </c>
      <c r="F2900" s="31"/>
      <c r="G2900" s="37">
        <v>3797</v>
      </c>
      <c r="H2900" s="37">
        <v>3615</v>
      </c>
      <c r="I2900" s="38">
        <v>182</v>
      </c>
      <c r="J2900" s="39">
        <v>4.8</v>
      </c>
    </row>
    <row r="2901" spans="1:10" x14ac:dyDescent="0.35">
      <c r="A2901" s="31" t="s">
        <v>6711</v>
      </c>
      <c r="B2901" s="36" t="s">
        <v>6560</v>
      </c>
      <c r="C2901" s="31" t="s">
        <v>1641</v>
      </c>
      <c r="D2901" s="35" t="s">
        <v>6712</v>
      </c>
      <c r="E2901" s="31" t="s">
        <v>594</v>
      </c>
      <c r="F2901" s="31"/>
      <c r="G2901" s="37">
        <v>3972</v>
      </c>
      <c r="H2901" s="37">
        <v>3755</v>
      </c>
      <c r="I2901" s="38">
        <v>217</v>
      </c>
      <c r="J2901" s="39">
        <v>5.5</v>
      </c>
    </row>
    <row r="2902" spans="1:10" x14ac:dyDescent="0.35">
      <c r="A2902" s="31" t="s">
        <v>6713</v>
      </c>
      <c r="B2902" s="36" t="s">
        <v>6560</v>
      </c>
      <c r="C2902" s="31" t="s">
        <v>1644</v>
      </c>
      <c r="D2902" s="35" t="s">
        <v>6714</v>
      </c>
      <c r="E2902" s="31" t="s">
        <v>594</v>
      </c>
      <c r="F2902" s="31"/>
      <c r="G2902" s="37">
        <v>49979</v>
      </c>
      <c r="H2902" s="37">
        <v>47689</v>
      </c>
      <c r="I2902" s="38">
        <v>2290</v>
      </c>
      <c r="J2902" s="39">
        <v>4.5999999999999996</v>
      </c>
    </row>
    <row r="2903" spans="1:10" x14ac:dyDescent="0.35">
      <c r="A2903" s="31" t="s">
        <v>6715</v>
      </c>
      <c r="B2903" s="36" t="s">
        <v>6560</v>
      </c>
      <c r="C2903" s="31" t="s">
        <v>1647</v>
      </c>
      <c r="D2903" s="35" t="s">
        <v>6716</v>
      </c>
      <c r="E2903" s="31" t="s">
        <v>594</v>
      </c>
      <c r="F2903" s="31"/>
      <c r="G2903" s="37">
        <v>10299</v>
      </c>
      <c r="H2903" s="37">
        <v>9749</v>
      </c>
      <c r="I2903" s="38">
        <v>550</v>
      </c>
      <c r="J2903" s="39">
        <v>5.3</v>
      </c>
    </row>
    <row r="2904" spans="1:10" x14ac:dyDescent="0.35">
      <c r="A2904" s="31" t="s">
        <v>6717</v>
      </c>
      <c r="B2904" s="36" t="s">
        <v>6560</v>
      </c>
      <c r="C2904" s="31" t="s">
        <v>1650</v>
      </c>
      <c r="D2904" s="35" t="s">
        <v>6718</v>
      </c>
      <c r="E2904" s="31" t="s">
        <v>594</v>
      </c>
      <c r="F2904" s="31"/>
      <c r="G2904" s="37">
        <v>40378</v>
      </c>
      <c r="H2904" s="37">
        <v>38483</v>
      </c>
      <c r="I2904" s="38">
        <v>1895</v>
      </c>
      <c r="J2904" s="39">
        <v>4.7</v>
      </c>
    </row>
    <row r="2905" spans="1:10" x14ac:dyDescent="0.35">
      <c r="A2905" s="31" t="s">
        <v>6719</v>
      </c>
      <c r="B2905" s="36" t="s">
        <v>6560</v>
      </c>
      <c r="C2905" s="31" t="s">
        <v>1653</v>
      </c>
      <c r="D2905" s="35" t="s">
        <v>6720</v>
      </c>
      <c r="E2905" s="31" t="s">
        <v>594</v>
      </c>
      <c r="F2905" s="31"/>
      <c r="G2905" s="37">
        <v>11277</v>
      </c>
      <c r="H2905" s="37">
        <v>10386</v>
      </c>
      <c r="I2905" s="38">
        <v>891</v>
      </c>
      <c r="J2905" s="39">
        <v>7.9</v>
      </c>
    </row>
    <row r="2906" spans="1:10" x14ac:dyDescent="0.35">
      <c r="A2906" s="31" t="s">
        <v>6721</v>
      </c>
      <c r="B2906" s="36" t="s">
        <v>6560</v>
      </c>
      <c r="C2906" s="31" t="s">
        <v>1656</v>
      </c>
      <c r="D2906" s="35" t="s">
        <v>6722</v>
      </c>
      <c r="E2906" s="31" t="s">
        <v>594</v>
      </c>
      <c r="F2906" s="31"/>
      <c r="G2906" s="37">
        <v>9784</v>
      </c>
      <c r="H2906" s="37">
        <v>9211</v>
      </c>
      <c r="I2906" s="38">
        <v>573</v>
      </c>
      <c r="J2906" s="39">
        <v>5.9</v>
      </c>
    </row>
    <row r="2907" spans="1:10" x14ac:dyDescent="0.35">
      <c r="A2907" s="31" t="s">
        <v>6723</v>
      </c>
      <c r="B2907" s="36" t="s">
        <v>6560</v>
      </c>
      <c r="C2907" s="31" t="s">
        <v>1659</v>
      </c>
      <c r="D2907" s="35" t="s">
        <v>6724</v>
      </c>
      <c r="E2907" s="31" t="s">
        <v>594</v>
      </c>
      <c r="F2907" s="31"/>
      <c r="G2907" s="37">
        <v>21222</v>
      </c>
      <c r="H2907" s="37">
        <v>20159</v>
      </c>
      <c r="I2907" s="38">
        <v>1063</v>
      </c>
      <c r="J2907" s="39">
        <v>5</v>
      </c>
    </row>
    <row r="2908" spans="1:10" x14ac:dyDescent="0.35">
      <c r="A2908" s="31" t="s">
        <v>6725</v>
      </c>
      <c r="B2908" s="36" t="s">
        <v>6560</v>
      </c>
      <c r="C2908" s="31" t="s">
        <v>1662</v>
      </c>
      <c r="D2908" s="35" t="s">
        <v>6726</v>
      </c>
      <c r="E2908" s="31" t="s">
        <v>594</v>
      </c>
      <c r="F2908" s="31"/>
      <c r="G2908" s="37">
        <v>13448</v>
      </c>
      <c r="H2908" s="37">
        <v>12381</v>
      </c>
      <c r="I2908" s="38">
        <v>1067</v>
      </c>
      <c r="J2908" s="39">
        <v>7.9</v>
      </c>
    </row>
    <row r="2909" spans="1:10" x14ac:dyDescent="0.35">
      <c r="A2909" s="31" t="s">
        <v>6727</v>
      </c>
      <c r="B2909" s="36" t="s">
        <v>6560</v>
      </c>
      <c r="C2909" s="31" t="s">
        <v>1665</v>
      </c>
      <c r="D2909" s="35" t="s">
        <v>6728</v>
      </c>
      <c r="E2909" s="31" t="s">
        <v>594</v>
      </c>
      <c r="F2909" s="31"/>
      <c r="G2909" s="37">
        <v>9124</v>
      </c>
      <c r="H2909" s="37">
        <v>8676</v>
      </c>
      <c r="I2909" s="38">
        <v>448</v>
      </c>
      <c r="J2909" s="39">
        <v>4.9000000000000004</v>
      </c>
    </row>
    <row r="2910" spans="1:10" x14ac:dyDescent="0.35">
      <c r="A2910" s="31" t="s">
        <v>6729</v>
      </c>
      <c r="B2910" s="36" t="s">
        <v>6560</v>
      </c>
      <c r="C2910" s="31" t="s">
        <v>1668</v>
      </c>
      <c r="D2910" s="35" t="s">
        <v>6730</v>
      </c>
      <c r="E2910" s="31" t="s">
        <v>594</v>
      </c>
      <c r="F2910" s="31"/>
      <c r="G2910" s="37">
        <v>64117</v>
      </c>
      <c r="H2910" s="37">
        <v>60640</v>
      </c>
      <c r="I2910" s="38">
        <v>3477</v>
      </c>
      <c r="J2910" s="39">
        <v>5.4</v>
      </c>
    </row>
    <row r="2911" spans="1:10" x14ac:dyDescent="0.35">
      <c r="A2911" s="31" t="s">
        <v>6731</v>
      </c>
      <c r="B2911" s="36" t="s">
        <v>6560</v>
      </c>
      <c r="C2911" s="31" t="s">
        <v>1671</v>
      </c>
      <c r="D2911" s="35" t="s">
        <v>6732</v>
      </c>
      <c r="E2911" s="31" t="s">
        <v>594</v>
      </c>
      <c r="F2911" s="31"/>
      <c r="G2911" s="37">
        <v>66681</v>
      </c>
      <c r="H2911" s="37">
        <v>63121</v>
      </c>
      <c r="I2911" s="38">
        <v>3560</v>
      </c>
      <c r="J2911" s="39">
        <v>5.3</v>
      </c>
    </row>
    <row r="2912" spans="1:10" x14ac:dyDescent="0.35">
      <c r="A2912" s="31" t="s">
        <v>6733</v>
      </c>
      <c r="B2912" s="36" t="s">
        <v>6560</v>
      </c>
      <c r="C2912" s="31" t="s">
        <v>1674</v>
      </c>
      <c r="D2912" s="35" t="s">
        <v>6734</v>
      </c>
      <c r="E2912" s="31" t="s">
        <v>594</v>
      </c>
      <c r="F2912" s="31"/>
      <c r="G2912" s="37">
        <v>3664</v>
      </c>
      <c r="H2912" s="37">
        <v>3436</v>
      </c>
      <c r="I2912" s="38">
        <v>228</v>
      </c>
      <c r="J2912" s="39">
        <v>6.2</v>
      </c>
    </row>
    <row r="2913" spans="1:10" x14ac:dyDescent="0.35">
      <c r="A2913" s="31" t="s">
        <v>6735</v>
      </c>
      <c r="B2913" s="36" t="s">
        <v>6560</v>
      </c>
      <c r="C2913" s="31" t="s">
        <v>1677</v>
      </c>
      <c r="D2913" s="35" t="s">
        <v>6736</v>
      </c>
      <c r="E2913" s="31" t="s">
        <v>594</v>
      </c>
      <c r="F2913" s="31"/>
      <c r="G2913" s="37">
        <v>4108</v>
      </c>
      <c r="H2913" s="37">
        <v>3787</v>
      </c>
      <c r="I2913" s="38">
        <v>321</v>
      </c>
      <c r="J2913" s="39">
        <v>7.8</v>
      </c>
    </row>
    <row r="2914" spans="1:10" x14ac:dyDescent="0.35">
      <c r="A2914" s="31" t="s">
        <v>6737</v>
      </c>
      <c r="B2914" s="36" t="s">
        <v>6560</v>
      </c>
      <c r="C2914" s="31" t="s">
        <v>847</v>
      </c>
      <c r="D2914" s="35" t="s">
        <v>6738</v>
      </c>
      <c r="E2914" s="31" t="s">
        <v>594</v>
      </c>
      <c r="F2914" s="31"/>
      <c r="G2914" s="37">
        <v>17225</v>
      </c>
      <c r="H2914" s="37">
        <v>15821</v>
      </c>
      <c r="I2914" s="38">
        <v>1404</v>
      </c>
      <c r="J2914" s="39">
        <v>8.1999999999999993</v>
      </c>
    </row>
    <row r="2915" spans="1:10" x14ac:dyDescent="0.35">
      <c r="A2915" s="31" t="s">
        <v>6739</v>
      </c>
      <c r="B2915" s="36" t="s">
        <v>6560</v>
      </c>
      <c r="C2915" s="31" t="s">
        <v>1682</v>
      </c>
      <c r="D2915" s="35" t="s">
        <v>6740</v>
      </c>
      <c r="E2915" s="31" t="s">
        <v>594</v>
      </c>
      <c r="F2915" s="31"/>
      <c r="G2915" s="37">
        <v>19916</v>
      </c>
      <c r="H2915" s="37">
        <v>18791</v>
      </c>
      <c r="I2915" s="38">
        <v>1125</v>
      </c>
      <c r="J2915" s="39">
        <v>5.6</v>
      </c>
    </row>
    <row r="2916" spans="1:10" x14ac:dyDescent="0.35">
      <c r="A2916" s="31" t="s">
        <v>6741</v>
      </c>
      <c r="B2916" s="36" t="s">
        <v>6560</v>
      </c>
      <c r="C2916" s="31" t="s">
        <v>1688</v>
      </c>
      <c r="D2916" s="35" t="s">
        <v>6742</v>
      </c>
      <c r="E2916" s="31" t="s">
        <v>594</v>
      </c>
      <c r="F2916" s="31"/>
      <c r="G2916" s="37">
        <v>27619</v>
      </c>
      <c r="H2916" s="37">
        <v>26024</v>
      </c>
      <c r="I2916" s="38">
        <v>1595</v>
      </c>
      <c r="J2916" s="39">
        <v>5.8</v>
      </c>
    </row>
    <row r="2917" spans="1:10" x14ac:dyDescent="0.35">
      <c r="A2917" s="31" t="s">
        <v>6743</v>
      </c>
      <c r="B2917" s="36" t="s">
        <v>6560</v>
      </c>
      <c r="C2917" s="31" t="s">
        <v>1691</v>
      </c>
      <c r="D2917" s="35" t="s">
        <v>6744</v>
      </c>
      <c r="E2917" s="31" t="s">
        <v>594</v>
      </c>
      <c r="F2917" s="31"/>
      <c r="G2917" s="37">
        <v>9012</v>
      </c>
      <c r="H2917" s="37">
        <v>8428</v>
      </c>
      <c r="I2917" s="38">
        <v>584</v>
      </c>
      <c r="J2917" s="39">
        <v>6.5</v>
      </c>
    </row>
    <row r="2918" spans="1:10" x14ac:dyDescent="0.35">
      <c r="A2918" s="31" t="s">
        <v>6745</v>
      </c>
      <c r="B2918" s="36" t="s">
        <v>6560</v>
      </c>
      <c r="C2918" s="31" t="s">
        <v>853</v>
      </c>
      <c r="D2918" s="35" t="s">
        <v>6746</v>
      </c>
      <c r="E2918" s="31" t="s">
        <v>594</v>
      </c>
      <c r="F2918" s="31"/>
      <c r="G2918" s="37">
        <v>14435</v>
      </c>
      <c r="H2918" s="37">
        <v>13063</v>
      </c>
      <c r="I2918" s="38">
        <v>1372</v>
      </c>
      <c r="J2918" s="39">
        <v>9.5</v>
      </c>
    </row>
    <row r="2919" spans="1:10" x14ac:dyDescent="0.35">
      <c r="A2919" s="31" t="s">
        <v>6747</v>
      </c>
      <c r="B2919" s="36" t="s">
        <v>6560</v>
      </c>
      <c r="C2919" s="31" t="s">
        <v>1696</v>
      </c>
      <c r="D2919" s="35" t="s">
        <v>6748</v>
      </c>
      <c r="E2919" s="31" t="s">
        <v>594</v>
      </c>
      <c r="F2919" s="31"/>
      <c r="G2919" s="37">
        <v>13790</v>
      </c>
      <c r="H2919" s="37">
        <v>12900</v>
      </c>
      <c r="I2919" s="38">
        <v>890</v>
      </c>
      <c r="J2919" s="39">
        <v>6.5</v>
      </c>
    </row>
    <row r="2920" spans="1:10" x14ac:dyDescent="0.35">
      <c r="A2920" s="31" t="s">
        <v>6749</v>
      </c>
      <c r="B2920" s="36" t="s">
        <v>6560</v>
      </c>
      <c r="C2920" s="31" t="s">
        <v>1699</v>
      </c>
      <c r="D2920" s="35" t="s">
        <v>6750</v>
      </c>
      <c r="E2920" s="31" t="s">
        <v>594</v>
      </c>
      <c r="F2920" s="31"/>
      <c r="G2920" s="37">
        <v>31832</v>
      </c>
      <c r="H2920" s="37">
        <v>30235</v>
      </c>
      <c r="I2920" s="38">
        <v>1597</v>
      </c>
      <c r="J2920" s="39">
        <v>5</v>
      </c>
    </row>
    <row r="2921" spans="1:10" x14ac:dyDescent="0.35">
      <c r="A2921" s="31" t="s">
        <v>6751</v>
      </c>
      <c r="B2921" s="36" t="s">
        <v>6560</v>
      </c>
      <c r="C2921" s="31" t="s">
        <v>3229</v>
      </c>
      <c r="D2921" s="35" t="s">
        <v>6752</v>
      </c>
      <c r="E2921" s="31" t="s">
        <v>594</v>
      </c>
      <c r="F2921" s="31"/>
      <c r="G2921" s="37">
        <v>93538</v>
      </c>
      <c r="H2921" s="37">
        <v>89936</v>
      </c>
      <c r="I2921" s="38">
        <v>3602</v>
      </c>
      <c r="J2921" s="39">
        <v>3.9</v>
      </c>
    </row>
    <row r="2922" spans="1:10" x14ac:dyDescent="0.35">
      <c r="A2922" s="31" t="s">
        <v>6753</v>
      </c>
      <c r="B2922" s="36" t="s">
        <v>6560</v>
      </c>
      <c r="C2922" s="31" t="s">
        <v>6754</v>
      </c>
      <c r="D2922" s="35" t="s">
        <v>6755</v>
      </c>
      <c r="E2922" s="31" t="s">
        <v>594</v>
      </c>
      <c r="F2922" s="31"/>
      <c r="G2922" s="37">
        <v>7721</v>
      </c>
      <c r="H2922" s="37">
        <v>7227</v>
      </c>
      <c r="I2922" s="38">
        <v>494</v>
      </c>
      <c r="J2922" s="39">
        <v>6.4</v>
      </c>
    </row>
    <row r="2923" spans="1:10" x14ac:dyDescent="0.35">
      <c r="A2923" s="31" t="s">
        <v>6756</v>
      </c>
      <c r="B2923" s="36" t="s">
        <v>6560</v>
      </c>
      <c r="C2923" s="31" t="s">
        <v>6757</v>
      </c>
      <c r="D2923" s="35" t="s">
        <v>6758</v>
      </c>
      <c r="E2923" s="31" t="s">
        <v>594</v>
      </c>
      <c r="F2923" s="31"/>
      <c r="G2923" s="37">
        <v>3306</v>
      </c>
      <c r="H2923" s="37">
        <v>3114</v>
      </c>
      <c r="I2923" s="38">
        <v>192</v>
      </c>
      <c r="J2923" s="39">
        <v>5.8</v>
      </c>
    </row>
    <row r="2924" spans="1:10" x14ac:dyDescent="0.35">
      <c r="A2924" s="31" t="s">
        <v>6759</v>
      </c>
      <c r="B2924" s="36" t="s">
        <v>6560</v>
      </c>
      <c r="C2924" s="31" t="s">
        <v>6760</v>
      </c>
      <c r="D2924" s="35" t="s">
        <v>6761</v>
      </c>
      <c r="E2924" s="31" t="s">
        <v>594</v>
      </c>
      <c r="F2924" s="31"/>
      <c r="G2924" s="37">
        <v>24220</v>
      </c>
      <c r="H2924" s="37">
        <v>23170</v>
      </c>
      <c r="I2924" s="38">
        <v>1050</v>
      </c>
      <c r="J2924" s="39">
        <v>4.3</v>
      </c>
    </row>
    <row r="2925" spans="1:10" x14ac:dyDescent="0.35">
      <c r="A2925" s="31" t="s">
        <v>6762</v>
      </c>
      <c r="B2925" s="36" t="s">
        <v>6560</v>
      </c>
      <c r="C2925" s="31" t="s">
        <v>6763</v>
      </c>
      <c r="D2925" s="35" t="s">
        <v>6764</v>
      </c>
      <c r="E2925" s="31" t="s">
        <v>594</v>
      </c>
      <c r="F2925" s="31"/>
      <c r="G2925" s="37">
        <v>117267</v>
      </c>
      <c r="H2925" s="37">
        <v>111068</v>
      </c>
      <c r="I2925" s="38">
        <v>6199</v>
      </c>
      <c r="J2925" s="39">
        <v>5.3</v>
      </c>
    </row>
    <row r="2926" spans="1:10" x14ac:dyDescent="0.35">
      <c r="A2926" s="31" t="s">
        <v>6765</v>
      </c>
      <c r="B2926" s="36" t="s">
        <v>6560</v>
      </c>
      <c r="C2926" s="31" t="s">
        <v>6766</v>
      </c>
      <c r="D2926" s="35" t="s">
        <v>6767</v>
      </c>
      <c r="E2926" s="31" t="s">
        <v>594</v>
      </c>
      <c r="F2926" s="31"/>
      <c r="G2926" s="37">
        <v>8703</v>
      </c>
      <c r="H2926" s="37">
        <v>8198</v>
      </c>
      <c r="I2926" s="38">
        <v>505</v>
      </c>
      <c r="J2926" s="39">
        <v>5.8</v>
      </c>
    </row>
    <row r="2927" spans="1:10" x14ac:dyDescent="0.35">
      <c r="A2927" s="31" t="s">
        <v>6768</v>
      </c>
      <c r="B2927" s="36" t="s">
        <v>6560</v>
      </c>
      <c r="C2927" s="31" t="s">
        <v>6769</v>
      </c>
      <c r="D2927" s="35" t="s">
        <v>6770</v>
      </c>
      <c r="E2927" s="31" t="s">
        <v>594</v>
      </c>
      <c r="F2927" s="31"/>
      <c r="G2927" s="37">
        <v>2488</v>
      </c>
      <c r="H2927" s="37">
        <v>2289</v>
      </c>
      <c r="I2927" s="38">
        <v>199</v>
      </c>
      <c r="J2927" s="39">
        <v>8</v>
      </c>
    </row>
    <row r="2928" spans="1:10" x14ac:dyDescent="0.35">
      <c r="A2928" s="31" t="s">
        <v>6771</v>
      </c>
      <c r="B2928" s="36" t="s">
        <v>6560</v>
      </c>
      <c r="C2928" s="31" t="s">
        <v>6772</v>
      </c>
      <c r="D2928" s="35" t="s">
        <v>6773</v>
      </c>
      <c r="E2928" s="31" t="s">
        <v>594</v>
      </c>
      <c r="F2928" s="31"/>
      <c r="G2928" s="37">
        <v>19600</v>
      </c>
      <c r="H2928" s="37">
        <v>17893</v>
      </c>
      <c r="I2928" s="38">
        <v>1707</v>
      </c>
      <c r="J2928" s="39">
        <v>8.6999999999999993</v>
      </c>
    </row>
    <row r="2929" spans="1:10" x14ac:dyDescent="0.35">
      <c r="A2929" s="31" t="s">
        <v>6774</v>
      </c>
      <c r="B2929" s="36" t="s">
        <v>6560</v>
      </c>
      <c r="C2929" s="31" t="s">
        <v>6775</v>
      </c>
      <c r="D2929" s="35" t="s">
        <v>6776</v>
      </c>
      <c r="E2929" s="31" t="s">
        <v>594</v>
      </c>
      <c r="F2929" s="31"/>
      <c r="G2929" s="37">
        <v>2313</v>
      </c>
      <c r="H2929" s="37">
        <v>2123</v>
      </c>
      <c r="I2929" s="38">
        <v>190</v>
      </c>
      <c r="J2929" s="39">
        <v>8.1999999999999993</v>
      </c>
    </row>
    <row r="2930" spans="1:10" x14ac:dyDescent="0.35">
      <c r="A2930" s="31" t="s">
        <v>6777</v>
      </c>
      <c r="B2930" s="36" t="s">
        <v>6560</v>
      </c>
      <c r="C2930" s="31" t="s">
        <v>6778</v>
      </c>
      <c r="D2930" s="35" t="s">
        <v>6779</v>
      </c>
      <c r="E2930" s="31" t="s">
        <v>594</v>
      </c>
      <c r="F2930" s="31"/>
      <c r="G2930" s="37">
        <v>13243</v>
      </c>
      <c r="H2930" s="37">
        <v>12696</v>
      </c>
      <c r="I2930" s="38">
        <v>547</v>
      </c>
      <c r="J2930" s="39">
        <v>4.0999999999999996</v>
      </c>
    </row>
    <row r="2931" spans="1:10" x14ac:dyDescent="0.35">
      <c r="A2931" s="31" t="s">
        <v>6780</v>
      </c>
      <c r="B2931" s="36" t="s">
        <v>6560</v>
      </c>
      <c r="C2931" s="31" t="s">
        <v>6781</v>
      </c>
      <c r="D2931" s="35" t="s">
        <v>6782</v>
      </c>
      <c r="E2931" s="31" t="s">
        <v>594</v>
      </c>
      <c r="F2931" s="31"/>
      <c r="G2931" s="37">
        <v>7789</v>
      </c>
      <c r="H2931" s="37">
        <v>7507</v>
      </c>
      <c r="I2931" s="38">
        <v>282</v>
      </c>
      <c r="J2931" s="39">
        <v>3.6</v>
      </c>
    </row>
    <row r="2932" spans="1:10" x14ac:dyDescent="0.35">
      <c r="A2932" s="31" t="s">
        <v>6783</v>
      </c>
      <c r="B2932" s="36" t="s">
        <v>6560</v>
      </c>
      <c r="C2932" s="31" t="s">
        <v>6784</v>
      </c>
      <c r="D2932" s="35" t="s">
        <v>6785</v>
      </c>
      <c r="E2932" s="31" t="s">
        <v>594</v>
      </c>
      <c r="F2932" s="31"/>
      <c r="G2932" s="37">
        <v>3614</v>
      </c>
      <c r="H2932" s="37">
        <v>3330</v>
      </c>
      <c r="I2932" s="38">
        <v>284</v>
      </c>
      <c r="J2932" s="39">
        <v>7.9</v>
      </c>
    </row>
    <row r="2933" spans="1:10" x14ac:dyDescent="0.35">
      <c r="A2933" s="31" t="s">
        <v>6786</v>
      </c>
      <c r="B2933" s="36" t="s">
        <v>6560</v>
      </c>
      <c r="C2933" s="31" t="s">
        <v>6787</v>
      </c>
      <c r="D2933" s="35" t="s">
        <v>6788</v>
      </c>
      <c r="E2933" s="31" t="s">
        <v>594</v>
      </c>
      <c r="F2933" s="31"/>
      <c r="G2933" s="37">
        <v>13671</v>
      </c>
      <c r="H2933" s="37">
        <v>12834</v>
      </c>
      <c r="I2933" s="38">
        <v>837</v>
      </c>
      <c r="J2933" s="39">
        <v>6.1</v>
      </c>
    </row>
    <row r="2934" spans="1:10" x14ac:dyDescent="0.35">
      <c r="A2934" s="31" t="s">
        <v>6789</v>
      </c>
      <c r="B2934" s="36" t="s">
        <v>6560</v>
      </c>
      <c r="C2934" s="31" t="s">
        <v>6790</v>
      </c>
      <c r="D2934" s="35" t="s">
        <v>6791</v>
      </c>
      <c r="E2934" s="31" t="s">
        <v>594</v>
      </c>
      <c r="F2934" s="31"/>
      <c r="G2934" s="37">
        <v>2994</v>
      </c>
      <c r="H2934" s="37">
        <v>2773</v>
      </c>
      <c r="I2934" s="38">
        <v>221</v>
      </c>
      <c r="J2934" s="39">
        <v>7.4</v>
      </c>
    </row>
    <row r="2935" spans="1:10" x14ac:dyDescent="0.35">
      <c r="A2935" s="31" t="s">
        <v>6792</v>
      </c>
      <c r="B2935" s="36" t="s">
        <v>6560</v>
      </c>
      <c r="C2935" s="31" t="s">
        <v>6793</v>
      </c>
      <c r="D2935" s="35" t="s">
        <v>6794</v>
      </c>
      <c r="E2935" s="31" t="s">
        <v>594</v>
      </c>
      <c r="F2935" s="31"/>
      <c r="G2935" s="37">
        <v>65586</v>
      </c>
      <c r="H2935" s="37">
        <v>61146</v>
      </c>
      <c r="I2935" s="38">
        <v>4440</v>
      </c>
      <c r="J2935" s="39">
        <v>6.8</v>
      </c>
    </row>
    <row r="2936" spans="1:10" x14ac:dyDescent="0.35">
      <c r="A2936" s="31" t="s">
        <v>6795</v>
      </c>
      <c r="B2936" s="36" t="s">
        <v>6560</v>
      </c>
      <c r="C2936" s="31" t="s">
        <v>6796</v>
      </c>
      <c r="D2936" s="35" t="s">
        <v>6797</v>
      </c>
      <c r="E2936" s="31" t="s">
        <v>594</v>
      </c>
      <c r="F2936" s="31"/>
      <c r="G2936" s="37">
        <v>24216</v>
      </c>
      <c r="H2936" s="37">
        <v>22737</v>
      </c>
      <c r="I2936" s="38">
        <v>1479</v>
      </c>
      <c r="J2936" s="39">
        <v>6.1</v>
      </c>
    </row>
    <row r="2937" spans="1:10" x14ac:dyDescent="0.35">
      <c r="A2937" s="31" t="s">
        <v>6798</v>
      </c>
      <c r="B2937" s="36" t="s">
        <v>6560</v>
      </c>
      <c r="C2937" s="31" t="s">
        <v>6799</v>
      </c>
      <c r="D2937" s="35" t="s">
        <v>6800</v>
      </c>
      <c r="E2937" s="31" t="s">
        <v>594</v>
      </c>
      <c r="F2937" s="31"/>
      <c r="G2937" s="37">
        <v>9658</v>
      </c>
      <c r="H2937" s="37">
        <v>8788</v>
      </c>
      <c r="I2937" s="38">
        <v>870</v>
      </c>
      <c r="J2937" s="39">
        <v>9</v>
      </c>
    </row>
    <row r="2938" spans="1:10" x14ac:dyDescent="0.35">
      <c r="A2938" s="31" t="s">
        <v>6801</v>
      </c>
      <c r="B2938" s="36" t="s">
        <v>6560</v>
      </c>
      <c r="C2938" s="31" t="s">
        <v>6802</v>
      </c>
      <c r="D2938" s="35" t="s">
        <v>6803</v>
      </c>
      <c r="E2938" s="31" t="s">
        <v>594</v>
      </c>
      <c r="F2938" s="31"/>
      <c r="G2938" s="37">
        <v>2273</v>
      </c>
      <c r="H2938" s="37">
        <v>2096</v>
      </c>
      <c r="I2938" s="38">
        <v>177</v>
      </c>
      <c r="J2938" s="39">
        <v>7.8</v>
      </c>
    </row>
    <row r="2939" spans="1:10" x14ac:dyDescent="0.35">
      <c r="A2939" s="31" t="s">
        <v>6804</v>
      </c>
      <c r="B2939" s="36" t="s">
        <v>6560</v>
      </c>
      <c r="C2939" s="31" t="s">
        <v>6805</v>
      </c>
      <c r="D2939" s="35" t="s">
        <v>6806</v>
      </c>
      <c r="E2939" s="31" t="s">
        <v>594</v>
      </c>
      <c r="F2939" s="31"/>
      <c r="G2939" s="37">
        <v>36000</v>
      </c>
      <c r="H2939" s="37">
        <v>33696</v>
      </c>
      <c r="I2939" s="38">
        <v>2304</v>
      </c>
      <c r="J2939" s="39">
        <v>6.4</v>
      </c>
    </row>
    <row r="2940" spans="1:10" x14ac:dyDescent="0.35">
      <c r="A2940" s="31" t="s">
        <v>6807</v>
      </c>
      <c r="B2940" s="36" t="s">
        <v>6560</v>
      </c>
      <c r="C2940" s="31" t="s">
        <v>6808</v>
      </c>
      <c r="D2940" s="35" t="s">
        <v>6809</v>
      </c>
      <c r="E2940" s="31" t="s">
        <v>594</v>
      </c>
      <c r="F2940" s="31"/>
      <c r="G2940" s="37">
        <v>22115</v>
      </c>
      <c r="H2940" s="37">
        <v>21004</v>
      </c>
      <c r="I2940" s="38">
        <v>1111</v>
      </c>
      <c r="J2940" s="39">
        <v>5</v>
      </c>
    </row>
    <row r="2941" spans="1:10" x14ac:dyDescent="0.35">
      <c r="A2941" s="31" t="s">
        <v>6810</v>
      </c>
      <c r="B2941" s="36" t="s">
        <v>6560</v>
      </c>
      <c r="C2941" s="31" t="s">
        <v>6811</v>
      </c>
      <c r="D2941" s="35" t="s">
        <v>6812</v>
      </c>
      <c r="E2941" s="31" t="s">
        <v>594</v>
      </c>
      <c r="F2941" s="31"/>
      <c r="G2941" s="37">
        <v>8161</v>
      </c>
      <c r="H2941" s="37">
        <v>7770</v>
      </c>
      <c r="I2941" s="38">
        <v>391</v>
      </c>
      <c r="J2941" s="39">
        <v>4.8</v>
      </c>
    </row>
    <row r="2942" spans="1:10" x14ac:dyDescent="0.35">
      <c r="A2942" s="31" t="s">
        <v>6813</v>
      </c>
      <c r="B2942" s="36" t="s">
        <v>6560</v>
      </c>
      <c r="C2942" s="31" t="s">
        <v>6814</v>
      </c>
      <c r="D2942" s="35" t="s">
        <v>6815</v>
      </c>
      <c r="E2942" s="31" t="s">
        <v>594</v>
      </c>
      <c r="F2942" s="31"/>
      <c r="G2942" s="37">
        <v>5545</v>
      </c>
      <c r="H2942" s="37">
        <v>4994</v>
      </c>
      <c r="I2942" s="38">
        <v>551</v>
      </c>
      <c r="J2942" s="39">
        <v>9.9</v>
      </c>
    </row>
    <row r="2943" spans="1:10" x14ac:dyDescent="0.35">
      <c r="A2943" s="31" t="s">
        <v>6816</v>
      </c>
      <c r="B2943" s="36" t="s">
        <v>6560</v>
      </c>
      <c r="C2943" s="31" t="s">
        <v>6817</v>
      </c>
      <c r="D2943" s="35" t="s">
        <v>6818</v>
      </c>
      <c r="E2943" s="31" t="s">
        <v>594</v>
      </c>
      <c r="F2943" s="31"/>
      <c r="G2943" s="37">
        <v>90707</v>
      </c>
      <c r="H2943" s="37">
        <v>85007</v>
      </c>
      <c r="I2943" s="38">
        <v>5700</v>
      </c>
      <c r="J2943" s="39">
        <v>6.3</v>
      </c>
    </row>
    <row r="2944" spans="1:10" x14ac:dyDescent="0.35">
      <c r="A2944" s="31" t="s">
        <v>6819</v>
      </c>
      <c r="B2944" s="36" t="s">
        <v>6560</v>
      </c>
      <c r="C2944" s="31" t="s">
        <v>6820</v>
      </c>
      <c r="D2944" s="35" t="s">
        <v>6821</v>
      </c>
      <c r="E2944" s="31" t="s">
        <v>594</v>
      </c>
      <c r="F2944" s="31"/>
      <c r="G2944" s="37">
        <v>112049</v>
      </c>
      <c r="H2944" s="37">
        <v>104890</v>
      </c>
      <c r="I2944" s="38">
        <v>7159</v>
      </c>
      <c r="J2944" s="39">
        <v>6.4</v>
      </c>
    </row>
    <row r="2945" spans="1:10" x14ac:dyDescent="0.35">
      <c r="A2945" s="31" t="s">
        <v>6822</v>
      </c>
      <c r="B2945" s="36" t="s">
        <v>6560</v>
      </c>
      <c r="C2945" s="31" t="s">
        <v>6823</v>
      </c>
      <c r="D2945" s="35" t="s">
        <v>6824</v>
      </c>
      <c r="E2945" s="31" t="s">
        <v>594</v>
      </c>
      <c r="F2945" s="31"/>
      <c r="G2945" s="37">
        <v>1807</v>
      </c>
      <c r="H2945" s="37">
        <v>1667</v>
      </c>
      <c r="I2945" s="38">
        <v>140</v>
      </c>
      <c r="J2945" s="39">
        <v>7.7</v>
      </c>
    </row>
    <row r="2946" spans="1:10" x14ac:dyDescent="0.35">
      <c r="A2946" s="31" t="s">
        <v>6825</v>
      </c>
      <c r="B2946" s="36" t="s">
        <v>6560</v>
      </c>
      <c r="C2946" s="31" t="s">
        <v>6826</v>
      </c>
      <c r="D2946" s="35" t="s">
        <v>6827</v>
      </c>
      <c r="E2946" s="31" t="s">
        <v>594</v>
      </c>
      <c r="F2946" s="31"/>
      <c r="G2946" s="37">
        <v>13796</v>
      </c>
      <c r="H2946" s="37">
        <v>12314</v>
      </c>
      <c r="I2946" s="38">
        <v>1482</v>
      </c>
      <c r="J2946" s="39">
        <v>10.7</v>
      </c>
    </row>
    <row r="2947" spans="1:10" x14ac:dyDescent="0.35">
      <c r="A2947" s="31" t="s">
        <v>6828</v>
      </c>
      <c r="B2947" s="36" t="s">
        <v>6560</v>
      </c>
      <c r="C2947" s="31" t="s">
        <v>6829</v>
      </c>
      <c r="D2947" s="35" t="s">
        <v>6830</v>
      </c>
      <c r="E2947" s="31" t="s">
        <v>594</v>
      </c>
      <c r="F2947" s="31"/>
      <c r="G2947" s="37">
        <v>6298</v>
      </c>
      <c r="H2947" s="37">
        <v>6011</v>
      </c>
      <c r="I2947" s="38">
        <v>287</v>
      </c>
      <c r="J2947" s="39">
        <v>4.5999999999999996</v>
      </c>
    </row>
    <row r="2948" spans="1:10" x14ac:dyDescent="0.35">
      <c r="A2948" s="31" t="s">
        <v>6831</v>
      </c>
      <c r="B2948" s="36" t="s">
        <v>6560</v>
      </c>
      <c r="C2948" s="31" t="s">
        <v>6832</v>
      </c>
      <c r="D2948" s="35" t="s">
        <v>6833</v>
      </c>
      <c r="E2948" s="31" t="s">
        <v>594</v>
      </c>
      <c r="F2948" s="31"/>
      <c r="G2948" s="37">
        <v>45095</v>
      </c>
      <c r="H2948" s="37">
        <v>41801</v>
      </c>
      <c r="I2948" s="38">
        <v>3294</v>
      </c>
      <c r="J2948" s="39">
        <v>7.3</v>
      </c>
    </row>
    <row r="2949" spans="1:10" x14ac:dyDescent="0.35">
      <c r="A2949" s="31" t="s">
        <v>6834</v>
      </c>
      <c r="B2949" s="36" t="s">
        <v>6560</v>
      </c>
      <c r="C2949" s="31" t="s">
        <v>6835</v>
      </c>
      <c r="D2949" s="35" t="s">
        <v>6836</v>
      </c>
      <c r="E2949" s="31" t="s">
        <v>594</v>
      </c>
      <c r="F2949" s="31"/>
      <c r="G2949" s="37">
        <v>8468</v>
      </c>
      <c r="H2949" s="37">
        <v>7896</v>
      </c>
      <c r="I2949" s="38">
        <v>572</v>
      </c>
      <c r="J2949" s="39">
        <v>6.8</v>
      </c>
    </row>
    <row r="2950" spans="1:10" x14ac:dyDescent="0.35">
      <c r="A2950" s="31" t="s">
        <v>6837</v>
      </c>
      <c r="B2950" s="36" t="s">
        <v>6560</v>
      </c>
      <c r="C2950" s="31" t="s">
        <v>6838</v>
      </c>
      <c r="D2950" s="35" t="s">
        <v>6839</v>
      </c>
      <c r="E2950" s="31" t="s">
        <v>594</v>
      </c>
      <c r="F2950" s="31"/>
      <c r="G2950" s="37">
        <v>112378</v>
      </c>
      <c r="H2950" s="37">
        <v>105455</v>
      </c>
      <c r="I2950" s="38">
        <v>6923</v>
      </c>
      <c r="J2950" s="39">
        <v>6.2</v>
      </c>
    </row>
    <row r="2951" spans="1:10" x14ac:dyDescent="0.35">
      <c r="A2951" s="31" t="s">
        <v>6840</v>
      </c>
      <c r="B2951" s="36" t="s">
        <v>6560</v>
      </c>
      <c r="C2951" s="31" t="s">
        <v>6841</v>
      </c>
      <c r="D2951" s="35" t="s">
        <v>6842</v>
      </c>
      <c r="E2951" s="31" t="s">
        <v>594</v>
      </c>
      <c r="F2951" s="31"/>
      <c r="G2951" s="37">
        <v>50088</v>
      </c>
      <c r="H2951" s="37">
        <v>47144</v>
      </c>
      <c r="I2951" s="38">
        <v>2944</v>
      </c>
      <c r="J2951" s="39">
        <v>5.9</v>
      </c>
    </row>
    <row r="2952" spans="1:10" x14ac:dyDescent="0.35">
      <c r="A2952" s="31" t="s">
        <v>6843</v>
      </c>
      <c r="B2952" s="36" t="s">
        <v>6560</v>
      </c>
      <c r="C2952" s="31" t="s">
        <v>6844</v>
      </c>
      <c r="D2952" s="35" t="s">
        <v>6845</v>
      </c>
      <c r="E2952" s="31" t="s">
        <v>594</v>
      </c>
      <c r="F2952" s="31"/>
      <c r="G2952" s="37">
        <v>13120</v>
      </c>
      <c r="H2952" s="37">
        <v>12441</v>
      </c>
      <c r="I2952" s="38">
        <v>679</v>
      </c>
      <c r="J2952" s="39">
        <v>5.2</v>
      </c>
    </row>
    <row r="2953" spans="1:10" x14ac:dyDescent="0.35">
      <c r="A2953" s="31" t="s">
        <v>6846</v>
      </c>
      <c r="B2953" s="36" t="s">
        <v>6560</v>
      </c>
      <c r="C2953" s="31" t="s">
        <v>6847</v>
      </c>
      <c r="D2953" s="35" t="s">
        <v>6848</v>
      </c>
      <c r="E2953" s="31" t="s">
        <v>594</v>
      </c>
      <c r="F2953" s="31"/>
      <c r="G2953" s="37">
        <v>12040</v>
      </c>
      <c r="H2953" s="37">
        <v>11418</v>
      </c>
      <c r="I2953" s="38">
        <v>622</v>
      </c>
      <c r="J2953" s="39">
        <v>5.2</v>
      </c>
    </row>
    <row r="2954" spans="1:10" x14ac:dyDescent="0.35">
      <c r="A2954" s="31" t="s">
        <v>6849</v>
      </c>
      <c r="B2954" s="36" t="s">
        <v>6560</v>
      </c>
      <c r="C2954" s="31" t="s">
        <v>6850</v>
      </c>
      <c r="D2954" s="35" t="s">
        <v>6851</v>
      </c>
      <c r="E2954" s="31" t="s">
        <v>594</v>
      </c>
      <c r="F2954" s="31"/>
      <c r="G2954" s="37">
        <v>42366</v>
      </c>
      <c r="H2954" s="37">
        <v>39919</v>
      </c>
      <c r="I2954" s="38">
        <v>2447</v>
      </c>
      <c r="J2954" s="39">
        <v>5.8</v>
      </c>
    </row>
    <row r="2955" spans="1:10" x14ac:dyDescent="0.35">
      <c r="A2955" s="31" t="s">
        <v>6852</v>
      </c>
      <c r="B2955" s="36" t="s">
        <v>6560</v>
      </c>
      <c r="C2955" s="31" t="s">
        <v>6853</v>
      </c>
      <c r="D2955" s="35" t="s">
        <v>6854</v>
      </c>
      <c r="E2955" s="31" t="s">
        <v>594</v>
      </c>
      <c r="F2955" s="31"/>
      <c r="G2955" s="37">
        <v>231758</v>
      </c>
      <c r="H2955" s="37">
        <v>220297</v>
      </c>
      <c r="I2955" s="38">
        <v>11461</v>
      </c>
      <c r="J2955" s="39">
        <v>4.9000000000000004</v>
      </c>
    </row>
    <row r="2956" spans="1:10" x14ac:dyDescent="0.35">
      <c r="A2956" s="31" t="s">
        <v>6855</v>
      </c>
      <c r="B2956" s="36" t="s">
        <v>6560</v>
      </c>
      <c r="C2956" s="31" t="s">
        <v>6856</v>
      </c>
      <c r="D2956" s="35" t="s">
        <v>6857</v>
      </c>
      <c r="E2956" s="31" t="s">
        <v>594</v>
      </c>
      <c r="F2956" s="31"/>
      <c r="G2956" s="37">
        <v>10070</v>
      </c>
      <c r="H2956" s="37">
        <v>9530</v>
      </c>
      <c r="I2956" s="38">
        <v>540</v>
      </c>
      <c r="J2956" s="39">
        <v>5.4</v>
      </c>
    </row>
    <row r="2957" spans="1:10" x14ac:dyDescent="0.35">
      <c r="A2957" s="31" t="s">
        <v>6858</v>
      </c>
      <c r="B2957" s="36" t="s">
        <v>6560</v>
      </c>
      <c r="C2957" s="31" t="s">
        <v>6859</v>
      </c>
      <c r="D2957" s="35" t="s">
        <v>6860</v>
      </c>
      <c r="E2957" s="31" t="s">
        <v>594</v>
      </c>
      <c r="F2957" s="31"/>
      <c r="G2957" s="37">
        <v>6637</v>
      </c>
      <c r="H2957" s="37">
        <v>6149</v>
      </c>
      <c r="I2957" s="38">
        <v>488</v>
      </c>
      <c r="J2957" s="39">
        <v>7.4</v>
      </c>
    </row>
    <row r="2958" spans="1:10" x14ac:dyDescent="0.35">
      <c r="A2958" s="31" t="s">
        <v>6861</v>
      </c>
      <c r="B2958" s="36" t="s">
        <v>6560</v>
      </c>
      <c r="C2958" s="31" t="s">
        <v>6862</v>
      </c>
      <c r="D2958" s="35" t="s">
        <v>6863</v>
      </c>
      <c r="E2958" s="31" t="s">
        <v>594</v>
      </c>
      <c r="F2958" s="31"/>
      <c r="G2958" s="37">
        <v>14432</v>
      </c>
      <c r="H2958" s="37">
        <v>13690</v>
      </c>
      <c r="I2958" s="38">
        <v>742</v>
      </c>
      <c r="J2958" s="39">
        <v>5.0999999999999996</v>
      </c>
    </row>
    <row r="2959" spans="1:10" x14ac:dyDescent="0.35">
      <c r="A2959" s="31" t="s">
        <v>6864</v>
      </c>
      <c r="B2959" s="36" t="s">
        <v>6865</v>
      </c>
      <c r="C2959" s="31" t="s">
        <v>592</v>
      </c>
      <c r="D2959" s="35" t="s">
        <v>6866</v>
      </c>
      <c r="E2959" s="31" t="s">
        <v>594</v>
      </c>
      <c r="F2959" s="31"/>
      <c r="G2959" s="37">
        <v>8552</v>
      </c>
      <c r="H2959" s="37">
        <v>7941</v>
      </c>
      <c r="I2959" s="38">
        <v>611</v>
      </c>
      <c r="J2959" s="39">
        <v>7.1</v>
      </c>
    </row>
    <row r="2960" spans="1:10" x14ac:dyDescent="0.35">
      <c r="A2960" s="31" t="s">
        <v>6867</v>
      </c>
      <c r="B2960" s="36" t="s">
        <v>6865</v>
      </c>
      <c r="C2960" s="31" t="s">
        <v>596</v>
      </c>
      <c r="D2960" s="35" t="s">
        <v>6868</v>
      </c>
      <c r="E2960" s="31" t="s">
        <v>594</v>
      </c>
      <c r="F2960" s="31"/>
      <c r="G2960" s="37">
        <v>9707</v>
      </c>
      <c r="H2960" s="37">
        <v>9186</v>
      </c>
      <c r="I2960" s="38">
        <v>521</v>
      </c>
      <c r="J2960" s="39">
        <v>5.4</v>
      </c>
    </row>
    <row r="2961" spans="1:10" x14ac:dyDescent="0.35">
      <c r="A2961" s="31" t="s">
        <v>6869</v>
      </c>
      <c r="B2961" s="36" t="s">
        <v>6865</v>
      </c>
      <c r="C2961" s="31" t="s">
        <v>599</v>
      </c>
      <c r="D2961" s="35" t="s">
        <v>6870</v>
      </c>
      <c r="E2961" s="31" t="s">
        <v>594</v>
      </c>
      <c r="F2961" s="31"/>
      <c r="G2961" s="37">
        <v>89907</v>
      </c>
      <c r="H2961" s="37">
        <v>83182</v>
      </c>
      <c r="I2961" s="38">
        <v>6725</v>
      </c>
      <c r="J2961" s="39">
        <v>7.5</v>
      </c>
    </row>
    <row r="2962" spans="1:10" x14ac:dyDescent="0.35">
      <c r="A2962" s="31" t="s">
        <v>6871</v>
      </c>
      <c r="B2962" s="36" t="s">
        <v>6865</v>
      </c>
      <c r="C2962" s="31" t="s">
        <v>602</v>
      </c>
      <c r="D2962" s="35" t="s">
        <v>6872</v>
      </c>
      <c r="E2962" s="31" t="s">
        <v>594</v>
      </c>
      <c r="F2962" s="31"/>
      <c r="G2962" s="37">
        <v>41171</v>
      </c>
      <c r="H2962" s="37">
        <v>38639</v>
      </c>
      <c r="I2962" s="38">
        <v>2532</v>
      </c>
      <c r="J2962" s="39">
        <v>6.1</v>
      </c>
    </row>
    <row r="2963" spans="1:10" x14ac:dyDescent="0.35">
      <c r="A2963" s="31" t="s">
        <v>6873</v>
      </c>
      <c r="B2963" s="36" t="s">
        <v>6865</v>
      </c>
      <c r="C2963" s="31" t="s">
        <v>605</v>
      </c>
      <c r="D2963" s="35" t="s">
        <v>6874</v>
      </c>
      <c r="E2963" s="31" t="s">
        <v>594</v>
      </c>
      <c r="F2963" s="31"/>
      <c r="G2963" s="37">
        <v>26738</v>
      </c>
      <c r="H2963" s="37">
        <v>24493</v>
      </c>
      <c r="I2963" s="38">
        <v>2245</v>
      </c>
      <c r="J2963" s="39">
        <v>8.4</v>
      </c>
    </row>
    <row r="2964" spans="1:10" x14ac:dyDescent="0.35">
      <c r="A2964" s="31" t="s">
        <v>6875</v>
      </c>
      <c r="B2964" s="36" t="s">
        <v>6865</v>
      </c>
      <c r="C2964" s="31" t="s">
        <v>608</v>
      </c>
      <c r="D2964" s="35" t="s">
        <v>6876</v>
      </c>
      <c r="E2964" s="31" t="s">
        <v>594</v>
      </c>
      <c r="F2964" s="31"/>
      <c r="G2964" s="37">
        <v>209309</v>
      </c>
      <c r="H2964" s="37">
        <v>194621</v>
      </c>
      <c r="I2964" s="38">
        <v>14688</v>
      </c>
      <c r="J2964" s="39">
        <v>7</v>
      </c>
    </row>
    <row r="2965" spans="1:10" x14ac:dyDescent="0.35">
      <c r="A2965" s="31" t="s">
        <v>6877</v>
      </c>
      <c r="B2965" s="36" t="s">
        <v>6865</v>
      </c>
      <c r="C2965" s="31" t="s">
        <v>611</v>
      </c>
      <c r="D2965" s="35" t="s">
        <v>6878</v>
      </c>
      <c r="E2965" s="31" t="s">
        <v>594</v>
      </c>
      <c r="F2965" s="31"/>
      <c r="G2965" s="37">
        <v>1740</v>
      </c>
      <c r="H2965" s="37">
        <v>1616</v>
      </c>
      <c r="I2965" s="38">
        <v>124</v>
      </c>
      <c r="J2965" s="39">
        <v>7.1</v>
      </c>
    </row>
    <row r="2966" spans="1:10" x14ac:dyDescent="0.35">
      <c r="A2966" s="31" t="s">
        <v>6879</v>
      </c>
      <c r="B2966" s="36" t="s">
        <v>6865</v>
      </c>
      <c r="C2966" s="31" t="s">
        <v>614</v>
      </c>
      <c r="D2966" s="35" t="s">
        <v>6880</v>
      </c>
      <c r="E2966" s="31" t="s">
        <v>594</v>
      </c>
      <c r="F2966" s="31"/>
      <c r="G2966" s="37">
        <v>43617</v>
      </c>
      <c r="H2966" s="37">
        <v>40102</v>
      </c>
      <c r="I2966" s="38">
        <v>3515</v>
      </c>
      <c r="J2966" s="39">
        <v>8.1</v>
      </c>
    </row>
    <row r="2967" spans="1:10" x14ac:dyDescent="0.35">
      <c r="A2967" s="31" t="s">
        <v>6881</v>
      </c>
      <c r="B2967" s="36" t="s">
        <v>6865</v>
      </c>
      <c r="C2967" s="31" t="s">
        <v>617</v>
      </c>
      <c r="D2967" s="35" t="s">
        <v>6882</v>
      </c>
      <c r="E2967" s="31" t="s">
        <v>594</v>
      </c>
      <c r="F2967" s="31"/>
      <c r="G2967" s="37">
        <v>19328</v>
      </c>
      <c r="H2967" s="37">
        <v>17954</v>
      </c>
      <c r="I2967" s="38">
        <v>1374</v>
      </c>
      <c r="J2967" s="39">
        <v>7.1</v>
      </c>
    </row>
    <row r="2968" spans="1:10" x14ac:dyDescent="0.35">
      <c r="A2968" s="31" t="s">
        <v>6883</v>
      </c>
      <c r="B2968" s="36" t="s">
        <v>6865</v>
      </c>
      <c r="C2968" s="31" t="s">
        <v>620</v>
      </c>
      <c r="D2968" s="35" t="s">
        <v>6884</v>
      </c>
      <c r="E2968" s="31" t="s">
        <v>594</v>
      </c>
      <c r="F2968" s="31"/>
      <c r="G2968" s="37">
        <v>2452</v>
      </c>
      <c r="H2968" s="37">
        <v>2173</v>
      </c>
      <c r="I2968" s="38">
        <v>279</v>
      </c>
      <c r="J2968" s="39">
        <v>11.4</v>
      </c>
    </row>
    <row r="2969" spans="1:10" x14ac:dyDescent="0.35">
      <c r="A2969" s="31" t="s">
        <v>6885</v>
      </c>
      <c r="B2969" s="36" t="s">
        <v>6865</v>
      </c>
      <c r="C2969" s="31" t="s">
        <v>623</v>
      </c>
      <c r="D2969" s="35" t="s">
        <v>6886</v>
      </c>
      <c r="E2969" s="31" t="s">
        <v>594</v>
      </c>
      <c r="F2969" s="31"/>
      <c r="G2969" s="37">
        <v>38056</v>
      </c>
      <c r="H2969" s="37">
        <v>34886</v>
      </c>
      <c r="I2969" s="38">
        <v>3170</v>
      </c>
      <c r="J2969" s="39">
        <v>8.3000000000000007</v>
      </c>
    </row>
    <row r="2970" spans="1:10" x14ac:dyDescent="0.35">
      <c r="A2970" s="31" t="s">
        <v>6887</v>
      </c>
      <c r="B2970" s="36" t="s">
        <v>6865</v>
      </c>
      <c r="C2970" s="31" t="s">
        <v>626</v>
      </c>
      <c r="D2970" s="35" t="s">
        <v>6888</v>
      </c>
      <c r="E2970" s="31" t="s">
        <v>594</v>
      </c>
      <c r="F2970" s="31"/>
      <c r="G2970" s="37">
        <v>960</v>
      </c>
      <c r="H2970" s="37">
        <v>897</v>
      </c>
      <c r="I2970" s="38">
        <v>63</v>
      </c>
      <c r="J2970" s="39">
        <v>6.6</v>
      </c>
    </row>
    <row r="2971" spans="1:10" x14ac:dyDescent="0.35">
      <c r="A2971" s="31" t="s">
        <v>6889</v>
      </c>
      <c r="B2971" s="36" t="s">
        <v>6865</v>
      </c>
      <c r="C2971" s="31" t="s">
        <v>629</v>
      </c>
      <c r="D2971" s="35" t="s">
        <v>6890</v>
      </c>
      <c r="E2971" s="31" t="s">
        <v>594</v>
      </c>
      <c r="F2971" s="31"/>
      <c r="G2971" s="37">
        <v>44845</v>
      </c>
      <c r="H2971" s="37">
        <v>41513</v>
      </c>
      <c r="I2971" s="38">
        <v>3332</v>
      </c>
      <c r="J2971" s="39">
        <v>7.4</v>
      </c>
    </row>
    <row r="2972" spans="1:10" x14ac:dyDescent="0.35">
      <c r="A2972" s="31" t="s">
        <v>6891</v>
      </c>
      <c r="B2972" s="36" t="s">
        <v>6865</v>
      </c>
      <c r="C2972" s="31" t="s">
        <v>632</v>
      </c>
      <c r="D2972" s="35" t="s">
        <v>6892</v>
      </c>
      <c r="E2972" s="31" t="s">
        <v>594</v>
      </c>
      <c r="F2972" s="31"/>
      <c r="G2972" s="37">
        <v>27202</v>
      </c>
      <c r="H2972" s="37">
        <v>24451</v>
      </c>
      <c r="I2972" s="38">
        <v>2751</v>
      </c>
      <c r="J2972" s="39">
        <v>10.1</v>
      </c>
    </row>
    <row r="2973" spans="1:10" x14ac:dyDescent="0.35">
      <c r="A2973" s="31" t="s">
        <v>6893</v>
      </c>
      <c r="B2973" s="36" t="s">
        <v>6865</v>
      </c>
      <c r="C2973" s="31" t="s">
        <v>635</v>
      </c>
      <c r="D2973" s="35" t="s">
        <v>6894</v>
      </c>
      <c r="E2973" s="31" t="s">
        <v>594</v>
      </c>
      <c r="F2973" s="31"/>
      <c r="G2973" s="37">
        <v>31725</v>
      </c>
      <c r="H2973" s="37">
        <v>29630</v>
      </c>
      <c r="I2973" s="38">
        <v>2095</v>
      </c>
      <c r="J2973" s="39">
        <v>6.6</v>
      </c>
    </row>
    <row r="2974" spans="1:10" x14ac:dyDescent="0.35">
      <c r="A2974" s="31" t="s">
        <v>6895</v>
      </c>
      <c r="B2974" s="36" t="s">
        <v>6865</v>
      </c>
      <c r="C2974" s="31" t="s">
        <v>638</v>
      </c>
      <c r="D2974" s="35" t="s">
        <v>6896</v>
      </c>
      <c r="E2974" s="31" t="s">
        <v>594</v>
      </c>
      <c r="F2974" s="31"/>
      <c r="G2974" s="37">
        <v>11196</v>
      </c>
      <c r="H2974" s="37">
        <v>10299</v>
      </c>
      <c r="I2974" s="38">
        <v>897</v>
      </c>
      <c r="J2974" s="39">
        <v>8</v>
      </c>
    </row>
    <row r="2975" spans="1:10" x14ac:dyDescent="0.35">
      <c r="A2975" s="31" t="s">
        <v>6897</v>
      </c>
      <c r="B2975" s="36" t="s">
        <v>6865</v>
      </c>
      <c r="C2975" s="31" t="s">
        <v>641</v>
      </c>
      <c r="D2975" s="35" t="s">
        <v>6898</v>
      </c>
      <c r="E2975" s="31" t="s">
        <v>594</v>
      </c>
      <c r="F2975" s="31"/>
      <c r="G2975" s="37">
        <v>1158195</v>
      </c>
      <c r="H2975" s="37">
        <v>1103941</v>
      </c>
      <c r="I2975" s="38">
        <v>54254</v>
      </c>
      <c r="J2975" s="39">
        <v>4.7</v>
      </c>
    </row>
    <row r="2976" spans="1:10" x14ac:dyDescent="0.35">
      <c r="A2976" s="31" t="s">
        <v>6899</v>
      </c>
      <c r="B2976" s="36" t="s">
        <v>6865</v>
      </c>
      <c r="C2976" s="31" t="s">
        <v>644</v>
      </c>
      <c r="D2976" s="35" t="s">
        <v>6900</v>
      </c>
      <c r="E2976" s="31" t="s">
        <v>594</v>
      </c>
      <c r="F2976" s="31"/>
      <c r="G2976" s="37">
        <v>113577</v>
      </c>
      <c r="H2976" s="37">
        <v>106632</v>
      </c>
      <c r="I2976" s="38">
        <v>6945</v>
      </c>
      <c r="J2976" s="39">
        <v>6.1</v>
      </c>
    </row>
    <row r="2977" spans="1:10" x14ac:dyDescent="0.35">
      <c r="A2977" s="31" t="s">
        <v>6901</v>
      </c>
      <c r="B2977" s="36" t="s">
        <v>6865</v>
      </c>
      <c r="C2977" s="31" t="s">
        <v>647</v>
      </c>
      <c r="D2977" s="35" t="s">
        <v>6902</v>
      </c>
      <c r="E2977" s="31" t="s">
        <v>594</v>
      </c>
      <c r="F2977" s="31"/>
      <c r="G2977" s="37">
        <v>20200</v>
      </c>
      <c r="H2977" s="37">
        <v>18801</v>
      </c>
      <c r="I2977" s="38">
        <v>1399</v>
      </c>
      <c r="J2977" s="39">
        <v>6.9</v>
      </c>
    </row>
    <row r="2978" spans="1:10" x14ac:dyDescent="0.35">
      <c r="A2978" s="31" t="s">
        <v>6903</v>
      </c>
      <c r="B2978" s="36" t="s">
        <v>6865</v>
      </c>
      <c r="C2978" s="31" t="s">
        <v>650</v>
      </c>
      <c r="D2978" s="35" t="s">
        <v>6904</v>
      </c>
      <c r="E2978" s="31" t="s">
        <v>594</v>
      </c>
      <c r="F2978" s="31"/>
      <c r="G2978" s="37">
        <v>9586</v>
      </c>
      <c r="H2978" s="37">
        <v>8844</v>
      </c>
      <c r="I2978" s="38">
        <v>742</v>
      </c>
      <c r="J2978" s="39">
        <v>7.7</v>
      </c>
    </row>
    <row r="2979" spans="1:10" x14ac:dyDescent="0.35">
      <c r="A2979" s="31" t="s">
        <v>6905</v>
      </c>
      <c r="B2979" s="36" t="s">
        <v>6865</v>
      </c>
      <c r="C2979" s="31" t="s">
        <v>653</v>
      </c>
      <c r="D2979" s="35" t="s">
        <v>6906</v>
      </c>
      <c r="E2979" s="31" t="s">
        <v>594</v>
      </c>
      <c r="F2979" s="31"/>
      <c r="G2979" s="37">
        <v>30544</v>
      </c>
      <c r="H2979" s="37">
        <v>27780</v>
      </c>
      <c r="I2979" s="38">
        <v>2764</v>
      </c>
      <c r="J2979" s="39">
        <v>9</v>
      </c>
    </row>
    <row r="2980" spans="1:10" x14ac:dyDescent="0.35">
      <c r="A2980" s="31" t="s">
        <v>6907</v>
      </c>
      <c r="B2980" s="36" t="s">
        <v>6865</v>
      </c>
      <c r="C2980" s="31" t="s">
        <v>656</v>
      </c>
      <c r="D2980" s="35" t="s">
        <v>6908</v>
      </c>
      <c r="E2980" s="31" t="s">
        <v>594</v>
      </c>
      <c r="F2980" s="31"/>
      <c r="G2980" s="37">
        <v>5037</v>
      </c>
      <c r="H2980" s="37">
        <v>4747</v>
      </c>
      <c r="I2980" s="38">
        <v>290</v>
      </c>
      <c r="J2980" s="39">
        <v>5.8</v>
      </c>
    </row>
    <row r="2981" spans="1:10" x14ac:dyDescent="0.35">
      <c r="A2981" s="31" t="s">
        <v>6909</v>
      </c>
      <c r="B2981" s="36" t="s">
        <v>6865</v>
      </c>
      <c r="C2981" s="31" t="s">
        <v>659</v>
      </c>
      <c r="D2981" s="35" t="s">
        <v>6910</v>
      </c>
      <c r="E2981" s="31" t="s">
        <v>594</v>
      </c>
      <c r="F2981" s="31"/>
      <c r="G2981" s="37">
        <v>23134</v>
      </c>
      <c r="H2981" s="37">
        <v>21203</v>
      </c>
      <c r="I2981" s="38">
        <v>1931</v>
      </c>
      <c r="J2981" s="39">
        <v>8.3000000000000007</v>
      </c>
    </row>
    <row r="2982" spans="1:10" x14ac:dyDescent="0.35">
      <c r="A2982" s="31" t="s">
        <v>6911</v>
      </c>
      <c r="B2982" s="36" t="s">
        <v>6865</v>
      </c>
      <c r="C2982" s="31" t="s">
        <v>662</v>
      </c>
      <c r="D2982" s="35" t="s">
        <v>6912</v>
      </c>
      <c r="E2982" s="31" t="s">
        <v>594</v>
      </c>
      <c r="F2982" s="31"/>
      <c r="G2982" s="37">
        <v>21316</v>
      </c>
      <c r="H2982" s="37">
        <v>19796</v>
      </c>
      <c r="I2982" s="38">
        <v>1520</v>
      </c>
      <c r="J2982" s="39">
        <v>7.1</v>
      </c>
    </row>
    <row r="2983" spans="1:10" x14ac:dyDescent="0.35">
      <c r="A2983" s="31" t="s">
        <v>6913</v>
      </c>
      <c r="B2983" s="36" t="s">
        <v>6865</v>
      </c>
      <c r="C2983" s="31" t="s">
        <v>665</v>
      </c>
      <c r="D2983" s="35" t="s">
        <v>6914</v>
      </c>
      <c r="E2983" s="31" t="s">
        <v>594</v>
      </c>
      <c r="F2983" s="31"/>
      <c r="G2983" s="37">
        <v>7857</v>
      </c>
      <c r="H2983" s="37">
        <v>7081</v>
      </c>
      <c r="I2983" s="38">
        <v>776</v>
      </c>
      <c r="J2983" s="39">
        <v>9.9</v>
      </c>
    </row>
    <row r="2984" spans="1:10" x14ac:dyDescent="0.35">
      <c r="A2984" s="31" t="s">
        <v>6915</v>
      </c>
      <c r="B2984" s="36" t="s">
        <v>6865</v>
      </c>
      <c r="C2984" s="31" t="s">
        <v>668</v>
      </c>
      <c r="D2984" s="35" t="s">
        <v>6916</v>
      </c>
      <c r="E2984" s="31" t="s">
        <v>594</v>
      </c>
      <c r="F2984" s="31"/>
      <c r="G2984" s="37">
        <v>4581</v>
      </c>
      <c r="H2984" s="37">
        <v>4123</v>
      </c>
      <c r="I2984" s="38">
        <v>458</v>
      </c>
      <c r="J2984" s="39">
        <v>10</v>
      </c>
    </row>
    <row r="2985" spans="1:10" x14ac:dyDescent="0.35">
      <c r="A2985" s="31" t="s">
        <v>6917</v>
      </c>
      <c r="B2985" s="36" t="s">
        <v>6865</v>
      </c>
      <c r="C2985" s="31" t="s">
        <v>671</v>
      </c>
      <c r="D2985" s="35" t="s">
        <v>6918</v>
      </c>
      <c r="E2985" s="31" t="s">
        <v>594</v>
      </c>
      <c r="F2985" s="31"/>
      <c r="G2985" s="37">
        <v>385485</v>
      </c>
      <c r="H2985" s="37">
        <v>358486</v>
      </c>
      <c r="I2985" s="38">
        <v>26999</v>
      </c>
      <c r="J2985" s="39">
        <v>7</v>
      </c>
    </row>
    <row r="2986" spans="1:10" x14ac:dyDescent="0.35">
      <c r="A2986" s="31" t="s">
        <v>6919</v>
      </c>
      <c r="B2986" s="36" t="s">
        <v>6865</v>
      </c>
      <c r="C2986" s="31" t="s">
        <v>674</v>
      </c>
      <c r="D2986" s="35" t="s">
        <v>6920</v>
      </c>
      <c r="E2986" s="31" t="s">
        <v>594</v>
      </c>
      <c r="F2986" s="31"/>
      <c r="G2986" s="37">
        <v>7692</v>
      </c>
      <c r="H2986" s="37">
        <v>7308</v>
      </c>
      <c r="I2986" s="38">
        <v>384</v>
      </c>
      <c r="J2986" s="39">
        <v>5</v>
      </c>
    </row>
    <row r="2987" spans="1:10" x14ac:dyDescent="0.35">
      <c r="A2987" s="31" t="s">
        <v>6921</v>
      </c>
      <c r="B2987" s="36" t="s">
        <v>6865</v>
      </c>
      <c r="C2987" s="31" t="s">
        <v>677</v>
      </c>
      <c r="D2987" s="35" t="s">
        <v>6922</v>
      </c>
      <c r="E2987" s="31" t="s">
        <v>594</v>
      </c>
      <c r="F2987" s="31"/>
      <c r="G2987" s="37">
        <v>56490</v>
      </c>
      <c r="H2987" s="37">
        <v>52399</v>
      </c>
      <c r="I2987" s="38">
        <v>4091</v>
      </c>
      <c r="J2987" s="39">
        <v>7.2</v>
      </c>
    </row>
    <row r="2988" spans="1:10" x14ac:dyDescent="0.35">
      <c r="A2988" s="31" t="s">
        <v>6923</v>
      </c>
      <c r="B2988" s="36" t="s">
        <v>6865</v>
      </c>
      <c r="C2988" s="31" t="s">
        <v>680</v>
      </c>
      <c r="D2988" s="35" t="s">
        <v>6924</v>
      </c>
      <c r="E2988" s="31" t="s">
        <v>594</v>
      </c>
      <c r="F2988" s="31"/>
      <c r="G2988" s="37">
        <v>4947</v>
      </c>
      <c r="H2988" s="37">
        <v>4540</v>
      </c>
      <c r="I2988" s="38">
        <v>407</v>
      </c>
      <c r="J2988" s="39">
        <v>8.1999999999999993</v>
      </c>
    </row>
    <row r="2989" spans="1:10" x14ac:dyDescent="0.35">
      <c r="A2989" s="31" t="s">
        <v>6925</v>
      </c>
      <c r="B2989" s="36" t="s">
        <v>6865</v>
      </c>
      <c r="C2989" s="31" t="s">
        <v>683</v>
      </c>
      <c r="D2989" s="35" t="s">
        <v>6926</v>
      </c>
      <c r="E2989" s="31" t="s">
        <v>594</v>
      </c>
      <c r="F2989" s="31"/>
      <c r="G2989" s="37">
        <v>395565</v>
      </c>
      <c r="H2989" s="37">
        <v>374903</v>
      </c>
      <c r="I2989" s="38">
        <v>20662</v>
      </c>
      <c r="J2989" s="39">
        <v>5.2</v>
      </c>
    </row>
    <row r="2990" spans="1:10" x14ac:dyDescent="0.35">
      <c r="A2990" s="31" t="s">
        <v>6927</v>
      </c>
      <c r="B2990" s="36" t="s">
        <v>6865</v>
      </c>
      <c r="C2990" s="31" t="s">
        <v>686</v>
      </c>
      <c r="D2990" s="35" t="s">
        <v>6928</v>
      </c>
      <c r="E2990" s="31" t="s">
        <v>594</v>
      </c>
      <c r="F2990" s="31"/>
      <c r="G2990" s="37">
        <v>225474</v>
      </c>
      <c r="H2990" s="37">
        <v>209773</v>
      </c>
      <c r="I2990" s="38">
        <v>15701</v>
      </c>
      <c r="J2990" s="39">
        <v>7</v>
      </c>
    </row>
    <row r="2991" spans="1:10" x14ac:dyDescent="0.35">
      <c r="A2991" s="31" t="s">
        <v>6929</v>
      </c>
      <c r="B2991" s="36" t="s">
        <v>6865</v>
      </c>
      <c r="C2991" s="31" t="s">
        <v>689</v>
      </c>
      <c r="D2991" s="35" t="s">
        <v>6930</v>
      </c>
      <c r="E2991" s="31" t="s">
        <v>594</v>
      </c>
      <c r="F2991" s="31"/>
      <c r="G2991" s="37">
        <v>17400</v>
      </c>
      <c r="H2991" s="37">
        <v>15781</v>
      </c>
      <c r="I2991" s="38">
        <v>1619</v>
      </c>
      <c r="J2991" s="39">
        <v>9.3000000000000007</v>
      </c>
    </row>
    <row r="2992" spans="1:10" x14ac:dyDescent="0.35">
      <c r="A2992" s="31" t="s">
        <v>6931</v>
      </c>
      <c r="B2992" s="36" t="s">
        <v>6865</v>
      </c>
      <c r="C2992" s="31" t="s">
        <v>692</v>
      </c>
      <c r="D2992" s="35" t="s">
        <v>6932</v>
      </c>
      <c r="E2992" s="31" t="s">
        <v>594</v>
      </c>
      <c r="F2992" s="31"/>
      <c r="G2992" s="37">
        <v>123392</v>
      </c>
      <c r="H2992" s="37">
        <v>115391</v>
      </c>
      <c r="I2992" s="38">
        <v>8001</v>
      </c>
      <c r="J2992" s="39">
        <v>6.5</v>
      </c>
    </row>
    <row r="2993" spans="1:10" x14ac:dyDescent="0.35">
      <c r="A2993" s="31" t="s">
        <v>6933</v>
      </c>
      <c r="B2993" s="36" t="s">
        <v>6865</v>
      </c>
      <c r="C2993" s="31" t="s">
        <v>695</v>
      </c>
      <c r="D2993" s="35" t="s">
        <v>6934</v>
      </c>
      <c r="E2993" s="31" t="s">
        <v>594</v>
      </c>
      <c r="F2993" s="31"/>
      <c r="G2993" s="37">
        <v>1276</v>
      </c>
      <c r="H2993" s="37">
        <v>1153</v>
      </c>
      <c r="I2993" s="38">
        <v>123</v>
      </c>
      <c r="J2993" s="39">
        <v>9.6</v>
      </c>
    </row>
    <row r="2994" spans="1:10" x14ac:dyDescent="0.35">
      <c r="A2994" s="31" t="s">
        <v>6935</v>
      </c>
      <c r="B2994" s="36" t="s">
        <v>6865</v>
      </c>
      <c r="C2994" s="31" t="s">
        <v>698</v>
      </c>
      <c r="D2994" s="35" t="s">
        <v>6936</v>
      </c>
      <c r="E2994" s="31" t="s">
        <v>594</v>
      </c>
      <c r="F2994" s="31"/>
      <c r="G2994" s="37">
        <v>28460</v>
      </c>
      <c r="H2994" s="37">
        <v>26710</v>
      </c>
      <c r="I2994" s="38">
        <v>1750</v>
      </c>
      <c r="J2994" s="39">
        <v>6.1</v>
      </c>
    </row>
    <row r="2995" spans="1:10" x14ac:dyDescent="0.35">
      <c r="A2995" s="31" t="s">
        <v>6937</v>
      </c>
      <c r="B2995" s="36" t="s">
        <v>6865</v>
      </c>
      <c r="C2995" s="31" t="s">
        <v>701</v>
      </c>
      <c r="D2995" s="35" t="s">
        <v>6938</v>
      </c>
      <c r="E2995" s="31" t="s">
        <v>594</v>
      </c>
      <c r="F2995" s="31"/>
      <c r="G2995" s="37">
        <v>101316</v>
      </c>
      <c r="H2995" s="37">
        <v>94670</v>
      </c>
      <c r="I2995" s="38">
        <v>6646</v>
      </c>
      <c r="J2995" s="39">
        <v>6.6</v>
      </c>
    </row>
    <row r="2996" spans="1:10" x14ac:dyDescent="0.35">
      <c r="A2996" s="31" t="s">
        <v>6939</v>
      </c>
      <c r="B2996" s="36" t="s">
        <v>6865</v>
      </c>
      <c r="C2996" s="31" t="s">
        <v>704</v>
      </c>
      <c r="D2996" s="35" t="s">
        <v>6940</v>
      </c>
      <c r="E2996" s="31" t="s">
        <v>594</v>
      </c>
      <c r="F2996" s="31"/>
      <c r="G2996" s="37">
        <v>22153</v>
      </c>
      <c r="H2996" s="37">
        <v>20998</v>
      </c>
      <c r="I2996" s="38">
        <v>1155</v>
      </c>
      <c r="J2996" s="39">
        <v>5.2</v>
      </c>
    </row>
    <row r="2997" spans="1:10" x14ac:dyDescent="0.35">
      <c r="A2997" s="31" t="s">
        <v>6941</v>
      </c>
      <c r="B2997" s="36" t="s">
        <v>6865</v>
      </c>
      <c r="C2997" s="31" t="s">
        <v>707</v>
      </c>
      <c r="D2997" s="35" t="s">
        <v>6942</v>
      </c>
      <c r="E2997" s="31" t="s">
        <v>594</v>
      </c>
      <c r="F2997" s="31"/>
      <c r="G2997" s="37">
        <v>119487</v>
      </c>
      <c r="H2997" s="37">
        <v>109113</v>
      </c>
      <c r="I2997" s="38">
        <v>10374</v>
      </c>
      <c r="J2997" s="39">
        <v>8.6999999999999993</v>
      </c>
    </row>
    <row r="2998" spans="1:10" x14ac:dyDescent="0.35">
      <c r="A2998" s="31" t="s">
        <v>6943</v>
      </c>
      <c r="B2998" s="36" t="s">
        <v>6944</v>
      </c>
      <c r="C2998" s="31" t="s">
        <v>592</v>
      </c>
      <c r="D2998" s="35" t="s">
        <v>6945</v>
      </c>
      <c r="E2998" s="31" t="s">
        <v>594</v>
      </c>
      <c r="F2998" s="31"/>
      <c r="G2998" s="37">
        <v>6819</v>
      </c>
      <c r="H2998" s="37">
        <v>6359</v>
      </c>
      <c r="I2998" s="38">
        <v>460</v>
      </c>
      <c r="J2998" s="39">
        <v>6.7</v>
      </c>
    </row>
    <row r="2999" spans="1:10" x14ac:dyDescent="0.35">
      <c r="A2999" s="31" t="s">
        <v>6946</v>
      </c>
      <c r="B2999" s="36" t="s">
        <v>6944</v>
      </c>
      <c r="C2999" s="31" t="s">
        <v>596</v>
      </c>
      <c r="D2999" s="35" t="s">
        <v>6947</v>
      </c>
      <c r="E2999" s="31" t="s">
        <v>594</v>
      </c>
      <c r="F2999" s="31"/>
      <c r="G2999" s="37">
        <v>52512</v>
      </c>
      <c r="H2999" s="37">
        <v>49628</v>
      </c>
      <c r="I2999" s="38">
        <v>2884</v>
      </c>
      <c r="J2999" s="39">
        <v>5.5</v>
      </c>
    </row>
    <row r="3000" spans="1:10" x14ac:dyDescent="0.35">
      <c r="A3000" s="31" t="s">
        <v>6948</v>
      </c>
      <c r="B3000" s="36" t="s">
        <v>6944</v>
      </c>
      <c r="C3000" s="31" t="s">
        <v>599</v>
      </c>
      <c r="D3000" s="35" t="s">
        <v>6949</v>
      </c>
      <c r="E3000" s="31" t="s">
        <v>594</v>
      </c>
      <c r="F3000" s="31"/>
      <c r="G3000" s="37">
        <v>8420</v>
      </c>
      <c r="H3000" s="37">
        <v>7637</v>
      </c>
      <c r="I3000" s="38">
        <v>783</v>
      </c>
      <c r="J3000" s="39">
        <v>9.3000000000000007</v>
      </c>
    </row>
    <row r="3001" spans="1:10" x14ac:dyDescent="0.35">
      <c r="A3001" s="31" t="s">
        <v>6950</v>
      </c>
      <c r="B3001" s="36" t="s">
        <v>6944</v>
      </c>
      <c r="C3001" s="31" t="s">
        <v>602</v>
      </c>
      <c r="D3001" s="35" t="s">
        <v>6951</v>
      </c>
      <c r="E3001" s="31" t="s">
        <v>594</v>
      </c>
      <c r="F3001" s="31"/>
      <c r="G3001" s="37">
        <v>5224</v>
      </c>
      <c r="H3001" s="37">
        <v>4729</v>
      </c>
      <c r="I3001" s="38">
        <v>495</v>
      </c>
      <c r="J3001" s="39">
        <v>9.5</v>
      </c>
    </row>
    <row r="3002" spans="1:10" x14ac:dyDescent="0.35">
      <c r="A3002" s="31" t="s">
        <v>6952</v>
      </c>
      <c r="B3002" s="36" t="s">
        <v>6944</v>
      </c>
      <c r="C3002" s="31" t="s">
        <v>605</v>
      </c>
      <c r="D3002" s="35" t="s">
        <v>6953</v>
      </c>
      <c r="E3002" s="31" t="s">
        <v>594</v>
      </c>
      <c r="F3002" s="31"/>
      <c r="G3002" s="37">
        <v>10101</v>
      </c>
      <c r="H3002" s="37">
        <v>9366</v>
      </c>
      <c r="I3002" s="38">
        <v>735</v>
      </c>
      <c r="J3002" s="39">
        <v>7.3</v>
      </c>
    </row>
    <row r="3003" spans="1:10" x14ac:dyDescent="0.35">
      <c r="A3003" s="31" t="s">
        <v>6954</v>
      </c>
      <c r="B3003" s="36" t="s">
        <v>6944</v>
      </c>
      <c r="C3003" s="31" t="s">
        <v>608</v>
      </c>
      <c r="D3003" s="35" t="s">
        <v>6955</v>
      </c>
      <c r="E3003" s="31" t="s">
        <v>594</v>
      </c>
      <c r="F3003" s="31"/>
      <c r="G3003" s="37">
        <v>42108</v>
      </c>
      <c r="H3003" s="37">
        <v>39789</v>
      </c>
      <c r="I3003" s="38">
        <v>2319</v>
      </c>
      <c r="J3003" s="39">
        <v>5.5</v>
      </c>
    </row>
    <row r="3004" spans="1:10" x14ac:dyDescent="0.35">
      <c r="A3004" s="31" t="s">
        <v>6956</v>
      </c>
      <c r="B3004" s="36" t="s">
        <v>6944</v>
      </c>
      <c r="C3004" s="31" t="s">
        <v>611</v>
      </c>
      <c r="D3004" s="35" t="s">
        <v>6957</v>
      </c>
      <c r="E3004" s="31" t="s">
        <v>594</v>
      </c>
      <c r="F3004" s="31"/>
      <c r="G3004" s="37">
        <v>2902</v>
      </c>
      <c r="H3004" s="37">
        <v>2619</v>
      </c>
      <c r="I3004" s="38">
        <v>283</v>
      </c>
      <c r="J3004" s="39">
        <v>9.8000000000000007</v>
      </c>
    </row>
    <row r="3005" spans="1:10" x14ac:dyDescent="0.35">
      <c r="A3005" s="31" t="s">
        <v>6958</v>
      </c>
      <c r="B3005" s="36" t="s">
        <v>6944</v>
      </c>
      <c r="C3005" s="31" t="s">
        <v>614</v>
      </c>
      <c r="D3005" s="35" t="s">
        <v>6959</v>
      </c>
      <c r="E3005" s="31" t="s">
        <v>594</v>
      </c>
      <c r="F3005" s="31"/>
      <c r="G3005" s="37">
        <v>3317</v>
      </c>
      <c r="H3005" s="37">
        <v>2955</v>
      </c>
      <c r="I3005" s="38">
        <v>362</v>
      </c>
      <c r="J3005" s="39">
        <v>10.9</v>
      </c>
    </row>
    <row r="3006" spans="1:10" x14ac:dyDescent="0.35">
      <c r="A3006" s="31" t="s">
        <v>6960</v>
      </c>
      <c r="B3006" s="36" t="s">
        <v>6944</v>
      </c>
      <c r="C3006" s="31" t="s">
        <v>617</v>
      </c>
      <c r="D3006" s="35" t="s">
        <v>6961</v>
      </c>
      <c r="E3006" s="31" t="s">
        <v>594</v>
      </c>
      <c r="F3006" s="31"/>
      <c r="G3006" s="37">
        <v>3632</v>
      </c>
      <c r="H3006" s="37">
        <v>3450</v>
      </c>
      <c r="I3006" s="38">
        <v>182</v>
      </c>
      <c r="J3006" s="39">
        <v>5</v>
      </c>
    </row>
    <row r="3007" spans="1:10" x14ac:dyDescent="0.35">
      <c r="A3007" s="31" t="s">
        <v>6962</v>
      </c>
      <c r="B3007" s="36" t="s">
        <v>6944</v>
      </c>
      <c r="C3007" s="31" t="s">
        <v>620</v>
      </c>
      <c r="D3007" s="35" t="s">
        <v>6963</v>
      </c>
      <c r="E3007" s="31" t="s">
        <v>594</v>
      </c>
      <c r="F3007" s="31"/>
      <c r="G3007" s="37">
        <v>16596</v>
      </c>
      <c r="H3007" s="37">
        <v>15206</v>
      </c>
      <c r="I3007" s="38">
        <v>1390</v>
      </c>
      <c r="J3007" s="39">
        <v>8.4</v>
      </c>
    </row>
    <row r="3008" spans="1:10" x14ac:dyDescent="0.35">
      <c r="A3008" s="31" t="s">
        <v>6964</v>
      </c>
      <c r="B3008" s="36" t="s">
        <v>6944</v>
      </c>
      <c r="C3008" s="31" t="s">
        <v>623</v>
      </c>
      <c r="D3008" s="35" t="s">
        <v>6965</v>
      </c>
      <c r="E3008" s="31" t="s">
        <v>594</v>
      </c>
      <c r="F3008" s="31"/>
      <c r="G3008" s="37">
        <v>2741</v>
      </c>
      <c r="H3008" s="37">
        <v>2562</v>
      </c>
      <c r="I3008" s="38">
        <v>179</v>
      </c>
      <c r="J3008" s="39">
        <v>6.5</v>
      </c>
    </row>
    <row r="3009" spans="1:10" x14ac:dyDescent="0.35">
      <c r="A3009" s="31" t="s">
        <v>6966</v>
      </c>
      <c r="B3009" s="36" t="s">
        <v>6944</v>
      </c>
      <c r="C3009" s="31" t="s">
        <v>626</v>
      </c>
      <c r="D3009" s="35" t="s">
        <v>6967</v>
      </c>
      <c r="E3009" s="31" t="s">
        <v>594</v>
      </c>
      <c r="F3009" s="31"/>
      <c r="G3009" s="37">
        <v>5807</v>
      </c>
      <c r="H3009" s="37">
        <v>5359</v>
      </c>
      <c r="I3009" s="38">
        <v>448</v>
      </c>
      <c r="J3009" s="39">
        <v>7.7</v>
      </c>
    </row>
    <row r="3010" spans="1:10" x14ac:dyDescent="0.35">
      <c r="A3010" s="31" t="s">
        <v>6968</v>
      </c>
      <c r="B3010" s="36" t="s">
        <v>6944</v>
      </c>
      <c r="C3010" s="31" t="s">
        <v>629</v>
      </c>
      <c r="D3010" s="35" t="s">
        <v>6969</v>
      </c>
      <c r="E3010" s="31" t="s">
        <v>594</v>
      </c>
      <c r="F3010" s="31"/>
      <c r="G3010" s="37">
        <v>15127</v>
      </c>
      <c r="H3010" s="37">
        <v>14080</v>
      </c>
      <c r="I3010" s="38">
        <v>1047</v>
      </c>
      <c r="J3010" s="39">
        <v>6.9</v>
      </c>
    </row>
    <row r="3011" spans="1:10" x14ac:dyDescent="0.35">
      <c r="A3011" s="31" t="s">
        <v>6970</v>
      </c>
      <c r="B3011" s="36" t="s">
        <v>6944</v>
      </c>
      <c r="C3011" s="31" t="s">
        <v>632</v>
      </c>
      <c r="D3011" s="35" t="s">
        <v>6971</v>
      </c>
      <c r="E3011" s="31" t="s">
        <v>594</v>
      </c>
      <c r="F3011" s="31"/>
      <c r="G3011" s="37">
        <v>9407</v>
      </c>
      <c r="H3011" s="37">
        <v>8809</v>
      </c>
      <c r="I3011" s="38">
        <v>598</v>
      </c>
      <c r="J3011" s="39">
        <v>6.4</v>
      </c>
    </row>
    <row r="3012" spans="1:10" x14ac:dyDescent="0.35">
      <c r="A3012" s="31" t="s">
        <v>6972</v>
      </c>
      <c r="B3012" s="36" t="s">
        <v>6944</v>
      </c>
      <c r="C3012" s="31" t="s">
        <v>635</v>
      </c>
      <c r="D3012" s="35" t="s">
        <v>6973</v>
      </c>
      <c r="E3012" s="31" t="s">
        <v>594</v>
      </c>
      <c r="F3012" s="31"/>
      <c r="G3012" s="37">
        <v>13127</v>
      </c>
      <c r="H3012" s="37">
        <v>12071</v>
      </c>
      <c r="I3012" s="38">
        <v>1056</v>
      </c>
      <c r="J3012" s="39">
        <v>8</v>
      </c>
    </row>
    <row r="3013" spans="1:10" x14ac:dyDescent="0.35">
      <c r="A3013" s="31" t="s">
        <v>6974</v>
      </c>
      <c r="B3013" s="36" t="s">
        <v>6944</v>
      </c>
      <c r="C3013" s="31" t="s">
        <v>638</v>
      </c>
      <c r="D3013" s="35" t="s">
        <v>6975</v>
      </c>
      <c r="E3013" s="31" t="s">
        <v>594</v>
      </c>
      <c r="F3013" s="31"/>
      <c r="G3013" s="37">
        <v>5348</v>
      </c>
      <c r="H3013" s="37">
        <v>4895</v>
      </c>
      <c r="I3013" s="38">
        <v>453</v>
      </c>
      <c r="J3013" s="39">
        <v>8.5</v>
      </c>
    </row>
    <row r="3014" spans="1:10" x14ac:dyDescent="0.35">
      <c r="A3014" s="31" t="s">
        <v>6976</v>
      </c>
      <c r="B3014" s="36" t="s">
        <v>6944</v>
      </c>
      <c r="C3014" s="31" t="s">
        <v>641</v>
      </c>
      <c r="D3014" s="35" t="s">
        <v>6977</v>
      </c>
      <c r="E3014" s="31" t="s">
        <v>594</v>
      </c>
      <c r="F3014" s="31"/>
      <c r="G3014" s="37">
        <v>31780</v>
      </c>
      <c r="H3014" s="37">
        <v>30068</v>
      </c>
      <c r="I3014" s="38">
        <v>1712</v>
      </c>
      <c r="J3014" s="39">
        <v>5.4</v>
      </c>
    </row>
    <row r="3015" spans="1:10" x14ac:dyDescent="0.35">
      <c r="A3015" s="31" t="s">
        <v>6978</v>
      </c>
      <c r="B3015" s="36" t="s">
        <v>6944</v>
      </c>
      <c r="C3015" s="31" t="s">
        <v>644</v>
      </c>
      <c r="D3015" s="35" t="s">
        <v>6979</v>
      </c>
      <c r="E3015" s="31" t="s">
        <v>594</v>
      </c>
      <c r="F3015" s="31"/>
      <c r="G3015" s="37">
        <v>11826</v>
      </c>
      <c r="H3015" s="37">
        <v>11036</v>
      </c>
      <c r="I3015" s="38">
        <v>790</v>
      </c>
      <c r="J3015" s="39">
        <v>6.7</v>
      </c>
    </row>
    <row r="3016" spans="1:10" x14ac:dyDescent="0.35">
      <c r="A3016" s="31" t="s">
        <v>6980</v>
      </c>
      <c r="B3016" s="36" t="s">
        <v>6944</v>
      </c>
      <c r="C3016" s="31" t="s">
        <v>647</v>
      </c>
      <c r="D3016" s="35" t="s">
        <v>6981</v>
      </c>
      <c r="E3016" s="31" t="s">
        <v>594</v>
      </c>
      <c r="F3016" s="31"/>
      <c r="G3016" s="37">
        <v>26881</v>
      </c>
      <c r="H3016" s="37">
        <v>25626</v>
      </c>
      <c r="I3016" s="38">
        <v>1255</v>
      </c>
      <c r="J3016" s="39">
        <v>4.7</v>
      </c>
    </row>
    <row r="3017" spans="1:10" x14ac:dyDescent="0.35">
      <c r="A3017" s="31" t="s">
        <v>6982</v>
      </c>
      <c r="B3017" s="36" t="s">
        <v>6944</v>
      </c>
      <c r="C3017" s="31" t="s">
        <v>650</v>
      </c>
      <c r="D3017" s="35" t="s">
        <v>6983</v>
      </c>
      <c r="E3017" s="31" t="s">
        <v>594</v>
      </c>
      <c r="F3017" s="31"/>
      <c r="G3017" s="37">
        <v>88618</v>
      </c>
      <c r="H3017" s="37">
        <v>83393</v>
      </c>
      <c r="I3017" s="38">
        <v>5225</v>
      </c>
      <c r="J3017" s="39">
        <v>5.9</v>
      </c>
    </row>
    <row r="3018" spans="1:10" x14ac:dyDescent="0.35">
      <c r="A3018" s="31" t="s">
        <v>6984</v>
      </c>
      <c r="B3018" s="36" t="s">
        <v>6944</v>
      </c>
      <c r="C3018" s="31" t="s">
        <v>653</v>
      </c>
      <c r="D3018" s="35" t="s">
        <v>6985</v>
      </c>
      <c r="E3018" s="31" t="s">
        <v>594</v>
      </c>
      <c r="F3018" s="31"/>
      <c r="G3018" s="37">
        <v>7173</v>
      </c>
      <c r="H3018" s="37">
        <v>6717</v>
      </c>
      <c r="I3018" s="38">
        <v>456</v>
      </c>
      <c r="J3018" s="39">
        <v>6.4</v>
      </c>
    </row>
    <row r="3019" spans="1:10" x14ac:dyDescent="0.35">
      <c r="A3019" s="31" t="s">
        <v>6986</v>
      </c>
      <c r="B3019" s="36" t="s">
        <v>6944</v>
      </c>
      <c r="C3019" s="31" t="s">
        <v>656</v>
      </c>
      <c r="D3019" s="35" t="s">
        <v>6987</v>
      </c>
      <c r="E3019" s="31" t="s">
        <v>594</v>
      </c>
      <c r="F3019" s="31"/>
      <c r="G3019" s="37">
        <v>7519</v>
      </c>
      <c r="H3019" s="37">
        <v>6796</v>
      </c>
      <c r="I3019" s="38">
        <v>723</v>
      </c>
      <c r="J3019" s="39">
        <v>9.6</v>
      </c>
    </row>
    <row r="3020" spans="1:10" x14ac:dyDescent="0.35">
      <c r="A3020" s="31" t="s">
        <v>6988</v>
      </c>
      <c r="B3020" s="36" t="s">
        <v>6944</v>
      </c>
      <c r="C3020" s="31" t="s">
        <v>659</v>
      </c>
      <c r="D3020" s="35" t="s">
        <v>6989</v>
      </c>
      <c r="E3020" s="31" t="s">
        <v>594</v>
      </c>
      <c r="F3020" s="31"/>
      <c r="G3020" s="37">
        <v>11891</v>
      </c>
      <c r="H3020" s="37">
        <v>10636</v>
      </c>
      <c r="I3020" s="38">
        <v>1255</v>
      </c>
      <c r="J3020" s="39">
        <v>10.6</v>
      </c>
    </row>
    <row r="3021" spans="1:10" x14ac:dyDescent="0.35">
      <c r="A3021" s="31" t="s">
        <v>6990</v>
      </c>
      <c r="B3021" s="36" t="s">
        <v>6944</v>
      </c>
      <c r="C3021" s="31" t="s">
        <v>662</v>
      </c>
      <c r="D3021" s="35" t="s">
        <v>6991</v>
      </c>
      <c r="E3021" s="31" t="s">
        <v>594</v>
      </c>
      <c r="F3021" s="31"/>
      <c r="G3021" s="37">
        <v>5771</v>
      </c>
      <c r="H3021" s="37">
        <v>5014</v>
      </c>
      <c r="I3021" s="38">
        <v>757</v>
      </c>
      <c r="J3021" s="39">
        <v>13.1</v>
      </c>
    </row>
    <row r="3022" spans="1:10" x14ac:dyDescent="0.35">
      <c r="A3022" s="31" t="s">
        <v>6992</v>
      </c>
      <c r="B3022" s="36" t="s">
        <v>6944</v>
      </c>
      <c r="C3022" s="31" t="s">
        <v>665</v>
      </c>
      <c r="D3022" s="35" t="s">
        <v>6993</v>
      </c>
      <c r="E3022" s="31" t="s">
        <v>594</v>
      </c>
      <c r="F3022" s="31"/>
      <c r="G3022" s="37">
        <v>26419</v>
      </c>
      <c r="H3022" s="37">
        <v>24833</v>
      </c>
      <c r="I3022" s="38">
        <v>1586</v>
      </c>
      <c r="J3022" s="39">
        <v>6</v>
      </c>
    </row>
    <row r="3023" spans="1:10" x14ac:dyDescent="0.35">
      <c r="A3023" s="31" t="s">
        <v>6994</v>
      </c>
      <c r="B3023" s="36" t="s">
        <v>6944</v>
      </c>
      <c r="C3023" s="31" t="s">
        <v>668</v>
      </c>
      <c r="D3023" s="35" t="s">
        <v>6995</v>
      </c>
      <c r="E3023" s="31" t="s">
        <v>594</v>
      </c>
      <c r="F3023" s="31"/>
      <c r="G3023" s="37">
        <v>14241</v>
      </c>
      <c r="H3023" s="37">
        <v>13150</v>
      </c>
      <c r="I3023" s="38">
        <v>1091</v>
      </c>
      <c r="J3023" s="39">
        <v>7.7</v>
      </c>
    </row>
    <row r="3024" spans="1:10" x14ac:dyDescent="0.35">
      <c r="A3024" s="31" t="s">
        <v>6996</v>
      </c>
      <c r="B3024" s="36" t="s">
        <v>6944</v>
      </c>
      <c r="C3024" s="31" t="s">
        <v>671</v>
      </c>
      <c r="D3024" s="35" t="s">
        <v>6997</v>
      </c>
      <c r="E3024" s="31" t="s">
        <v>594</v>
      </c>
      <c r="F3024" s="31"/>
      <c r="G3024" s="37">
        <v>10127</v>
      </c>
      <c r="H3024" s="37">
        <v>9169</v>
      </c>
      <c r="I3024" s="38">
        <v>958</v>
      </c>
      <c r="J3024" s="39">
        <v>9.5</v>
      </c>
    </row>
    <row r="3025" spans="1:10" x14ac:dyDescent="0.35">
      <c r="A3025" s="31" t="s">
        <v>6998</v>
      </c>
      <c r="B3025" s="36" t="s">
        <v>6944</v>
      </c>
      <c r="C3025" s="31" t="s">
        <v>674</v>
      </c>
      <c r="D3025" s="35" t="s">
        <v>6999</v>
      </c>
      <c r="E3025" s="31" t="s">
        <v>594</v>
      </c>
      <c r="F3025" s="31"/>
      <c r="G3025" s="37">
        <v>22214</v>
      </c>
      <c r="H3025" s="37">
        <v>20513</v>
      </c>
      <c r="I3025" s="38">
        <v>1701</v>
      </c>
      <c r="J3025" s="39">
        <v>7.7</v>
      </c>
    </row>
    <row r="3026" spans="1:10" x14ac:dyDescent="0.35">
      <c r="A3026" s="31" t="s">
        <v>7000</v>
      </c>
      <c r="B3026" s="36" t="s">
        <v>6944</v>
      </c>
      <c r="C3026" s="31" t="s">
        <v>677</v>
      </c>
      <c r="D3026" s="35" t="s">
        <v>7001</v>
      </c>
      <c r="E3026" s="31" t="s">
        <v>594</v>
      </c>
      <c r="F3026" s="31"/>
      <c r="G3026" s="37">
        <v>11782</v>
      </c>
      <c r="H3026" s="37">
        <v>10845</v>
      </c>
      <c r="I3026" s="38">
        <v>937</v>
      </c>
      <c r="J3026" s="39">
        <v>8</v>
      </c>
    </row>
    <row r="3027" spans="1:10" x14ac:dyDescent="0.35">
      <c r="A3027" s="31" t="s">
        <v>7002</v>
      </c>
      <c r="B3027" s="36" t="s">
        <v>6944</v>
      </c>
      <c r="C3027" s="31" t="s">
        <v>680</v>
      </c>
      <c r="D3027" s="35" t="s">
        <v>7003</v>
      </c>
      <c r="E3027" s="31" t="s">
        <v>594</v>
      </c>
      <c r="F3027" s="31"/>
      <c r="G3027" s="37">
        <v>7710</v>
      </c>
      <c r="H3027" s="37">
        <v>6783</v>
      </c>
      <c r="I3027" s="38">
        <v>927</v>
      </c>
      <c r="J3027" s="39">
        <v>12</v>
      </c>
    </row>
    <row r="3028" spans="1:10" x14ac:dyDescent="0.35">
      <c r="A3028" s="31" t="s">
        <v>7004</v>
      </c>
      <c r="B3028" s="36" t="s">
        <v>6944</v>
      </c>
      <c r="C3028" s="31" t="s">
        <v>683</v>
      </c>
      <c r="D3028" s="35" t="s">
        <v>7005</v>
      </c>
      <c r="E3028" s="31" t="s">
        <v>594</v>
      </c>
      <c r="F3028" s="31"/>
      <c r="G3028" s="37">
        <v>50271</v>
      </c>
      <c r="H3028" s="37">
        <v>48042</v>
      </c>
      <c r="I3028" s="38">
        <v>2229</v>
      </c>
      <c r="J3028" s="39">
        <v>4.4000000000000004</v>
      </c>
    </row>
    <row r="3029" spans="1:10" x14ac:dyDescent="0.35">
      <c r="A3029" s="31" t="s">
        <v>7006</v>
      </c>
      <c r="B3029" s="36" t="s">
        <v>6944</v>
      </c>
      <c r="C3029" s="31" t="s">
        <v>686</v>
      </c>
      <c r="D3029" s="35" t="s">
        <v>7007</v>
      </c>
      <c r="E3029" s="31" t="s">
        <v>594</v>
      </c>
      <c r="F3029" s="31"/>
      <c r="G3029" s="37">
        <v>5559</v>
      </c>
      <c r="H3029" s="37">
        <v>5233</v>
      </c>
      <c r="I3029" s="38">
        <v>326</v>
      </c>
      <c r="J3029" s="39">
        <v>5.9</v>
      </c>
    </row>
    <row r="3030" spans="1:10" x14ac:dyDescent="0.35">
      <c r="A3030" s="31" t="s">
        <v>7008</v>
      </c>
      <c r="B3030" s="36" t="s">
        <v>6944</v>
      </c>
      <c r="C3030" s="31" t="s">
        <v>689</v>
      </c>
      <c r="D3030" s="35" t="s">
        <v>7009</v>
      </c>
      <c r="E3030" s="31" t="s">
        <v>594</v>
      </c>
      <c r="F3030" s="31"/>
      <c r="G3030" s="37">
        <v>7397</v>
      </c>
      <c r="H3030" s="37">
        <v>6956</v>
      </c>
      <c r="I3030" s="38">
        <v>441</v>
      </c>
      <c r="J3030" s="39">
        <v>6</v>
      </c>
    </row>
    <row r="3031" spans="1:10" x14ac:dyDescent="0.35">
      <c r="A3031" s="31" t="s">
        <v>7010</v>
      </c>
      <c r="B3031" s="36" t="s">
        <v>6944</v>
      </c>
      <c r="C3031" s="31" t="s">
        <v>692</v>
      </c>
      <c r="D3031" s="35" t="s">
        <v>7011</v>
      </c>
      <c r="E3031" s="31" t="s">
        <v>594</v>
      </c>
      <c r="F3031" s="31"/>
      <c r="G3031" s="37">
        <v>10053</v>
      </c>
      <c r="H3031" s="37">
        <v>9134</v>
      </c>
      <c r="I3031" s="38">
        <v>919</v>
      </c>
      <c r="J3031" s="39">
        <v>9.1</v>
      </c>
    </row>
    <row r="3032" spans="1:10" x14ac:dyDescent="0.35">
      <c r="A3032" s="31" t="s">
        <v>7012</v>
      </c>
      <c r="B3032" s="36" t="s">
        <v>6944</v>
      </c>
      <c r="C3032" s="31" t="s">
        <v>695</v>
      </c>
      <c r="D3032" s="35" t="s">
        <v>7013</v>
      </c>
      <c r="E3032" s="31" t="s">
        <v>594</v>
      </c>
      <c r="F3032" s="31"/>
      <c r="G3032" s="37">
        <v>20970</v>
      </c>
      <c r="H3032" s="37">
        <v>19799</v>
      </c>
      <c r="I3032" s="38">
        <v>1171</v>
      </c>
      <c r="J3032" s="39">
        <v>5.6</v>
      </c>
    </row>
    <row r="3033" spans="1:10" x14ac:dyDescent="0.35">
      <c r="A3033" s="31" t="s">
        <v>7014</v>
      </c>
      <c r="B3033" s="36" t="s">
        <v>6944</v>
      </c>
      <c r="C3033" s="31" t="s">
        <v>698</v>
      </c>
      <c r="D3033" s="35" t="s">
        <v>7015</v>
      </c>
      <c r="E3033" s="31" t="s">
        <v>594</v>
      </c>
      <c r="F3033" s="31"/>
      <c r="G3033" s="37">
        <v>3477</v>
      </c>
      <c r="H3033" s="37">
        <v>3307</v>
      </c>
      <c r="I3033" s="38">
        <v>170</v>
      </c>
      <c r="J3033" s="39">
        <v>4.9000000000000004</v>
      </c>
    </row>
    <row r="3034" spans="1:10" x14ac:dyDescent="0.35">
      <c r="A3034" s="31" t="s">
        <v>7016</v>
      </c>
      <c r="B3034" s="36" t="s">
        <v>6944</v>
      </c>
      <c r="C3034" s="31" t="s">
        <v>701</v>
      </c>
      <c r="D3034" s="35" t="s">
        <v>7017</v>
      </c>
      <c r="E3034" s="31" t="s">
        <v>594</v>
      </c>
      <c r="F3034" s="31"/>
      <c r="G3034" s="37">
        <v>2973</v>
      </c>
      <c r="H3034" s="37">
        <v>2761</v>
      </c>
      <c r="I3034" s="38">
        <v>212</v>
      </c>
      <c r="J3034" s="39">
        <v>7.1</v>
      </c>
    </row>
    <row r="3035" spans="1:10" x14ac:dyDescent="0.35">
      <c r="A3035" s="31" t="s">
        <v>7018</v>
      </c>
      <c r="B3035" s="36" t="s">
        <v>6944</v>
      </c>
      <c r="C3035" s="31" t="s">
        <v>704</v>
      </c>
      <c r="D3035" s="35" t="s">
        <v>7019</v>
      </c>
      <c r="E3035" s="31" t="s">
        <v>594</v>
      </c>
      <c r="F3035" s="31"/>
      <c r="G3035" s="37">
        <v>3536</v>
      </c>
      <c r="H3035" s="37">
        <v>3229</v>
      </c>
      <c r="I3035" s="38">
        <v>307</v>
      </c>
      <c r="J3035" s="39">
        <v>8.6999999999999993</v>
      </c>
    </row>
    <row r="3036" spans="1:10" x14ac:dyDescent="0.35">
      <c r="A3036" s="31" t="s">
        <v>7020</v>
      </c>
      <c r="B3036" s="36" t="s">
        <v>6944</v>
      </c>
      <c r="C3036" s="31" t="s">
        <v>707</v>
      </c>
      <c r="D3036" s="35" t="s">
        <v>7021</v>
      </c>
      <c r="E3036" s="31" t="s">
        <v>594</v>
      </c>
      <c r="F3036" s="31"/>
      <c r="G3036" s="37">
        <v>14462</v>
      </c>
      <c r="H3036" s="37">
        <v>13590</v>
      </c>
      <c r="I3036" s="38">
        <v>872</v>
      </c>
      <c r="J3036" s="39">
        <v>6</v>
      </c>
    </row>
    <row r="3037" spans="1:10" x14ac:dyDescent="0.35">
      <c r="A3037" s="31" t="s">
        <v>7022</v>
      </c>
      <c r="B3037" s="36" t="s">
        <v>6944</v>
      </c>
      <c r="C3037" s="31" t="s">
        <v>710</v>
      </c>
      <c r="D3037" s="35" t="s">
        <v>7023</v>
      </c>
      <c r="E3037" s="31" t="s">
        <v>594</v>
      </c>
      <c r="F3037" s="31"/>
      <c r="G3037" s="37">
        <v>25886</v>
      </c>
      <c r="H3037" s="37">
        <v>24445</v>
      </c>
      <c r="I3037" s="38">
        <v>1441</v>
      </c>
      <c r="J3037" s="39">
        <v>5.6</v>
      </c>
    </row>
    <row r="3038" spans="1:10" x14ac:dyDescent="0.35">
      <c r="A3038" s="31" t="s">
        <v>7024</v>
      </c>
      <c r="B3038" s="36" t="s">
        <v>6944</v>
      </c>
      <c r="C3038" s="31" t="s">
        <v>713</v>
      </c>
      <c r="D3038" s="35" t="s">
        <v>7025</v>
      </c>
      <c r="E3038" s="31" t="s">
        <v>594</v>
      </c>
      <c r="F3038" s="31"/>
      <c r="G3038" s="37">
        <v>31198</v>
      </c>
      <c r="H3038" s="37">
        <v>28953</v>
      </c>
      <c r="I3038" s="38">
        <v>2245</v>
      </c>
      <c r="J3038" s="39">
        <v>7.2</v>
      </c>
    </row>
    <row r="3039" spans="1:10" x14ac:dyDescent="0.35">
      <c r="A3039" s="31" t="s">
        <v>7026</v>
      </c>
      <c r="B3039" s="36" t="s">
        <v>6944</v>
      </c>
      <c r="C3039" s="31" t="s">
        <v>716</v>
      </c>
      <c r="D3039" s="35" t="s">
        <v>7027</v>
      </c>
      <c r="E3039" s="31" t="s">
        <v>594</v>
      </c>
      <c r="F3039" s="31"/>
      <c r="G3039" s="37">
        <v>11801</v>
      </c>
      <c r="H3039" s="37">
        <v>10945</v>
      </c>
      <c r="I3039" s="38">
        <v>856</v>
      </c>
      <c r="J3039" s="39">
        <v>7.3</v>
      </c>
    </row>
    <row r="3040" spans="1:10" x14ac:dyDescent="0.35">
      <c r="A3040" s="31" t="s">
        <v>7028</v>
      </c>
      <c r="B3040" s="36" t="s">
        <v>6944</v>
      </c>
      <c r="C3040" s="31" t="s">
        <v>719</v>
      </c>
      <c r="D3040" s="35" t="s">
        <v>7029</v>
      </c>
      <c r="E3040" s="31" t="s">
        <v>594</v>
      </c>
      <c r="F3040" s="31"/>
      <c r="G3040" s="37">
        <v>4591</v>
      </c>
      <c r="H3040" s="37">
        <v>4305</v>
      </c>
      <c r="I3040" s="38">
        <v>286</v>
      </c>
      <c r="J3040" s="39">
        <v>6.2</v>
      </c>
    </row>
    <row r="3041" spans="1:10" x14ac:dyDescent="0.35">
      <c r="A3041" s="31" t="s">
        <v>7030</v>
      </c>
      <c r="B3041" s="36" t="s">
        <v>6944</v>
      </c>
      <c r="C3041" s="31" t="s">
        <v>722</v>
      </c>
      <c r="D3041" s="35" t="s">
        <v>7031</v>
      </c>
      <c r="E3041" s="31" t="s">
        <v>594</v>
      </c>
      <c r="F3041" s="31"/>
      <c r="G3041" s="37">
        <v>5283</v>
      </c>
      <c r="H3041" s="37">
        <v>4752</v>
      </c>
      <c r="I3041" s="38">
        <v>531</v>
      </c>
      <c r="J3041" s="39">
        <v>10.1</v>
      </c>
    </row>
    <row r="3042" spans="1:10" x14ac:dyDescent="0.35">
      <c r="A3042" s="31" t="s">
        <v>7032</v>
      </c>
      <c r="B3042" s="36" t="s">
        <v>6944</v>
      </c>
      <c r="C3042" s="31" t="s">
        <v>725</v>
      </c>
      <c r="D3042" s="35" t="s">
        <v>7033</v>
      </c>
      <c r="E3042" s="31" t="s">
        <v>594</v>
      </c>
      <c r="F3042" s="31"/>
      <c r="G3042" s="37">
        <v>4480</v>
      </c>
      <c r="H3042" s="37">
        <v>4159</v>
      </c>
      <c r="I3042" s="38">
        <v>321</v>
      </c>
      <c r="J3042" s="39">
        <v>7.2</v>
      </c>
    </row>
    <row r="3043" spans="1:10" x14ac:dyDescent="0.35">
      <c r="A3043" s="31" t="s">
        <v>7034</v>
      </c>
      <c r="B3043" s="36" t="s">
        <v>6944</v>
      </c>
      <c r="C3043" s="31" t="s">
        <v>728</v>
      </c>
      <c r="D3043" s="35" t="s">
        <v>7035</v>
      </c>
      <c r="E3043" s="31" t="s">
        <v>594</v>
      </c>
      <c r="F3043" s="31"/>
      <c r="G3043" s="37">
        <v>7737</v>
      </c>
      <c r="H3043" s="37">
        <v>7325</v>
      </c>
      <c r="I3043" s="38">
        <v>412</v>
      </c>
      <c r="J3043" s="39">
        <v>5.3</v>
      </c>
    </row>
    <row r="3044" spans="1:10" x14ac:dyDescent="0.35">
      <c r="A3044" s="31" t="s">
        <v>7036</v>
      </c>
      <c r="B3044" s="36" t="s">
        <v>6944</v>
      </c>
      <c r="C3044" s="31" t="s">
        <v>731</v>
      </c>
      <c r="D3044" s="35" t="s">
        <v>7037</v>
      </c>
      <c r="E3044" s="31" t="s">
        <v>594</v>
      </c>
      <c r="F3044" s="31"/>
      <c r="G3044" s="37">
        <v>3358</v>
      </c>
      <c r="H3044" s="37">
        <v>3144</v>
      </c>
      <c r="I3044" s="38">
        <v>214</v>
      </c>
      <c r="J3044" s="39">
        <v>6.4</v>
      </c>
    </row>
    <row r="3045" spans="1:10" x14ac:dyDescent="0.35">
      <c r="A3045" s="31" t="s">
        <v>7038</v>
      </c>
      <c r="B3045" s="36" t="s">
        <v>6944</v>
      </c>
      <c r="C3045" s="31" t="s">
        <v>734</v>
      </c>
      <c r="D3045" s="35" t="s">
        <v>7039</v>
      </c>
      <c r="E3045" s="31" t="s">
        <v>594</v>
      </c>
      <c r="F3045" s="31"/>
      <c r="G3045" s="37">
        <v>3603</v>
      </c>
      <c r="H3045" s="37">
        <v>3274</v>
      </c>
      <c r="I3045" s="38">
        <v>329</v>
      </c>
      <c r="J3045" s="39">
        <v>9.1</v>
      </c>
    </row>
    <row r="3046" spans="1:10" x14ac:dyDescent="0.35">
      <c r="A3046" s="31" t="s">
        <v>7040</v>
      </c>
      <c r="B3046" s="36" t="s">
        <v>6944</v>
      </c>
      <c r="C3046" s="31" t="s">
        <v>737</v>
      </c>
      <c r="D3046" s="35" t="s">
        <v>7041</v>
      </c>
      <c r="E3046" s="31" t="s">
        <v>594</v>
      </c>
      <c r="F3046" s="31"/>
      <c r="G3046" s="37">
        <v>9539</v>
      </c>
      <c r="H3046" s="37">
        <v>8894</v>
      </c>
      <c r="I3046" s="38">
        <v>645</v>
      </c>
      <c r="J3046" s="39">
        <v>6.8</v>
      </c>
    </row>
    <row r="3047" spans="1:10" x14ac:dyDescent="0.35">
      <c r="A3047" s="31" t="s">
        <v>7042</v>
      </c>
      <c r="B3047" s="36" t="s">
        <v>6944</v>
      </c>
      <c r="C3047" s="31" t="s">
        <v>740</v>
      </c>
      <c r="D3047" s="35" t="s">
        <v>7043</v>
      </c>
      <c r="E3047" s="31" t="s">
        <v>594</v>
      </c>
      <c r="F3047" s="31"/>
      <c r="G3047" s="37">
        <v>15848</v>
      </c>
      <c r="H3047" s="37">
        <v>14758</v>
      </c>
      <c r="I3047" s="38">
        <v>1090</v>
      </c>
      <c r="J3047" s="39">
        <v>6.9</v>
      </c>
    </row>
    <row r="3048" spans="1:10" x14ac:dyDescent="0.35">
      <c r="A3048" s="31" t="s">
        <v>7044</v>
      </c>
      <c r="B3048" s="36" t="s">
        <v>6944</v>
      </c>
      <c r="C3048" s="31" t="s">
        <v>743</v>
      </c>
      <c r="D3048" s="35" t="s">
        <v>7045</v>
      </c>
      <c r="E3048" s="31" t="s">
        <v>594</v>
      </c>
      <c r="F3048" s="31"/>
      <c r="G3048" s="37">
        <v>3438</v>
      </c>
      <c r="H3048" s="37">
        <v>3142</v>
      </c>
      <c r="I3048" s="38">
        <v>296</v>
      </c>
      <c r="J3048" s="39">
        <v>8.6</v>
      </c>
    </row>
    <row r="3049" spans="1:10" x14ac:dyDescent="0.35">
      <c r="A3049" s="31" t="s">
        <v>7046</v>
      </c>
      <c r="B3049" s="36" t="s">
        <v>6944</v>
      </c>
      <c r="C3049" s="31" t="s">
        <v>746</v>
      </c>
      <c r="D3049" s="35" t="s">
        <v>7047</v>
      </c>
      <c r="E3049" s="31" t="s">
        <v>594</v>
      </c>
      <c r="F3049" s="31"/>
      <c r="G3049" s="37">
        <v>7259</v>
      </c>
      <c r="H3049" s="37">
        <v>6512</v>
      </c>
      <c r="I3049" s="38">
        <v>747</v>
      </c>
      <c r="J3049" s="39">
        <v>10.3</v>
      </c>
    </row>
    <row r="3050" spans="1:10" x14ac:dyDescent="0.35">
      <c r="A3050" s="31" t="s">
        <v>7048</v>
      </c>
      <c r="B3050" s="36" t="s">
        <v>6944</v>
      </c>
      <c r="C3050" s="31" t="s">
        <v>749</v>
      </c>
      <c r="D3050" s="35" t="s">
        <v>7049</v>
      </c>
      <c r="E3050" s="31" t="s">
        <v>594</v>
      </c>
      <c r="F3050" s="31"/>
      <c r="G3050" s="37">
        <v>2263</v>
      </c>
      <c r="H3050" s="37">
        <v>2044</v>
      </c>
      <c r="I3050" s="38">
        <v>219</v>
      </c>
      <c r="J3050" s="39">
        <v>9.6999999999999993</v>
      </c>
    </row>
    <row r="3051" spans="1:10" x14ac:dyDescent="0.35">
      <c r="A3051" s="31" t="s">
        <v>7050</v>
      </c>
      <c r="B3051" s="36" t="s">
        <v>6944</v>
      </c>
      <c r="C3051" s="31" t="s">
        <v>752</v>
      </c>
      <c r="D3051" s="35" t="s">
        <v>7051</v>
      </c>
      <c r="E3051" s="31" t="s">
        <v>594</v>
      </c>
      <c r="F3051" s="31"/>
      <c r="G3051" s="37">
        <v>37785</v>
      </c>
      <c r="H3051" s="37">
        <v>35532</v>
      </c>
      <c r="I3051" s="38">
        <v>2253</v>
      </c>
      <c r="J3051" s="39">
        <v>6</v>
      </c>
    </row>
    <row r="3052" spans="1:10" x14ac:dyDescent="0.35">
      <c r="A3052" s="31" t="s">
        <v>7052</v>
      </c>
      <c r="B3052" s="36" t="s">
        <v>6944</v>
      </c>
      <c r="C3052" s="31" t="s">
        <v>755</v>
      </c>
      <c r="D3052" s="35" t="s">
        <v>7053</v>
      </c>
      <c r="E3052" s="31" t="s">
        <v>594</v>
      </c>
      <c r="F3052" s="31"/>
      <c r="G3052" s="37">
        <v>7947</v>
      </c>
      <c r="H3052" s="37">
        <v>7190</v>
      </c>
      <c r="I3052" s="38">
        <v>757</v>
      </c>
      <c r="J3052" s="39">
        <v>9.5</v>
      </c>
    </row>
    <row r="3053" spans="1:10" x14ac:dyDescent="0.35">
      <c r="A3053" s="31" t="s">
        <v>7054</v>
      </c>
      <c r="B3053" s="36" t="s">
        <v>7055</v>
      </c>
      <c r="C3053" s="31" t="s">
        <v>592</v>
      </c>
      <c r="D3053" s="35" t="s">
        <v>7056</v>
      </c>
      <c r="E3053" s="31" t="s">
        <v>594</v>
      </c>
      <c r="F3053" s="31"/>
      <c r="G3053" s="37">
        <v>8399</v>
      </c>
      <c r="H3053" s="37">
        <v>7657</v>
      </c>
      <c r="I3053" s="38">
        <v>742</v>
      </c>
      <c r="J3053" s="39">
        <v>8.8000000000000007</v>
      </c>
    </row>
    <row r="3054" spans="1:10" x14ac:dyDescent="0.35">
      <c r="A3054" s="31" t="s">
        <v>7057</v>
      </c>
      <c r="B3054" s="36" t="s">
        <v>7055</v>
      </c>
      <c r="C3054" s="31" t="s">
        <v>596</v>
      </c>
      <c r="D3054" s="35" t="s">
        <v>7058</v>
      </c>
      <c r="E3054" s="31" t="s">
        <v>594</v>
      </c>
      <c r="F3054" s="31"/>
      <c r="G3054" s="37">
        <v>8055</v>
      </c>
      <c r="H3054" s="37">
        <v>7452</v>
      </c>
      <c r="I3054" s="38">
        <v>603</v>
      </c>
      <c r="J3054" s="39">
        <v>7.5</v>
      </c>
    </row>
    <row r="3055" spans="1:10" x14ac:dyDescent="0.35">
      <c r="A3055" s="31" t="s">
        <v>7059</v>
      </c>
      <c r="B3055" s="36" t="s">
        <v>7055</v>
      </c>
      <c r="C3055" s="31" t="s">
        <v>599</v>
      </c>
      <c r="D3055" s="35" t="s">
        <v>7060</v>
      </c>
      <c r="E3055" s="31" t="s">
        <v>594</v>
      </c>
      <c r="F3055" s="31"/>
      <c r="G3055" s="37">
        <v>24080</v>
      </c>
      <c r="H3055" s="37">
        <v>22691</v>
      </c>
      <c r="I3055" s="38">
        <v>1389</v>
      </c>
      <c r="J3055" s="39">
        <v>5.8</v>
      </c>
    </row>
    <row r="3056" spans="1:10" x14ac:dyDescent="0.35">
      <c r="A3056" s="31" t="s">
        <v>7061</v>
      </c>
      <c r="B3056" s="36" t="s">
        <v>7055</v>
      </c>
      <c r="C3056" s="31" t="s">
        <v>602</v>
      </c>
      <c r="D3056" s="35" t="s">
        <v>7062</v>
      </c>
      <c r="E3056" s="31" t="s">
        <v>594</v>
      </c>
      <c r="F3056" s="31"/>
      <c r="G3056" s="37">
        <v>7545</v>
      </c>
      <c r="H3056" s="37">
        <v>6822</v>
      </c>
      <c r="I3056" s="38">
        <v>723</v>
      </c>
      <c r="J3056" s="39">
        <v>9.6</v>
      </c>
    </row>
    <row r="3057" spans="1:10" x14ac:dyDescent="0.35">
      <c r="A3057" s="31" t="s">
        <v>7063</v>
      </c>
      <c r="B3057" s="36" t="s">
        <v>7055</v>
      </c>
      <c r="C3057" s="31" t="s">
        <v>605</v>
      </c>
      <c r="D3057" s="35" t="s">
        <v>7064</v>
      </c>
      <c r="E3057" s="31" t="s">
        <v>594</v>
      </c>
      <c r="F3057" s="31"/>
      <c r="G3057" s="37">
        <v>138476</v>
      </c>
      <c r="H3057" s="37">
        <v>131778</v>
      </c>
      <c r="I3057" s="38">
        <v>6698</v>
      </c>
      <c r="J3057" s="39">
        <v>4.8</v>
      </c>
    </row>
    <row r="3058" spans="1:10" x14ac:dyDescent="0.35">
      <c r="A3058" s="31" t="s">
        <v>7065</v>
      </c>
      <c r="B3058" s="36" t="s">
        <v>7055</v>
      </c>
      <c r="C3058" s="31" t="s">
        <v>608</v>
      </c>
      <c r="D3058" s="35" t="s">
        <v>7066</v>
      </c>
      <c r="E3058" s="31" t="s">
        <v>594</v>
      </c>
      <c r="F3058" s="31"/>
      <c r="G3058" s="37">
        <v>6463</v>
      </c>
      <c r="H3058" s="37">
        <v>6100</v>
      </c>
      <c r="I3058" s="38">
        <v>363</v>
      </c>
      <c r="J3058" s="39">
        <v>5.6</v>
      </c>
    </row>
    <row r="3059" spans="1:10" x14ac:dyDescent="0.35">
      <c r="A3059" s="31" t="s">
        <v>7067</v>
      </c>
      <c r="B3059" s="36" t="s">
        <v>7055</v>
      </c>
      <c r="C3059" s="31" t="s">
        <v>611</v>
      </c>
      <c r="D3059" s="35" t="s">
        <v>7068</v>
      </c>
      <c r="E3059" s="31" t="s">
        <v>594</v>
      </c>
      <c r="F3059" s="31"/>
      <c r="G3059" s="37">
        <v>7372</v>
      </c>
      <c r="H3059" s="37">
        <v>6779</v>
      </c>
      <c r="I3059" s="38">
        <v>593</v>
      </c>
      <c r="J3059" s="39">
        <v>8</v>
      </c>
    </row>
    <row r="3060" spans="1:10" x14ac:dyDescent="0.35">
      <c r="A3060" s="31" t="s">
        <v>7069</v>
      </c>
      <c r="B3060" s="36" t="s">
        <v>7055</v>
      </c>
      <c r="C3060" s="31" t="s">
        <v>614</v>
      </c>
      <c r="D3060" s="35" t="s">
        <v>7070</v>
      </c>
      <c r="E3060" s="31" t="s">
        <v>594</v>
      </c>
      <c r="F3060" s="31"/>
      <c r="G3060" s="37">
        <v>27151</v>
      </c>
      <c r="H3060" s="37">
        <v>26014</v>
      </c>
      <c r="I3060" s="38">
        <v>1137</v>
      </c>
      <c r="J3060" s="39">
        <v>4.2</v>
      </c>
    </row>
    <row r="3061" spans="1:10" x14ac:dyDescent="0.35">
      <c r="A3061" s="31" t="s">
        <v>7071</v>
      </c>
      <c r="B3061" s="36" t="s">
        <v>7055</v>
      </c>
      <c r="C3061" s="31" t="s">
        <v>617</v>
      </c>
      <c r="D3061" s="35" t="s">
        <v>7072</v>
      </c>
      <c r="E3061" s="31" t="s">
        <v>594</v>
      </c>
      <c r="F3061" s="31"/>
      <c r="G3061" s="37">
        <v>33070</v>
      </c>
      <c r="H3061" s="37">
        <v>31290</v>
      </c>
      <c r="I3061" s="38">
        <v>1780</v>
      </c>
      <c r="J3061" s="39">
        <v>5.4</v>
      </c>
    </row>
    <row r="3062" spans="1:10" x14ac:dyDescent="0.35">
      <c r="A3062" s="31" t="s">
        <v>7073</v>
      </c>
      <c r="B3062" s="36" t="s">
        <v>7055</v>
      </c>
      <c r="C3062" s="31" t="s">
        <v>620</v>
      </c>
      <c r="D3062" s="35" t="s">
        <v>7074</v>
      </c>
      <c r="E3062" s="31" t="s">
        <v>594</v>
      </c>
      <c r="F3062" s="31"/>
      <c r="G3062" s="37">
        <v>16972</v>
      </c>
      <c r="H3062" s="37">
        <v>16046</v>
      </c>
      <c r="I3062" s="38">
        <v>926</v>
      </c>
      <c r="J3062" s="39">
        <v>5.5</v>
      </c>
    </row>
    <row r="3063" spans="1:10" x14ac:dyDescent="0.35">
      <c r="A3063" s="31" t="s">
        <v>7075</v>
      </c>
      <c r="B3063" s="36" t="s">
        <v>7055</v>
      </c>
      <c r="C3063" s="31" t="s">
        <v>623</v>
      </c>
      <c r="D3063" s="35" t="s">
        <v>7076</v>
      </c>
      <c r="E3063" s="31" t="s">
        <v>594</v>
      </c>
      <c r="F3063" s="31"/>
      <c r="G3063" s="37">
        <v>31201</v>
      </c>
      <c r="H3063" s="37">
        <v>29557</v>
      </c>
      <c r="I3063" s="38">
        <v>1644</v>
      </c>
      <c r="J3063" s="39">
        <v>5.3</v>
      </c>
    </row>
    <row r="3064" spans="1:10" x14ac:dyDescent="0.35">
      <c r="A3064" s="31" t="s">
        <v>7077</v>
      </c>
      <c r="B3064" s="36" t="s">
        <v>7055</v>
      </c>
      <c r="C3064" s="31" t="s">
        <v>626</v>
      </c>
      <c r="D3064" s="35" t="s">
        <v>7078</v>
      </c>
      <c r="E3064" s="31" t="s">
        <v>594</v>
      </c>
      <c r="F3064" s="31"/>
      <c r="G3064" s="37">
        <v>7989</v>
      </c>
      <c r="H3064" s="37">
        <v>7425</v>
      </c>
      <c r="I3064" s="38">
        <v>564</v>
      </c>
      <c r="J3064" s="39">
        <v>7.1</v>
      </c>
    </row>
    <row r="3065" spans="1:10" x14ac:dyDescent="0.35">
      <c r="A3065" s="31" t="s">
        <v>7079</v>
      </c>
      <c r="B3065" s="36" t="s">
        <v>7055</v>
      </c>
      <c r="C3065" s="31" t="s">
        <v>629</v>
      </c>
      <c r="D3065" s="35" t="s">
        <v>7080</v>
      </c>
      <c r="E3065" s="31" t="s">
        <v>594</v>
      </c>
      <c r="F3065" s="31"/>
      <c r="G3065" s="37">
        <v>305805</v>
      </c>
      <c r="H3065" s="37">
        <v>294498</v>
      </c>
      <c r="I3065" s="38">
        <v>11307</v>
      </c>
      <c r="J3065" s="39">
        <v>3.7</v>
      </c>
    </row>
    <row r="3066" spans="1:10" x14ac:dyDescent="0.35">
      <c r="A3066" s="31" t="s">
        <v>7081</v>
      </c>
      <c r="B3066" s="36" t="s">
        <v>7055</v>
      </c>
      <c r="C3066" s="31" t="s">
        <v>632</v>
      </c>
      <c r="D3066" s="35" t="s">
        <v>7082</v>
      </c>
      <c r="E3066" s="31" t="s">
        <v>594</v>
      </c>
      <c r="F3066" s="31"/>
      <c r="G3066" s="37">
        <v>47540</v>
      </c>
      <c r="H3066" s="37">
        <v>44988</v>
      </c>
      <c r="I3066" s="38">
        <v>2552</v>
      </c>
      <c r="J3066" s="39">
        <v>5.4</v>
      </c>
    </row>
    <row r="3067" spans="1:10" x14ac:dyDescent="0.35">
      <c r="A3067" s="31" t="s">
        <v>7083</v>
      </c>
      <c r="B3067" s="36" t="s">
        <v>7055</v>
      </c>
      <c r="C3067" s="31" t="s">
        <v>635</v>
      </c>
      <c r="D3067" s="35" t="s">
        <v>7084</v>
      </c>
      <c r="E3067" s="31" t="s">
        <v>594</v>
      </c>
      <c r="F3067" s="31"/>
      <c r="G3067" s="37">
        <v>15378</v>
      </c>
      <c r="H3067" s="37">
        <v>14121</v>
      </c>
      <c r="I3067" s="38">
        <v>1257</v>
      </c>
      <c r="J3067" s="39">
        <v>8.1999999999999993</v>
      </c>
    </row>
    <row r="3068" spans="1:10" x14ac:dyDescent="0.35">
      <c r="A3068" s="31" t="s">
        <v>7085</v>
      </c>
      <c r="B3068" s="36" t="s">
        <v>7055</v>
      </c>
      <c r="C3068" s="31" t="s">
        <v>638</v>
      </c>
      <c r="D3068" s="35" t="s">
        <v>7086</v>
      </c>
      <c r="E3068" s="31" t="s">
        <v>594</v>
      </c>
      <c r="F3068" s="31"/>
      <c r="G3068" s="37">
        <v>23549</v>
      </c>
      <c r="H3068" s="37">
        <v>22211</v>
      </c>
      <c r="I3068" s="38">
        <v>1338</v>
      </c>
      <c r="J3068" s="39">
        <v>5.7</v>
      </c>
    </row>
    <row r="3069" spans="1:10" x14ac:dyDescent="0.35">
      <c r="A3069" s="31" t="s">
        <v>7087</v>
      </c>
      <c r="B3069" s="36" t="s">
        <v>7055</v>
      </c>
      <c r="C3069" s="31" t="s">
        <v>641</v>
      </c>
      <c r="D3069" s="35" t="s">
        <v>7088</v>
      </c>
      <c r="E3069" s="31" t="s">
        <v>594</v>
      </c>
      <c r="F3069" s="31"/>
      <c r="G3069" s="37">
        <v>23645</v>
      </c>
      <c r="H3069" s="37">
        <v>22412</v>
      </c>
      <c r="I3069" s="38">
        <v>1233</v>
      </c>
      <c r="J3069" s="39">
        <v>5.2</v>
      </c>
    </row>
    <row r="3070" spans="1:10" x14ac:dyDescent="0.35">
      <c r="A3070" s="31" t="s">
        <v>7089</v>
      </c>
      <c r="B3070" s="36" t="s">
        <v>7055</v>
      </c>
      <c r="C3070" s="31" t="s">
        <v>644</v>
      </c>
      <c r="D3070" s="35" t="s">
        <v>7090</v>
      </c>
      <c r="E3070" s="31" t="s">
        <v>594</v>
      </c>
      <c r="F3070" s="31"/>
      <c r="G3070" s="37">
        <v>58005</v>
      </c>
      <c r="H3070" s="37">
        <v>55402</v>
      </c>
      <c r="I3070" s="38">
        <v>2603</v>
      </c>
      <c r="J3070" s="39">
        <v>4.5</v>
      </c>
    </row>
    <row r="3071" spans="1:10" x14ac:dyDescent="0.35">
      <c r="A3071" s="31" t="s">
        <v>7091</v>
      </c>
      <c r="B3071" s="36" t="s">
        <v>7055</v>
      </c>
      <c r="C3071" s="31" t="s">
        <v>647</v>
      </c>
      <c r="D3071" s="35" t="s">
        <v>7092</v>
      </c>
      <c r="E3071" s="31" t="s">
        <v>594</v>
      </c>
      <c r="F3071" s="31"/>
      <c r="G3071" s="37">
        <v>2206</v>
      </c>
      <c r="H3071" s="37">
        <v>2041</v>
      </c>
      <c r="I3071" s="38">
        <v>165</v>
      </c>
      <c r="J3071" s="39">
        <v>7.5</v>
      </c>
    </row>
    <row r="3072" spans="1:10" x14ac:dyDescent="0.35">
      <c r="A3072" s="31" t="s">
        <v>7093</v>
      </c>
      <c r="B3072" s="36" t="s">
        <v>7055</v>
      </c>
      <c r="C3072" s="31" t="s">
        <v>650</v>
      </c>
      <c r="D3072" s="35" t="s">
        <v>7094</v>
      </c>
      <c r="E3072" s="31" t="s">
        <v>594</v>
      </c>
      <c r="F3072" s="31"/>
      <c r="G3072" s="37">
        <v>57127</v>
      </c>
      <c r="H3072" s="37">
        <v>54321</v>
      </c>
      <c r="I3072" s="38">
        <v>2806</v>
      </c>
      <c r="J3072" s="39">
        <v>4.9000000000000004</v>
      </c>
    </row>
    <row r="3073" spans="1:10" x14ac:dyDescent="0.35">
      <c r="A3073" s="31" t="s">
        <v>7095</v>
      </c>
      <c r="B3073" s="36" t="s">
        <v>7055</v>
      </c>
      <c r="C3073" s="31" t="s">
        <v>653</v>
      </c>
      <c r="D3073" s="35" t="s">
        <v>7096</v>
      </c>
      <c r="E3073" s="31" t="s">
        <v>594</v>
      </c>
      <c r="F3073" s="31"/>
      <c r="G3073" s="37">
        <v>4024</v>
      </c>
      <c r="H3073" s="37">
        <v>3675</v>
      </c>
      <c r="I3073" s="38">
        <v>349</v>
      </c>
      <c r="J3073" s="39">
        <v>8.6999999999999993</v>
      </c>
    </row>
    <row r="3074" spans="1:10" x14ac:dyDescent="0.35">
      <c r="A3074" s="31" t="s">
        <v>7097</v>
      </c>
      <c r="B3074" s="36" t="s">
        <v>7055</v>
      </c>
      <c r="C3074" s="31" t="s">
        <v>656</v>
      </c>
      <c r="D3074" s="35" t="s">
        <v>7098</v>
      </c>
      <c r="E3074" s="31" t="s">
        <v>594</v>
      </c>
      <c r="F3074" s="31"/>
      <c r="G3074" s="37">
        <v>27747</v>
      </c>
      <c r="H3074" s="37">
        <v>26412</v>
      </c>
      <c r="I3074" s="38">
        <v>1335</v>
      </c>
      <c r="J3074" s="39">
        <v>4.8</v>
      </c>
    </row>
    <row r="3075" spans="1:10" x14ac:dyDescent="0.35">
      <c r="A3075" s="31" t="s">
        <v>7099</v>
      </c>
      <c r="B3075" s="36" t="s">
        <v>7055</v>
      </c>
      <c r="C3075" s="31" t="s">
        <v>659</v>
      </c>
      <c r="D3075" s="35" t="s">
        <v>7100</v>
      </c>
      <c r="E3075" s="31" t="s">
        <v>594</v>
      </c>
      <c r="F3075" s="31"/>
      <c r="G3075" s="37">
        <v>20842</v>
      </c>
      <c r="H3075" s="37">
        <v>19903</v>
      </c>
      <c r="I3075" s="38">
        <v>939</v>
      </c>
      <c r="J3075" s="39">
        <v>4.5</v>
      </c>
    </row>
    <row r="3076" spans="1:10" x14ac:dyDescent="0.35">
      <c r="A3076" s="31" t="s">
        <v>7101</v>
      </c>
      <c r="B3076" s="36" t="s">
        <v>7055</v>
      </c>
      <c r="C3076" s="31" t="s">
        <v>662</v>
      </c>
      <c r="D3076" s="35" t="s">
        <v>7102</v>
      </c>
      <c r="E3076" s="31" t="s">
        <v>594</v>
      </c>
      <c r="F3076" s="31"/>
      <c r="G3076" s="37">
        <v>10048</v>
      </c>
      <c r="H3076" s="37">
        <v>9402</v>
      </c>
      <c r="I3076" s="38">
        <v>646</v>
      </c>
      <c r="J3076" s="39">
        <v>6.4</v>
      </c>
    </row>
    <row r="3077" spans="1:10" x14ac:dyDescent="0.35">
      <c r="A3077" s="31" t="s">
        <v>7103</v>
      </c>
      <c r="B3077" s="36" t="s">
        <v>7055</v>
      </c>
      <c r="C3077" s="31" t="s">
        <v>665</v>
      </c>
      <c r="D3077" s="35" t="s">
        <v>7104</v>
      </c>
      <c r="E3077" s="31" t="s">
        <v>594</v>
      </c>
      <c r="F3077" s="31"/>
      <c r="G3077" s="37">
        <v>13556</v>
      </c>
      <c r="H3077" s="37">
        <v>12862</v>
      </c>
      <c r="I3077" s="38">
        <v>694</v>
      </c>
      <c r="J3077" s="39">
        <v>5.0999999999999996</v>
      </c>
    </row>
    <row r="3078" spans="1:10" x14ac:dyDescent="0.35">
      <c r="A3078" s="31" t="s">
        <v>7105</v>
      </c>
      <c r="B3078" s="36" t="s">
        <v>7055</v>
      </c>
      <c r="C3078" s="31" t="s">
        <v>668</v>
      </c>
      <c r="D3078" s="35" t="s">
        <v>7106</v>
      </c>
      <c r="E3078" s="31" t="s">
        <v>594</v>
      </c>
      <c r="F3078" s="31"/>
      <c r="G3078" s="37">
        <v>2681</v>
      </c>
      <c r="H3078" s="37">
        <v>2427</v>
      </c>
      <c r="I3078" s="38">
        <v>254</v>
      </c>
      <c r="J3078" s="39">
        <v>9.5</v>
      </c>
    </row>
    <row r="3079" spans="1:10" x14ac:dyDescent="0.35">
      <c r="A3079" s="31" t="s">
        <v>7107</v>
      </c>
      <c r="B3079" s="36" t="s">
        <v>7055</v>
      </c>
      <c r="C3079" s="31" t="s">
        <v>671</v>
      </c>
      <c r="D3079" s="35" t="s">
        <v>7108</v>
      </c>
      <c r="E3079" s="31" t="s">
        <v>594</v>
      </c>
      <c r="F3079" s="31"/>
      <c r="G3079" s="37">
        <v>10208</v>
      </c>
      <c r="H3079" s="37">
        <v>9610</v>
      </c>
      <c r="I3079" s="38">
        <v>598</v>
      </c>
      <c r="J3079" s="39">
        <v>5.9</v>
      </c>
    </row>
    <row r="3080" spans="1:10" x14ac:dyDescent="0.35">
      <c r="A3080" s="31" t="s">
        <v>7109</v>
      </c>
      <c r="B3080" s="36" t="s">
        <v>7055</v>
      </c>
      <c r="C3080" s="31" t="s">
        <v>674</v>
      </c>
      <c r="D3080" s="35" t="s">
        <v>7110</v>
      </c>
      <c r="E3080" s="31" t="s">
        <v>594</v>
      </c>
      <c r="F3080" s="31"/>
      <c r="G3080" s="37">
        <v>45824</v>
      </c>
      <c r="H3080" s="37">
        <v>43541</v>
      </c>
      <c r="I3080" s="38">
        <v>2283</v>
      </c>
      <c r="J3080" s="39">
        <v>5</v>
      </c>
    </row>
    <row r="3081" spans="1:10" x14ac:dyDescent="0.35">
      <c r="A3081" s="31" t="s">
        <v>7111</v>
      </c>
      <c r="B3081" s="36" t="s">
        <v>7055</v>
      </c>
      <c r="C3081" s="31" t="s">
        <v>677</v>
      </c>
      <c r="D3081" s="35" t="s">
        <v>7112</v>
      </c>
      <c r="E3081" s="31" t="s">
        <v>594</v>
      </c>
      <c r="F3081" s="31"/>
      <c r="G3081" s="37">
        <v>13387</v>
      </c>
      <c r="H3081" s="37">
        <v>12523</v>
      </c>
      <c r="I3081" s="38">
        <v>864</v>
      </c>
      <c r="J3081" s="39">
        <v>6.5</v>
      </c>
    </row>
    <row r="3082" spans="1:10" x14ac:dyDescent="0.35">
      <c r="A3082" s="31" t="s">
        <v>7113</v>
      </c>
      <c r="B3082" s="36" t="s">
        <v>7055</v>
      </c>
      <c r="C3082" s="31" t="s">
        <v>680</v>
      </c>
      <c r="D3082" s="35" t="s">
        <v>7114</v>
      </c>
      <c r="E3082" s="31" t="s">
        <v>594</v>
      </c>
      <c r="F3082" s="31"/>
      <c r="G3082" s="37">
        <v>86935</v>
      </c>
      <c r="H3082" s="37">
        <v>81671</v>
      </c>
      <c r="I3082" s="38">
        <v>5264</v>
      </c>
      <c r="J3082" s="39">
        <v>6.1</v>
      </c>
    </row>
    <row r="3083" spans="1:10" x14ac:dyDescent="0.35">
      <c r="A3083" s="31" t="s">
        <v>7115</v>
      </c>
      <c r="B3083" s="36" t="s">
        <v>7055</v>
      </c>
      <c r="C3083" s="31" t="s">
        <v>683</v>
      </c>
      <c r="D3083" s="35" t="s">
        <v>7116</v>
      </c>
      <c r="E3083" s="31" t="s">
        <v>594</v>
      </c>
      <c r="F3083" s="31"/>
      <c r="G3083" s="37">
        <v>10843</v>
      </c>
      <c r="H3083" s="37">
        <v>10296</v>
      </c>
      <c r="I3083" s="38">
        <v>547</v>
      </c>
      <c r="J3083" s="39">
        <v>5</v>
      </c>
    </row>
    <row r="3084" spans="1:10" x14ac:dyDescent="0.35">
      <c r="A3084" s="31" t="s">
        <v>7117</v>
      </c>
      <c r="B3084" s="36" t="s">
        <v>7055</v>
      </c>
      <c r="C3084" s="31" t="s">
        <v>686</v>
      </c>
      <c r="D3084" s="35" t="s">
        <v>7118</v>
      </c>
      <c r="E3084" s="31" t="s">
        <v>594</v>
      </c>
      <c r="F3084" s="31"/>
      <c r="G3084" s="37">
        <v>66710</v>
      </c>
      <c r="H3084" s="37">
        <v>63804</v>
      </c>
      <c r="I3084" s="38">
        <v>2906</v>
      </c>
      <c r="J3084" s="39">
        <v>4.4000000000000004</v>
      </c>
    </row>
    <row r="3085" spans="1:10" x14ac:dyDescent="0.35">
      <c r="A3085" s="31" t="s">
        <v>7119</v>
      </c>
      <c r="B3085" s="36" t="s">
        <v>7055</v>
      </c>
      <c r="C3085" s="31" t="s">
        <v>689</v>
      </c>
      <c r="D3085" s="35" t="s">
        <v>7120</v>
      </c>
      <c r="E3085" s="31" t="s">
        <v>594</v>
      </c>
      <c r="F3085" s="31"/>
      <c r="G3085" s="37">
        <v>9403</v>
      </c>
      <c r="H3085" s="37">
        <v>9006</v>
      </c>
      <c r="I3085" s="38">
        <v>397</v>
      </c>
      <c r="J3085" s="39">
        <v>4.2</v>
      </c>
    </row>
    <row r="3086" spans="1:10" x14ac:dyDescent="0.35">
      <c r="A3086" s="31" t="s">
        <v>7121</v>
      </c>
      <c r="B3086" s="36" t="s">
        <v>7055</v>
      </c>
      <c r="C3086" s="31" t="s">
        <v>692</v>
      </c>
      <c r="D3086" s="35" t="s">
        <v>7122</v>
      </c>
      <c r="E3086" s="31" t="s">
        <v>594</v>
      </c>
      <c r="F3086" s="31"/>
      <c r="G3086" s="37">
        <v>9570</v>
      </c>
      <c r="H3086" s="37">
        <v>8849</v>
      </c>
      <c r="I3086" s="38">
        <v>721</v>
      </c>
      <c r="J3086" s="39">
        <v>7.5</v>
      </c>
    </row>
    <row r="3087" spans="1:10" x14ac:dyDescent="0.35">
      <c r="A3087" s="31" t="s">
        <v>7123</v>
      </c>
      <c r="B3087" s="36" t="s">
        <v>7055</v>
      </c>
      <c r="C3087" s="31" t="s">
        <v>695</v>
      </c>
      <c r="D3087" s="35" t="s">
        <v>7124</v>
      </c>
      <c r="E3087" s="31" t="s">
        <v>594</v>
      </c>
      <c r="F3087" s="31"/>
      <c r="G3087" s="37">
        <v>15381</v>
      </c>
      <c r="H3087" s="37">
        <v>14425</v>
      </c>
      <c r="I3087" s="38">
        <v>956</v>
      </c>
      <c r="J3087" s="39">
        <v>6.2</v>
      </c>
    </row>
    <row r="3088" spans="1:10" x14ac:dyDescent="0.35">
      <c r="A3088" s="31" t="s">
        <v>7125</v>
      </c>
      <c r="B3088" s="36" t="s">
        <v>7055</v>
      </c>
      <c r="C3088" s="31" t="s">
        <v>698</v>
      </c>
      <c r="D3088" s="35" t="s">
        <v>7126</v>
      </c>
      <c r="E3088" s="31" t="s">
        <v>594</v>
      </c>
      <c r="F3088" s="31"/>
      <c r="G3088" s="37">
        <v>42572</v>
      </c>
      <c r="H3088" s="37">
        <v>40000</v>
      </c>
      <c r="I3088" s="38">
        <v>2572</v>
      </c>
      <c r="J3088" s="39">
        <v>6</v>
      </c>
    </row>
    <row r="3089" spans="1:10" x14ac:dyDescent="0.35">
      <c r="A3089" s="31" t="s">
        <v>7127</v>
      </c>
      <c r="B3089" s="36" t="s">
        <v>7055</v>
      </c>
      <c r="C3089" s="31" t="s">
        <v>701</v>
      </c>
      <c r="D3089" s="35" t="s">
        <v>7128</v>
      </c>
      <c r="E3089" s="31" t="s">
        <v>594</v>
      </c>
      <c r="F3089" s="31"/>
      <c r="G3089" s="37">
        <v>73176</v>
      </c>
      <c r="H3089" s="37">
        <v>69492</v>
      </c>
      <c r="I3089" s="38">
        <v>3684</v>
      </c>
      <c r="J3089" s="39">
        <v>5</v>
      </c>
    </row>
    <row r="3090" spans="1:10" x14ac:dyDescent="0.35">
      <c r="A3090" s="31" t="s">
        <v>7129</v>
      </c>
      <c r="B3090" s="36" t="s">
        <v>7055</v>
      </c>
      <c r="C3090" s="31" t="s">
        <v>704</v>
      </c>
      <c r="D3090" s="35" t="s">
        <v>7130</v>
      </c>
      <c r="E3090" s="31" t="s">
        <v>594</v>
      </c>
      <c r="F3090" s="31"/>
      <c r="G3090" s="37">
        <v>21101</v>
      </c>
      <c r="H3090" s="37">
        <v>19677</v>
      </c>
      <c r="I3090" s="38">
        <v>1424</v>
      </c>
      <c r="J3090" s="39">
        <v>6.7</v>
      </c>
    </row>
    <row r="3091" spans="1:10" x14ac:dyDescent="0.35">
      <c r="A3091" s="31" t="s">
        <v>7131</v>
      </c>
      <c r="B3091" s="36" t="s">
        <v>7055</v>
      </c>
      <c r="C3091" s="31" t="s">
        <v>707</v>
      </c>
      <c r="D3091" s="35" t="s">
        <v>7132</v>
      </c>
      <c r="E3091" s="31" t="s">
        <v>594</v>
      </c>
      <c r="F3091" s="31"/>
      <c r="G3091" s="37">
        <v>7328</v>
      </c>
      <c r="H3091" s="37">
        <v>6803</v>
      </c>
      <c r="I3091" s="38">
        <v>525</v>
      </c>
      <c r="J3091" s="39">
        <v>7.2</v>
      </c>
    </row>
    <row r="3092" spans="1:10" x14ac:dyDescent="0.35">
      <c r="A3092" s="31" t="s">
        <v>7133</v>
      </c>
      <c r="B3092" s="36" t="s">
        <v>7055</v>
      </c>
      <c r="C3092" s="31" t="s">
        <v>7134</v>
      </c>
      <c r="D3092" s="35" t="s">
        <v>7135</v>
      </c>
      <c r="E3092" s="31" t="s">
        <v>594</v>
      </c>
      <c r="F3092" s="31"/>
      <c r="G3092" s="37">
        <v>1600</v>
      </c>
      <c r="H3092" s="37">
        <v>1402</v>
      </c>
      <c r="I3092" s="38">
        <v>198</v>
      </c>
      <c r="J3092" s="39">
        <v>12.4</v>
      </c>
    </row>
    <row r="3093" spans="1:10" x14ac:dyDescent="0.35">
      <c r="A3093" s="31" t="s">
        <v>7136</v>
      </c>
      <c r="B3093" s="36" t="s">
        <v>7055</v>
      </c>
      <c r="C3093" s="31" t="s">
        <v>710</v>
      </c>
      <c r="D3093" s="35" t="s">
        <v>7137</v>
      </c>
      <c r="E3093" s="31" t="s">
        <v>594</v>
      </c>
      <c r="F3093" s="31"/>
      <c r="G3093" s="37">
        <v>478784</v>
      </c>
      <c r="H3093" s="37">
        <v>445882</v>
      </c>
      <c r="I3093" s="38">
        <v>32902</v>
      </c>
      <c r="J3093" s="39">
        <v>6.9</v>
      </c>
    </row>
    <row r="3094" spans="1:10" x14ac:dyDescent="0.35">
      <c r="A3094" s="31" t="s">
        <v>7138</v>
      </c>
      <c r="B3094" s="36" t="s">
        <v>7055</v>
      </c>
      <c r="C3094" s="31" t="s">
        <v>713</v>
      </c>
      <c r="D3094" s="35" t="s">
        <v>7139</v>
      </c>
      <c r="E3094" s="31" t="s">
        <v>594</v>
      </c>
      <c r="F3094" s="31"/>
      <c r="G3094" s="37">
        <v>22552</v>
      </c>
      <c r="H3094" s="37">
        <v>21335</v>
      </c>
      <c r="I3094" s="38">
        <v>1217</v>
      </c>
      <c r="J3094" s="39">
        <v>5.4</v>
      </c>
    </row>
    <row r="3095" spans="1:10" x14ac:dyDescent="0.35">
      <c r="A3095" s="31" t="s">
        <v>7140</v>
      </c>
      <c r="B3095" s="36" t="s">
        <v>7055</v>
      </c>
      <c r="C3095" s="31" t="s">
        <v>716</v>
      </c>
      <c r="D3095" s="35" t="s">
        <v>7141</v>
      </c>
      <c r="E3095" s="31" t="s">
        <v>594</v>
      </c>
      <c r="F3095" s="31"/>
      <c r="G3095" s="37">
        <v>20352</v>
      </c>
      <c r="H3095" s="37">
        <v>19091</v>
      </c>
      <c r="I3095" s="38">
        <v>1261</v>
      </c>
      <c r="J3095" s="39">
        <v>6.2</v>
      </c>
    </row>
    <row r="3096" spans="1:10" x14ac:dyDescent="0.35">
      <c r="A3096" s="31" t="s">
        <v>7142</v>
      </c>
      <c r="B3096" s="36" t="s">
        <v>7055</v>
      </c>
      <c r="C3096" s="31" t="s">
        <v>719</v>
      </c>
      <c r="D3096" s="35" t="s">
        <v>7143</v>
      </c>
      <c r="E3096" s="31" t="s">
        <v>594</v>
      </c>
      <c r="F3096" s="31"/>
      <c r="G3096" s="37">
        <v>18774</v>
      </c>
      <c r="H3096" s="37">
        <v>17509</v>
      </c>
      <c r="I3096" s="38">
        <v>1265</v>
      </c>
      <c r="J3096" s="39">
        <v>6.7</v>
      </c>
    </row>
    <row r="3097" spans="1:10" x14ac:dyDescent="0.35">
      <c r="A3097" s="31" t="s">
        <v>7144</v>
      </c>
      <c r="B3097" s="36" t="s">
        <v>7055</v>
      </c>
      <c r="C3097" s="31" t="s">
        <v>722</v>
      </c>
      <c r="D3097" s="35" t="s">
        <v>7145</v>
      </c>
      <c r="E3097" s="31" t="s">
        <v>594</v>
      </c>
      <c r="F3097" s="31"/>
      <c r="G3097" s="37">
        <v>101310</v>
      </c>
      <c r="H3097" s="37">
        <v>96489</v>
      </c>
      <c r="I3097" s="38">
        <v>4821</v>
      </c>
      <c r="J3097" s="39">
        <v>4.8</v>
      </c>
    </row>
    <row r="3098" spans="1:10" x14ac:dyDescent="0.35">
      <c r="A3098" s="31" t="s">
        <v>7146</v>
      </c>
      <c r="B3098" s="36" t="s">
        <v>7055</v>
      </c>
      <c r="C3098" s="31" t="s">
        <v>725</v>
      </c>
      <c r="D3098" s="35" t="s">
        <v>7147</v>
      </c>
      <c r="E3098" s="31" t="s">
        <v>594</v>
      </c>
      <c r="F3098" s="31"/>
      <c r="G3098" s="37">
        <v>47955</v>
      </c>
      <c r="H3098" s="37">
        <v>45926</v>
      </c>
      <c r="I3098" s="38">
        <v>2029</v>
      </c>
      <c r="J3098" s="39">
        <v>4.2</v>
      </c>
    </row>
    <row r="3099" spans="1:10" x14ac:dyDescent="0.35">
      <c r="A3099" s="31" t="s">
        <v>7148</v>
      </c>
      <c r="B3099" s="36" t="s">
        <v>7055</v>
      </c>
      <c r="C3099" s="31" t="s">
        <v>728</v>
      </c>
      <c r="D3099" s="35" t="s">
        <v>7149</v>
      </c>
      <c r="E3099" s="31" t="s">
        <v>594</v>
      </c>
      <c r="F3099" s="31"/>
      <c r="G3099" s="37">
        <v>4032</v>
      </c>
      <c r="H3099" s="37">
        <v>3840</v>
      </c>
      <c r="I3099" s="38">
        <v>192</v>
      </c>
      <c r="J3099" s="39">
        <v>4.8</v>
      </c>
    </row>
    <row r="3100" spans="1:10" x14ac:dyDescent="0.35">
      <c r="A3100" s="31" t="s">
        <v>7150</v>
      </c>
      <c r="B3100" s="36" t="s">
        <v>7055</v>
      </c>
      <c r="C3100" s="31" t="s">
        <v>731</v>
      </c>
      <c r="D3100" s="35" t="s">
        <v>7151</v>
      </c>
      <c r="E3100" s="31" t="s">
        <v>594</v>
      </c>
      <c r="F3100" s="31"/>
      <c r="G3100" s="37">
        <v>24023</v>
      </c>
      <c r="H3100" s="37">
        <v>22961</v>
      </c>
      <c r="I3100" s="38">
        <v>1062</v>
      </c>
      <c r="J3100" s="39">
        <v>4.4000000000000004</v>
      </c>
    </row>
    <row r="3101" spans="1:10" x14ac:dyDescent="0.35">
      <c r="A3101" s="31" t="s">
        <v>7152</v>
      </c>
      <c r="B3101" s="36" t="s">
        <v>7055</v>
      </c>
      <c r="C3101" s="31" t="s">
        <v>734</v>
      </c>
      <c r="D3101" s="35" t="s">
        <v>7153</v>
      </c>
      <c r="E3101" s="31" t="s">
        <v>594</v>
      </c>
      <c r="F3101" s="31"/>
      <c r="G3101" s="37">
        <v>24445</v>
      </c>
      <c r="H3101" s="37">
        <v>23045</v>
      </c>
      <c r="I3101" s="38">
        <v>1400</v>
      </c>
      <c r="J3101" s="39">
        <v>5.7</v>
      </c>
    </row>
    <row r="3102" spans="1:10" x14ac:dyDescent="0.35">
      <c r="A3102" s="31" t="s">
        <v>7154</v>
      </c>
      <c r="B3102" s="36" t="s">
        <v>7055</v>
      </c>
      <c r="C3102" s="31" t="s">
        <v>737</v>
      </c>
      <c r="D3102" s="35" t="s">
        <v>7155</v>
      </c>
      <c r="E3102" s="31" t="s">
        <v>594</v>
      </c>
      <c r="F3102" s="31"/>
      <c r="G3102" s="37">
        <v>39305</v>
      </c>
      <c r="H3102" s="37">
        <v>37117</v>
      </c>
      <c r="I3102" s="38">
        <v>2188</v>
      </c>
      <c r="J3102" s="39">
        <v>5.6</v>
      </c>
    </row>
    <row r="3103" spans="1:10" x14ac:dyDescent="0.35">
      <c r="A3103" s="31" t="s">
        <v>7156</v>
      </c>
      <c r="B3103" s="36" t="s">
        <v>7055</v>
      </c>
      <c r="C3103" s="31" t="s">
        <v>740</v>
      </c>
      <c r="D3103" s="35" t="s">
        <v>7157</v>
      </c>
      <c r="E3103" s="31" t="s">
        <v>594</v>
      </c>
      <c r="F3103" s="31"/>
      <c r="G3103" s="37">
        <v>6780</v>
      </c>
      <c r="H3103" s="37">
        <v>6414</v>
      </c>
      <c r="I3103" s="38">
        <v>366</v>
      </c>
      <c r="J3103" s="39">
        <v>5.4</v>
      </c>
    </row>
    <row r="3104" spans="1:10" x14ac:dyDescent="0.35">
      <c r="A3104" s="31" t="s">
        <v>7158</v>
      </c>
      <c r="B3104" s="36" t="s">
        <v>7055</v>
      </c>
      <c r="C3104" s="31" t="s">
        <v>743</v>
      </c>
      <c r="D3104" s="35" t="s">
        <v>7159</v>
      </c>
      <c r="E3104" s="31" t="s">
        <v>594</v>
      </c>
      <c r="F3104" s="31"/>
      <c r="G3104" s="37">
        <v>99872</v>
      </c>
      <c r="H3104" s="37">
        <v>93288</v>
      </c>
      <c r="I3104" s="38">
        <v>6584</v>
      </c>
      <c r="J3104" s="39">
        <v>6.6</v>
      </c>
    </row>
    <row r="3105" spans="1:10" x14ac:dyDescent="0.35">
      <c r="A3105" s="31" t="s">
        <v>7160</v>
      </c>
      <c r="B3105" s="36" t="s">
        <v>7055</v>
      </c>
      <c r="C3105" s="31" t="s">
        <v>746</v>
      </c>
      <c r="D3105" s="35" t="s">
        <v>7161</v>
      </c>
      <c r="E3105" s="31" t="s">
        <v>594</v>
      </c>
      <c r="F3105" s="31"/>
      <c r="G3105" s="37">
        <v>9311</v>
      </c>
      <c r="H3105" s="37">
        <v>8841</v>
      </c>
      <c r="I3105" s="38">
        <v>470</v>
      </c>
      <c r="J3105" s="39">
        <v>5</v>
      </c>
    </row>
    <row r="3106" spans="1:10" x14ac:dyDescent="0.35">
      <c r="A3106" s="31" t="s">
        <v>7162</v>
      </c>
      <c r="B3106" s="36" t="s">
        <v>7055</v>
      </c>
      <c r="C3106" s="31" t="s">
        <v>749</v>
      </c>
      <c r="D3106" s="35" t="s">
        <v>7163</v>
      </c>
      <c r="E3106" s="31" t="s">
        <v>594</v>
      </c>
      <c r="F3106" s="31"/>
      <c r="G3106" s="37">
        <v>82308</v>
      </c>
      <c r="H3106" s="37">
        <v>77267</v>
      </c>
      <c r="I3106" s="38">
        <v>5041</v>
      </c>
      <c r="J3106" s="39">
        <v>6.1</v>
      </c>
    </row>
    <row r="3107" spans="1:10" x14ac:dyDescent="0.35">
      <c r="A3107" s="31" t="s">
        <v>7164</v>
      </c>
      <c r="B3107" s="36" t="s">
        <v>7055</v>
      </c>
      <c r="C3107" s="31" t="s">
        <v>752</v>
      </c>
      <c r="D3107" s="35" t="s">
        <v>7165</v>
      </c>
      <c r="E3107" s="31" t="s">
        <v>594</v>
      </c>
      <c r="F3107" s="31"/>
      <c r="G3107" s="37">
        <v>6997</v>
      </c>
      <c r="H3107" s="37">
        <v>6539</v>
      </c>
      <c r="I3107" s="38">
        <v>458</v>
      </c>
      <c r="J3107" s="39">
        <v>6.5</v>
      </c>
    </row>
    <row r="3108" spans="1:10" x14ac:dyDescent="0.35">
      <c r="A3108" s="31" t="s">
        <v>7166</v>
      </c>
      <c r="B3108" s="36" t="s">
        <v>7055</v>
      </c>
      <c r="C3108" s="31" t="s">
        <v>755</v>
      </c>
      <c r="D3108" s="35" t="s">
        <v>7167</v>
      </c>
      <c r="E3108" s="31" t="s">
        <v>594</v>
      </c>
      <c r="F3108" s="31"/>
      <c r="G3108" s="37">
        <v>48320</v>
      </c>
      <c r="H3108" s="37">
        <v>46161</v>
      </c>
      <c r="I3108" s="38">
        <v>2159</v>
      </c>
      <c r="J3108" s="39">
        <v>4.5</v>
      </c>
    </row>
    <row r="3109" spans="1:10" x14ac:dyDescent="0.35">
      <c r="A3109" s="31" t="s">
        <v>7168</v>
      </c>
      <c r="B3109" s="36" t="s">
        <v>7055</v>
      </c>
      <c r="C3109" s="31" t="s">
        <v>758</v>
      </c>
      <c r="D3109" s="35" t="s">
        <v>7169</v>
      </c>
      <c r="E3109" s="31" t="s">
        <v>594</v>
      </c>
      <c r="F3109" s="31"/>
      <c r="G3109" s="37">
        <v>34996</v>
      </c>
      <c r="H3109" s="37">
        <v>33251</v>
      </c>
      <c r="I3109" s="38">
        <v>1745</v>
      </c>
      <c r="J3109" s="39">
        <v>5</v>
      </c>
    </row>
    <row r="3110" spans="1:10" x14ac:dyDescent="0.35">
      <c r="A3110" s="31" t="s">
        <v>7170</v>
      </c>
      <c r="B3110" s="36" t="s">
        <v>7055</v>
      </c>
      <c r="C3110" s="31" t="s">
        <v>761</v>
      </c>
      <c r="D3110" s="35" t="s">
        <v>7171</v>
      </c>
      <c r="E3110" s="31" t="s">
        <v>594</v>
      </c>
      <c r="F3110" s="31"/>
      <c r="G3110" s="37">
        <v>7959</v>
      </c>
      <c r="H3110" s="37">
        <v>7248</v>
      </c>
      <c r="I3110" s="38">
        <v>711</v>
      </c>
      <c r="J3110" s="39">
        <v>8.9</v>
      </c>
    </row>
    <row r="3111" spans="1:10" x14ac:dyDescent="0.35">
      <c r="A3111" s="31" t="s">
        <v>7172</v>
      </c>
      <c r="B3111" s="36" t="s">
        <v>7055</v>
      </c>
      <c r="C3111" s="31" t="s">
        <v>764</v>
      </c>
      <c r="D3111" s="35" t="s">
        <v>7173</v>
      </c>
      <c r="E3111" s="31" t="s">
        <v>594</v>
      </c>
      <c r="F3111" s="31"/>
      <c r="G3111" s="37">
        <v>21302</v>
      </c>
      <c r="H3111" s="37">
        <v>20039</v>
      </c>
      <c r="I3111" s="38">
        <v>1263</v>
      </c>
      <c r="J3111" s="39">
        <v>5.9</v>
      </c>
    </row>
    <row r="3112" spans="1:10" x14ac:dyDescent="0.35">
      <c r="A3112" s="31" t="s">
        <v>7174</v>
      </c>
      <c r="B3112" s="36" t="s">
        <v>7055</v>
      </c>
      <c r="C3112" s="31" t="s">
        <v>767</v>
      </c>
      <c r="D3112" s="35" t="s">
        <v>7175</v>
      </c>
      <c r="E3112" s="31" t="s">
        <v>594</v>
      </c>
      <c r="F3112" s="31"/>
      <c r="G3112" s="37">
        <v>61231</v>
      </c>
      <c r="H3112" s="37">
        <v>58449</v>
      </c>
      <c r="I3112" s="38">
        <v>2782</v>
      </c>
      <c r="J3112" s="39">
        <v>4.5</v>
      </c>
    </row>
    <row r="3113" spans="1:10" x14ac:dyDescent="0.35">
      <c r="A3113" s="31" t="s">
        <v>7176</v>
      </c>
      <c r="B3113" s="36" t="s">
        <v>7055</v>
      </c>
      <c r="C3113" s="31" t="s">
        <v>770</v>
      </c>
      <c r="D3113" s="35" t="s">
        <v>7177</v>
      </c>
      <c r="E3113" s="31" t="s">
        <v>594</v>
      </c>
      <c r="F3113" s="31"/>
      <c r="G3113" s="37">
        <v>10640</v>
      </c>
      <c r="H3113" s="37">
        <v>10073</v>
      </c>
      <c r="I3113" s="38">
        <v>567</v>
      </c>
      <c r="J3113" s="39">
        <v>5.3</v>
      </c>
    </row>
    <row r="3114" spans="1:10" x14ac:dyDescent="0.35">
      <c r="A3114" s="31" t="s">
        <v>7178</v>
      </c>
      <c r="B3114" s="36" t="s">
        <v>7055</v>
      </c>
      <c r="C3114" s="31" t="s">
        <v>773</v>
      </c>
      <c r="D3114" s="35" t="s">
        <v>7179</v>
      </c>
      <c r="E3114" s="31" t="s">
        <v>594</v>
      </c>
      <c r="F3114" s="31"/>
      <c r="G3114" s="37">
        <v>16531</v>
      </c>
      <c r="H3114" s="37">
        <v>15778</v>
      </c>
      <c r="I3114" s="38">
        <v>753</v>
      </c>
      <c r="J3114" s="39">
        <v>4.5999999999999996</v>
      </c>
    </row>
    <row r="3115" spans="1:10" x14ac:dyDescent="0.35">
      <c r="A3115" s="31" t="s">
        <v>7180</v>
      </c>
      <c r="B3115" s="36" t="s">
        <v>7055</v>
      </c>
      <c r="C3115" s="31" t="s">
        <v>776</v>
      </c>
      <c r="D3115" s="35" t="s">
        <v>7181</v>
      </c>
      <c r="E3115" s="31" t="s">
        <v>594</v>
      </c>
      <c r="F3115" s="31"/>
      <c r="G3115" s="37">
        <v>15046</v>
      </c>
      <c r="H3115" s="37">
        <v>14319</v>
      </c>
      <c r="I3115" s="38">
        <v>727</v>
      </c>
      <c r="J3115" s="39">
        <v>4.8</v>
      </c>
    </row>
    <row r="3116" spans="1:10" x14ac:dyDescent="0.35">
      <c r="A3116" s="31" t="s">
        <v>7182</v>
      </c>
      <c r="B3116" s="36" t="s">
        <v>7055</v>
      </c>
      <c r="C3116" s="31" t="s">
        <v>779</v>
      </c>
      <c r="D3116" s="35" t="s">
        <v>7183</v>
      </c>
      <c r="E3116" s="31" t="s">
        <v>594</v>
      </c>
      <c r="F3116" s="31"/>
      <c r="G3116" s="37">
        <v>10085</v>
      </c>
      <c r="H3116" s="37">
        <v>9234</v>
      </c>
      <c r="I3116" s="38">
        <v>851</v>
      </c>
      <c r="J3116" s="39">
        <v>8.4</v>
      </c>
    </row>
    <row r="3117" spans="1:10" x14ac:dyDescent="0.35">
      <c r="A3117" s="31" t="s">
        <v>7184</v>
      </c>
      <c r="B3117" s="36" t="s">
        <v>7055</v>
      </c>
      <c r="C3117" s="31" t="s">
        <v>782</v>
      </c>
      <c r="D3117" s="35" t="s">
        <v>7185</v>
      </c>
      <c r="E3117" s="31" t="s">
        <v>594</v>
      </c>
      <c r="F3117" s="31"/>
      <c r="G3117" s="37">
        <v>57017</v>
      </c>
      <c r="H3117" s="37">
        <v>53861</v>
      </c>
      <c r="I3117" s="38">
        <v>3156</v>
      </c>
      <c r="J3117" s="39">
        <v>5.5</v>
      </c>
    </row>
    <row r="3118" spans="1:10" x14ac:dyDescent="0.35">
      <c r="A3118" s="31" t="s">
        <v>7186</v>
      </c>
      <c r="B3118" s="36" t="s">
        <v>7055</v>
      </c>
      <c r="C3118" s="31" t="s">
        <v>785</v>
      </c>
      <c r="D3118" s="35" t="s">
        <v>7187</v>
      </c>
      <c r="E3118" s="31" t="s">
        <v>594</v>
      </c>
      <c r="F3118" s="31"/>
      <c r="G3118" s="37">
        <v>7934</v>
      </c>
      <c r="H3118" s="37">
        <v>7440</v>
      </c>
      <c r="I3118" s="38">
        <v>494</v>
      </c>
      <c r="J3118" s="39">
        <v>6.2</v>
      </c>
    </row>
    <row r="3119" spans="1:10" x14ac:dyDescent="0.35">
      <c r="A3119" s="31" t="s">
        <v>7188</v>
      </c>
      <c r="B3119" s="36" t="s">
        <v>7055</v>
      </c>
      <c r="C3119" s="31" t="s">
        <v>788</v>
      </c>
      <c r="D3119" s="35" t="s">
        <v>7189</v>
      </c>
      <c r="E3119" s="31" t="s">
        <v>594</v>
      </c>
      <c r="F3119" s="31"/>
      <c r="G3119" s="37">
        <v>75787</v>
      </c>
      <c r="H3119" s="37">
        <v>72347</v>
      </c>
      <c r="I3119" s="38">
        <v>3440</v>
      </c>
      <c r="J3119" s="39">
        <v>4.5</v>
      </c>
    </row>
    <row r="3120" spans="1:10" x14ac:dyDescent="0.35">
      <c r="A3120" s="31" t="s">
        <v>7190</v>
      </c>
      <c r="B3120" s="36" t="s">
        <v>7055</v>
      </c>
      <c r="C3120" s="31" t="s">
        <v>791</v>
      </c>
      <c r="D3120" s="35" t="s">
        <v>7191</v>
      </c>
      <c r="E3120" s="31" t="s">
        <v>594</v>
      </c>
      <c r="F3120" s="31"/>
      <c r="G3120" s="37">
        <v>220628</v>
      </c>
      <c r="H3120" s="37">
        <v>210862</v>
      </c>
      <c r="I3120" s="38">
        <v>9766</v>
      </c>
      <c r="J3120" s="39">
        <v>4.4000000000000004</v>
      </c>
    </row>
    <row r="3121" spans="1:10" x14ac:dyDescent="0.35">
      <c r="A3121" s="31" t="s">
        <v>7192</v>
      </c>
      <c r="B3121" s="36" t="s">
        <v>7055</v>
      </c>
      <c r="C3121" s="31" t="s">
        <v>1047</v>
      </c>
      <c r="D3121" s="35" t="s">
        <v>7193</v>
      </c>
      <c r="E3121" s="31" t="s">
        <v>594</v>
      </c>
      <c r="F3121" s="31"/>
      <c r="G3121" s="37">
        <v>27329</v>
      </c>
      <c r="H3121" s="37">
        <v>25783</v>
      </c>
      <c r="I3121" s="38">
        <v>1546</v>
      </c>
      <c r="J3121" s="39">
        <v>5.7</v>
      </c>
    </row>
    <row r="3122" spans="1:10" x14ac:dyDescent="0.35">
      <c r="A3122" s="31" t="s">
        <v>7194</v>
      </c>
      <c r="B3122" s="36" t="s">
        <v>7055</v>
      </c>
      <c r="C3122" s="31" t="s">
        <v>1050</v>
      </c>
      <c r="D3122" s="35" t="s">
        <v>7195</v>
      </c>
      <c r="E3122" s="31" t="s">
        <v>594</v>
      </c>
      <c r="F3122" s="31"/>
      <c r="G3122" s="37">
        <v>11619</v>
      </c>
      <c r="H3122" s="37">
        <v>10789</v>
      </c>
      <c r="I3122" s="38">
        <v>830</v>
      </c>
      <c r="J3122" s="39">
        <v>7.1</v>
      </c>
    </row>
    <row r="3123" spans="1:10" x14ac:dyDescent="0.35">
      <c r="A3123" s="31" t="s">
        <v>7196</v>
      </c>
      <c r="B3123" s="36" t="s">
        <v>7055</v>
      </c>
      <c r="C3123" s="31" t="s">
        <v>1053</v>
      </c>
      <c r="D3123" s="35" t="s">
        <v>7197</v>
      </c>
      <c r="E3123" s="31" t="s">
        <v>594</v>
      </c>
      <c r="F3123" s="31"/>
      <c r="G3123" s="37">
        <v>91612</v>
      </c>
      <c r="H3123" s="37">
        <v>86838</v>
      </c>
      <c r="I3123" s="38">
        <v>4774</v>
      </c>
      <c r="J3123" s="39">
        <v>5.2</v>
      </c>
    </row>
    <row r="3124" spans="1:10" x14ac:dyDescent="0.35">
      <c r="A3124" s="31" t="s">
        <v>7198</v>
      </c>
      <c r="B3124" s="36" t="s">
        <v>7055</v>
      </c>
      <c r="C3124" s="31" t="s">
        <v>1056</v>
      </c>
      <c r="D3124" s="35" t="s">
        <v>7199</v>
      </c>
      <c r="E3124" s="31" t="s">
        <v>594</v>
      </c>
      <c r="F3124" s="31"/>
      <c r="G3124" s="37">
        <v>34773</v>
      </c>
      <c r="H3124" s="37">
        <v>32453</v>
      </c>
      <c r="I3124" s="38">
        <v>2320</v>
      </c>
      <c r="J3124" s="39">
        <v>6.7</v>
      </c>
    </row>
    <row r="3125" spans="1:10" x14ac:dyDescent="0.35">
      <c r="A3125" s="31" t="s">
        <v>7200</v>
      </c>
      <c r="B3125" s="36" t="s">
        <v>7201</v>
      </c>
      <c r="C3125" s="31" t="s">
        <v>592</v>
      </c>
      <c r="D3125" s="35" t="s">
        <v>7202</v>
      </c>
      <c r="E3125" s="31" t="s">
        <v>594</v>
      </c>
      <c r="F3125" s="31"/>
      <c r="G3125" s="37">
        <v>20487</v>
      </c>
      <c r="H3125" s="37">
        <v>19781</v>
      </c>
      <c r="I3125" s="38">
        <v>706</v>
      </c>
      <c r="J3125" s="39">
        <v>3.4</v>
      </c>
    </row>
    <row r="3126" spans="1:10" x14ac:dyDescent="0.35">
      <c r="A3126" s="31" t="s">
        <v>7203</v>
      </c>
      <c r="B3126" s="36" t="s">
        <v>7201</v>
      </c>
      <c r="C3126" s="31" t="s">
        <v>596</v>
      </c>
      <c r="D3126" s="35" t="s">
        <v>7204</v>
      </c>
      <c r="E3126" s="31" t="s">
        <v>594</v>
      </c>
      <c r="F3126" s="31"/>
      <c r="G3126" s="37">
        <v>5579</v>
      </c>
      <c r="H3126" s="37">
        <v>5329</v>
      </c>
      <c r="I3126" s="38">
        <v>250</v>
      </c>
      <c r="J3126" s="39">
        <v>4.5</v>
      </c>
    </row>
    <row r="3127" spans="1:10" x14ac:dyDescent="0.35">
      <c r="A3127" s="31" t="s">
        <v>7205</v>
      </c>
      <c r="B3127" s="36" t="s">
        <v>7201</v>
      </c>
      <c r="C3127" s="31" t="s">
        <v>599</v>
      </c>
      <c r="D3127" s="35" t="s">
        <v>7206</v>
      </c>
      <c r="E3127" s="31" t="s">
        <v>594</v>
      </c>
      <c r="F3127" s="31"/>
      <c r="G3127" s="37">
        <v>26254</v>
      </c>
      <c r="H3127" s="37">
        <v>25376</v>
      </c>
      <c r="I3127" s="38">
        <v>878</v>
      </c>
      <c r="J3127" s="39">
        <v>3.3</v>
      </c>
    </row>
    <row r="3128" spans="1:10" x14ac:dyDescent="0.35">
      <c r="A3128" s="31" t="s">
        <v>7207</v>
      </c>
      <c r="B3128" s="36" t="s">
        <v>7201</v>
      </c>
      <c r="C3128" s="31" t="s">
        <v>602</v>
      </c>
      <c r="D3128" s="35" t="s">
        <v>7208</v>
      </c>
      <c r="E3128" s="31" t="s">
        <v>594</v>
      </c>
      <c r="F3128" s="31"/>
      <c r="G3128" s="37">
        <v>8438</v>
      </c>
      <c r="H3128" s="37">
        <v>8102</v>
      </c>
      <c r="I3128" s="38">
        <v>336</v>
      </c>
      <c r="J3128" s="39">
        <v>4</v>
      </c>
    </row>
    <row r="3129" spans="1:10" x14ac:dyDescent="0.35">
      <c r="A3129" s="31" t="s">
        <v>7209</v>
      </c>
      <c r="B3129" s="36" t="s">
        <v>7201</v>
      </c>
      <c r="C3129" s="31" t="s">
        <v>605</v>
      </c>
      <c r="D3129" s="35" t="s">
        <v>7210</v>
      </c>
      <c r="E3129" s="31" t="s">
        <v>594</v>
      </c>
      <c r="F3129" s="31"/>
      <c r="G3129" s="37">
        <v>8340</v>
      </c>
      <c r="H3129" s="37">
        <v>8089</v>
      </c>
      <c r="I3129" s="38">
        <v>251</v>
      </c>
      <c r="J3129" s="39">
        <v>3</v>
      </c>
    </row>
    <row r="3130" spans="1:10" x14ac:dyDescent="0.35">
      <c r="A3130" s="31" t="s">
        <v>7211</v>
      </c>
      <c r="B3130" s="36" t="s">
        <v>7201</v>
      </c>
      <c r="C3130" s="31" t="s">
        <v>608</v>
      </c>
      <c r="D3130" s="35" t="s">
        <v>7212</v>
      </c>
      <c r="E3130" s="31" t="s">
        <v>594</v>
      </c>
      <c r="F3130" s="31"/>
      <c r="G3130" s="37">
        <v>3711</v>
      </c>
      <c r="H3130" s="37">
        <v>3567</v>
      </c>
      <c r="I3130" s="38">
        <v>144</v>
      </c>
      <c r="J3130" s="39">
        <v>3.9</v>
      </c>
    </row>
    <row r="3131" spans="1:10" x14ac:dyDescent="0.35">
      <c r="A3131" s="31" t="s">
        <v>7213</v>
      </c>
      <c r="B3131" s="36" t="s">
        <v>7201</v>
      </c>
      <c r="C3131" s="31" t="s">
        <v>611</v>
      </c>
      <c r="D3131" s="35" t="s">
        <v>7214</v>
      </c>
      <c r="E3131" s="31" t="s">
        <v>594</v>
      </c>
      <c r="F3131" s="31"/>
      <c r="G3131" s="37">
        <v>20557</v>
      </c>
      <c r="H3131" s="37">
        <v>19537</v>
      </c>
      <c r="I3131" s="38">
        <v>1020</v>
      </c>
      <c r="J3131" s="39">
        <v>5</v>
      </c>
    </row>
    <row r="3132" spans="1:10" x14ac:dyDescent="0.35">
      <c r="A3132" s="31" t="s">
        <v>7215</v>
      </c>
      <c r="B3132" s="36" t="s">
        <v>7201</v>
      </c>
      <c r="C3132" s="31" t="s">
        <v>614</v>
      </c>
      <c r="D3132" s="35" t="s">
        <v>7216</v>
      </c>
      <c r="E3132" s="31" t="s">
        <v>594</v>
      </c>
      <c r="F3132" s="31"/>
      <c r="G3132" s="37">
        <v>7139</v>
      </c>
      <c r="H3132" s="37">
        <v>6883</v>
      </c>
      <c r="I3132" s="38">
        <v>256</v>
      </c>
      <c r="J3132" s="39">
        <v>3.6</v>
      </c>
    </row>
    <row r="3133" spans="1:10" x14ac:dyDescent="0.35">
      <c r="A3133" s="31" t="s">
        <v>7217</v>
      </c>
      <c r="B3133" s="36" t="s">
        <v>7201</v>
      </c>
      <c r="C3133" s="31" t="s">
        <v>617</v>
      </c>
      <c r="D3133" s="35" t="s">
        <v>7218</v>
      </c>
      <c r="E3133" s="31" t="s">
        <v>594</v>
      </c>
      <c r="F3133" s="31"/>
      <c r="G3133" s="37">
        <v>2487</v>
      </c>
      <c r="H3133" s="37">
        <v>2384</v>
      </c>
      <c r="I3133" s="38">
        <v>103</v>
      </c>
      <c r="J3133" s="39">
        <v>4.0999999999999996</v>
      </c>
    </row>
    <row r="3134" spans="1:10" x14ac:dyDescent="0.35">
      <c r="A3134" s="31" t="s">
        <v>7219</v>
      </c>
      <c r="B3134" s="36" t="s">
        <v>7201</v>
      </c>
      <c r="C3134" s="31" t="s">
        <v>620</v>
      </c>
      <c r="D3134" s="35" t="s">
        <v>7220</v>
      </c>
      <c r="E3134" s="31" t="s">
        <v>594</v>
      </c>
      <c r="F3134" s="31"/>
      <c r="G3134" s="37">
        <v>4480</v>
      </c>
      <c r="H3134" s="37">
        <v>4279</v>
      </c>
      <c r="I3134" s="38">
        <v>201</v>
      </c>
      <c r="J3134" s="39">
        <v>4.5</v>
      </c>
    </row>
    <row r="3135" spans="1:10" x14ac:dyDescent="0.35">
      <c r="A3135" s="31" t="s">
        <v>7221</v>
      </c>
      <c r="B3135" s="36" t="s">
        <v>7201</v>
      </c>
      <c r="C3135" s="31" t="s">
        <v>623</v>
      </c>
      <c r="D3135" s="35" t="s">
        <v>7222</v>
      </c>
      <c r="E3135" s="31" t="s">
        <v>594</v>
      </c>
      <c r="F3135" s="31"/>
      <c r="G3135" s="37">
        <v>48762</v>
      </c>
      <c r="H3135" s="37">
        <v>46656</v>
      </c>
      <c r="I3135" s="38">
        <v>2106</v>
      </c>
      <c r="J3135" s="39">
        <v>4.3</v>
      </c>
    </row>
    <row r="3136" spans="1:10" x14ac:dyDescent="0.35">
      <c r="A3136" s="31" t="s">
        <v>7223</v>
      </c>
      <c r="B3136" s="36" t="s">
        <v>7201</v>
      </c>
      <c r="C3136" s="31" t="s">
        <v>626</v>
      </c>
      <c r="D3136" s="35" t="s">
        <v>7224</v>
      </c>
      <c r="E3136" s="31" t="s">
        <v>594</v>
      </c>
      <c r="F3136" s="31"/>
      <c r="G3136" s="37">
        <v>8235</v>
      </c>
      <c r="H3136" s="37">
        <v>7812</v>
      </c>
      <c r="I3136" s="38">
        <v>423</v>
      </c>
      <c r="J3136" s="39">
        <v>5.0999999999999996</v>
      </c>
    </row>
    <row r="3137" spans="1:10" x14ac:dyDescent="0.35">
      <c r="A3137" s="31" t="s">
        <v>7225</v>
      </c>
      <c r="B3137" s="36" t="s">
        <v>7201</v>
      </c>
      <c r="C3137" s="31" t="s">
        <v>629</v>
      </c>
      <c r="D3137" s="35" t="s">
        <v>7226</v>
      </c>
      <c r="E3137" s="31" t="s">
        <v>594</v>
      </c>
      <c r="F3137" s="31"/>
      <c r="G3137" s="37">
        <v>43355</v>
      </c>
      <c r="H3137" s="37">
        <v>41612</v>
      </c>
      <c r="I3137" s="38">
        <v>1743</v>
      </c>
      <c r="J3137" s="39">
        <v>4</v>
      </c>
    </row>
    <row r="3138" spans="1:10" x14ac:dyDescent="0.35">
      <c r="A3138" s="31" t="s">
        <v>7227</v>
      </c>
      <c r="B3138" s="36" t="s">
        <v>7201</v>
      </c>
      <c r="C3138" s="31" t="s">
        <v>632</v>
      </c>
      <c r="D3138" s="35" t="s">
        <v>7228</v>
      </c>
      <c r="E3138" s="31" t="s">
        <v>594</v>
      </c>
      <c r="F3138" s="31"/>
      <c r="G3138" s="37">
        <v>1351</v>
      </c>
      <c r="H3138" s="37">
        <v>1306</v>
      </c>
      <c r="I3138" s="38">
        <v>45</v>
      </c>
      <c r="J3138" s="39">
        <v>3.3</v>
      </c>
    </row>
    <row r="3139" spans="1:10" x14ac:dyDescent="0.35">
      <c r="A3139" s="31" t="s">
        <v>7229</v>
      </c>
      <c r="B3139" s="36" t="s">
        <v>7201</v>
      </c>
      <c r="C3139" s="31" t="s">
        <v>635</v>
      </c>
      <c r="D3139" s="35" t="s">
        <v>7230</v>
      </c>
      <c r="E3139" s="31" t="s">
        <v>594</v>
      </c>
      <c r="F3139" s="31"/>
      <c r="G3139" s="37">
        <v>15747</v>
      </c>
      <c r="H3139" s="37">
        <v>15046</v>
      </c>
      <c r="I3139" s="38">
        <v>701</v>
      </c>
      <c r="J3139" s="39">
        <v>4.5</v>
      </c>
    </row>
    <row r="3140" spans="1:10" x14ac:dyDescent="0.35">
      <c r="A3140" s="31" t="s">
        <v>7231</v>
      </c>
      <c r="B3140" s="36" t="s">
        <v>7201</v>
      </c>
      <c r="C3140" s="31" t="s">
        <v>638</v>
      </c>
      <c r="D3140" s="35" t="s">
        <v>7232</v>
      </c>
      <c r="E3140" s="31" t="s">
        <v>594</v>
      </c>
      <c r="F3140" s="31"/>
      <c r="G3140" s="37">
        <v>4780</v>
      </c>
      <c r="H3140" s="37">
        <v>4596</v>
      </c>
      <c r="I3140" s="38">
        <v>184</v>
      </c>
      <c r="J3140" s="39">
        <v>3.8</v>
      </c>
    </row>
    <row r="3141" spans="1:10" x14ac:dyDescent="0.35">
      <c r="A3141" s="31" t="s">
        <v>7233</v>
      </c>
      <c r="B3141" s="36" t="s">
        <v>7201</v>
      </c>
      <c r="C3141" s="31" t="s">
        <v>641</v>
      </c>
      <c r="D3141" s="35" t="s">
        <v>7234</v>
      </c>
      <c r="E3141" s="31" t="s">
        <v>594</v>
      </c>
      <c r="F3141" s="31"/>
      <c r="G3141" s="37">
        <v>15903</v>
      </c>
      <c r="H3141" s="37">
        <v>15168</v>
      </c>
      <c r="I3141" s="38">
        <v>735</v>
      </c>
      <c r="J3141" s="39">
        <v>4.5999999999999996</v>
      </c>
    </row>
    <row r="3142" spans="1:10" x14ac:dyDescent="0.35">
      <c r="A3142" s="31" t="s">
        <v>7235</v>
      </c>
      <c r="B3142" s="36" t="s">
        <v>7201</v>
      </c>
      <c r="C3142" s="31" t="s">
        <v>644</v>
      </c>
      <c r="D3142" s="35" t="s">
        <v>7236</v>
      </c>
      <c r="E3142" s="31" t="s">
        <v>594</v>
      </c>
      <c r="F3142" s="31"/>
      <c r="G3142" s="37">
        <v>4872</v>
      </c>
      <c r="H3142" s="37">
        <v>4664</v>
      </c>
      <c r="I3142" s="38">
        <v>208</v>
      </c>
      <c r="J3142" s="39">
        <v>4.3</v>
      </c>
    </row>
    <row r="3143" spans="1:10" x14ac:dyDescent="0.35">
      <c r="A3143" s="31" t="s">
        <v>7237</v>
      </c>
      <c r="B3143" s="36" t="s">
        <v>7201</v>
      </c>
      <c r="C3143" s="31" t="s">
        <v>647</v>
      </c>
      <c r="D3143" s="35" t="s">
        <v>7238</v>
      </c>
      <c r="E3143" s="31" t="s">
        <v>594</v>
      </c>
      <c r="F3143" s="31"/>
      <c r="G3143" s="37">
        <v>23290</v>
      </c>
      <c r="H3143" s="37">
        <v>22362</v>
      </c>
      <c r="I3143" s="38">
        <v>928</v>
      </c>
      <c r="J3143" s="39">
        <v>4</v>
      </c>
    </row>
    <row r="3144" spans="1:10" x14ac:dyDescent="0.35">
      <c r="A3144" s="31" t="s">
        <v>7239</v>
      </c>
      <c r="B3144" s="36" t="s">
        <v>7201</v>
      </c>
      <c r="C3144" s="31" t="s">
        <v>650</v>
      </c>
      <c r="D3144" s="35" t="s">
        <v>7240</v>
      </c>
      <c r="E3144" s="31" t="s">
        <v>594</v>
      </c>
      <c r="F3144" s="31"/>
      <c r="G3144" s="37">
        <v>14436</v>
      </c>
      <c r="H3144" s="37">
        <v>13768</v>
      </c>
      <c r="I3144" s="38">
        <v>668</v>
      </c>
      <c r="J3144" s="39">
        <v>4.5999999999999996</v>
      </c>
    </row>
    <row r="3145" spans="1:10" x14ac:dyDescent="0.35">
      <c r="A3145" s="31" t="s">
        <v>7241</v>
      </c>
      <c r="B3145" s="36" t="s">
        <v>7201</v>
      </c>
      <c r="C3145" s="31" t="s">
        <v>653</v>
      </c>
      <c r="D3145" s="35" t="s">
        <v>7242</v>
      </c>
      <c r="E3145" s="31" t="s">
        <v>594</v>
      </c>
      <c r="F3145" s="31"/>
      <c r="G3145" s="37">
        <v>9882</v>
      </c>
      <c r="H3145" s="37">
        <v>9408</v>
      </c>
      <c r="I3145" s="38">
        <v>474</v>
      </c>
      <c r="J3145" s="39">
        <v>4.8</v>
      </c>
    </row>
    <row r="3146" spans="1:10" x14ac:dyDescent="0.35">
      <c r="A3146" s="31" t="s">
        <v>7243</v>
      </c>
      <c r="B3146" s="36" t="s">
        <v>7201</v>
      </c>
      <c r="C3146" s="31" t="s">
        <v>656</v>
      </c>
      <c r="D3146" s="35" t="s">
        <v>7244</v>
      </c>
      <c r="E3146" s="31" t="s">
        <v>594</v>
      </c>
      <c r="F3146" s="31"/>
      <c r="G3146" s="37">
        <v>4276</v>
      </c>
      <c r="H3146" s="37">
        <v>4091</v>
      </c>
      <c r="I3146" s="38">
        <v>185</v>
      </c>
      <c r="J3146" s="39">
        <v>4.3</v>
      </c>
    </row>
    <row r="3147" spans="1:10" x14ac:dyDescent="0.35">
      <c r="A3147" s="31" t="s">
        <v>7245</v>
      </c>
      <c r="B3147" s="36" t="s">
        <v>7201</v>
      </c>
      <c r="C3147" s="31" t="s">
        <v>659</v>
      </c>
      <c r="D3147" s="35" t="s">
        <v>7246</v>
      </c>
      <c r="E3147" s="31" t="s">
        <v>594</v>
      </c>
      <c r="F3147" s="31"/>
      <c r="G3147" s="37">
        <v>3971</v>
      </c>
      <c r="H3147" s="37">
        <v>3841</v>
      </c>
      <c r="I3147" s="38">
        <v>130</v>
      </c>
      <c r="J3147" s="39">
        <v>3.3</v>
      </c>
    </row>
    <row r="3148" spans="1:10" x14ac:dyDescent="0.35">
      <c r="A3148" s="31" t="s">
        <v>7247</v>
      </c>
      <c r="B3148" s="36" t="s">
        <v>7248</v>
      </c>
      <c r="C3148" s="31" t="s">
        <v>592</v>
      </c>
      <c r="D3148" s="35" t="s">
        <v>7249</v>
      </c>
      <c r="E3148" s="31" t="s">
        <v>594</v>
      </c>
      <c r="F3148" s="31"/>
      <c r="G3148" s="37">
        <v>4499</v>
      </c>
      <c r="H3148" s="37">
        <v>3510</v>
      </c>
      <c r="I3148" s="38">
        <v>989</v>
      </c>
      <c r="J3148" s="39">
        <v>22</v>
      </c>
    </row>
    <row r="3149" spans="1:10" x14ac:dyDescent="0.35">
      <c r="A3149" s="31" t="s">
        <v>7250</v>
      </c>
      <c r="B3149" s="36" t="s">
        <v>7248</v>
      </c>
      <c r="C3149" s="31" t="s">
        <v>596</v>
      </c>
      <c r="D3149" s="35" t="s">
        <v>7251</v>
      </c>
      <c r="E3149" s="31" t="s">
        <v>594</v>
      </c>
      <c r="F3149" s="31"/>
      <c r="G3149" s="37">
        <v>12011</v>
      </c>
      <c r="H3149" s="37">
        <v>9941</v>
      </c>
      <c r="I3149" s="38">
        <v>2070</v>
      </c>
      <c r="J3149" s="39">
        <v>17.2</v>
      </c>
    </row>
    <row r="3150" spans="1:10" x14ac:dyDescent="0.35">
      <c r="A3150" s="31" t="s">
        <v>7252</v>
      </c>
      <c r="B3150" s="36" t="s">
        <v>7248</v>
      </c>
      <c r="C3150" s="31" t="s">
        <v>599</v>
      </c>
      <c r="D3150" s="35" t="s">
        <v>7253</v>
      </c>
      <c r="E3150" s="31" t="s">
        <v>594</v>
      </c>
      <c r="F3150" s="31"/>
      <c r="G3150" s="37">
        <v>14959</v>
      </c>
      <c r="H3150" s="37">
        <v>12489</v>
      </c>
      <c r="I3150" s="38">
        <v>2470</v>
      </c>
      <c r="J3150" s="39">
        <v>16.5</v>
      </c>
    </row>
    <row r="3151" spans="1:10" x14ac:dyDescent="0.35">
      <c r="A3151" s="31" t="s">
        <v>7254</v>
      </c>
      <c r="B3151" s="36" t="s">
        <v>7248</v>
      </c>
      <c r="C3151" s="31" t="s">
        <v>602</v>
      </c>
      <c r="D3151" s="35" t="s">
        <v>7255</v>
      </c>
      <c r="E3151" s="31" t="s">
        <v>594</v>
      </c>
      <c r="F3151" s="31"/>
      <c r="G3151" s="37">
        <v>6933</v>
      </c>
      <c r="H3151" s="37">
        <v>5786</v>
      </c>
      <c r="I3151" s="38">
        <v>1147</v>
      </c>
      <c r="J3151" s="39">
        <v>16.5</v>
      </c>
    </row>
    <row r="3152" spans="1:10" x14ac:dyDescent="0.35">
      <c r="A3152" s="31" t="s">
        <v>7256</v>
      </c>
      <c r="B3152" s="36" t="s">
        <v>7248</v>
      </c>
      <c r="C3152" s="31" t="s">
        <v>605</v>
      </c>
      <c r="D3152" s="35" t="s">
        <v>7257</v>
      </c>
      <c r="E3152" s="31" t="s">
        <v>594</v>
      </c>
      <c r="F3152" s="31"/>
      <c r="G3152" s="37">
        <v>6851</v>
      </c>
      <c r="H3152" s="37">
        <v>5649</v>
      </c>
      <c r="I3152" s="38">
        <v>1202</v>
      </c>
      <c r="J3152" s="39">
        <v>17.5</v>
      </c>
    </row>
    <row r="3153" spans="1:10" x14ac:dyDescent="0.35">
      <c r="A3153" s="31" t="s">
        <v>7258</v>
      </c>
      <c r="B3153" s="36" t="s">
        <v>7248</v>
      </c>
      <c r="C3153" s="31" t="s">
        <v>608</v>
      </c>
      <c r="D3153" s="35" t="s">
        <v>7259</v>
      </c>
      <c r="E3153" s="31" t="s">
        <v>594</v>
      </c>
      <c r="F3153" s="31"/>
      <c r="G3153" s="37">
        <v>8975</v>
      </c>
      <c r="H3153" s="37">
        <v>7500</v>
      </c>
      <c r="I3153" s="38">
        <v>1475</v>
      </c>
      <c r="J3153" s="39">
        <v>16.399999999999999</v>
      </c>
    </row>
    <row r="3154" spans="1:10" x14ac:dyDescent="0.35">
      <c r="A3154" s="31" t="s">
        <v>7260</v>
      </c>
      <c r="B3154" s="36" t="s">
        <v>7248</v>
      </c>
      <c r="C3154" s="31" t="s">
        <v>611</v>
      </c>
      <c r="D3154" s="35" t="s">
        <v>7261</v>
      </c>
      <c r="E3154" s="31" t="s">
        <v>594</v>
      </c>
      <c r="F3154" s="31"/>
      <c r="G3154" s="37">
        <v>24393</v>
      </c>
      <c r="H3154" s="37">
        <v>20592</v>
      </c>
      <c r="I3154" s="38">
        <v>3801</v>
      </c>
      <c r="J3154" s="39">
        <v>15.6</v>
      </c>
    </row>
    <row r="3155" spans="1:10" x14ac:dyDescent="0.35">
      <c r="A3155" s="31" t="s">
        <v>7262</v>
      </c>
      <c r="B3155" s="36" t="s">
        <v>7248</v>
      </c>
      <c r="C3155" s="31" t="s">
        <v>614</v>
      </c>
      <c r="D3155" s="35" t="s">
        <v>7263</v>
      </c>
      <c r="E3155" s="31" t="s">
        <v>594</v>
      </c>
      <c r="F3155" s="31"/>
      <c r="G3155" s="37">
        <v>5314</v>
      </c>
      <c r="H3155" s="37">
        <v>4079</v>
      </c>
      <c r="I3155" s="38">
        <v>1235</v>
      </c>
      <c r="J3155" s="39">
        <v>23.2</v>
      </c>
    </row>
    <row r="3156" spans="1:10" x14ac:dyDescent="0.35">
      <c r="A3156" s="31" t="s">
        <v>7264</v>
      </c>
      <c r="B3156" s="36" t="s">
        <v>7248</v>
      </c>
      <c r="C3156" s="31" t="s">
        <v>617</v>
      </c>
      <c r="D3156" s="35" t="s">
        <v>7265</v>
      </c>
      <c r="E3156" s="31" t="s">
        <v>594</v>
      </c>
      <c r="F3156" s="31"/>
      <c r="G3156" s="37">
        <v>6158</v>
      </c>
      <c r="H3156" s="37">
        <v>4932</v>
      </c>
      <c r="I3156" s="38">
        <v>1226</v>
      </c>
      <c r="J3156" s="39">
        <v>19.899999999999999</v>
      </c>
    </row>
    <row r="3157" spans="1:10" x14ac:dyDescent="0.35">
      <c r="A3157" s="31" t="s">
        <v>7266</v>
      </c>
      <c r="B3157" s="36" t="s">
        <v>7248</v>
      </c>
      <c r="C3157" s="31" t="s">
        <v>620</v>
      </c>
      <c r="D3157" s="35" t="s">
        <v>7267</v>
      </c>
      <c r="E3157" s="31" t="s">
        <v>594</v>
      </c>
      <c r="F3157" s="31"/>
      <c r="G3157" s="37">
        <v>7553</v>
      </c>
      <c r="H3157" s="37">
        <v>6366</v>
      </c>
      <c r="I3157" s="38">
        <v>1187</v>
      </c>
      <c r="J3157" s="39">
        <v>15.7</v>
      </c>
    </row>
    <row r="3158" spans="1:10" x14ac:dyDescent="0.35">
      <c r="A3158" s="31" t="s">
        <v>7268</v>
      </c>
      <c r="B3158" s="36" t="s">
        <v>7248</v>
      </c>
      <c r="C3158" s="31" t="s">
        <v>623</v>
      </c>
      <c r="D3158" s="35" t="s">
        <v>7269</v>
      </c>
      <c r="E3158" s="31" t="s">
        <v>594</v>
      </c>
      <c r="F3158" s="31"/>
      <c r="G3158" s="37">
        <v>67870</v>
      </c>
      <c r="H3158" s="37">
        <v>60871</v>
      </c>
      <c r="I3158" s="38">
        <v>6999</v>
      </c>
      <c r="J3158" s="39">
        <v>10.3</v>
      </c>
    </row>
    <row r="3159" spans="1:10" x14ac:dyDescent="0.35">
      <c r="A3159" s="31" t="s">
        <v>7270</v>
      </c>
      <c r="B3159" s="36" t="s">
        <v>7248</v>
      </c>
      <c r="C3159" s="31" t="s">
        <v>626</v>
      </c>
      <c r="D3159" s="35" t="s">
        <v>7271</v>
      </c>
      <c r="E3159" s="31" t="s">
        <v>594</v>
      </c>
      <c r="F3159" s="31"/>
      <c r="G3159" s="37">
        <v>14416</v>
      </c>
      <c r="H3159" s="37">
        <v>11943</v>
      </c>
      <c r="I3159" s="38">
        <v>2473</v>
      </c>
      <c r="J3159" s="39">
        <v>17.2</v>
      </c>
    </row>
    <row r="3160" spans="1:10" x14ac:dyDescent="0.35">
      <c r="A3160" s="31" t="s">
        <v>7272</v>
      </c>
      <c r="B3160" s="36" t="s">
        <v>7248</v>
      </c>
      <c r="C3160" s="31" t="s">
        <v>629</v>
      </c>
      <c r="D3160" s="35" t="s">
        <v>7273</v>
      </c>
      <c r="E3160" s="31" t="s">
        <v>594</v>
      </c>
      <c r="F3160" s="31"/>
      <c r="G3160" s="37">
        <v>48722</v>
      </c>
      <c r="H3160" s="37">
        <v>42971</v>
      </c>
      <c r="I3160" s="38">
        <v>5751</v>
      </c>
      <c r="J3160" s="39">
        <v>11.8</v>
      </c>
    </row>
    <row r="3161" spans="1:10" x14ac:dyDescent="0.35">
      <c r="A3161" s="31" t="s">
        <v>7274</v>
      </c>
      <c r="B3161" s="36" t="s">
        <v>7248</v>
      </c>
      <c r="C3161" s="31" t="s">
        <v>632</v>
      </c>
      <c r="D3161" s="35" t="s">
        <v>7275</v>
      </c>
      <c r="E3161" s="31" t="s">
        <v>594</v>
      </c>
      <c r="F3161" s="31"/>
      <c r="G3161" s="37">
        <v>9644</v>
      </c>
      <c r="H3161" s="37">
        <v>8207</v>
      </c>
      <c r="I3161" s="38">
        <v>1437</v>
      </c>
      <c r="J3161" s="39">
        <v>14.9</v>
      </c>
    </row>
    <row r="3162" spans="1:10" x14ac:dyDescent="0.35">
      <c r="A3162" s="31" t="s">
        <v>7276</v>
      </c>
      <c r="B3162" s="36" t="s">
        <v>7248</v>
      </c>
      <c r="C3162" s="31" t="s">
        <v>635</v>
      </c>
      <c r="D3162" s="35" t="s">
        <v>7277</v>
      </c>
      <c r="E3162" s="31" t="s">
        <v>594</v>
      </c>
      <c r="F3162" s="31"/>
      <c r="G3162" s="37">
        <v>16206</v>
      </c>
      <c r="H3162" s="37">
        <v>14087</v>
      </c>
      <c r="I3162" s="38">
        <v>2119</v>
      </c>
      <c r="J3162" s="39">
        <v>13.1</v>
      </c>
    </row>
    <row r="3163" spans="1:10" x14ac:dyDescent="0.35">
      <c r="A3163" s="31" t="s">
        <v>7278</v>
      </c>
      <c r="B3163" s="36" t="s">
        <v>7248</v>
      </c>
      <c r="C3163" s="31" t="s">
        <v>638</v>
      </c>
      <c r="D3163" s="35" t="s">
        <v>7279</v>
      </c>
      <c r="E3163" s="31" t="s">
        <v>594</v>
      </c>
      <c r="F3163" s="31"/>
      <c r="G3163" s="37">
        <v>63137</v>
      </c>
      <c r="H3163" s="37">
        <v>56922</v>
      </c>
      <c r="I3163" s="38">
        <v>6215</v>
      </c>
      <c r="J3163" s="39">
        <v>9.8000000000000007</v>
      </c>
    </row>
    <row r="3164" spans="1:10" x14ac:dyDescent="0.35">
      <c r="A3164" s="31" t="s">
        <v>7280</v>
      </c>
      <c r="B3164" s="36" t="s">
        <v>7248</v>
      </c>
      <c r="C3164" s="31" t="s">
        <v>641</v>
      </c>
      <c r="D3164" s="35" t="s">
        <v>7281</v>
      </c>
      <c r="E3164" s="31" t="s">
        <v>594</v>
      </c>
      <c r="F3164" s="31"/>
      <c r="G3164" s="37">
        <v>8172</v>
      </c>
      <c r="H3164" s="37">
        <v>7163</v>
      </c>
      <c r="I3164" s="38">
        <v>1009</v>
      </c>
      <c r="J3164" s="39">
        <v>12.3</v>
      </c>
    </row>
    <row r="3165" spans="1:10" x14ac:dyDescent="0.35">
      <c r="A3165" s="31" t="s">
        <v>7282</v>
      </c>
      <c r="B3165" s="36" t="s">
        <v>7248</v>
      </c>
      <c r="C3165" s="31" t="s">
        <v>644</v>
      </c>
      <c r="D3165" s="35" t="s">
        <v>7283</v>
      </c>
      <c r="E3165" s="31" t="s">
        <v>594</v>
      </c>
      <c r="F3165" s="31"/>
      <c r="G3165" s="37">
        <v>16401</v>
      </c>
      <c r="H3165" s="37">
        <v>14320</v>
      </c>
      <c r="I3165" s="38">
        <v>2081</v>
      </c>
      <c r="J3165" s="39">
        <v>12.7</v>
      </c>
    </row>
    <row r="3166" spans="1:10" x14ac:dyDescent="0.35">
      <c r="A3166" s="31" t="s">
        <v>7284</v>
      </c>
      <c r="B3166" s="36" t="s">
        <v>7248</v>
      </c>
      <c r="C3166" s="31" t="s">
        <v>647</v>
      </c>
      <c r="D3166" s="35" t="s">
        <v>7285</v>
      </c>
      <c r="E3166" s="31" t="s">
        <v>594</v>
      </c>
      <c r="F3166" s="31"/>
      <c r="G3166" s="37">
        <v>4018</v>
      </c>
      <c r="H3166" s="37">
        <v>3332</v>
      </c>
      <c r="I3166" s="38">
        <v>686</v>
      </c>
      <c r="J3166" s="39">
        <v>17.100000000000001</v>
      </c>
    </row>
    <row r="3167" spans="1:10" x14ac:dyDescent="0.35">
      <c r="A3167" s="31" t="s">
        <v>7286</v>
      </c>
      <c r="B3167" s="36" t="s">
        <v>7248</v>
      </c>
      <c r="C3167" s="31" t="s">
        <v>650</v>
      </c>
      <c r="D3167" s="35" t="s">
        <v>7287</v>
      </c>
      <c r="E3167" s="31" t="s">
        <v>594</v>
      </c>
      <c r="F3167" s="31"/>
      <c r="G3167" s="37">
        <v>4197</v>
      </c>
      <c r="H3167" s="37">
        <v>3230</v>
      </c>
      <c r="I3167" s="38">
        <v>967</v>
      </c>
      <c r="J3167" s="39">
        <v>23</v>
      </c>
    </row>
    <row r="3168" spans="1:10" x14ac:dyDescent="0.35">
      <c r="A3168" s="31" t="s">
        <v>7288</v>
      </c>
      <c r="B3168" s="36" t="s">
        <v>7248</v>
      </c>
      <c r="C3168" s="31" t="s">
        <v>653</v>
      </c>
      <c r="D3168" s="35" t="s">
        <v>7289</v>
      </c>
      <c r="E3168" s="31" t="s">
        <v>594</v>
      </c>
      <c r="F3168" s="31"/>
      <c r="G3168" s="37">
        <v>15789</v>
      </c>
      <c r="H3168" s="37">
        <v>13895</v>
      </c>
      <c r="I3168" s="38">
        <v>1894</v>
      </c>
      <c r="J3168" s="39">
        <v>12</v>
      </c>
    </row>
    <row r="3169" spans="1:10" x14ac:dyDescent="0.35">
      <c r="A3169" s="31" t="s">
        <v>7290</v>
      </c>
      <c r="B3169" s="36" t="s">
        <v>7248</v>
      </c>
      <c r="C3169" s="31" t="s">
        <v>656</v>
      </c>
      <c r="D3169" s="35" t="s">
        <v>7291</v>
      </c>
      <c r="E3169" s="31" t="s">
        <v>594</v>
      </c>
      <c r="F3169" s="31"/>
      <c r="G3169" s="37">
        <v>11042</v>
      </c>
      <c r="H3169" s="37">
        <v>8714</v>
      </c>
      <c r="I3169" s="38">
        <v>2328</v>
      </c>
      <c r="J3169" s="39">
        <v>21.1</v>
      </c>
    </row>
    <row r="3170" spans="1:10" x14ac:dyDescent="0.35">
      <c r="A3170" s="31" t="s">
        <v>7292</v>
      </c>
      <c r="B3170" s="36" t="s">
        <v>7248</v>
      </c>
      <c r="C3170" s="31" t="s">
        <v>659</v>
      </c>
      <c r="D3170" s="35" t="s">
        <v>7293</v>
      </c>
      <c r="E3170" s="31" t="s">
        <v>594</v>
      </c>
      <c r="F3170" s="31"/>
      <c r="G3170" s="37">
        <v>5321</v>
      </c>
      <c r="H3170" s="37">
        <v>4321</v>
      </c>
      <c r="I3170" s="38">
        <v>1000</v>
      </c>
      <c r="J3170" s="39">
        <v>18.8</v>
      </c>
    </row>
    <row r="3171" spans="1:10" x14ac:dyDescent="0.35">
      <c r="A3171" s="31" t="s">
        <v>7294</v>
      </c>
      <c r="B3171" s="36" t="s">
        <v>7248</v>
      </c>
      <c r="C3171" s="31" t="s">
        <v>662</v>
      </c>
      <c r="D3171" s="35" t="s">
        <v>7295</v>
      </c>
      <c r="E3171" s="31" t="s">
        <v>594</v>
      </c>
      <c r="F3171" s="31"/>
      <c r="G3171" s="37">
        <v>9552</v>
      </c>
      <c r="H3171" s="37">
        <v>8105</v>
      </c>
      <c r="I3171" s="38">
        <v>1447</v>
      </c>
      <c r="J3171" s="39">
        <v>15.1</v>
      </c>
    </row>
    <row r="3172" spans="1:10" x14ac:dyDescent="0.35">
      <c r="A3172" s="31" t="s">
        <v>7296</v>
      </c>
      <c r="B3172" s="36" t="s">
        <v>7248</v>
      </c>
      <c r="C3172" s="31" t="s">
        <v>665</v>
      </c>
      <c r="D3172" s="35" t="s">
        <v>7297</v>
      </c>
      <c r="E3172" s="31" t="s">
        <v>594</v>
      </c>
      <c r="F3172" s="31"/>
      <c r="G3172" s="37">
        <v>787</v>
      </c>
      <c r="H3172" s="37">
        <v>738</v>
      </c>
      <c r="I3172" s="38">
        <v>49</v>
      </c>
      <c r="J3172" s="39">
        <v>6.2</v>
      </c>
    </row>
    <row r="3173" spans="1:10" x14ac:dyDescent="0.35">
      <c r="A3173" s="31" t="s">
        <v>7298</v>
      </c>
      <c r="B3173" s="36" t="s">
        <v>7248</v>
      </c>
      <c r="C3173" s="31" t="s">
        <v>668</v>
      </c>
      <c r="D3173" s="35" t="s">
        <v>7299</v>
      </c>
      <c r="E3173" s="31" t="s">
        <v>594</v>
      </c>
      <c r="F3173" s="31"/>
      <c r="G3173" s="37">
        <v>12686</v>
      </c>
      <c r="H3173" s="37">
        <v>11575</v>
      </c>
      <c r="I3173" s="38">
        <v>1111</v>
      </c>
      <c r="J3173" s="39">
        <v>8.8000000000000007</v>
      </c>
    </row>
    <row r="3174" spans="1:10" x14ac:dyDescent="0.35">
      <c r="A3174" s="31" t="s">
        <v>7300</v>
      </c>
      <c r="B3174" s="36" t="s">
        <v>7248</v>
      </c>
      <c r="C3174" s="31" t="s">
        <v>671</v>
      </c>
      <c r="D3174" s="35" t="s">
        <v>7301</v>
      </c>
      <c r="E3174" s="31" t="s">
        <v>594</v>
      </c>
      <c r="F3174" s="31"/>
      <c r="G3174" s="37">
        <v>11932</v>
      </c>
      <c r="H3174" s="37">
        <v>9830</v>
      </c>
      <c r="I3174" s="38">
        <v>2102</v>
      </c>
      <c r="J3174" s="39">
        <v>17.600000000000001</v>
      </c>
    </row>
    <row r="3175" spans="1:10" x14ac:dyDescent="0.35">
      <c r="A3175" s="31" t="s">
        <v>7302</v>
      </c>
      <c r="B3175" s="36" t="s">
        <v>7248</v>
      </c>
      <c r="C3175" s="31" t="s">
        <v>7303</v>
      </c>
      <c r="D3175" s="35" t="s">
        <v>7304</v>
      </c>
      <c r="E3175" s="31" t="s">
        <v>594</v>
      </c>
      <c r="F3175" s="31"/>
      <c r="G3175" s="37">
        <v>3531</v>
      </c>
      <c r="H3175" s="37">
        <v>2864</v>
      </c>
      <c r="I3175" s="38">
        <v>667</v>
      </c>
      <c r="J3175" s="39">
        <v>18.899999999999999</v>
      </c>
    </row>
    <row r="3176" spans="1:10" x14ac:dyDescent="0.35">
      <c r="A3176" s="31" t="s">
        <v>7305</v>
      </c>
      <c r="B3176" s="36" t="s">
        <v>7248</v>
      </c>
      <c r="C3176" s="31" t="s">
        <v>674</v>
      </c>
      <c r="D3176" s="35" t="s">
        <v>7306</v>
      </c>
      <c r="E3176" s="31" t="s">
        <v>594</v>
      </c>
      <c r="F3176" s="31"/>
      <c r="G3176" s="37">
        <v>4491</v>
      </c>
      <c r="H3176" s="37">
        <v>3369</v>
      </c>
      <c r="I3176" s="38">
        <v>1122</v>
      </c>
      <c r="J3176" s="39">
        <v>25</v>
      </c>
    </row>
    <row r="3177" spans="1:10" x14ac:dyDescent="0.35">
      <c r="A3177" s="31" t="s">
        <v>7307</v>
      </c>
      <c r="B3177" s="36" t="s">
        <v>7248</v>
      </c>
      <c r="C3177" s="31" t="s">
        <v>677</v>
      </c>
      <c r="D3177" s="35" t="s">
        <v>7308</v>
      </c>
      <c r="E3177" s="31" t="s">
        <v>594</v>
      </c>
      <c r="F3177" s="31"/>
      <c r="G3177" s="37">
        <v>12337</v>
      </c>
      <c r="H3177" s="37">
        <v>9813</v>
      </c>
      <c r="I3177" s="38">
        <v>2524</v>
      </c>
      <c r="J3177" s="39">
        <v>20.5</v>
      </c>
    </row>
    <row r="3178" spans="1:10" x14ac:dyDescent="0.35">
      <c r="A3178" s="31" t="s">
        <v>7309</v>
      </c>
      <c r="B3178" s="36" t="s">
        <v>7248</v>
      </c>
      <c r="C3178" s="31" t="s">
        <v>680</v>
      </c>
      <c r="D3178" s="35" t="s">
        <v>7310</v>
      </c>
      <c r="E3178" s="31" t="s">
        <v>594</v>
      </c>
      <c r="F3178" s="31"/>
      <c r="G3178" s="37">
        <v>5509</v>
      </c>
      <c r="H3178" s="37">
        <v>4307</v>
      </c>
      <c r="I3178" s="38">
        <v>1202</v>
      </c>
      <c r="J3178" s="39">
        <v>21.8</v>
      </c>
    </row>
    <row r="3179" spans="1:10" x14ac:dyDescent="0.35">
      <c r="A3179" s="31" t="s">
        <v>7311</v>
      </c>
      <c r="B3179" s="36" t="s">
        <v>7248</v>
      </c>
      <c r="C3179" s="31" t="s">
        <v>683</v>
      </c>
      <c r="D3179" s="35" t="s">
        <v>7312</v>
      </c>
      <c r="E3179" s="31" t="s">
        <v>594</v>
      </c>
      <c r="F3179" s="31"/>
      <c r="G3179" s="37">
        <v>37006</v>
      </c>
      <c r="H3179" s="37">
        <v>34692</v>
      </c>
      <c r="I3179" s="38">
        <v>2314</v>
      </c>
      <c r="J3179" s="39">
        <v>6.3</v>
      </c>
    </row>
    <row r="3180" spans="1:10" x14ac:dyDescent="0.35">
      <c r="A3180" s="31" t="s">
        <v>7313</v>
      </c>
      <c r="B3180" s="36" t="s">
        <v>7248</v>
      </c>
      <c r="C3180" s="31" t="s">
        <v>686</v>
      </c>
      <c r="D3180" s="35" t="s">
        <v>7314</v>
      </c>
      <c r="E3180" s="31" t="s">
        <v>594</v>
      </c>
      <c r="F3180" s="31"/>
      <c r="G3180" s="37">
        <v>17113</v>
      </c>
      <c r="H3180" s="37">
        <v>15304</v>
      </c>
      <c r="I3180" s="38">
        <v>1809</v>
      </c>
      <c r="J3180" s="39">
        <v>10.6</v>
      </c>
    </row>
    <row r="3181" spans="1:10" x14ac:dyDescent="0.35">
      <c r="A3181" s="31" t="s">
        <v>7315</v>
      </c>
      <c r="B3181" s="36" t="s">
        <v>7248</v>
      </c>
      <c r="C3181" s="31" t="s">
        <v>689</v>
      </c>
      <c r="D3181" s="35" t="s">
        <v>7316</v>
      </c>
      <c r="E3181" s="31" t="s">
        <v>594</v>
      </c>
      <c r="F3181" s="31"/>
      <c r="G3181" s="37">
        <v>13115</v>
      </c>
      <c r="H3181" s="37">
        <v>10977</v>
      </c>
      <c r="I3181" s="38">
        <v>2138</v>
      </c>
      <c r="J3181" s="39">
        <v>16.3</v>
      </c>
    </row>
    <row r="3182" spans="1:10" x14ac:dyDescent="0.35">
      <c r="A3182" s="31" t="s">
        <v>7317</v>
      </c>
      <c r="B3182" s="36" t="s">
        <v>7248</v>
      </c>
      <c r="C3182" s="31" t="s">
        <v>692</v>
      </c>
      <c r="D3182" s="35" t="s">
        <v>7318</v>
      </c>
      <c r="E3182" s="31" t="s">
        <v>594</v>
      </c>
      <c r="F3182" s="31"/>
      <c r="G3182" s="37">
        <v>5671</v>
      </c>
      <c r="H3182" s="37">
        <v>4843</v>
      </c>
      <c r="I3182" s="38">
        <v>828</v>
      </c>
      <c r="J3182" s="39">
        <v>14.6</v>
      </c>
    </row>
    <row r="3183" spans="1:10" x14ac:dyDescent="0.35">
      <c r="A3183" s="31" t="s">
        <v>7319</v>
      </c>
      <c r="B3183" s="36" t="s">
        <v>7248</v>
      </c>
      <c r="C3183" s="31" t="s">
        <v>695</v>
      </c>
      <c r="D3183" s="35" t="s">
        <v>7320</v>
      </c>
      <c r="E3183" s="31" t="s">
        <v>594</v>
      </c>
      <c r="F3183" s="31"/>
      <c r="G3183" s="37">
        <v>18005</v>
      </c>
      <c r="H3183" s="37">
        <v>14889</v>
      </c>
      <c r="I3183" s="38">
        <v>3116</v>
      </c>
      <c r="J3183" s="39">
        <v>17.3</v>
      </c>
    </row>
    <row r="3184" spans="1:10" x14ac:dyDescent="0.35">
      <c r="A3184" s="31" t="s">
        <v>7321</v>
      </c>
      <c r="B3184" s="36" t="s">
        <v>7248</v>
      </c>
      <c r="C3184" s="31" t="s">
        <v>698</v>
      </c>
      <c r="D3184" s="35" t="s">
        <v>7322</v>
      </c>
      <c r="E3184" s="31" t="s">
        <v>594</v>
      </c>
      <c r="F3184" s="31"/>
      <c r="G3184" s="37">
        <v>12444</v>
      </c>
      <c r="H3184" s="37">
        <v>10558</v>
      </c>
      <c r="I3184" s="38">
        <v>1886</v>
      </c>
      <c r="J3184" s="39">
        <v>15.2</v>
      </c>
    </row>
    <row r="3185" spans="1:10" x14ac:dyDescent="0.35">
      <c r="A3185" s="31" t="s">
        <v>7323</v>
      </c>
      <c r="B3185" s="36" t="s">
        <v>7248</v>
      </c>
      <c r="C3185" s="31" t="s">
        <v>701</v>
      </c>
      <c r="D3185" s="35" t="s">
        <v>7324</v>
      </c>
      <c r="E3185" s="31" t="s">
        <v>594</v>
      </c>
      <c r="F3185" s="31"/>
      <c r="G3185" s="37">
        <v>4209</v>
      </c>
      <c r="H3185" s="37">
        <v>3472</v>
      </c>
      <c r="I3185" s="38">
        <v>737</v>
      </c>
      <c r="J3185" s="39">
        <v>17.5</v>
      </c>
    </row>
    <row r="3186" spans="1:10" x14ac:dyDescent="0.35">
      <c r="A3186" s="31" t="s">
        <v>7325</v>
      </c>
      <c r="B3186" s="36" t="s">
        <v>7248</v>
      </c>
      <c r="C3186" s="31" t="s">
        <v>704</v>
      </c>
      <c r="D3186" s="35" t="s">
        <v>7326</v>
      </c>
      <c r="E3186" s="31" t="s">
        <v>594</v>
      </c>
      <c r="F3186" s="31"/>
      <c r="G3186" s="37">
        <v>15766</v>
      </c>
      <c r="H3186" s="37">
        <v>13193</v>
      </c>
      <c r="I3186" s="38">
        <v>2573</v>
      </c>
      <c r="J3186" s="39">
        <v>16.3</v>
      </c>
    </row>
    <row r="3187" spans="1:10" x14ac:dyDescent="0.35">
      <c r="A3187" s="31" t="s">
        <v>7327</v>
      </c>
      <c r="B3187" s="36" t="s">
        <v>7248</v>
      </c>
      <c r="C3187" s="31" t="s">
        <v>707</v>
      </c>
      <c r="D3187" s="35" t="s">
        <v>7328</v>
      </c>
      <c r="E3187" s="31" t="s">
        <v>594</v>
      </c>
      <c r="F3187" s="31"/>
      <c r="G3187" s="37">
        <v>12483</v>
      </c>
      <c r="H3187" s="37">
        <v>10557</v>
      </c>
      <c r="I3187" s="38">
        <v>1926</v>
      </c>
      <c r="J3187" s="39">
        <v>15.4</v>
      </c>
    </row>
    <row r="3188" spans="1:10" x14ac:dyDescent="0.35">
      <c r="A3188" s="31" t="s">
        <v>7329</v>
      </c>
      <c r="B3188" s="36" t="s">
        <v>7248</v>
      </c>
      <c r="C3188" s="31" t="s">
        <v>710</v>
      </c>
      <c r="D3188" s="35" t="s">
        <v>7330</v>
      </c>
      <c r="E3188" s="31" t="s">
        <v>594</v>
      </c>
      <c r="F3188" s="31"/>
      <c r="G3188" s="37">
        <v>5901</v>
      </c>
      <c r="H3188" s="37">
        <v>4490</v>
      </c>
      <c r="I3188" s="38">
        <v>1411</v>
      </c>
      <c r="J3188" s="39">
        <v>23.9</v>
      </c>
    </row>
    <row r="3189" spans="1:10" x14ac:dyDescent="0.35">
      <c r="A3189" s="31" t="s">
        <v>7331</v>
      </c>
      <c r="B3189" s="36" t="s">
        <v>7248</v>
      </c>
      <c r="C3189" s="31" t="s">
        <v>713</v>
      </c>
      <c r="D3189" s="35" t="s">
        <v>7332</v>
      </c>
      <c r="E3189" s="31" t="s">
        <v>594</v>
      </c>
      <c r="F3189" s="31"/>
      <c r="G3189" s="37">
        <v>7601</v>
      </c>
      <c r="H3189" s="37">
        <v>5827</v>
      </c>
      <c r="I3189" s="38">
        <v>1774</v>
      </c>
      <c r="J3189" s="39">
        <v>23.3</v>
      </c>
    </row>
    <row r="3190" spans="1:10" x14ac:dyDescent="0.35">
      <c r="A3190" s="31" t="s">
        <v>7333</v>
      </c>
      <c r="B3190" s="36" t="s">
        <v>7248</v>
      </c>
      <c r="C3190" s="31" t="s">
        <v>716</v>
      </c>
      <c r="D3190" s="35" t="s">
        <v>7334</v>
      </c>
      <c r="E3190" s="31" t="s">
        <v>594</v>
      </c>
      <c r="F3190" s="31"/>
      <c r="G3190" s="37">
        <v>2906</v>
      </c>
      <c r="H3190" s="37">
        <v>2170</v>
      </c>
      <c r="I3190" s="38">
        <v>736</v>
      </c>
      <c r="J3190" s="39">
        <v>25.3</v>
      </c>
    </row>
    <row r="3191" spans="1:10" x14ac:dyDescent="0.35">
      <c r="A3191" s="31" t="s">
        <v>7335</v>
      </c>
      <c r="B3191" s="36" t="s">
        <v>7248</v>
      </c>
      <c r="C3191" s="31" t="s">
        <v>719</v>
      </c>
      <c r="D3191" s="35" t="s">
        <v>7336</v>
      </c>
      <c r="E3191" s="31" t="s">
        <v>594</v>
      </c>
      <c r="F3191" s="31"/>
      <c r="G3191" s="37">
        <v>11440</v>
      </c>
      <c r="H3191" s="37">
        <v>9593</v>
      </c>
      <c r="I3191" s="38">
        <v>1847</v>
      </c>
      <c r="J3191" s="39">
        <v>16.100000000000001</v>
      </c>
    </row>
    <row r="3192" spans="1:10" x14ac:dyDescent="0.35">
      <c r="A3192" s="31" t="s">
        <v>7337</v>
      </c>
      <c r="B3192" s="36" t="s">
        <v>7248</v>
      </c>
      <c r="C3192" s="31" t="s">
        <v>722</v>
      </c>
      <c r="D3192" s="35" t="s">
        <v>7338</v>
      </c>
      <c r="E3192" s="31" t="s">
        <v>594</v>
      </c>
      <c r="F3192" s="31"/>
      <c r="G3192" s="37">
        <v>8959</v>
      </c>
      <c r="H3192" s="37">
        <v>7772</v>
      </c>
      <c r="I3192" s="38">
        <v>1187</v>
      </c>
      <c r="J3192" s="39">
        <v>13.2</v>
      </c>
    </row>
    <row r="3193" spans="1:10" x14ac:dyDescent="0.35">
      <c r="A3193" s="31" t="s">
        <v>7339</v>
      </c>
      <c r="B3193" s="36" t="s">
        <v>7248</v>
      </c>
      <c r="C3193" s="31" t="s">
        <v>725</v>
      </c>
      <c r="D3193" s="35" t="s">
        <v>7340</v>
      </c>
      <c r="E3193" s="31" t="s">
        <v>594</v>
      </c>
      <c r="F3193" s="31"/>
      <c r="G3193" s="37">
        <v>6669</v>
      </c>
      <c r="H3193" s="37">
        <v>5384</v>
      </c>
      <c r="I3193" s="38">
        <v>1285</v>
      </c>
      <c r="J3193" s="39">
        <v>19.3</v>
      </c>
    </row>
    <row r="3194" spans="1:10" x14ac:dyDescent="0.35">
      <c r="A3194" s="31" t="s">
        <v>7341</v>
      </c>
      <c r="B3194" s="36" t="s">
        <v>7248</v>
      </c>
      <c r="C3194" s="31" t="s">
        <v>728</v>
      </c>
      <c r="D3194" s="35" t="s">
        <v>7342</v>
      </c>
      <c r="E3194" s="31" t="s">
        <v>594</v>
      </c>
      <c r="F3194" s="31"/>
      <c r="G3194" s="37">
        <v>11812</v>
      </c>
      <c r="H3194" s="37">
        <v>10184</v>
      </c>
      <c r="I3194" s="38">
        <v>1628</v>
      </c>
      <c r="J3194" s="39">
        <v>13.8</v>
      </c>
    </row>
    <row r="3195" spans="1:10" x14ac:dyDescent="0.35">
      <c r="A3195" s="31" t="s">
        <v>7343</v>
      </c>
      <c r="B3195" s="36" t="s">
        <v>7248</v>
      </c>
      <c r="C3195" s="31" t="s">
        <v>731</v>
      </c>
      <c r="D3195" s="35" t="s">
        <v>7344</v>
      </c>
      <c r="E3195" s="31" t="s">
        <v>594</v>
      </c>
      <c r="F3195" s="31"/>
      <c r="G3195" s="37">
        <v>1963</v>
      </c>
      <c r="H3195" s="37">
        <v>1552</v>
      </c>
      <c r="I3195" s="38">
        <v>411</v>
      </c>
      <c r="J3195" s="39">
        <v>20.9</v>
      </c>
    </row>
    <row r="3196" spans="1:10" x14ac:dyDescent="0.35">
      <c r="A3196" s="31" t="s">
        <v>7345</v>
      </c>
      <c r="B3196" s="36" t="s">
        <v>7248</v>
      </c>
      <c r="C3196" s="31" t="s">
        <v>734</v>
      </c>
      <c r="D3196" s="35" t="s">
        <v>7346</v>
      </c>
      <c r="E3196" s="31" t="s">
        <v>594</v>
      </c>
      <c r="F3196" s="31"/>
      <c r="G3196" s="37">
        <v>3125</v>
      </c>
      <c r="H3196" s="37">
        <v>2455</v>
      </c>
      <c r="I3196" s="38">
        <v>670</v>
      </c>
      <c r="J3196" s="39">
        <v>21.4</v>
      </c>
    </row>
    <row r="3197" spans="1:10" x14ac:dyDescent="0.35">
      <c r="A3197" s="31" t="s">
        <v>7347</v>
      </c>
      <c r="B3197" s="36" t="s">
        <v>7248</v>
      </c>
      <c r="C3197" s="31" t="s">
        <v>737</v>
      </c>
      <c r="D3197" s="35" t="s">
        <v>7348</v>
      </c>
      <c r="E3197" s="31" t="s">
        <v>594</v>
      </c>
      <c r="F3197" s="31"/>
      <c r="G3197" s="37">
        <v>24265</v>
      </c>
      <c r="H3197" s="37">
        <v>20110</v>
      </c>
      <c r="I3197" s="38">
        <v>4155</v>
      </c>
      <c r="J3197" s="39">
        <v>17.100000000000001</v>
      </c>
    </row>
    <row r="3198" spans="1:10" x14ac:dyDescent="0.35">
      <c r="A3198" s="31" t="s">
        <v>7349</v>
      </c>
      <c r="B3198" s="36" t="s">
        <v>7248</v>
      </c>
      <c r="C3198" s="31" t="s">
        <v>740</v>
      </c>
      <c r="D3198" s="35" t="s">
        <v>7350</v>
      </c>
      <c r="E3198" s="31" t="s">
        <v>594</v>
      </c>
      <c r="F3198" s="31"/>
      <c r="G3198" s="37">
        <v>10780</v>
      </c>
      <c r="H3198" s="37">
        <v>8790</v>
      </c>
      <c r="I3198" s="38">
        <v>1990</v>
      </c>
      <c r="J3198" s="39">
        <v>18.5</v>
      </c>
    </row>
    <row r="3199" spans="1:10" x14ac:dyDescent="0.35">
      <c r="A3199" s="31" t="s">
        <v>7351</v>
      </c>
      <c r="B3199" s="36" t="s">
        <v>7248</v>
      </c>
      <c r="C3199" s="31" t="s">
        <v>743</v>
      </c>
      <c r="D3199" s="35" t="s">
        <v>7352</v>
      </c>
      <c r="E3199" s="31" t="s">
        <v>594</v>
      </c>
      <c r="F3199" s="31"/>
      <c r="G3199" s="37">
        <v>8438</v>
      </c>
      <c r="H3199" s="37">
        <v>6877</v>
      </c>
      <c r="I3199" s="38">
        <v>1561</v>
      </c>
      <c r="J3199" s="39">
        <v>18.5</v>
      </c>
    </row>
    <row r="3200" spans="1:10" x14ac:dyDescent="0.35">
      <c r="A3200" s="31" t="s">
        <v>7353</v>
      </c>
      <c r="B3200" s="36" t="s">
        <v>7248</v>
      </c>
      <c r="C3200" s="31" t="s">
        <v>746</v>
      </c>
      <c r="D3200" s="35" t="s">
        <v>7354</v>
      </c>
      <c r="E3200" s="31" t="s">
        <v>594</v>
      </c>
      <c r="F3200" s="31"/>
      <c r="G3200" s="37">
        <v>8302</v>
      </c>
      <c r="H3200" s="37">
        <v>7036</v>
      </c>
      <c r="I3200" s="38">
        <v>1266</v>
      </c>
      <c r="J3200" s="39">
        <v>15.2</v>
      </c>
    </row>
    <row r="3201" spans="1:10" x14ac:dyDescent="0.35">
      <c r="A3201" s="31" t="s">
        <v>7355</v>
      </c>
      <c r="B3201" s="36" t="s">
        <v>7248</v>
      </c>
      <c r="C3201" s="31" t="s">
        <v>749</v>
      </c>
      <c r="D3201" s="35" t="s">
        <v>7356</v>
      </c>
      <c r="E3201" s="31" t="s">
        <v>594</v>
      </c>
      <c r="F3201" s="31"/>
      <c r="G3201" s="37">
        <v>7491</v>
      </c>
      <c r="H3201" s="37">
        <v>6242</v>
      </c>
      <c r="I3201" s="38">
        <v>1249</v>
      </c>
      <c r="J3201" s="39">
        <v>16.7</v>
      </c>
    </row>
    <row r="3202" spans="1:10" x14ac:dyDescent="0.35">
      <c r="A3202" s="31" t="s">
        <v>7357</v>
      </c>
      <c r="B3202" s="36" t="s">
        <v>7248</v>
      </c>
      <c r="C3202" s="31" t="s">
        <v>752</v>
      </c>
      <c r="D3202" s="35" t="s">
        <v>7358</v>
      </c>
      <c r="E3202" s="31" t="s">
        <v>594</v>
      </c>
      <c r="F3202" s="31"/>
      <c r="G3202" s="37">
        <v>5398</v>
      </c>
      <c r="H3202" s="37">
        <v>4371</v>
      </c>
      <c r="I3202" s="38">
        <v>1027</v>
      </c>
      <c r="J3202" s="39">
        <v>19</v>
      </c>
    </row>
    <row r="3203" spans="1:10" x14ac:dyDescent="0.35">
      <c r="A3203" s="31" t="s">
        <v>7359</v>
      </c>
      <c r="B3203" s="36" t="s">
        <v>7248</v>
      </c>
      <c r="C3203" s="31" t="s">
        <v>755</v>
      </c>
      <c r="D3203" s="35" t="s">
        <v>7360</v>
      </c>
      <c r="E3203" s="31" t="s">
        <v>594</v>
      </c>
      <c r="F3203" s="31"/>
      <c r="G3203" s="37">
        <v>4925</v>
      </c>
      <c r="H3203" s="37">
        <v>3753</v>
      </c>
      <c r="I3203" s="38">
        <v>1172</v>
      </c>
      <c r="J3203" s="39">
        <v>23.8</v>
      </c>
    </row>
    <row r="3204" spans="1:10" x14ac:dyDescent="0.35">
      <c r="A3204" s="31" t="s">
        <v>7361</v>
      </c>
      <c r="B3204" s="36" t="s">
        <v>7248</v>
      </c>
      <c r="C3204" s="31" t="s">
        <v>758</v>
      </c>
      <c r="D3204" s="35" t="s">
        <v>7362</v>
      </c>
      <c r="E3204" s="31" t="s">
        <v>594</v>
      </c>
      <c r="F3204" s="31"/>
      <c r="G3204" s="37">
        <v>6508</v>
      </c>
      <c r="H3204" s="37">
        <v>5133</v>
      </c>
      <c r="I3204" s="38">
        <v>1375</v>
      </c>
      <c r="J3204" s="39">
        <v>21.1</v>
      </c>
    </row>
    <row r="3205" spans="1:10" x14ac:dyDescent="0.35">
      <c r="A3205" s="31" t="s">
        <v>7363</v>
      </c>
      <c r="B3205" s="36" t="s">
        <v>7248</v>
      </c>
      <c r="C3205" s="31" t="s">
        <v>761</v>
      </c>
      <c r="D3205" s="35" t="s">
        <v>7364</v>
      </c>
      <c r="E3205" s="31" t="s">
        <v>594</v>
      </c>
      <c r="F3205" s="31"/>
      <c r="G3205" s="37">
        <v>49046</v>
      </c>
      <c r="H3205" s="37">
        <v>41492</v>
      </c>
      <c r="I3205" s="38">
        <v>7554</v>
      </c>
      <c r="J3205" s="39">
        <v>15.4</v>
      </c>
    </row>
    <row r="3206" spans="1:10" x14ac:dyDescent="0.35">
      <c r="A3206" s="31" t="s">
        <v>7365</v>
      </c>
      <c r="B3206" s="36" t="s">
        <v>7248</v>
      </c>
      <c r="C3206" s="31" t="s">
        <v>764</v>
      </c>
      <c r="D3206" s="35" t="s">
        <v>7366</v>
      </c>
      <c r="E3206" s="31" t="s">
        <v>594</v>
      </c>
      <c r="F3206" s="31"/>
      <c r="G3206" s="37">
        <v>6136</v>
      </c>
      <c r="H3206" s="37">
        <v>5002</v>
      </c>
      <c r="I3206" s="38">
        <v>1134</v>
      </c>
      <c r="J3206" s="39">
        <v>18.5</v>
      </c>
    </row>
    <row r="3207" spans="1:10" x14ac:dyDescent="0.35">
      <c r="A3207" s="31" t="s">
        <v>7367</v>
      </c>
      <c r="B3207" s="36" t="s">
        <v>7248</v>
      </c>
      <c r="C3207" s="31" t="s">
        <v>767</v>
      </c>
      <c r="D3207" s="35" t="s">
        <v>7368</v>
      </c>
      <c r="E3207" s="31" t="s">
        <v>594</v>
      </c>
      <c r="F3207" s="31"/>
      <c r="G3207" s="37">
        <v>4714</v>
      </c>
      <c r="H3207" s="37">
        <v>3773</v>
      </c>
      <c r="I3207" s="38">
        <v>941</v>
      </c>
      <c r="J3207" s="39">
        <v>20</v>
      </c>
    </row>
    <row r="3208" spans="1:10" x14ac:dyDescent="0.35">
      <c r="A3208" s="31" t="s">
        <v>7369</v>
      </c>
      <c r="B3208" s="36" t="s">
        <v>7248</v>
      </c>
      <c r="C3208" s="31" t="s">
        <v>770</v>
      </c>
      <c r="D3208" s="35" t="s">
        <v>7370</v>
      </c>
      <c r="E3208" s="31" t="s">
        <v>594</v>
      </c>
      <c r="F3208" s="31"/>
      <c r="G3208" s="37">
        <v>17190</v>
      </c>
      <c r="H3208" s="37">
        <v>15141</v>
      </c>
      <c r="I3208" s="38">
        <v>2049</v>
      </c>
      <c r="J3208" s="39">
        <v>11.9</v>
      </c>
    </row>
    <row r="3209" spans="1:10" x14ac:dyDescent="0.35">
      <c r="A3209" s="31" t="s">
        <v>7371</v>
      </c>
      <c r="B3209" s="36" t="s">
        <v>7248</v>
      </c>
      <c r="C3209" s="31" t="s">
        <v>773</v>
      </c>
      <c r="D3209" s="35" t="s">
        <v>7372</v>
      </c>
      <c r="E3209" s="31" t="s">
        <v>594</v>
      </c>
      <c r="F3209" s="31"/>
      <c r="G3209" s="37">
        <v>6519</v>
      </c>
      <c r="H3209" s="37">
        <v>5295</v>
      </c>
      <c r="I3209" s="38">
        <v>1224</v>
      </c>
      <c r="J3209" s="39">
        <v>18.8</v>
      </c>
    </row>
    <row r="3210" spans="1:10" x14ac:dyDescent="0.35">
      <c r="A3210" s="31" t="s">
        <v>7373</v>
      </c>
      <c r="B3210" s="36" t="s">
        <v>7248</v>
      </c>
      <c r="C3210" s="31" t="s">
        <v>776</v>
      </c>
      <c r="D3210" s="35" t="s">
        <v>7374</v>
      </c>
      <c r="E3210" s="31" t="s">
        <v>594</v>
      </c>
      <c r="F3210" s="31"/>
      <c r="G3210" s="37">
        <v>8329</v>
      </c>
      <c r="H3210" s="37">
        <v>6130</v>
      </c>
      <c r="I3210" s="38">
        <v>2199</v>
      </c>
      <c r="J3210" s="39">
        <v>26.4</v>
      </c>
    </row>
    <row r="3211" spans="1:10" x14ac:dyDescent="0.35">
      <c r="A3211" s="31" t="s">
        <v>7375</v>
      </c>
      <c r="B3211" s="36" t="s">
        <v>7248</v>
      </c>
      <c r="C3211" s="31" t="s">
        <v>779</v>
      </c>
      <c r="D3211" s="35" t="s">
        <v>7376</v>
      </c>
      <c r="E3211" s="31" t="s">
        <v>594</v>
      </c>
      <c r="F3211" s="31"/>
      <c r="G3211" s="37">
        <v>10568</v>
      </c>
      <c r="H3211" s="37">
        <v>8661</v>
      </c>
      <c r="I3211" s="38">
        <v>1907</v>
      </c>
      <c r="J3211" s="39">
        <v>18</v>
      </c>
    </row>
    <row r="3212" spans="1:10" x14ac:dyDescent="0.35">
      <c r="A3212" s="31" t="s">
        <v>7377</v>
      </c>
      <c r="B3212" s="36" t="s">
        <v>7248</v>
      </c>
      <c r="C3212" s="31" t="s">
        <v>782</v>
      </c>
      <c r="D3212" s="35" t="s">
        <v>7378</v>
      </c>
      <c r="E3212" s="31" t="s">
        <v>594</v>
      </c>
      <c r="F3212" s="31"/>
      <c r="G3212" s="37">
        <v>136114</v>
      </c>
      <c r="H3212" s="37">
        <v>125094</v>
      </c>
      <c r="I3212" s="38">
        <v>11020</v>
      </c>
      <c r="J3212" s="39">
        <v>8.1</v>
      </c>
    </row>
    <row r="3213" spans="1:10" x14ac:dyDescent="0.35">
      <c r="A3213" s="31" t="s">
        <v>7379</v>
      </c>
      <c r="B3213" s="36" t="s">
        <v>7248</v>
      </c>
      <c r="C3213" s="31" t="s">
        <v>785</v>
      </c>
      <c r="D3213" s="35" t="s">
        <v>7380</v>
      </c>
      <c r="E3213" s="31" t="s">
        <v>594</v>
      </c>
      <c r="F3213" s="31"/>
      <c r="G3213" s="37">
        <v>12251</v>
      </c>
      <c r="H3213" s="37">
        <v>10335</v>
      </c>
      <c r="I3213" s="38">
        <v>1916</v>
      </c>
      <c r="J3213" s="39">
        <v>15.6</v>
      </c>
    </row>
    <row r="3214" spans="1:10" x14ac:dyDescent="0.35">
      <c r="A3214" s="31" t="s">
        <v>7381</v>
      </c>
      <c r="B3214" s="36" t="s">
        <v>7248</v>
      </c>
      <c r="C3214" s="31" t="s">
        <v>788</v>
      </c>
      <c r="D3214" s="35" t="s">
        <v>7382</v>
      </c>
      <c r="E3214" s="31" t="s">
        <v>594</v>
      </c>
      <c r="F3214" s="31"/>
      <c r="G3214" s="37">
        <v>11039</v>
      </c>
      <c r="H3214" s="37">
        <v>8473</v>
      </c>
      <c r="I3214" s="38">
        <v>2566</v>
      </c>
      <c r="J3214" s="39">
        <v>23.2</v>
      </c>
    </row>
    <row r="3215" spans="1:10" x14ac:dyDescent="0.35">
      <c r="A3215" s="31" t="s">
        <v>7383</v>
      </c>
      <c r="B3215" s="36" t="s">
        <v>7248</v>
      </c>
      <c r="C3215" s="31" t="s">
        <v>791</v>
      </c>
      <c r="D3215" s="35" t="s">
        <v>7384</v>
      </c>
      <c r="E3215" s="31" t="s">
        <v>594</v>
      </c>
      <c r="F3215" s="31"/>
      <c r="G3215" s="37">
        <v>9893</v>
      </c>
      <c r="H3215" s="37">
        <v>7932</v>
      </c>
      <c r="I3215" s="38">
        <v>1961</v>
      </c>
      <c r="J3215" s="39">
        <v>19.8</v>
      </c>
    </row>
    <row r="3216" spans="1:10" x14ac:dyDescent="0.35">
      <c r="A3216" s="31" t="s">
        <v>7385</v>
      </c>
      <c r="B3216" s="36" t="s">
        <v>7248</v>
      </c>
      <c r="C3216" s="31" t="s">
        <v>1047</v>
      </c>
      <c r="D3216" s="35" t="s">
        <v>7386</v>
      </c>
      <c r="E3216" s="31" t="s">
        <v>594</v>
      </c>
      <c r="F3216" s="31"/>
      <c r="G3216" s="37">
        <v>25980</v>
      </c>
      <c r="H3216" s="37">
        <v>23594</v>
      </c>
      <c r="I3216" s="38">
        <v>2386</v>
      </c>
      <c r="J3216" s="39">
        <v>9.1999999999999993</v>
      </c>
    </row>
    <row r="3217" spans="1:10" x14ac:dyDescent="0.35">
      <c r="A3217" s="31" t="s">
        <v>7387</v>
      </c>
      <c r="B3217" s="36" t="s">
        <v>7248</v>
      </c>
      <c r="C3217" s="31" t="s">
        <v>1050</v>
      </c>
      <c r="D3217" s="35" t="s">
        <v>7388</v>
      </c>
      <c r="E3217" s="31" t="s">
        <v>594</v>
      </c>
      <c r="F3217" s="31"/>
      <c r="G3217" s="37">
        <v>30312</v>
      </c>
      <c r="H3217" s="37">
        <v>27209</v>
      </c>
      <c r="I3217" s="38">
        <v>3103</v>
      </c>
      <c r="J3217" s="39">
        <v>10.199999999999999</v>
      </c>
    </row>
    <row r="3218" spans="1:10" x14ac:dyDescent="0.35">
      <c r="A3218" s="31" t="s">
        <v>7389</v>
      </c>
      <c r="B3218" s="36" t="s">
        <v>7248</v>
      </c>
      <c r="C3218" s="31" t="s">
        <v>1053</v>
      </c>
      <c r="D3218" s="35" t="s">
        <v>7390</v>
      </c>
      <c r="E3218" s="31" t="s">
        <v>594</v>
      </c>
      <c r="F3218" s="31"/>
      <c r="G3218" s="37">
        <v>27171</v>
      </c>
      <c r="H3218" s="37">
        <v>25063</v>
      </c>
      <c r="I3218" s="38">
        <v>2108</v>
      </c>
      <c r="J3218" s="39">
        <v>7.8</v>
      </c>
    </row>
    <row r="3219" spans="1:10" x14ac:dyDescent="0.35">
      <c r="A3219" s="31" t="s">
        <v>7391</v>
      </c>
      <c r="B3219" s="36" t="s">
        <v>7248</v>
      </c>
      <c r="C3219" s="31" t="s">
        <v>1056</v>
      </c>
      <c r="D3219" s="35" t="s">
        <v>7392</v>
      </c>
      <c r="E3219" s="31" t="s">
        <v>594</v>
      </c>
      <c r="F3219" s="31"/>
      <c r="G3219" s="37">
        <v>7060</v>
      </c>
      <c r="H3219" s="37">
        <v>5748</v>
      </c>
      <c r="I3219" s="38">
        <v>1312</v>
      </c>
      <c r="J3219" s="39">
        <v>18.600000000000001</v>
      </c>
    </row>
    <row r="3220" spans="1:10" x14ac:dyDescent="0.35">
      <c r="A3220" s="31" t="s">
        <v>7393</v>
      </c>
      <c r="B3220" s="36" t="s">
        <v>7248</v>
      </c>
      <c r="C3220" s="31" t="s">
        <v>1059</v>
      </c>
      <c r="D3220" s="35" t="s">
        <v>7394</v>
      </c>
      <c r="E3220" s="31" t="s">
        <v>594</v>
      </c>
      <c r="F3220" s="31"/>
      <c r="G3220" s="37">
        <v>9982</v>
      </c>
      <c r="H3220" s="37">
        <v>8603</v>
      </c>
      <c r="I3220" s="38">
        <v>1379</v>
      </c>
      <c r="J3220" s="39">
        <v>13.8</v>
      </c>
    </row>
    <row r="3221" spans="1:10" x14ac:dyDescent="0.35">
      <c r="A3221" s="31" t="s">
        <v>7395</v>
      </c>
      <c r="B3221" s="36" t="s">
        <v>7248</v>
      </c>
      <c r="C3221" s="31" t="s">
        <v>1062</v>
      </c>
      <c r="D3221" s="35" t="s">
        <v>7396</v>
      </c>
      <c r="E3221" s="31" t="s">
        <v>594</v>
      </c>
      <c r="F3221" s="31"/>
      <c r="G3221" s="37">
        <v>14181</v>
      </c>
      <c r="H3221" s="37">
        <v>11885</v>
      </c>
      <c r="I3221" s="38">
        <v>2296</v>
      </c>
      <c r="J3221" s="39">
        <v>16.2</v>
      </c>
    </row>
    <row r="3222" spans="1:10" x14ac:dyDescent="0.35">
      <c r="A3222" s="31" t="s">
        <v>7397</v>
      </c>
      <c r="B3222" s="36" t="s">
        <v>7248</v>
      </c>
      <c r="C3222" s="31" t="s">
        <v>1065</v>
      </c>
      <c r="D3222" s="35" t="s">
        <v>7398</v>
      </c>
      <c r="E3222" s="31" t="s">
        <v>594</v>
      </c>
      <c r="F3222" s="31"/>
      <c r="G3222" s="37">
        <v>3157</v>
      </c>
      <c r="H3222" s="37">
        <v>2714</v>
      </c>
      <c r="I3222" s="38">
        <v>443</v>
      </c>
      <c r="J3222" s="39">
        <v>14</v>
      </c>
    </row>
    <row r="3223" spans="1:10" x14ac:dyDescent="0.35">
      <c r="A3223" s="31" t="s">
        <v>7399</v>
      </c>
      <c r="B3223" s="36" t="s">
        <v>7248</v>
      </c>
      <c r="C3223" s="31" t="s">
        <v>1068</v>
      </c>
      <c r="D3223" s="35" t="s">
        <v>7400</v>
      </c>
      <c r="E3223" s="31" t="s">
        <v>594</v>
      </c>
      <c r="F3223" s="31"/>
      <c r="G3223" s="37">
        <v>7935</v>
      </c>
      <c r="H3223" s="37">
        <v>6205</v>
      </c>
      <c r="I3223" s="38">
        <v>1730</v>
      </c>
      <c r="J3223" s="39">
        <v>21.8</v>
      </c>
    </row>
    <row r="3224" spans="1:10" x14ac:dyDescent="0.35">
      <c r="A3224" s="31" t="s">
        <v>7401</v>
      </c>
      <c r="B3224" s="36" t="s">
        <v>7248</v>
      </c>
      <c r="C3224" s="31" t="s">
        <v>1629</v>
      </c>
      <c r="D3224" s="35" t="s">
        <v>7402</v>
      </c>
      <c r="E3224" s="31" t="s">
        <v>594</v>
      </c>
      <c r="F3224" s="31"/>
      <c r="G3224" s="37">
        <v>9660</v>
      </c>
      <c r="H3224" s="37">
        <v>7556</v>
      </c>
      <c r="I3224" s="38">
        <v>2104</v>
      </c>
      <c r="J3224" s="39">
        <v>21.8</v>
      </c>
    </row>
    <row r="3225" spans="1:10" x14ac:dyDescent="0.35">
      <c r="A3225" s="31" t="s">
        <v>7403</v>
      </c>
      <c r="B3225" s="36" t="s">
        <v>7248</v>
      </c>
      <c r="C3225" s="31" t="s">
        <v>1632</v>
      </c>
      <c r="D3225" s="35" t="s">
        <v>7404</v>
      </c>
      <c r="E3225" s="31" t="s">
        <v>594</v>
      </c>
      <c r="F3225" s="31"/>
      <c r="G3225" s="37">
        <v>11051</v>
      </c>
      <c r="H3225" s="37">
        <v>8677</v>
      </c>
      <c r="I3225" s="38">
        <v>2374</v>
      </c>
      <c r="J3225" s="39">
        <v>21.5</v>
      </c>
    </row>
    <row r="3226" spans="1:10" x14ac:dyDescent="0.35">
      <c r="A3226" s="29"/>
      <c r="B3226" s="29"/>
      <c r="C3226" s="29"/>
      <c r="D3226" s="29"/>
      <c r="E3226" s="29"/>
      <c r="F3226" s="29"/>
      <c r="G3226" s="29"/>
      <c r="H3226" s="29"/>
      <c r="I3226" s="29"/>
      <c r="J3226" s="29"/>
    </row>
    <row r="3227" spans="1:10" x14ac:dyDescent="0.35">
      <c r="A3227" s="30" t="s">
        <v>7405</v>
      </c>
      <c r="B3227" s="29"/>
      <c r="C3227" s="29"/>
      <c r="D3227" s="29"/>
      <c r="E3227" s="29"/>
      <c r="F3227" s="29"/>
      <c r="G3227" s="29"/>
      <c r="H3227" s="29"/>
      <c r="I3227" s="29"/>
      <c r="J3227" s="29"/>
    </row>
    <row r="3228" spans="1:10" x14ac:dyDescent="0.35">
      <c r="A3228" s="55" t="s">
        <v>7406</v>
      </c>
      <c r="B3228" s="29"/>
      <c r="C3228" s="29"/>
      <c r="D3228" s="29"/>
      <c r="E3228" s="29"/>
      <c r="F3228" s="29"/>
      <c r="G3228" s="29"/>
      <c r="H3228" s="29"/>
      <c r="I3228" s="29"/>
      <c r="J3228" s="29"/>
    </row>
  </sheetData>
  <autoFilter ref="A5:J3225" xr:uid="{AB89B849-7882-4F06-8307-EA5B3C6C066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C5752-E1E5-48BC-9C98-887AB9740D3D}">
  <dimension ref="A1:C55"/>
  <sheetViews>
    <sheetView topLeftCell="A36" workbookViewId="0">
      <selection activeCell="A5" sqref="A5:A54"/>
    </sheetView>
  </sheetViews>
  <sheetFormatPr defaultRowHeight="14.5" x14ac:dyDescent="0.35"/>
  <cols>
    <col min="1" max="1" width="14.1796875" style="25" customWidth="1"/>
    <col min="2" max="2" width="16.6328125" style="25" bestFit="1" customWidth="1"/>
    <col min="3" max="3" width="6.81640625" style="25" bestFit="1" customWidth="1"/>
  </cols>
  <sheetData>
    <row r="1" spans="1:3" x14ac:dyDescent="0.35">
      <c r="A1" s="88" t="s">
        <v>0</v>
      </c>
      <c r="B1" s="27">
        <v>2014</v>
      </c>
      <c r="C1" s="88" t="s">
        <v>575</v>
      </c>
    </row>
    <row r="2" spans="1:3" ht="15" thickBot="1" x14ac:dyDescent="0.4">
      <c r="A2" s="89"/>
      <c r="B2" s="28" t="s">
        <v>574</v>
      </c>
      <c r="C2" s="89"/>
    </row>
    <row r="3" spans="1:3" ht="15" thickBot="1" x14ac:dyDescent="0.4">
      <c r="A3" s="21" t="s">
        <v>274</v>
      </c>
      <c r="B3" s="22">
        <v>6.2</v>
      </c>
      <c r="C3" s="22"/>
    </row>
    <row r="4" spans="1:3" ht="15" thickBot="1" x14ac:dyDescent="0.4">
      <c r="A4" s="90"/>
      <c r="B4" s="91"/>
      <c r="C4" s="92"/>
    </row>
    <row r="5" spans="1:3" ht="15" thickBot="1" x14ac:dyDescent="0.4">
      <c r="A5" s="21" t="s">
        <v>16</v>
      </c>
      <c r="B5" s="22">
        <v>6.8</v>
      </c>
      <c r="C5" s="22">
        <v>39</v>
      </c>
    </row>
    <row r="6" spans="1:3" ht="15" thickBot="1" x14ac:dyDescent="0.4">
      <c r="A6" s="21" t="s">
        <v>17</v>
      </c>
      <c r="B6" s="22">
        <v>6.9</v>
      </c>
      <c r="C6" s="22">
        <v>43</v>
      </c>
    </row>
    <row r="7" spans="1:3" ht="15" thickBot="1" x14ac:dyDescent="0.4">
      <c r="A7" s="23" t="s">
        <v>18</v>
      </c>
      <c r="B7" s="24">
        <v>6.8</v>
      </c>
      <c r="C7" s="24">
        <v>39</v>
      </c>
    </row>
    <row r="8" spans="1:3" ht="15" thickBot="1" x14ac:dyDescent="0.4">
      <c r="A8" s="21" t="s">
        <v>19</v>
      </c>
      <c r="B8" s="22">
        <v>6</v>
      </c>
      <c r="C8" s="22">
        <v>25</v>
      </c>
    </row>
    <row r="9" spans="1:3" ht="15" thickBot="1" x14ac:dyDescent="0.4">
      <c r="A9" s="21" t="s">
        <v>20</v>
      </c>
      <c r="B9" s="22">
        <v>7.5</v>
      </c>
      <c r="C9" s="22">
        <v>47</v>
      </c>
    </row>
    <row r="10" spans="1:3" ht="15" thickBot="1" x14ac:dyDescent="0.4">
      <c r="A10" s="21" t="s">
        <v>21</v>
      </c>
      <c r="B10" s="22">
        <v>5</v>
      </c>
      <c r="C10" s="22">
        <v>15</v>
      </c>
    </row>
    <row r="11" spans="1:3" ht="15" thickBot="1" x14ac:dyDescent="0.4">
      <c r="A11" s="21" t="s">
        <v>22</v>
      </c>
      <c r="B11" s="22">
        <v>6.6</v>
      </c>
      <c r="C11" s="22">
        <v>35</v>
      </c>
    </row>
    <row r="12" spans="1:3" ht="15" thickBot="1" x14ac:dyDescent="0.4">
      <c r="A12" s="23" t="s">
        <v>23</v>
      </c>
      <c r="B12" s="24">
        <v>5.7</v>
      </c>
      <c r="C12" s="24">
        <v>20</v>
      </c>
    </row>
    <row r="13" spans="1:3" ht="15" thickBot="1" x14ac:dyDescent="0.4">
      <c r="A13" s="21" t="s">
        <v>24</v>
      </c>
      <c r="B13" s="22">
        <v>6.3</v>
      </c>
      <c r="C13" s="22">
        <v>29</v>
      </c>
    </row>
    <row r="14" spans="1:3" ht="15" thickBot="1" x14ac:dyDescent="0.4">
      <c r="A14" s="23" t="s">
        <v>25</v>
      </c>
      <c r="B14" s="24">
        <v>7.1</v>
      </c>
      <c r="C14" s="24">
        <v>44</v>
      </c>
    </row>
    <row r="15" spans="1:3" ht="15" thickBot="1" x14ac:dyDescent="0.4">
      <c r="A15" s="23" t="s">
        <v>26</v>
      </c>
      <c r="B15" s="24">
        <v>4.4000000000000004</v>
      </c>
      <c r="C15" s="24">
        <v>10</v>
      </c>
    </row>
    <row r="16" spans="1:3" ht="15" thickBot="1" x14ac:dyDescent="0.4">
      <c r="A16" s="23" t="s">
        <v>27</v>
      </c>
      <c r="B16" s="24">
        <v>4.9000000000000004</v>
      </c>
      <c r="C16" s="24">
        <v>14</v>
      </c>
    </row>
    <row r="17" spans="1:3" ht="15" thickBot="1" x14ac:dyDescent="0.4">
      <c r="A17" s="21" t="s">
        <v>28</v>
      </c>
      <c r="B17" s="22">
        <v>7.1</v>
      </c>
      <c r="C17" s="22">
        <v>44</v>
      </c>
    </row>
    <row r="18" spans="1:3" ht="15" thickBot="1" x14ac:dyDescent="0.4">
      <c r="A18" s="23" t="s">
        <v>29</v>
      </c>
      <c r="B18" s="24">
        <v>6</v>
      </c>
      <c r="C18" s="24">
        <v>25</v>
      </c>
    </row>
    <row r="19" spans="1:3" ht="15" thickBot="1" x14ac:dyDescent="0.4">
      <c r="A19" s="21" t="s">
        <v>30</v>
      </c>
      <c r="B19" s="22">
        <v>4.2</v>
      </c>
      <c r="C19" s="22">
        <v>7</v>
      </c>
    </row>
    <row r="20" spans="1:3" ht="15" thickBot="1" x14ac:dyDescent="0.4">
      <c r="A20" s="21" t="s">
        <v>31</v>
      </c>
      <c r="B20" s="22">
        <v>4.5</v>
      </c>
      <c r="C20" s="22">
        <v>11</v>
      </c>
    </row>
    <row r="21" spans="1:3" ht="15" thickBot="1" x14ac:dyDescent="0.4">
      <c r="A21" s="21" t="s">
        <v>32</v>
      </c>
      <c r="B21" s="22">
        <v>6.5</v>
      </c>
      <c r="C21" s="22">
        <v>33</v>
      </c>
    </row>
    <row r="22" spans="1:3" ht="15" thickBot="1" x14ac:dyDescent="0.4">
      <c r="A22" s="23" t="s">
        <v>33</v>
      </c>
      <c r="B22" s="24">
        <v>6.4</v>
      </c>
      <c r="C22" s="24">
        <v>32</v>
      </c>
    </row>
    <row r="23" spans="1:3" ht="15" thickBot="1" x14ac:dyDescent="0.4">
      <c r="A23" s="21" t="s">
        <v>34</v>
      </c>
      <c r="B23" s="22">
        <v>5.6</v>
      </c>
      <c r="C23" s="22">
        <v>19</v>
      </c>
    </row>
    <row r="24" spans="1:3" ht="15" thickBot="1" x14ac:dyDescent="0.4">
      <c r="A24" s="23" t="s">
        <v>35</v>
      </c>
      <c r="B24" s="24">
        <v>5.8</v>
      </c>
      <c r="C24" s="24">
        <v>22</v>
      </c>
    </row>
    <row r="25" spans="1:3" ht="15" thickBot="1" x14ac:dyDescent="0.4">
      <c r="A25" s="21" t="s">
        <v>36</v>
      </c>
      <c r="B25" s="22">
        <v>5.7</v>
      </c>
      <c r="C25" s="22">
        <v>20</v>
      </c>
    </row>
    <row r="26" spans="1:3" ht="15" thickBot="1" x14ac:dyDescent="0.4">
      <c r="A26" s="23" t="s">
        <v>37</v>
      </c>
      <c r="B26" s="24">
        <v>7.2</v>
      </c>
      <c r="C26" s="24">
        <v>46</v>
      </c>
    </row>
    <row r="27" spans="1:3" ht="15" thickBot="1" x14ac:dyDescent="0.4">
      <c r="A27" s="23" t="s">
        <v>38</v>
      </c>
      <c r="B27" s="24">
        <v>4.2</v>
      </c>
      <c r="C27" s="24">
        <v>7</v>
      </c>
    </row>
    <row r="28" spans="1:3" ht="15" thickBot="1" x14ac:dyDescent="0.4">
      <c r="A28" s="23" t="s">
        <v>39</v>
      </c>
      <c r="B28" s="24">
        <v>7.5</v>
      </c>
      <c r="C28" s="24">
        <v>47</v>
      </c>
    </row>
    <row r="29" spans="1:3" ht="15" thickBot="1" x14ac:dyDescent="0.4">
      <c r="A29" s="21" t="s">
        <v>40</v>
      </c>
      <c r="B29" s="22">
        <v>6.1</v>
      </c>
      <c r="C29" s="22">
        <v>27</v>
      </c>
    </row>
    <row r="30" spans="1:3" ht="15" thickBot="1" x14ac:dyDescent="0.4">
      <c r="A30" s="21" t="s">
        <v>41</v>
      </c>
      <c r="B30" s="22">
        <v>4.7</v>
      </c>
      <c r="C30" s="22">
        <v>13</v>
      </c>
    </row>
    <row r="31" spans="1:3" ht="15" thickBot="1" x14ac:dyDescent="0.4">
      <c r="A31" s="23" t="s">
        <v>42</v>
      </c>
      <c r="B31" s="24">
        <v>3.3</v>
      </c>
      <c r="C31" s="24">
        <v>2</v>
      </c>
    </row>
    <row r="32" spans="1:3" ht="15" thickBot="1" x14ac:dyDescent="0.4">
      <c r="A32" s="21" t="s">
        <v>43</v>
      </c>
      <c r="B32" s="22">
        <v>7.9</v>
      </c>
      <c r="C32" s="22">
        <v>51</v>
      </c>
    </row>
    <row r="33" spans="1:3" ht="15" thickBot="1" x14ac:dyDescent="0.4">
      <c r="A33" s="21" t="s">
        <v>44</v>
      </c>
      <c r="B33" s="22">
        <v>4.3</v>
      </c>
      <c r="C33" s="22">
        <v>9</v>
      </c>
    </row>
    <row r="34" spans="1:3" ht="15" thickBot="1" x14ac:dyDescent="0.4">
      <c r="A34" s="21" t="s">
        <v>45</v>
      </c>
      <c r="B34" s="22">
        <v>6.8</v>
      </c>
      <c r="C34" s="22">
        <v>39</v>
      </c>
    </row>
    <row r="35" spans="1:3" ht="15" thickBot="1" x14ac:dyDescent="0.4">
      <c r="A35" s="23" t="s">
        <v>46</v>
      </c>
      <c r="B35" s="24">
        <v>6.7</v>
      </c>
      <c r="C35" s="24">
        <v>38</v>
      </c>
    </row>
    <row r="36" spans="1:3" ht="15" thickBot="1" x14ac:dyDescent="0.4">
      <c r="A36" s="23" t="s">
        <v>47</v>
      </c>
      <c r="B36" s="24">
        <v>6.3</v>
      </c>
      <c r="C36" s="24">
        <v>29</v>
      </c>
    </row>
    <row r="37" spans="1:3" ht="15" thickBot="1" x14ac:dyDescent="0.4">
      <c r="A37" s="21" t="s">
        <v>48</v>
      </c>
      <c r="B37" s="22">
        <v>6.3</v>
      </c>
      <c r="C37" s="22">
        <v>29</v>
      </c>
    </row>
    <row r="38" spans="1:3" ht="15" thickBot="1" x14ac:dyDescent="0.4">
      <c r="A38" s="21" t="s">
        <v>49</v>
      </c>
      <c r="B38" s="22">
        <v>2.7</v>
      </c>
      <c r="C38" s="22">
        <v>1</v>
      </c>
    </row>
    <row r="39" spans="1:3" ht="15" thickBot="1" x14ac:dyDescent="0.4">
      <c r="A39" s="21" t="s">
        <v>50</v>
      </c>
      <c r="B39" s="22">
        <v>5.8</v>
      </c>
      <c r="C39" s="22">
        <v>22</v>
      </c>
    </row>
    <row r="40" spans="1:3" ht="15" thickBot="1" x14ac:dyDescent="0.4">
      <c r="A40" s="23" t="s">
        <v>51</v>
      </c>
      <c r="B40" s="24">
        <v>4.5</v>
      </c>
      <c r="C40" s="24">
        <v>11</v>
      </c>
    </row>
    <row r="41" spans="1:3" ht="15" thickBot="1" x14ac:dyDescent="0.4">
      <c r="A41" s="23" t="s">
        <v>52</v>
      </c>
      <c r="B41" s="24">
        <v>6.8</v>
      </c>
      <c r="C41" s="24">
        <v>39</v>
      </c>
    </row>
    <row r="42" spans="1:3" ht="15" thickBot="1" x14ac:dyDescent="0.4">
      <c r="A42" s="23" t="s">
        <v>53</v>
      </c>
      <c r="B42" s="24">
        <v>5.9</v>
      </c>
      <c r="C42" s="24">
        <v>24</v>
      </c>
    </row>
    <row r="43" spans="1:3" ht="15" thickBot="1" x14ac:dyDescent="0.4">
      <c r="A43" s="21" t="s">
        <v>54</v>
      </c>
      <c r="B43" s="22">
        <v>7.7</v>
      </c>
      <c r="C43" s="22">
        <v>49</v>
      </c>
    </row>
    <row r="44" spans="1:3" ht="15" thickBot="1" x14ac:dyDescent="0.4">
      <c r="A44" s="23" t="s">
        <v>55</v>
      </c>
      <c r="B44" s="24">
        <v>6.5</v>
      </c>
      <c r="C44" s="24">
        <v>33</v>
      </c>
    </row>
    <row r="45" spans="1:3" ht="15" thickBot="1" x14ac:dyDescent="0.4">
      <c r="A45" s="21" t="s">
        <v>56</v>
      </c>
      <c r="B45" s="22">
        <v>3.4</v>
      </c>
      <c r="C45" s="22">
        <v>3</v>
      </c>
    </row>
    <row r="46" spans="1:3" ht="15" thickBot="1" x14ac:dyDescent="0.4">
      <c r="A46" s="23" t="s">
        <v>57</v>
      </c>
      <c r="B46" s="24">
        <v>6.6</v>
      </c>
      <c r="C46" s="24">
        <v>35</v>
      </c>
    </row>
    <row r="47" spans="1:3" ht="15" thickBot="1" x14ac:dyDescent="0.4">
      <c r="A47" s="23" t="s">
        <v>58</v>
      </c>
      <c r="B47" s="24">
        <v>5.0999999999999996</v>
      </c>
      <c r="C47" s="24">
        <v>16</v>
      </c>
    </row>
    <row r="48" spans="1:3" ht="15" thickBot="1" x14ac:dyDescent="0.4">
      <c r="A48" s="23" t="s">
        <v>59</v>
      </c>
      <c r="B48" s="24">
        <v>3.8</v>
      </c>
      <c r="C48" s="24">
        <v>4</v>
      </c>
    </row>
    <row r="49" spans="1:3" ht="15" thickBot="1" x14ac:dyDescent="0.4">
      <c r="A49" s="21" t="s">
        <v>60</v>
      </c>
      <c r="B49" s="22">
        <v>4</v>
      </c>
      <c r="C49" s="22">
        <v>5</v>
      </c>
    </row>
    <row r="50" spans="1:3" ht="15" thickBot="1" x14ac:dyDescent="0.4">
      <c r="A50" s="21" t="s">
        <v>61</v>
      </c>
      <c r="B50" s="22">
        <v>5.2</v>
      </c>
      <c r="C50" s="22">
        <v>17</v>
      </c>
    </row>
    <row r="51" spans="1:3" ht="37.5" customHeight="1" thickBot="1" x14ac:dyDescent="0.4">
      <c r="A51" s="23" t="s">
        <v>62</v>
      </c>
      <c r="B51" s="24">
        <v>6.1</v>
      </c>
      <c r="C51" s="24">
        <v>27</v>
      </c>
    </row>
    <row r="52" spans="1:3" ht="15" thickBot="1" x14ac:dyDescent="0.4">
      <c r="A52" s="21" t="s">
        <v>63</v>
      </c>
      <c r="B52" s="22">
        <v>6.6</v>
      </c>
      <c r="C52" s="22">
        <v>35</v>
      </c>
    </row>
    <row r="53" spans="1:3" ht="15" thickBot="1" x14ac:dyDescent="0.4">
      <c r="A53" s="23" t="s">
        <v>64</v>
      </c>
      <c r="B53" s="24">
        <v>5.4</v>
      </c>
      <c r="C53" s="24">
        <v>18</v>
      </c>
    </row>
    <row r="54" spans="1:3" ht="15" thickBot="1" x14ac:dyDescent="0.4">
      <c r="A54" s="23" t="s">
        <v>65</v>
      </c>
      <c r="B54" s="24">
        <v>4.0999999999999996</v>
      </c>
      <c r="C54" s="24">
        <v>6</v>
      </c>
    </row>
    <row r="55" spans="1:3" ht="15" customHeight="1" thickBot="1" x14ac:dyDescent="0.4">
      <c r="A55" s="93" t="s">
        <v>409</v>
      </c>
      <c r="B55" s="94"/>
      <c r="C55" s="95"/>
    </row>
  </sheetData>
  <mergeCells count="4">
    <mergeCell ref="A1:A2"/>
    <mergeCell ref="C1:C2"/>
    <mergeCell ref="A4:C4"/>
    <mergeCell ref="A55:C5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5DB08-67A5-4782-B59C-E35A9FD0FCA7}">
  <dimension ref="A1:Z54"/>
  <sheetViews>
    <sheetView workbookViewId="0">
      <selection activeCell="C48" sqref="C48"/>
    </sheetView>
  </sheetViews>
  <sheetFormatPr defaultRowHeight="14.5" x14ac:dyDescent="0.35"/>
  <cols>
    <col min="1" max="1" width="17.7265625" customWidth="1"/>
    <col min="2" max="2" width="30.81640625" customWidth="1"/>
    <col min="3" max="3" width="30.453125" bestFit="1" customWidth="1"/>
    <col min="4" max="4" width="9.1796875" style="4"/>
    <col min="5" max="5" width="7.36328125" bestFit="1" customWidth="1"/>
    <col min="6" max="7" width="9.90625" bestFit="1" customWidth="1"/>
    <col min="8" max="9" width="10.90625" bestFit="1" customWidth="1"/>
  </cols>
  <sheetData>
    <row r="1" spans="1:26" x14ac:dyDescent="0.35">
      <c r="A1" s="57"/>
      <c r="B1" s="58"/>
      <c r="C1" s="58"/>
      <c r="D1" s="58"/>
      <c r="E1" s="58"/>
      <c r="F1" s="58"/>
      <c r="G1" s="58"/>
      <c r="H1" s="58"/>
      <c r="I1" s="58"/>
      <c r="J1" s="58"/>
      <c r="K1" s="58"/>
      <c r="L1" s="58"/>
      <c r="M1" s="58"/>
      <c r="N1" s="58"/>
      <c r="O1" s="58"/>
      <c r="P1" s="58"/>
      <c r="Q1" s="58"/>
      <c r="R1" s="58"/>
      <c r="S1" s="58"/>
      <c r="T1" s="58"/>
      <c r="U1" s="58"/>
      <c r="V1" s="58"/>
      <c r="W1" s="58"/>
      <c r="X1" s="58"/>
      <c r="Y1" s="58"/>
      <c r="Z1" s="58"/>
    </row>
    <row r="2" spans="1:26" ht="15" thickBot="1" x14ac:dyDescent="0.4">
      <c r="A2" s="59"/>
      <c r="B2" s="96" t="s">
        <v>0</v>
      </c>
      <c r="C2" s="98" t="s">
        <v>7410</v>
      </c>
      <c r="D2" s="99"/>
      <c r="E2" s="100"/>
      <c r="F2" s="101" t="s">
        <v>325</v>
      </c>
      <c r="G2" s="102"/>
      <c r="H2" s="101" t="s">
        <v>326</v>
      </c>
      <c r="I2" s="102"/>
      <c r="J2" s="101" t="s">
        <v>7411</v>
      </c>
      <c r="K2" s="103"/>
      <c r="L2" s="103"/>
      <c r="M2" s="103"/>
      <c r="N2" s="103"/>
      <c r="O2" s="102"/>
      <c r="P2" s="60"/>
      <c r="Q2" s="60"/>
      <c r="R2" s="60"/>
      <c r="S2" s="60"/>
      <c r="T2" s="60"/>
      <c r="U2" s="60"/>
      <c r="V2" s="60"/>
      <c r="W2" s="60"/>
      <c r="X2" s="60"/>
      <c r="Y2" s="60"/>
      <c r="Z2" s="60"/>
    </row>
    <row r="3" spans="1:26" ht="53" thickBot="1" x14ac:dyDescent="0.4">
      <c r="A3" s="59"/>
      <c r="B3" s="97"/>
      <c r="C3" s="61" t="s">
        <v>7412</v>
      </c>
      <c r="D3" s="61" t="s">
        <v>7413</v>
      </c>
      <c r="E3" s="61" t="s">
        <v>7414</v>
      </c>
      <c r="F3" s="61" t="s">
        <v>7415</v>
      </c>
      <c r="G3" s="61" t="s">
        <v>7416</v>
      </c>
      <c r="H3" s="61" t="s">
        <v>327</v>
      </c>
      <c r="I3" s="61" t="s">
        <v>7417</v>
      </c>
      <c r="J3" s="61" t="s">
        <v>7418</v>
      </c>
      <c r="K3" s="61" t="s">
        <v>7419</v>
      </c>
      <c r="L3" s="61" t="s">
        <v>7420</v>
      </c>
      <c r="M3" s="61" t="s">
        <v>7421</v>
      </c>
      <c r="N3" s="61" t="s">
        <v>7422</v>
      </c>
      <c r="O3" s="61" t="s">
        <v>7423</v>
      </c>
      <c r="P3" s="61" t="s">
        <v>7424</v>
      </c>
      <c r="Q3" s="61"/>
      <c r="R3" s="61"/>
      <c r="S3" s="61"/>
      <c r="T3" s="61"/>
      <c r="U3" s="61"/>
      <c r="V3" s="61"/>
      <c r="W3" s="61"/>
      <c r="X3" s="61"/>
      <c r="Y3" s="61"/>
      <c r="Z3" s="61"/>
    </row>
    <row r="4" spans="1:26" ht="15" thickBot="1" x14ac:dyDescent="0.4">
      <c r="A4" s="59"/>
      <c r="B4" s="62" t="s">
        <v>274</v>
      </c>
      <c r="C4" s="63">
        <v>0.36699999999999999</v>
      </c>
      <c r="D4" s="63">
        <v>0.36</v>
      </c>
      <c r="E4" s="63">
        <v>0.33200000000000002</v>
      </c>
      <c r="F4" s="64">
        <v>83262122</v>
      </c>
      <c r="G4" s="64">
        <v>81687059</v>
      </c>
      <c r="H4" s="64">
        <v>227157964</v>
      </c>
      <c r="I4" s="64">
        <v>245838140</v>
      </c>
      <c r="J4" s="63">
        <v>8.3000000000000004E-2</v>
      </c>
      <c r="K4" s="64">
        <v>1493706</v>
      </c>
      <c r="L4" s="64">
        <v>2298993</v>
      </c>
      <c r="M4" s="64">
        <v>548576</v>
      </c>
      <c r="N4" s="64">
        <v>3329718</v>
      </c>
      <c r="O4" s="64">
        <v>5345814</v>
      </c>
      <c r="P4" s="65"/>
      <c r="Q4" s="65"/>
      <c r="R4" s="65"/>
      <c r="S4" s="65"/>
      <c r="T4" s="65"/>
      <c r="U4" s="65"/>
      <c r="V4" s="65"/>
      <c r="W4" s="65"/>
      <c r="X4" s="65"/>
      <c r="Y4" s="65"/>
      <c r="Z4" s="65"/>
    </row>
    <row r="5" spans="1:26" ht="15" thickBot="1" x14ac:dyDescent="0.4">
      <c r="A5" s="59"/>
      <c r="B5" s="66" t="s">
        <v>16</v>
      </c>
      <c r="C5" s="67">
        <v>0.33200000000000002</v>
      </c>
      <c r="D5" s="67">
        <v>0.32900000000000001</v>
      </c>
      <c r="E5" s="67">
        <v>0.315</v>
      </c>
      <c r="F5" s="68">
        <v>1191274</v>
      </c>
      <c r="G5" s="68">
        <v>1180413</v>
      </c>
      <c r="H5" s="68">
        <v>3588783</v>
      </c>
      <c r="I5" s="68">
        <v>3738721</v>
      </c>
      <c r="J5" s="67">
        <v>2.5999999999999999E-2</v>
      </c>
      <c r="K5" s="68">
        <v>31691</v>
      </c>
      <c r="L5" s="68">
        <v>53640</v>
      </c>
      <c r="M5" s="68">
        <v>8097</v>
      </c>
      <c r="N5" s="68">
        <v>69826</v>
      </c>
      <c r="O5" s="66"/>
      <c r="P5" s="66" t="s">
        <v>275</v>
      </c>
      <c r="Q5" s="66">
        <f>G5/H5</f>
        <v>0.32891735164817709</v>
      </c>
      <c r="R5" s="66"/>
      <c r="S5" s="66"/>
      <c r="T5" s="66"/>
      <c r="U5" s="66"/>
      <c r="V5" s="66"/>
      <c r="W5" s="66"/>
      <c r="X5" s="66"/>
      <c r="Y5" s="66"/>
      <c r="Z5" s="66"/>
    </row>
    <row r="6" spans="1:26" ht="15" thickBot="1" x14ac:dyDescent="0.4">
      <c r="A6" s="59"/>
      <c r="B6" s="65" t="s">
        <v>17</v>
      </c>
      <c r="C6" s="63">
        <v>0.54800000000000004</v>
      </c>
      <c r="D6" s="63">
        <v>0.54200000000000004</v>
      </c>
      <c r="E6" s="63">
        <v>0.51</v>
      </c>
      <c r="F6" s="64">
        <v>285431</v>
      </c>
      <c r="G6" s="64">
        <v>282382</v>
      </c>
      <c r="H6" s="64">
        <v>520562</v>
      </c>
      <c r="I6" s="64">
        <v>550837</v>
      </c>
      <c r="J6" s="63">
        <v>3.9E-2</v>
      </c>
      <c r="K6" s="64">
        <v>5216</v>
      </c>
      <c r="L6" s="64">
        <v>7077</v>
      </c>
      <c r="M6" s="64">
        <v>2210</v>
      </c>
      <c r="N6" s="64">
        <v>11389</v>
      </c>
      <c r="O6" s="65"/>
      <c r="P6" s="65" t="s">
        <v>276</v>
      </c>
      <c r="Q6" s="65"/>
      <c r="R6" s="65"/>
      <c r="S6" s="65"/>
      <c r="T6" s="65"/>
      <c r="U6" s="65"/>
      <c r="V6" s="65"/>
      <c r="W6" s="65"/>
      <c r="X6" s="65"/>
      <c r="Y6" s="65"/>
      <c r="Z6" s="65"/>
    </row>
    <row r="7" spans="1:26" ht="15" thickBot="1" x14ac:dyDescent="0.4">
      <c r="A7" s="59"/>
      <c r="B7" s="66" t="s">
        <v>18</v>
      </c>
      <c r="C7" s="67">
        <v>0.34100000000000003</v>
      </c>
      <c r="D7" s="67">
        <v>0.33400000000000002</v>
      </c>
      <c r="E7" s="67">
        <v>0.29499999999999998</v>
      </c>
      <c r="F7" s="68">
        <v>1537671</v>
      </c>
      <c r="G7" s="68">
        <v>1506416</v>
      </c>
      <c r="H7" s="68">
        <v>4510186</v>
      </c>
      <c r="I7" s="68">
        <v>5119512</v>
      </c>
      <c r="J7" s="67">
        <v>9.7000000000000003E-2</v>
      </c>
      <c r="K7" s="68">
        <v>37516</v>
      </c>
      <c r="L7" s="68">
        <v>73232</v>
      </c>
      <c r="M7" s="68">
        <v>7502</v>
      </c>
      <c r="N7" s="68">
        <v>86028</v>
      </c>
      <c r="O7" s="66"/>
      <c r="P7" s="66" t="s">
        <v>277</v>
      </c>
      <c r="Q7" s="66"/>
      <c r="R7" s="66"/>
      <c r="S7" s="66"/>
      <c r="T7" s="66"/>
      <c r="U7" s="66"/>
      <c r="V7" s="66"/>
      <c r="W7" s="66"/>
      <c r="X7" s="66"/>
      <c r="Y7" s="66"/>
      <c r="Z7" s="66"/>
    </row>
    <row r="8" spans="1:26" ht="15" thickBot="1" x14ac:dyDescent="0.4">
      <c r="A8" s="59"/>
      <c r="B8" s="65" t="s">
        <v>19</v>
      </c>
      <c r="C8" s="63">
        <v>0.40300000000000002</v>
      </c>
      <c r="D8" s="63">
        <v>0.40100000000000002</v>
      </c>
      <c r="E8" s="63">
        <v>0.375</v>
      </c>
      <c r="F8" s="64">
        <v>852642</v>
      </c>
      <c r="G8" s="64">
        <v>848592</v>
      </c>
      <c r="H8" s="64">
        <v>2117881</v>
      </c>
      <c r="I8" s="64">
        <v>2262057</v>
      </c>
      <c r="J8" s="63">
        <v>3.7999999999999999E-2</v>
      </c>
      <c r="K8" s="64">
        <v>17756</v>
      </c>
      <c r="L8" s="64">
        <v>28192</v>
      </c>
      <c r="M8" s="64">
        <v>21743</v>
      </c>
      <c r="N8" s="64">
        <v>55287</v>
      </c>
      <c r="O8" s="65"/>
      <c r="P8" s="65" t="s">
        <v>278</v>
      </c>
      <c r="Q8" s="65"/>
      <c r="R8" s="65"/>
      <c r="S8" s="65"/>
      <c r="T8" s="65"/>
      <c r="U8" s="65"/>
      <c r="V8" s="65"/>
      <c r="W8" s="65"/>
      <c r="X8" s="65"/>
      <c r="Y8" s="65"/>
      <c r="Z8" s="65"/>
    </row>
    <row r="9" spans="1:26" ht="15" thickBot="1" x14ac:dyDescent="0.4">
      <c r="A9" s="59"/>
      <c r="B9" s="66" t="s">
        <v>20</v>
      </c>
      <c r="C9" s="67">
        <v>0.307</v>
      </c>
      <c r="D9" s="67">
        <v>0.29899999999999999</v>
      </c>
      <c r="E9" s="67">
        <v>0.247</v>
      </c>
      <c r="F9" s="68">
        <v>7513972</v>
      </c>
      <c r="G9" s="68">
        <v>7317581</v>
      </c>
      <c r="H9" s="68">
        <v>24440416</v>
      </c>
      <c r="I9" s="68">
        <v>29677092</v>
      </c>
      <c r="J9" s="67">
        <v>0.16700000000000001</v>
      </c>
      <c r="K9" s="68">
        <v>136088</v>
      </c>
      <c r="L9" s="69">
        <v>0</v>
      </c>
      <c r="M9" s="68">
        <v>87104</v>
      </c>
      <c r="N9" s="68">
        <v>223192</v>
      </c>
      <c r="O9" s="66"/>
      <c r="P9" s="66" t="s">
        <v>279</v>
      </c>
      <c r="Q9" s="66"/>
      <c r="R9" s="66"/>
      <c r="S9" s="66"/>
      <c r="T9" s="66"/>
      <c r="U9" s="66"/>
      <c r="V9" s="66"/>
      <c r="W9" s="66"/>
      <c r="X9" s="66"/>
      <c r="Y9" s="66"/>
      <c r="Z9" s="66"/>
    </row>
    <row r="10" spans="1:26" ht="15" thickBot="1" x14ac:dyDescent="0.4">
      <c r="A10" s="59"/>
      <c r="B10" s="65" t="s">
        <v>21</v>
      </c>
      <c r="C10" s="63">
        <v>0.54700000000000004</v>
      </c>
      <c r="D10" s="63">
        <v>0.53700000000000003</v>
      </c>
      <c r="E10" s="63">
        <v>0.49399999999999999</v>
      </c>
      <c r="F10" s="64">
        <v>2080071</v>
      </c>
      <c r="G10" s="64">
        <v>2041020</v>
      </c>
      <c r="H10" s="64">
        <v>3800664</v>
      </c>
      <c r="I10" s="64">
        <v>4127123</v>
      </c>
      <c r="J10" s="63">
        <v>7.0000000000000007E-2</v>
      </c>
      <c r="K10" s="64">
        <v>19121</v>
      </c>
      <c r="L10" s="70">
        <v>0</v>
      </c>
      <c r="M10" s="64">
        <v>10067</v>
      </c>
      <c r="N10" s="64">
        <v>29188</v>
      </c>
      <c r="O10" s="65"/>
      <c r="P10" s="65" t="s">
        <v>280</v>
      </c>
      <c r="Q10" s="65"/>
      <c r="R10" s="65"/>
      <c r="S10" s="65"/>
      <c r="T10" s="65"/>
      <c r="U10" s="65"/>
      <c r="V10" s="65"/>
      <c r="W10" s="65"/>
      <c r="X10" s="65"/>
      <c r="Y10" s="65"/>
      <c r="Z10" s="65"/>
    </row>
    <row r="11" spans="1:26" ht="15" thickBot="1" x14ac:dyDescent="0.4">
      <c r="A11" s="59"/>
      <c r="B11" s="66" t="s">
        <v>22</v>
      </c>
      <c r="C11" s="67">
        <v>0.42499999999999999</v>
      </c>
      <c r="D11" s="67">
        <v>0.42299999999999999</v>
      </c>
      <c r="E11" s="67">
        <v>0.38500000000000001</v>
      </c>
      <c r="F11" s="68">
        <v>1096556</v>
      </c>
      <c r="G11" s="68">
        <v>1089880</v>
      </c>
      <c r="H11" s="68">
        <v>2577311</v>
      </c>
      <c r="I11" s="68">
        <v>2828562</v>
      </c>
      <c r="J11" s="67">
        <v>8.2000000000000003E-2</v>
      </c>
      <c r="K11" s="68">
        <v>16113</v>
      </c>
      <c r="L11" s="69">
        <v>0</v>
      </c>
      <c r="M11" s="68">
        <v>2564</v>
      </c>
      <c r="N11" s="68">
        <v>18677</v>
      </c>
      <c r="O11" s="66"/>
      <c r="P11" s="66" t="s">
        <v>281</v>
      </c>
      <c r="Q11" s="66"/>
      <c r="R11" s="66"/>
      <c r="S11" s="66"/>
      <c r="T11" s="66"/>
      <c r="U11" s="66"/>
      <c r="V11" s="66"/>
      <c r="W11" s="66"/>
      <c r="X11" s="66"/>
      <c r="Y11" s="66"/>
      <c r="Z11" s="66"/>
    </row>
    <row r="12" spans="1:26" ht="15" thickBot="1" x14ac:dyDescent="0.4">
      <c r="A12" s="59"/>
      <c r="B12" s="65" t="s">
        <v>23</v>
      </c>
      <c r="C12" s="63">
        <v>0.34899999999999998</v>
      </c>
      <c r="D12" s="63">
        <v>0.34300000000000003</v>
      </c>
      <c r="E12" s="63">
        <v>0.318</v>
      </c>
      <c r="F12" s="64">
        <v>238110</v>
      </c>
      <c r="G12" s="64">
        <v>234038</v>
      </c>
      <c r="H12" s="64">
        <v>681526</v>
      </c>
      <c r="I12" s="64">
        <v>733971</v>
      </c>
      <c r="J12" s="63">
        <v>5.6000000000000001E-2</v>
      </c>
      <c r="K12" s="64">
        <v>6625</v>
      </c>
      <c r="L12" s="64">
        <v>15665</v>
      </c>
      <c r="M12" s="70">
        <v>676</v>
      </c>
      <c r="N12" s="64">
        <v>16073</v>
      </c>
      <c r="O12" s="65"/>
      <c r="P12" s="65" t="s">
        <v>282</v>
      </c>
      <c r="Q12" s="65"/>
      <c r="R12" s="65"/>
      <c r="S12" s="65"/>
      <c r="T12" s="65"/>
      <c r="U12" s="65"/>
      <c r="V12" s="65"/>
      <c r="W12" s="65"/>
      <c r="X12" s="65"/>
      <c r="Y12" s="65"/>
      <c r="Z12" s="65"/>
    </row>
    <row r="13" spans="1:26" ht="15" thickBot="1" x14ac:dyDescent="0.4">
      <c r="A13" s="59"/>
      <c r="B13" s="65" t="s">
        <v>24</v>
      </c>
      <c r="C13" s="63">
        <v>0.433</v>
      </c>
      <c r="D13" s="63">
        <v>0.42799999999999999</v>
      </c>
      <c r="E13" s="63">
        <v>0.376</v>
      </c>
      <c r="F13" s="64">
        <v>6026802</v>
      </c>
      <c r="G13" s="64">
        <v>5951561</v>
      </c>
      <c r="H13" s="64">
        <v>13914216</v>
      </c>
      <c r="I13" s="64">
        <v>15945404</v>
      </c>
      <c r="J13" s="63">
        <v>0.105</v>
      </c>
      <c r="K13" s="64">
        <v>95671</v>
      </c>
      <c r="L13" s="64">
        <v>227087</v>
      </c>
      <c r="M13" s="64">
        <v>4519</v>
      </c>
      <c r="N13" s="64">
        <v>227359</v>
      </c>
      <c r="O13" s="65"/>
      <c r="P13" s="65" t="s">
        <v>283</v>
      </c>
      <c r="Q13" s="65"/>
      <c r="R13" s="65"/>
      <c r="S13" s="65"/>
      <c r="T13" s="65"/>
      <c r="U13" s="65"/>
      <c r="V13" s="65"/>
      <c r="W13" s="65"/>
      <c r="X13" s="65"/>
      <c r="Y13" s="65"/>
      <c r="Z13" s="65"/>
    </row>
    <row r="14" spans="1:26" ht="15" thickBot="1" x14ac:dyDescent="0.4">
      <c r="A14" s="59"/>
      <c r="B14" s="66" t="s">
        <v>25</v>
      </c>
      <c r="C14" s="67">
        <v>0.38600000000000001</v>
      </c>
      <c r="D14" s="67">
        <v>0.38200000000000001</v>
      </c>
      <c r="E14" s="67">
        <v>0.33800000000000002</v>
      </c>
      <c r="F14" s="68">
        <v>2596947</v>
      </c>
      <c r="G14" s="68">
        <v>2567761</v>
      </c>
      <c r="H14" s="68">
        <v>6725041</v>
      </c>
      <c r="I14" s="68">
        <v>7629263</v>
      </c>
      <c r="J14" s="67">
        <v>7.0999999999999994E-2</v>
      </c>
      <c r="K14" s="68">
        <v>50499</v>
      </c>
      <c r="L14" s="68">
        <v>471067</v>
      </c>
      <c r="M14" s="68">
        <v>25547</v>
      </c>
      <c r="N14" s="68">
        <v>339844</v>
      </c>
      <c r="O14" s="66"/>
      <c r="P14" s="66" t="s">
        <v>284</v>
      </c>
      <c r="Q14" s="66"/>
      <c r="R14" s="66"/>
      <c r="S14" s="66"/>
      <c r="T14" s="66"/>
      <c r="U14" s="66"/>
      <c r="V14" s="66"/>
      <c r="W14" s="66"/>
      <c r="X14" s="66"/>
      <c r="Y14" s="66"/>
      <c r="Z14" s="66"/>
    </row>
    <row r="15" spans="1:26" ht="15" thickBot="1" x14ac:dyDescent="0.4">
      <c r="A15" s="59"/>
      <c r="B15" s="65" t="s">
        <v>26</v>
      </c>
      <c r="C15" s="63">
        <v>0.36499999999999999</v>
      </c>
      <c r="D15" s="63">
        <v>0.36199999999999999</v>
      </c>
      <c r="E15" s="63">
        <v>0.32900000000000001</v>
      </c>
      <c r="F15" s="64">
        <v>369554</v>
      </c>
      <c r="G15" s="64">
        <v>366125</v>
      </c>
      <c r="H15" s="64">
        <v>1012123</v>
      </c>
      <c r="I15" s="64">
        <v>1112282</v>
      </c>
      <c r="J15" s="63">
        <v>8.8999999999999996E-2</v>
      </c>
      <c r="K15" s="64">
        <v>5721</v>
      </c>
      <c r="L15" s="70">
        <v>0</v>
      </c>
      <c r="M15" s="70">
        <v>0</v>
      </c>
      <c r="N15" s="64">
        <v>5721</v>
      </c>
      <c r="O15" s="65"/>
      <c r="P15" s="65" t="s">
        <v>285</v>
      </c>
      <c r="Q15" s="65"/>
      <c r="R15" s="65"/>
      <c r="S15" s="65"/>
      <c r="T15" s="65"/>
      <c r="U15" s="65"/>
      <c r="V15" s="65"/>
      <c r="W15" s="65"/>
      <c r="X15" s="65"/>
      <c r="Y15" s="65"/>
      <c r="Z15" s="65"/>
    </row>
    <row r="16" spans="1:26" ht="15" thickBot="1" x14ac:dyDescent="0.4">
      <c r="A16" s="59"/>
      <c r="B16" s="66" t="s">
        <v>27</v>
      </c>
      <c r="C16" s="67">
        <v>0.39800000000000002</v>
      </c>
      <c r="D16" s="67">
        <v>0.39300000000000002</v>
      </c>
      <c r="E16" s="67">
        <v>0.36499999999999999</v>
      </c>
      <c r="F16" s="68">
        <v>445307</v>
      </c>
      <c r="G16" s="68">
        <v>439830</v>
      </c>
      <c r="H16" s="68">
        <v>1119882</v>
      </c>
      <c r="I16" s="68">
        <v>1205335</v>
      </c>
      <c r="J16" s="67">
        <v>4.5999999999999999E-2</v>
      </c>
      <c r="K16" s="68">
        <v>7901</v>
      </c>
      <c r="L16" s="68">
        <v>33450</v>
      </c>
      <c r="M16" s="68">
        <v>4217</v>
      </c>
      <c r="N16" s="68">
        <v>30850</v>
      </c>
      <c r="O16" s="66"/>
      <c r="P16" s="66" t="s">
        <v>286</v>
      </c>
      <c r="Q16" s="66"/>
      <c r="R16" s="66"/>
      <c r="S16" s="66"/>
      <c r="T16" s="66"/>
      <c r="U16" s="66"/>
      <c r="V16" s="66"/>
      <c r="W16" s="66"/>
      <c r="X16" s="66"/>
      <c r="Y16" s="66"/>
      <c r="Z16" s="66"/>
    </row>
    <row r="17" spans="1:26" ht="15" thickBot="1" x14ac:dyDescent="0.4">
      <c r="A17" s="59"/>
      <c r="B17" s="65" t="s">
        <v>28</v>
      </c>
      <c r="C17" s="63">
        <v>0.40799999999999997</v>
      </c>
      <c r="D17" s="63">
        <v>0.40200000000000002</v>
      </c>
      <c r="E17" s="63">
        <v>0.36599999999999999</v>
      </c>
      <c r="F17" s="64">
        <v>3680417</v>
      </c>
      <c r="G17" s="64">
        <v>3627690</v>
      </c>
      <c r="H17" s="64">
        <v>9028752</v>
      </c>
      <c r="I17" s="64">
        <v>9895610</v>
      </c>
      <c r="J17" s="63">
        <v>8.6999999999999994E-2</v>
      </c>
      <c r="K17" s="64">
        <v>46465</v>
      </c>
      <c r="L17" s="70">
        <v>0</v>
      </c>
      <c r="M17" s="70">
        <v>0</v>
      </c>
      <c r="N17" s="64">
        <v>46465</v>
      </c>
      <c r="O17" s="65"/>
      <c r="P17" s="65" t="s">
        <v>287</v>
      </c>
      <c r="Q17" s="65"/>
      <c r="R17" s="65"/>
      <c r="S17" s="65"/>
      <c r="T17" s="65"/>
      <c r="U17" s="65"/>
      <c r="V17" s="65"/>
      <c r="W17" s="65"/>
      <c r="X17" s="65"/>
      <c r="Y17" s="65"/>
      <c r="Z17" s="65"/>
    </row>
    <row r="18" spans="1:26" ht="15" thickBot="1" x14ac:dyDescent="0.4">
      <c r="A18" s="59"/>
      <c r="B18" s="66" t="s">
        <v>29</v>
      </c>
      <c r="C18" s="67">
        <v>0.28699999999999998</v>
      </c>
      <c r="D18" s="67">
        <v>0.27800000000000002</v>
      </c>
      <c r="E18" s="67">
        <v>0.26700000000000002</v>
      </c>
      <c r="F18" s="68">
        <v>1387622</v>
      </c>
      <c r="G18" s="68">
        <v>1341814</v>
      </c>
      <c r="H18" s="68">
        <v>4829510</v>
      </c>
      <c r="I18" s="68">
        <v>5018794</v>
      </c>
      <c r="J18" s="67">
        <v>3.6999999999999998E-2</v>
      </c>
      <c r="K18" s="68">
        <v>28638</v>
      </c>
      <c r="L18" s="69">
        <v>0</v>
      </c>
      <c r="M18" s="69">
        <v>0</v>
      </c>
      <c r="N18" s="68">
        <v>28638</v>
      </c>
      <c r="O18" s="66"/>
      <c r="P18" s="66" t="s">
        <v>288</v>
      </c>
      <c r="Q18" s="66"/>
      <c r="R18" s="66"/>
      <c r="S18" s="66"/>
      <c r="T18" s="66"/>
      <c r="U18" s="66"/>
      <c r="V18" s="66"/>
      <c r="W18" s="66"/>
      <c r="X18" s="66"/>
      <c r="Y18" s="66"/>
      <c r="Z18" s="66"/>
    </row>
    <row r="19" spans="1:26" ht="15" thickBot="1" x14ac:dyDescent="0.4">
      <c r="A19" s="59"/>
      <c r="B19" s="65" t="s">
        <v>30</v>
      </c>
      <c r="C19" s="63">
        <v>0.503</v>
      </c>
      <c r="D19" s="63">
        <v>0.498</v>
      </c>
      <c r="E19" s="63">
        <v>0.47299999999999998</v>
      </c>
      <c r="F19" s="64">
        <v>1142284</v>
      </c>
      <c r="G19" s="64">
        <v>1129700</v>
      </c>
      <c r="H19" s="64">
        <v>2269179</v>
      </c>
      <c r="I19" s="64">
        <v>2381863</v>
      </c>
      <c r="J19" s="63">
        <v>3.5000000000000003E-2</v>
      </c>
      <c r="K19" s="64">
        <v>8686</v>
      </c>
      <c r="L19" s="64">
        <v>29929</v>
      </c>
      <c r="M19" s="64">
        <v>5769</v>
      </c>
      <c r="N19" s="64">
        <v>31215</v>
      </c>
      <c r="O19" s="65"/>
      <c r="P19" s="65" t="s">
        <v>289</v>
      </c>
      <c r="Q19" s="65"/>
      <c r="R19" s="65"/>
      <c r="S19" s="65"/>
      <c r="T19" s="65"/>
      <c r="U19" s="65"/>
      <c r="V19" s="65"/>
      <c r="W19" s="65"/>
      <c r="X19" s="65"/>
      <c r="Y19" s="65"/>
      <c r="Z19" s="65"/>
    </row>
    <row r="20" spans="1:26" ht="15" thickBot="1" x14ac:dyDescent="0.4">
      <c r="A20" s="59"/>
      <c r="B20" s="66" t="s">
        <v>31</v>
      </c>
      <c r="C20" s="67">
        <v>0.433</v>
      </c>
      <c r="D20" s="67">
        <v>0.42499999999999999</v>
      </c>
      <c r="E20" s="67">
        <v>0.39800000000000002</v>
      </c>
      <c r="F20" s="68">
        <v>887023</v>
      </c>
      <c r="G20" s="68">
        <v>869502</v>
      </c>
      <c r="H20" s="68">
        <v>2048164</v>
      </c>
      <c r="I20" s="68">
        <v>2180860</v>
      </c>
      <c r="J20" s="67">
        <v>5.2999999999999999E-2</v>
      </c>
      <c r="K20" s="68">
        <v>9326</v>
      </c>
      <c r="L20" s="68">
        <v>16328</v>
      </c>
      <c r="M20" s="68">
        <v>4051</v>
      </c>
      <c r="N20" s="68">
        <v>22521</v>
      </c>
      <c r="O20" s="66"/>
      <c r="P20" s="66" t="s">
        <v>290</v>
      </c>
      <c r="Q20" s="66"/>
      <c r="R20" s="66"/>
      <c r="S20" s="66"/>
      <c r="T20" s="66"/>
      <c r="U20" s="66"/>
      <c r="V20" s="66"/>
      <c r="W20" s="66"/>
      <c r="X20" s="66"/>
      <c r="Y20" s="66"/>
      <c r="Z20" s="66"/>
    </row>
    <row r="21" spans="1:26" ht="15" thickBot="1" x14ac:dyDescent="0.4">
      <c r="A21" s="59"/>
      <c r="B21" s="65" t="s">
        <v>32</v>
      </c>
      <c r="C21" s="63">
        <v>0.44900000000000001</v>
      </c>
      <c r="D21" s="63">
        <v>0.442</v>
      </c>
      <c r="E21" s="63">
        <v>0.42199999999999999</v>
      </c>
      <c r="F21" s="64">
        <v>1459409</v>
      </c>
      <c r="G21" s="64">
        <v>1435868</v>
      </c>
      <c r="H21" s="64">
        <v>3247300</v>
      </c>
      <c r="I21" s="64">
        <v>3400898</v>
      </c>
      <c r="J21" s="63">
        <v>2.5000000000000001E-2</v>
      </c>
      <c r="K21" s="64">
        <v>21402</v>
      </c>
      <c r="L21" s="64">
        <v>54107</v>
      </c>
      <c r="M21" s="64">
        <v>16729</v>
      </c>
      <c r="N21" s="64">
        <v>68431</v>
      </c>
      <c r="O21" s="65"/>
      <c r="P21" s="65" t="s">
        <v>291</v>
      </c>
      <c r="Q21" s="65"/>
      <c r="R21" s="65"/>
      <c r="S21" s="65"/>
      <c r="T21" s="65"/>
      <c r="U21" s="65"/>
      <c r="V21" s="65"/>
      <c r="W21" s="65"/>
      <c r="X21" s="65"/>
      <c r="Y21" s="65"/>
      <c r="Z21" s="65"/>
    </row>
    <row r="22" spans="1:26" ht="15" thickBot="1" x14ac:dyDescent="0.4">
      <c r="A22" s="59"/>
      <c r="B22" s="66" t="s">
        <v>33</v>
      </c>
      <c r="C22" s="67">
        <v>0.44900000000000001</v>
      </c>
      <c r="D22" s="67">
        <v>0.439</v>
      </c>
      <c r="E22" s="67">
        <v>0.41499999999999998</v>
      </c>
      <c r="F22" s="68">
        <v>1503975</v>
      </c>
      <c r="G22" s="68">
        <v>1472039</v>
      </c>
      <c r="H22" s="68">
        <v>3349433</v>
      </c>
      <c r="I22" s="68">
        <v>3541411</v>
      </c>
      <c r="J22" s="67">
        <v>2.8000000000000001E-2</v>
      </c>
      <c r="K22" s="68">
        <v>37881</v>
      </c>
      <c r="L22" s="68">
        <v>40979</v>
      </c>
      <c r="M22" s="68">
        <v>29619</v>
      </c>
      <c r="N22" s="68">
        <v>90448</v>
      </c>
      <c r="O22" s="66"/>
      <c r="P22" s="66" t="s">
        <v>292</v>
      </c>
      <c r="Q22" s="66"/>
      <c r="R22" s="66"/>
      <c r="S22" s="66"/>
      <c r="T22" s="66"/>
      <c r="U22" s="66"/>
      <c r="V22" s="66"/>
      <c r="W22" s="66"/>
      <c r="X22" s="66"/>
      <c r="Y22" s="66"/>
      <c r="Z22" s="66"/>
    </row>
    <row r="23" spans="1:26" ht="15" thickBot="1" x14ac:dyDescent="0.4">
      <c r="A23" s="59"/>
      <c r="B23" s="65" t="s">
        <v>34</v>
      </c>
      <c r="C23" s="63">
        <v>0.58699999999999997</v>
      </c>
      <c r="D23" s="63">
        <v>0.58099999999999996</v>
      </c>
      <c r="E23" s="63">
        <v>0.56999999999999995</v>
      </c>
      <c r="F23" s="64">
        <v>616996</v>
      </c>
      <c r="G23" s="64">
        <v>611255</v>
      </c>
      <c r="H23" s="64">
        <v>1051557</v>
      </c>
      <c r="I23" s="64">
        <v>1070535</v>
      </c>
      <c r="J23" s="63">
        <v>1.7000000000000001E-2</v>
      </c>
      <c r="K23" s="70">
        <v>0</v>
      </c>
      <c r="L23" s="70">
        <v>0</v>
      </c>
      <c r="M23" s="70">
        <v>0</v>
      </c>
      <c r="N23" s="70">
        <v>0</v>
      </c>
      <c r="O23" s="65"/>
      <c r="P23" s="65" t="s">
        <v>293</v>
      </c>
      <c r="Q23" s="65"/>
      <c r="R23" s="65"/>
      <c r="S23" s="65"/>
      <c r="T23" s="65"/>
      <c r="U23" s="65"/>
      <c r="V23" s="65"/>
      <c r="W23" s="65"/>
      <c r="X23" s="65"/>
      <c r="Y23" s="65"/>
      <c r="Z23" s="65"/>
    </row>
    <row r="24" spans="1:26" ht="15" thickBot="1" x14ac:dyDescent="0.4">
      <c r="A24" s="59"/>
      <c r="B24" s="66" t="s">
        <v>35</v>
      </c>
      <c r="C24" s="67">
        <v>0.42</v>
      </c>
      <c r="D24" s="67">
        <v>0.41699999999999998</v>
      </c>
      <c r="E24" s="67">
        <v>0.373</v>
      </c>
      <c r="F24" s="68">
        <v>1745104</v>
      </c>
      <c r="G24" s="68">
        <v>1733177</v>
      </c>
      <c r="H24" s="68">
        <v>4154546</v>
      </c>
      <c r="I24" s="68">
        <v>4631815</v>
      </c>
      <c r="J24" s="67">
        <v>8.6999999999999994E-2</v>
      </c>
      <c r="K24" s="68">
        <v>20388</v>
      </c>
      <c r="L24" s="68">
        <v>79539</v>
      </c>
      <c r="M24" s="68">
        <v>11537</v>
      </c>
      <c r="N24" s="68">
        <v>76467</v>
      </c>
      <c r="O24" s="66"/>
      <c r="P24" s="66" t="s">
        <v>294</v>
      </c>
      <c r="Q24" s="66"/>
      <c r="R24" s="66"/>
      <c r="S24" s="66"/>
      <c r="T24" s="66"/>
      <c r="U24" s="66"/>
      <c r="V24" s="66"/>
      <c r="W24" s="66"/>
      <c r="X24" s="66"/>
      <c r="Y24" s="66"/>
      <c r="Z24" s="66"/>
    </row>
    <row r="25" spans="1:26" ht="15" thickBot="1" x14ac:dyDescent="0.4">
      <c r="A25" s="59"/>
      <c r="B25" s="65" t="s">
        <v>36</v>
      </c>
      <c r="C25" s="63">
        <v>0.44700000000000001</v>
      </c>
      <c r="D25" s="63">
        <v>0.441</v>
      </c>
      <c r="E25" s="63">
        <v>0.40200000000000002</v>
      </c>
      <c r="F25" s="64">
        <v>2186789</v>
      </c>
      <c r="G25" s="64">
        <v>2158326</v>
      </c>
      <c r="H25" s="64">
        <v>4896296</v>
      </c>
      <c r="I25" s="64">
        <v>5381878</v>
      </c>
      <c r="J25" s="63">
        <v>8.6999999999999994E-2</v>
      </c>
      <c r="K25" s="64">
        <v>10014</v>
      </c>
      <c r="L25" s="70">
        <v>0</v>
      </c>
      <c r="M25" s="70">
        <v>0</v>
      </c>
      <c r="N25" s="64">
        <v>10014</v>
      </c>
      <c r="O25" s="65"/>
      <c r="P25" s="65" t="s">
        <v>295</v>
      </c>
      <c r="Q25" s="65"/>
      <c r="R25" s="65"/>
      <c r="S25" s="65"/>
      <c r="T25" s="65"/>
      <c r="U25" s="65"/>
      <c r="V25" s="65"/>
      <c r="W25" s="65"/>
      <c r="X25" s="65"/>
      <c r="Y25" s="65"/>
      <c r="Z25" s="65"/>
    </row>
    <row r="26" spans="1:26" ht="15" thickBot="1" x14ac:dyDescent="0.4">
      <c r="A26" s="59"/>
      <c r="B26" s="66" t="s">
        <v>37</v>
      </c>
      <c r="C26" s="67">
        <v>0.432</v>
      </c>
      <c r="D26" s="67">
        <v>0.42699999999999999</v>
      </c>
      <c r="E26" s="67">
        <v>0.41</v>
      </c>
      <c r="F26" s="68">
        <v>3188956</v>
      </c>
      <c r="G26" s="68">
        <v>3156531</v>
      </c>
      <c r="H26" s="68">
        <v>7383958</v>
      </c>
      <c r="I26" s="68">
        <v>7696494</v>
      </c>
      <c r="J26" s="67">
        <v>3.5999999999999997E-2</v>
      </c>
      <c r="K26" s="68">
        <v>42900</v>
      </c>
      <c r="L26" s="69">
        <v>0</v>
      </c>
      <c r="M26" s="69">
        <v>0</v>
      </c>
      <c r="N26" s="68">
        <v>42900</v>
      </c>
      <c r="O26" s="66"/>
      <c r="P26" s="66" t="s">
        <v>296</v>
      </c>
      <c r="Q26" s="66"/>
      <c r="R26" s="66"/>
      <c r="S26" s="66"/>
      <c r="T26" s="66"/>
      <c r="U26" s="66"/>
      <c r="V26" s="66"/>
      <c r="W26" s="66"/>
      <c r="X26" s="66"/>
      <c r="Y26" s="66"/>
      <c r="Z26" s="66"/>
    </row>
    <row r="27" spans="1:26" ht="15" thickBot="1" x14ac:dyDescent="0.4">
      <c r="A27" s="59"/>
      <c r="B27" s="65" t="s">
        <v>38</v>
      </c>
      <c r="C27" s="63">
        <v>0.50600000000000001</v>
      </c>
      <c r="D27" s="63">
        <v>0.504</v>
      </c>
      <c r="E27" s="63">
        <v>0.47199999999999998</v>
      </c>
      <c r="F27" s="64">
        <v>1992613</v>
      </c>
      <c r="G27" s="64">
        <v>1981511</v>
      </c>
      <c r="H27" s="64">
        <v>3935121</v>
      </c>
      <c r="I27" s="64">
        <v>4179744</v>
      </c>
      <c r="J27" s="63">
        <v>4.4999999999999998E-2</v>
      </c>
      <c r="K27" s="64">
        <v>10003</v>
      </c>
      <c r="L27" s="64">
        <v>97661</v>
      </c>
      <c r="M27" s="64">
        <v>6642</v>
      </c>
      <c r="N27" s="64">
        <v>71335</v>
      </c>
      <c r="O27" s="65"/>
      <c r="P27" s="65" t="s">
        <v>297</v>
      </c>
      <c r="Q27" s="65"/>
      <c r="R27" s="65"/>
      <c r="S27" s="65"/>
      <c r="T27" s="65"/>
      <c r="U27" s="65"/>
      <c r="V27" s="65"/>
      <c r="W27" s="65"/>
      <c r="X27" s="65"/>
      <c r="Y27" s="65"/>
      <c r="Z27" s="65"/>
    </row>
    <row r="28" spans="1:26" ht="15" thickBot="1" x14ac:dyDescent="0.4">
      <c r="A28" s="59"/>
      <c r="B28" s="66" t="s">
        <v>39</v>
      </c>
      <c r="C28" s="86">
        <f>D28</f>
        <v>0.28999999999999998</v>
      </c>
      <c r="D28" s="67">
        <v>0.28999999999999998</v>
      </c>
      <c r="E28" s="67">
        <v>0.27900000000000003</v>
      </c>
      <c r="F28" s="66"/>
      <c r="G28" s="68">
        <v>631858</v>
      </c>
      <c r="H28" s="68">
        <v>2181131</v>
      </c>
      <c r="I28" s="68">
        <v>2258047</v>
      </c>
      <c r="J28" s="67">
        <v>1.7000000000000001E-2</v>
      </c>
      <c r="K28" s="68">
        <v>18756</v>
      </c>
      <c r="L28" s="68">
        <v>34398</v>
      </c>
      <c r="M28" s="68">
        <v>9883</v>
      </c>
      <c r="N28" s="68">
        <v>47902</v>
      </c>
      <c r="O28" s="66"/>
      <c r="P28" s="66" t="s">
        <v>298</v>
      </c>
      <c r="Q28" s="66"/>
      <c r="R28" s="66"/>
      <c r="S28" s="66"/>
      <c r="T28" s="66"/>
      <c r="U28" s="66"/>
      <c r="V28" s="66"/>
      <c r="W28" s="66"/>
      <c r="X28" s="66"/>
      <c r="Y28" s="66"/>
      <c r="Z28" s="66"/>
    </row>
    <row r="29" spans="1:26" ht="15" thickBot="1" x14ac:dyDescent="0.4">
      <c r="A29" s="59"/>
      <c r="B29" s="65" t="s">
        <v>40</v>
      </c>
      <c r="C29" s="63">
        <v>0.33600000000000002</v>
      </c>
      <c r="D29" s="63">
        <v>0.317</v>
      </c>
      <c r="E29" s="63">
        <v>0.30499999999999999</v>
      </c>
      <c r="F29" s="64">
        <v>1509025</v>
      </c>
      <c r="G29" s="64">
        <v>1426303</v>
      </c>
      <c r="H29" s="64">
        <v>4493722</v>
      </c>
      <c r="I29" s="64">
        <v>4670553</v>
      </c>
      <c r="J29" s="63">
        <v>2.5000000000000001E-2</v>
      </c>
      <c r="K29" s="64">
        <v>31432</v>
      </c>
      <c r="L29" s="64">
        <v>47303</v>
      </c>
      <c r="M29" s="64">
        <v>18495</v>
      </c>
      <c r="N29" s="64">
        <v>76417</v>
      </c>
      <c r="O29" s="65"/>
      <c r="P29" s="65" t="s">
        <v>299</v>
      </c>
      <c r="Q29" s="65"/>
      <c r="R29" s="65"/>
      <c r="S29" s="65"/>
      <c r="T29" s="65"/>
      <c r="U29" s="65"/>
      <c r="V29" s="65"/>
      <c r="W29" s="65"/>
      <c r="X29" s="65"/>
      <c r="Y29" s="65"/>
      <c r="Z29" s="65"/>
    </row>
    <row r="30" spans="1:26" ht="15" thickBot="1" x14ac:dyDescent="0.4">
      <c r="A30" s="59"/>
      <c r="B30" s="66" t="s">
        <v>41</v>
      </c>
      <c r="C30" s="67">
        <v>0.47499999999999998</v>
      </c>
      <c r="D30" s="67">
        <v>0.46899999999999997</v>
      </c>
      <c r="E30" s="67">
        <v>0.46100000000000002</v>
      </c>
      <c r="F30" s="68">
        <v>373831</v>
      </c>
      <c r="G30" s="68">
        <v>369826</v>
      </c>
      <c r="H30" s="68">
        <v>787748</v>
      </c>
      <c r="I30" s="68">
        <v>797527</v>
      </c>
      <c r="J30" s="67">
        <v>1.0999999999999999E-2</v>
      </c>
      <c r="K30" s="68">
        <v>3681</v>
      </c>
      <c r="L30" s="69">
        <v>0</v>
      </c>
      <c r="M30" s="69">
        <v>0</v>
      </c>
      <c r="N30" s="68">
        <v>3681</v>
      </c>
      <c r="O30" s="66"/>
      <c r="P30" s="66" t="s">
        <v>300</v>
      </c>
      <c r="Q30" s="66"/>
      <c r="R30" s="66"/>
      <c r="S30" s="66"/>
      <c r="T30" s="66"/>
      <c r="U30" s="66"/>
      <c r="V30" s="66"/>
      <c r="W30" s="66"/>
      <c r="X30" s="66"/>
      <c r="Y30" s="66"/>
      <c r="Z30" s="66"/>
    </row>
    <row r="31" spans="1:26" ht="15" thickBot="1" x14ac:dyDescent="0.4">
      <c r="A31" s="59"/>
      <c r="B31" s="65" t="s">
        <v>42</v>
      </c>
      <c r="C31" s="63">
        <v>0.41399999999999998</v>
      </c>
      <c r="D31" s="63">
        <v>0.40500000000000003</v>
      </c>
      <c r="E31" s="63">
        <v>0.38</v>
      </c>
      <c r="F31" s="64">
        <v>552115</v>
      </c>
      <c r="G31" s="64">
        <v>539891</v>
      </c>
      <c r="H31" s="64">
        <v>1334453</v>
      </c>
      <c r="I31" s="64">
        <v>1416500</v>
      </c>
      <c r="J31" s="63">
        <v>5.0999999999999997E-2</v>
      </c>
      <c r="K31" s="64">
        <v>5221</v>
      </c>
      <c r="L31" s="64">
        <v>12940</v>
      </c>
      <c r="M31" s="64">
        <v>1067</v>
      </c>
      <c r="N31" s="64">
        <v>13534</v>
      </c>
      <c r="O31" s="65"/>
      <c r="P31" s="65" t="s">
        <v>301</v>
      </c>
      <c r="Q31" s="65"/>
      <c r="R31" s="65"/>
      <c r="S31" s="65"/>
      <c r="T31" s="65"/>
      <c r="U31" s="65"/>
      <c r="V31" s="65"/>
      <c r="W31" s="65"/>
      <c r="X31" s="65"/>
      <c r="Y31" s="65"/>
      <c r="Z31" s="65"/>
    </row>
    <row r="32" spans="1:26" ht="15" thickBot="1" x14ac:dyDescent="0.4">
      <c r="A32" s="59"/>
      <c r="B32" s="66" t="s">
        <v>43</v>
      </c>
      <c r="C32" s="67">
        <v>0.29599999999999999</v>
      </c>
      <c r="D32" s="67">
        <v>0.29299999999999998</v>
      </c>
      <c r="E32" s="67">
        <v>0.252</v>
      </c>
      <c r="F32" s="68">
        <v>552546</v>
      </c>
      <c r="G32" s="68">
        <v>547349</v>
      </c>
      <c r="H32" s="68">
        <v>1867644</v>
      </c>
      <c r="I32" s="68">
        <v>2184884</v>
      </c>
      <c r="J32" s="67">
        <v>0.125</v>
      </c>
      <c r="K32" s="68">
        <v>12537</v>
      </c>
      <c r="L32" s="68">
        <v>12027</v>
      </c>
      <c r="M32" s="68">
        <v>5927</v>
      </c>
      <c r="N32" s="68">
        <v>25199</v>
      </c>
      <c r="O32" s="66"/>
      <c r="P32" s="66" t="s">
        <v>302</v>
      </c>
      <c r="Q32" s="66"/>
      <c r="R32" s="66"/>
      <c r="S32" s="66"/>
      <c r="T32" s="66"/>
      <c r="U32" s="66"/>
      <c r="V32" s="66"/>
      <c r="W32" s="66"/>
      <c r="X32" s="66"/>
      <c r="Y32" s="66"/>
      <c r="Z32" s="66"/>
    </row>
    <row r="33" spans="1:26" ht="15" thickBot="1" x14ac:dyDescent="0.4">
      <c r="A33" s="59"/>
      <c r="B33" s="65" t="s">
        <v>44</v>
      </c>
      <c r="C33" s="63">
        <v>0.48299999999999998</v>
      </c>
      <c r="D33" s="63">
        <v>0.47599999999999998</v>
      </c>
      <c r="E33" s="63">
        <v>0.46</v>
      </c>
      <c r="F33" s="64">
        <v>495565</v>
      </c>
      <c r="G33" s="64">
        <v>488159</v>
      </c>
      <c r="H33" s="64">
        <v>1025862</v>
      </c>
      <c r="I33" s="64">
        <v>1063539</v>
      </c>
      <c r="J33" s="63">
        <v>3.1E-2</v>
      </c>
      <c r="K33" s="64">
        <v>2867</v>
      </c>
      <c r="L33" s="70">
        <v>0</v>
      </c>
      <c r="M33" s="70">
        <v>0</v>
      </c>
      <c r="N33" s="64">
        <v>2867</v>
      </c>
      <c r="O33" s="65"/>
      <c r="P33" s="65" t="s">
        <v>303</v>
      </c>
      <c r="Q33" s="65"/>
      <c r="R33" s="65"/>
      <c r="S33" s="65"/>
      <c r="T33" s="65"/>
      <c r="U33" s="65"/>
      <c r="V33" s="65"/>
      <c r="W33" s="65"/>
      <c r="X33" s="65"/>
      <c r="Y33" s="65"/>
      <c r="Z33" s="65"/>
    </row>
    <row r="34" spans="1:26" ht="15" thickBot="1" x14ac:dyDescent="0.4">
      <c r="A34" s="59"/>
      <c r="B34" s="66" t="s">
        <v>45</v>
      </c>
      <c r="C34" s="67">
        <v>0.32500000000000001</v>
      </c>
      <c r="D34" s="67">
        <v>0.311</v>
      </c>
      <c r="E34" s="67">
        <v>0.27</v>
      </c>
      <c r="F34" s="68">
        <v>1955042</v>
      </c>
      <c r="G34" s="68">
        <v>1869535</v>
      </c>
      <c r="H34" s="68">
        <v>6014127</v>
      </c>
      <c r="I34" s="68">
        <v>6940888</v>
      </c>
      <c r="J34" s="67">
        <v>0.11899999999999999</v>
      </c>
      <c r="K34" s="68">
        <v>20255</v>
      </c>
      <c r="L34" s="68">
        <v>115898</v>
      </c>
      <c r="M34" s="68">
        <v>14889</v>
      </c>
      <c r="N34" s="68">
        <v>100047</v>
      </c>
      <c r="O34" s="66"/>
      <c r="P34" s="66" t="s">
        <v>304</v>
      </c>
      <c r="Q34" s="66"/>
      <c r="R34" s="66"/>
      <c r="S34" s="66"/>
      <c r="T34" s="66"/>
      <c r="U34" s="66"/>
      <c r="V34" s="66"/>
      <c r="W34" s="66"/>
      <c r="X34" s="66"/>
      <c r="Y34" s="66"/>
      <c r="Z34" s="66"/>
    </row>
    <row r="35" spans="1:26" ht="15" thickBot="1" x14ac:dyDescent="0.4">
      <c r="A35" s="59"/>
      <c r="B35" s="65" t="s">
        <v>46</v>
      </c>
      <c r="C35" s="87">
        <f>D35</f>
        <v>0.35399999999999998</v>
      </c>
      <c r="D35" s="63">
        <v>0.35399999999999998</v>
      </c>
      <c r="E35" s="63">
        <v>0.32300000000000001</v>
      </c>
      <c r="F35" s="65"/>
      <c r="G35" s="64">
        <v>512805</v>
      </c>
      <c r="H35" s="64">
        <v>1449503</v>
      </c>
      <c r="I35" s="64">
        <v>1582259</v>
      </c>
      <c r="J35" s="63">
        <v>7.3999999999999996E-2</v>
      </c>
      <c r="K35" s="64">
        <v>6879</v>
      </c>
      <c r="L35" s="64">
        <v>16060</v>
      </c>
      <c r="M35" s="64">
        <v>2255</v>
      </c>
      <c r="N35" s="64">
        <v>18128</v>
      </c>
      <c r="O35" s="65"/>
      <c r="P35" s="65" t="s">
        <v>305</v>
      </c>
      <c r="Q35" s="65"/>
      <c r="R35" s="65"/>
      <c r="S35" s="65"/>
      <c r="T35" s="65"/>
      <c r="U35" s="65"/>
      <c r="V35" s="65"/>
      <c r="W35" s="65"/>
      <c r="X35" s="65"/>
      <c r="Y35" s="65"/>
      <c r="Z35" s="65"/>
    </row>
    <row r="36" spans="1:26" ht="15" thickBot="1" x14ac:dyDescent="0.4">
      <c r="A36" s="59"/>
      <c r="B36" s="66" t="s">
        <v>47</v>
      </c>
      <c r="C36" s="67">
        <v>0.28999999999999998</v>
      </c>
      <c r="D36" s="67">
        <v>0.28199999999999997</v>
      </c>
      <c r="E36" s="67">
        <v>0.246</v>
      </c>
      <c r="F36" s="68">
        <v>3930310</v>
      </c>
      <c r="G36" s="68">
        <v>3819010</v>
      </c>
      <c r="H36" s="68">
        <v>13553426</v>
      </c>
      <c r="I36" s="68">
        <v>15569463</v>
      </c>
      <c r="J36" s="67">
        <v>0.121</v>
      </c>
      <c r="K36" s="68">
        <v>48376</v>
      </c>
      <c r="L36" s="69">
        <v>0</v>
      </c>
      <c r="M36" s="68">
        <v>44889</v>
      </c>
      <c r="N36" s="68">
        <v>93265</v>
      </c>
      <c r="O36" s="66"/>
      <c r="P36" s="66" t="s">
        <v>306</v>
      </c>
      <c r="Q36" s="66"/>
      <c r="R36" s="66"/>
      <c r="S36" s="66"/>
      <c r="T36" s="66"/>
      <c r="U36" s="66"/>
      <c r="V36" s="66"/>
      <c r="W36" s="66"/>
      <c r="X36" s="66"/>
      <c r="Y36" s="66"/>
      <c r="Z36" s="66"/>
    </row>
    <row r="37" spans="1:26" ht="15" thickBot="1" x14ac:dyDescent="0.4">
      <c r="A37" s="59"/>
      <c r="B37" s="65" t="s">
        <v>48</v>
      </c>
      <c r="C37" s="63">
        <v>0.41199999999999998</v>
      </c>
      <c r="D37" s="63">
        <v>0.40799999999999997</v>
      </c>
      <c r="E37" s="63">
        <v>0.379</v>
      </c>
      <c r="F37" s="64">
        <v>2939767</v>
      </c>
      <c r="G37" s="64">
        <v>2915281</v>
      </c>
      <c r="H37" s="64">
        <v>7143737</v>
      </c>
      <c r="I37" s="64">
        <v>7689105</v>
      </c>
      <c r="J37" s="63">
        <v>5.8999999999999997E-2</v>
      </c>
      <c r="K37" s="64">
        <v>35726</v>
      </c>
      <c r="L37" s="64">
        <v>90918</v>
      </c>
      <c r="M37" s="64">
        <v>10025</v>
      </c>
      <c r="N37" s="64">
        <v>96665</v>
      </c>
      <c r="O37" s="65"/>
      <c r="P37" s="65" t="s">
        <v>307</v>
      </c>
      <c r="Q37" s="65"/>
      <c r="R37" s="65"/>
      <c r="S37" s="65"/>
      <c r="T37" s="65"/>
      <c r="U37" s="65"/>
      <c r="V37" s="65"/>
      <c r="W37" s="65"/>
      <c r="X37" s="65"/>
      <c r="Y37" s="65"/>
      <c r="Z37" s="65"/>
    </row>
    <row r="38" spans="1:26" ht="15" thickBot="1" x14ac:dyDescent="0.4">
      <c r="A38" s="59"/>
      <c r="B38" s="66" t="s">
        <v>49</v>
      </c>
      <c r="C38" s="67">
        <v>0.45</v>
      </c>
      <c r="D38" s="67">
        <v>0.438</v>
      </c>
      <c r="E38" s="67">
        <v>0.42699999999999999</v>
      </c>
      <c r="F38" s="68">
        <v>255128</v>
      </c>
      <c r="G38" s="68">
        <v>248670</v>
      </c>
      <c r="H38" s="68">
        <v>567221</v>
      </c>
      <c r="I38" s="68">
        <v>573831</v>
      </c>
      <c r="J38" s="67">
        <v>2.1999999999999999E-2</v>
      </c>
      <c r="K38" s="68">
        <v>1700</v>
      </c>
      <c r="L38" s="69">
        <v>0</v>
      </c>
      <c r="M38" s="69">
        <v>0</v>
      </c>
      <c r="N38" s="68">
        <v>1700</v>
      </c>
      <c r="O38" s="66"/>
      <c r="P38" s="66" t="s">
        <v>308</v>
      </c>
      <c r="Q38" s="66"/>
      <c r="R38" s="66"/>
      <c r="S38" s="66"/>
      <c r="T38" s="66"/>
      <c r="U38" s="66"/>
      <c r="V38" s="66"/>
      <c r="W38" s="66"/>
      <c r="X38" s="66"/>
      <c r="Y38" s="66"/>
      <c r="Z38" s="66"/>
    </row>
    <row r="39" spans="1:26" ht="15" thickBot="1" x14ac:dyDescent="0.4">
      <c r="A39" s="59"/>
      <c r="B39" s="65" t="s">
        <v>50</v>
      </c>
      <c r="C39" s="63">
        <v>0.36199999999999999</v>
      </c>
      <c r="D39" s="63">
        <v>0.35099999999999998</v>
      </c>
      <c r="E39" s="63">
        <v>0.34100000000000003</v>
      </c>
      <c r="F39" s="64">
        <v>3149876</v>
      </c>
      <c r="G39" s="64">
        <v>3055913</v>
      </c>
      <c r="H39" s="64">
        <v>8701243</v>
      </c>
      <c r="I39" s="64">
        <v>8961449</v>
      </c>
      <c r="J39" s="63">
        <v>2.4E-2</v>
      </c>
      <c r="K39" s="64">
        <v>51024</v>
      </c>
      <c r="L39" s="70">
        <v>0</v>
      </c>
      <c r="M39" s="70">
        <v>0</v>
      </c>
      <c r="N39" s="64">
        <v>51024</v>
      </c>
      <c r="O39" s="65"/>
      <c r="P39" s="65" t="s">
        <v>309</v>
      </c>
      <c r="Q39" s="65"/>
      <c r="R39" s="65"/>
      <c r="S39" s="65"/>
      <c r="T39" s="65"/>
      <c r="U39" s="65"/>
      <c r="V39" s="65"/>
      <c r="W39" s="65"/>
      <c r="X39" s="65"/>
      <c r="Y39" s="65"/>
      <c r="Z39" s="65"/>
    </row>
    <row r="40" spans="1:26" ht="15" thickBot="1" x14ac:dyDescent="0.4">
      <c r="A40" s="59"/>
      <c r="B40" s="66" t="s">
        <v>51</v>
      </c>
      <c r="C40" s="67">
        <v>0.3</v>
      </c>
      <c r="D40" s="67">
        <v>0.29899999999999999</v>
      </c>
      <c r="E40" s="67">
        <v>0.28100000000000003</v>
      </c>
      <c r="F40" s="68">
        <v>825607</v>
      </c>
      <c r="G40" s="68">
        <v>824831</v>
      </c>
      <c r="H40" s="68">
        <v>2755091</v>
      </c>
      <c r="I40" s="68">
        <v>2928877</v>
      </c>
      <c r="J40" s="67">
        <v>4.5999999999999999E-2</v>
      </c>
      <c r="K40" s="68">
        <v>27650</v>
      </c>
      <c r="L40" s="68">
        <v>28568</v>
      </c>
      <c r="M40" s="68">
        <v>2560</v>
      </c>
      <c r="N40" s="68">
        <v>46208</v>
      </c>
      <c r="O40" s="66"/>
      <c r="P40" s="66" t="s">
        <v>310</v>
      </c>
      <c r="Q40" s="66"/>
      <c r="R40" s="66"/>
      <c r="S40" s="66"/>
      <c r="T40" s="66"/>
      <c r="U40" s="66"/>
      <c r="V40" s="66"/>
      <c r="W40" s="66"/>
      <c r="X40" s="66"/>
      <c r="Y40" s="66"/>
      <c r="Z40" s="66"/>
    </row>
    <row r="41" spans="1:26" ht="15" thickBot="1" x14ac:dyDescent="0.4">
      <c r="A41" s="59"/>
      <c r="B41" s="65" t="s">
        <v>52</v>
      </c>
      <c r="C41" s="63">
        <v>0.53400000000000003</v>
      </c>
      <c r="D41" s="63">
        <v>0.50900000000000001</v>
      </c>
      <c r="E41" s="63">
        <v>0.47199999999999998</v>
      </c>
      <c r="F41" s="64">
        <v>1541782</v>
      </c>
      <c r="G41" s="64">
        <v>1469717</v>
      </c>
      <c r="H41" s="64">
        <v>2887517</v>
      </c>
      <c r="I41" s="64">
        <v>3118999</v>
      </c>
      <c r="J41" s="63">
        <v>6.7000000000000004E-2</v>
      </c>
      <c r="K41" s="64">
        <v>15075</v>
      </c>
      <c r="L41" s="70">
        <v>0</v>
      </c>
      <c r="M41" s="70">
        <v>0</v>
      </c>
      <c r="N41" s="64">
        <v>15075</v>
      </c>
      <c r="O41" s="65"/>
      <c r="P41" s="65" t="s">
        <v>311</v>
      </c>
      <c r="Q41" s="65"/>
      <c r="R41" s="65"/>
      <c r="S41" s="65"/>
      <c r="T41" s="65"/>
      <c r="U41" s="65"/>
      <c r="V41" s="65"/>
      <c r="W41" s="65"/>
      <c r="X41" s="65"/>
      <c r="Y41" s="65"/>
      <c r="Z41" s="65"/>
    </row>
    <row r="42" spans="1:26" ht="15" thickBot="1" x14ac:dyDescent="0.4">
      <c r="A42" s="59"/>
      <c r="B42" s="66" t="s">
        <v>53</v>
      </c>
      <c r="C42" s="67">
        <v>0.36499999999999999</v>
      </c>
      <c r="D42" s="67">
        <v>0.36099999999999999</v>
      </c>
      <c r="E42" s="67">
        <v>0.34599999999999997</v>
      </c>
      <c r="F42" s="68">
        <v>3535576</v>
      </c>
      <c r="G42" s="68">
        <v>3495866</v>
      </c>
      <c r="H42" s="68">
        <v>9689491</v>
      </c>
      <c r="I42" s="68">
        <v>10092331</v>
      </c>
      <c r="J42" s="67">
        <v>3.5000000000000003E-2</v>
      </c>
      <c r="K42" s="68">
        <v>49643</v>
      </c>
      <c r="L42" s="69">
        <v>0</v>
      </c>
      <c r="M42" s="69">
        <v>0</v>
      </c>
      <c r="N42" s="68">
        <v>49643</v>
      </c>
      <c r="O42" s="66"/>
      <c r="P42" s="66" t="s">
        <v>312</v>
      </c>
      <c r="Q42" s="66"/>
      <c r="R42" s="66"/>
      <c r="S42" s="66"/>
      <c r="T42" s="66"/>
      <c r="U42" s="66"/>
      <c r="V42" s="66"/>
      <c r="W42" s="66"/>
      <c r="X42" s="66"/>
      <c r="Y42" s="66"/>
      <c r="Z42" s="66"/>
    </row>
    <row r="43" spans="1:26" ht="15" thickBot="1" x14ac:dyDescent="0.4">
      <c r="A43" s="59"/>
      <c r="B43" s="65" t="s">
        <v>54</v>
      </c>
      <c r="C43" s="63">
        <v>0.42399999999999999</v>
      </c>
      <c r="D43" s="63">
        <v>0.41699999999999998</v>
      </c>
      <c r="E43" s="63">
        <v>0.38500000000000001</v>
      </c>
      <c r="F43" s="64">
        <v>329212</v>
      </c>
      <c r="G43" s="64">
        <v>324055</v>
      </c>
      <c r="H43" s="64">
        <v>776286</v>
      </c>
      <c r="I43" s="64">
        <v>843570</v>
      </c>
      <c r="J43" s="63">
        <v>7.2999999999999995E-2</v>
      </c>
      <c r="K43" s="64">
        <v>3294</v>
      </c>
      <c r="L43" s="70">
        <v>0</v>
      </c>
      <c r="M43" s="70">
        <v>0</v>
      </c>
      <c r="N43" s="64">
        <v>3294</v>
      </c>
      <c r="O43" s="65"/>
      <c r="P43" s="65" t="s">
        <v>313</v>
      </c>
      <c r="Q43" s="65"/>
      <c r="R43" s="65"/>
      <c r="S43" s="65"/>
      <c r="T43" s="65"/>
      <c r="U43" s="65"/>
      <c r="V43" s="65"/>
      <c r="W43" s="65"/>
      <c r="X43" s="65"/>
      <c r="Y43" s="65"/>
      <c r="Z43" s="65"/>
    </row>
    <row r="44" spans="1:26" ht="15" thickBot="1" x14ac:dyDescent="0.4">
      <c r="A44" s="59"/>
      <c r="B44" s="66" t="s">
        <v>55</v>
      </c>
      <c r="C44" s="67">
        <v>0.35199999999999998</v>
      </c>
      <c r="D44" s="67">
        <v>0.34799999999999998</v>
      </c>
      <c r="E44" s="67">
        <v>0.33100000000000002</v>
      </c>
      <c r="F44" s="68">
        <v>1261611</v>
      </c>
      <c r="G44" s="68">
        <v>1246301</v>
      </c>
      <c r="H44" s="68">
        <v>3584461</v>
      </c>
      <c r="I44" s="68">
        <v>3761320</v>
      </c>
      <c r="J44" s="67">
        <v>3.4000000000000002E-2</v>
      </c>
      <c r="K44" s="68">
        <v>20917</v>
      </c>
      <c r="L44" s="68">
        <v>35096</v>
      </c>
      <c r="M44" s="68">
        <v>5225</v>
      </c>
      <c r="N44" s="68">
        <v>45796</v>
      </c>
      <c r="O44" s="66"/>
      <c r="P44" s="66" t="s">
        <v>314</v>
      </c>
      <c r="Q44" s="66"/>
      <c r="R44" s="66"/>
      <c r="S44" s="66"/>
      <c r="T44" s="66"/>
      <c r="U44" s="66"/>
      <c r="V44" s="66"/>
      <c r="W44" s="66"/>
      <c r="X44" s="66"/>
      <c r="Y44" s="66"/>
      <c r="Z44" s="66"/>
    </row>
    <row r="45" spans="1:26" ht="15" thickBot="1" x14ac:dyDescent="0.4">
      <c r="A45" s="59"/>
      <c r="B45" s="65" t="s">
        <v>56</v>
      </c>
      <c r="C45" s="63">
        <v>0.44700000000000001</v>
      </c>
      <c r="D45" s="63">
        <v>0.443</v>
      </c>
      <c r="E45" s="63">
        <v>0.43099999999999999</v>
      </c>
      <c r="F45" s="64">
        <v>282291</v>
      </c>
      <c r="G45" s="64">
        <v>279412</v>
      </c>
      <c r="H45" s="64">
        <v>630989</v>
      </c>
      <c r="I45" s="64">
        <v>640622</v>
      </c>
      <c r="J45" s="63">
        <v>2.1999999999999999E-2</v>
      </c>
      <c r="K45" s="64">
        <v>3528</v>
      </c>
      <c r="L45" s="70">
        <v>0</v>
      </c>
      <c r="M45" s="64">
        <v>2611</v>
      </c>
      <c r="N45" s="64">
        <v>6139</v>
      </c>
      <c r="O45" s="65"/>
      <c r="P45" s="65" t="s">
        <v>315</v>
      </c>
      <c r="Q45" s="65"/>
      <c r="R45" s="65"/>
      <c r="S45" s="65"/>
      <c r="T45" s="65"/>
      <c r="U45" s="65"/>
      <c r="V45" s="65"/>
      <c r="W45" s="65"/>
      <c r="X45" s="65"/>
      <c r="Y45" s="65"/>
      <c r="Z45" s="65"/>
    </row>
    <row r="46" spans="1:26" ht="15" thickBot="1" x14ac:dyDescent="0.4">
      <c r="A46" s="59"/>
      <c r="B46" s="66" t="s">
        <v>57</v>
      </c>
      <c r="C46" s="67">
        <v>0.29799999999999999</v>
      </c>
      <c r="D46" s="67">
        <v>0.28599999999999998</v>
      </c>
      <c r="E46" s="67">
        <v>0.27200000000000002</v>
      </c>
      <c r="F46" s="68">
        <v>1430117</v>
      </c>
      <c r="G46" s="68">
        <v>1374065</v>
      </c>
      <c r="H46" s="68">
        <v>4799476</v>
      </c>
      <c r="I46" s="68">
        <v>5061583</v>
      </c>
      <c r="J46" s="67">
        <v>3.5000000000000003E-2</v>
      </c>
      <c r="K46" s="68">
        <v>28495</v>
      </c>
      <c r="L46" s="68">
        <v>62950</v>
      </c>
      <c r="M46" s="68">
        <v>13498</v>
      </c>
      <c r="N46" s="68">
        <v>77245</v>
      </c>
      <c r="O46" s="66"/>
      <c r="P46" s="66" t="s">
        <v>316</v>
      </c>
      <c r="Q46" s="66"/>
      <c r="R46" s="66"/>
      <c r="S46" s="66"/>
      <c r="T46" s="66"/>
      <c r="U46" s="66"/>
      <c r="V46" s="66"/>
      <c r="W46" s="66"/>
      <c r="X46" s="66"/>
      <c r="Y46" s="66"/>
      <c r="Z46" s="66"/>
    </row>
    <row r="47" spans="1:26" ht="15" thickBot="1" x14ac:dyDescent="0.4">
      <c r="A47" s="59"/>
      <c r="B47" s="65" t="s">
        <v>58</v>
      </c>
      <c r="C47" s="87">
        <f>D47</f>
        <v>0.28299999999999997</v>
      </c>
      <c r="D47" s="63">
        <v>0.28299999999999997</v>
      </c>
      <c r="E47" s="63">
        <v>0.23799999999999999</v>
      </c>
      <c r="F47" s="65"/>
      <c r="G47" s="64">
        <v>4727208</v>
      </c>
      <c r="H47" s="64">
        <v>16675420</v>
      </c>
      <c r="I47" s="64">
        <v>19958733</v>
      </c>
      <c r="J47" s="63">
        <v>0.13300000000000001</v>
      </c>
      <c r="K47" s="64">
        <v>157361</v>
      </c>
      <c r="L47" s="64">
        <v>388101</v>
      </c>
      <c r="M47" s="64">
        <v>111412</v>
      </c>
      <c r="N47" s="64">
        <v>486110</v>
      </c>
      <c r="O47" s="65"/>
      <c r="P47" s="65" t="s">
        <v>317</v>
      </c>
      <c r="Q47" s="65"/>
      <c r="R47" s="65"/>
      <c r="S47" s="65"/>
      <c r="T47" s="65"/>
      <c r="U47" s="65"/>
      <c r="V47" s="65"/>
      <c r="W47" s="65"/>
      <c r="X47" s="65"/>
      <c r="Y47" s="65"/>
      <c r="Z47" s="65"/>
    </row>
    <row r="48" spans="1:26" ht="15" thickBot="1" x14ac:dyDescent="0.4">
      <c r="A48" s="59"/>
      <c r="B48" s="66" t="s">
        <v>59</v>
      </c>
      <c r="C48" s="67">
        <v>0.30299999999999999</v>
      </c>
      <c r="D48" s="67">
        <v>0.29699999999999999</v>
      </c>
      <c r="E48" s="67">
        <v>0.27500000000000002</v>
      </c>
      <c r="F48" s="68">
        <v>577973</v>
      </c>
      <c r="G48" s="68">
        <v>565970</v>
      </c>
      <c r="H48" s="68">
        <v>1905801</v>
      </c>
      <c r="I48" s="68">
        <v>2048506</v>
      </c>
      <c r="J48" s="67">
        <v>6.8000000000000005E-2</v>
      </c>
      <c r="K48" s="68">
        <v>6824</v>
      </c>
      <c r="L48" s="69">
        <v>0</v>
      </c>
      <c r="M48" s="69">
        <v>0</v>
      </c>
      <c r="N48" s="68">
        <v>6824</v>
      </c>
      <c r="O48" s="66"/>
      <c r="P48" s="66" t="s">
        <v>318</v>
      </c>
      <c r="Q48" s="66"/>
      <c r="R48" s="66"/>
      <c r="S48" s="66"/>
      <c r="T48" s="66"/>
      <c r="U48" s="66"/>
      <c r="V48" s="66"/>
      <c r="W48" s="66"/>
      <c r="X48" s="66"/>
      <c r="Y48" s="66"/>
      <c r="Z48" s="66"/>
    </row>
    <row r="49" spans="1:26" ht="15" thickBot="1" x14ac:dyDescent="0.4">
      <c r="A49" s="59"/>
      <c r="B49" s="65" t="s">
        <v>60</v>
      </c>
      <c r="C49" s="63">
        <v>0.40799999999999997</v>
      </c>
      <c r="D49" s="63">
        <v>0.38900000000000001</v>
      </c>
      <c r="E49" s="63">
        <v>0.38100000000000001</v>
      </c>
      <c r="F49" s="64">
        <v>202445</v>
      </c>
      <c r="G49" s="64">
        <v>193087</v>
      </c>
      <c r="H49" s="64">
        <v>495884</v>
      </c>
      <c r="I49" s="64">
        <v>504186</v>
      </c>
      <c r="J49" s="63">
        <v>2.1999999999999999E-2</v>
      </c>
      <c r="K49" s="70">
        <v>0</v>
      </c>
      <c r="L49" s="70">
        <v>0</v>
      </c>
      <c r="M49" s="70">
        <v>0</v>
      </c>
      <c r="N49" s="70">
        <v>0</v>
      </c>
      <c r="O49" s="65"/>
      <c r="P49" s="65" t="s">
        <v>319</v>
      </c>
      <c r="Q49" s="65"/>
      <c r="R49" s="65"/>
      <c r="S49" s="65"/>
      <c r="T49" s="65"/>
      <c r="U49" s="65"/>
      <c r="V49" s="65"/>
      <c r="W49" s="65"/>
      <c r="X49" s="65"/>
      <c r="Y49" s="65"/>
      <c r="Z49" s="65"/>
    </row>
    <row r="50" spans="1:26" ht="15" thickBot="1" x14ac:dyDescent="0.4">
      <c r="A50" s="59"/>
      <c r="B50" s="66" t="s">
        <v>61</v>
      </c>
      <c r="C50" s="67">
        <v>0.36799999999999999</v>
      </c>
      <c r="D50" s="67">
        <v>0.36599999999999999</v>
      </c>
      <c r="E50" s="67">
        <v>0.33700000000000002</v>
      </c>
      <c r="F50" s="68">
        <v>2194346</v>
      </c>
      <c r="G50" s="68">
        <v>2184473</v>
      </c>
      <c r="H50" s="68">
        <v>5962456</v>
      </c>
      <c r="I50" s="68">
        <v>6467462</v>
      </c>
      <c r="J50" s="67">
        <v>6.9000000000000006E-2</v>
      </c>
      <c r="K50" s="68">
        <v>36943</v>
      </c>
      <c r="L50" s="68">
        <v>54966</v>
      </c>
      <c r="M50" s="68">
        <v>1732</v>
      </c>
      <c r="N50" s="68">
        <v>69456</v>
      </c>
      <c r="O50" s="66"/>
      <c r="P50" s="66" t="s">
        <v>320</v>
      </c>
      <c r="Q50" s="66"/>
      <c r="R50" s="66"/>
      <c r="S50" s="66"/>
      <c r="T50" s="66"/>
      <c r="U50" s="66"/>
      <c r="V50" s="66"/>
      <c r="W50" s="66"/>
      <c r="X50" s="66"/>
      <c r="Y50" s="66"/>
      <c r="Z50" s="66"/>
    </row>
    <row r="51" spans="1:26" ht="15" thickBot="1" x14ac:dyDescent="0.4">
      <c r="A51" s="59"/>
      <c r="B51" s="65" t="s">
        <v>62</v>
      </c>
      <c r="C51" s="63">
        <v>0.43099999999999999</v>
      </c>
      <c r="D51" s="63">
        <v>0.41199999999999998</v>
      </c>
      <c r="E51" s="63">
        <v>0.371</v>
      </c>
      <c r="F51" s="64">
        <v>2124330</v>
      </c>
      <c r="G51" s="64">
        <v>2029189</v>
      </c>
      <c r="H51" s="64">
        <v>4928407</v>
      </c>
      <c r="I51" s="64">
        <v>5479396</v>
      </c>
      <c r="J51" s="63">
        <v>8.4000000000000005E-2</v>
      </c>
      <c r="K51" s="64">
        <v>17345</v>
      </c>
      <c r="L51" s="64">
        <v>94112</v>
      </c>
      <c r="M51" s="64">
        <v>9880</v>
      </c>
      <c r="N51" s="64">
        <v>79928</v>
      </c>
      <c r="O51" s="65"/>
      <c r="P51" s="65" t="s">
        <v>321</v>
      </c>
      <c r="Q51" s="65"/>
      <c r="R51" s="65"/>
      <c r="S51" s="65"/>
      <c r="T51" s="65"/>
      <c r="U51" s="65"/>
      <c r="V51" s="65"/>
      <c r="W51" s="65"/>
      <c r="X51" s="65"/>
      <c r="Y51" s="65"/>
      <c r="Z51" s="65"/>
    </row>
    <row r="52" spans="1:26" ht="15" thickBot="1" x14ac:dyDescent="0.4">
      <c r="A52" s="59"/>
      <c r="B52" s="66" t="s">
        <v>63</v>
      </c>
      <c r="C52" s="67">
        <v>0.32</v>
      </c>
      <c r="D52" s="67">
        <v>0.312</v>
      </c>
      <c r="E52" s="67">
        <v>0.307</v>
      </c>
      <c r="F52" s="68">
        <v>462864</v>
      </c>
      <c r="G52" s="68">
        <v>451498</v>
      </c>
      <c r="H52" s="68">
        <v>1447652</v>
      </c>
      <c r="I52" s="68">
        <v>1465232</v>
      </c>
      <c r="J52" s="67">
        <v>8.9999999999999993E-3</v>
      </c>
      <c r="K52" s="68">
        <v>6873</v>
      </c>
      <c r="L52" s="68">
        <v>7174</v>
      </c>
      <c r="M52" s="68">
        <v>2749</v>
      </c>
      <c r="N52" s="68">
        <v>13639</v>
      </c>
      <c r="O52" s="66"/>
      <c r="P52" s="66" t="s">
        <v>322</v>
      </c>
      <c r="Q52" s="66"/>
      <c r="R52" s="66"/>
      <c r="S52" s="66"/>
      <c r="T52" s="66"/>
      <c r="U52" s="66"/>
      <c r="V52" s="66"/>
      <c r="W52" s="66"/>
      <c r="X52" s="66"/>
      <c r="Y52" s="66"/>
      <c r="Z52" s="66"/>
    </row>
    <row r="53" spans="1:26" ht="15" thickBot="1" x14ac:dyDescent="0.4">
      <c r="A53" s="59"/>
      <c r="B53" s="65" t="s">
        <v>64</v>
      </c>
      <c r="C53" s="63">
        <v>0.56899999999999995</v>
      </c>
      <c r="D53" s="63">
        <v>0.56599999999999995</v>
      </c>
      <c r="E53" s="63">
        <v>0.53900000000000003</v>
      </c>
      <c r="F53" s="64">
        <v>2422248</v>
      </c>
      <c r="G53" s="64">
        <v>2410314</v>
      </c>
      <c r="H53" s="64">
        <v>4260427</v>
      </c>
      <c r="I53" s="64">
        <v>4454970</v>
      </c>
      <c r="J53" s="63">
        <v>3.1E-2</v>
      </c>
      <c r="K53" s="64">
        <v>22097</v>
      </c>
      <c r="L53" s="64">
        <v>46212</v>
      </c>
      <c r="M53" s="64">
        <v>20010</v>
      </c>
      <c r="N53" s="64">
        <v>67986</v>
      </c>
      <c r="O53" s="65"/>
      <c r="P53" s="65" t="s">
        <v>323</v>
      </c>
      <c r="Q53" s="65"/>
      <c r="R53" s="65"/>
      <c r="S53" s="65"/>
      <c r="T53" s="65"/>
      <c r="U53" s="65"/>
      <c r="V53" s="65"/>
      <c r="W53" s="65"/>
      <c r="X53" s="65"/>
      <c r="Y53" s="65"/>
      <c r="Z53" s="65"/>
    </row>
    <row r="54" spans="1:26" ht="15" thickBot="1" x14ac:dyDescent="0.4">
      <c r="A54" s="59"/>
      <c r="B54" s="66" t="s">
        <v>65</v>
      </c>
      <c r="C54" s="67">
        <v>0.39700000000000002</v>
      </c>
      <c r="D54" s="67">
        <v>0.39</v>
      </c>
      <c r="E54" s="67">
        <v>0.373</v>
      </c>
      <c r="F54" s="68">
        <v>171153</v>
      </c>
      <c r="G54" s="68">
        <v>168390</v>
      </c>
      <c r="H54" s="68">
        <v>431434</v>
      </c>
      <c r="I54" s="68">
        <v>445626</v>
      </c>
      <c r="J54" s="67">
        <v>2.7E-2</v>
      </c>
      <c r="K54" s="68">
        <v>2330</v>
      </c>
      <c r="L54" s="68">
        <v>5196</v>
      </c>
      <c r="M54" s="69">
        <v>715</v>
      </c>
      <c r="N54" s="68">
        <v>5955</v>
      </c>
      <c r="O54" s="66"/>
      <c r="P54" s="66" t="s">
        <v>324</v>
      </c>
    </row>
  </sheetData>
  <mergeCells count="5">
    <mergeCell ref="B2:B3"/>
    <mergeCell ref="C2:E2"/>
    <mergeCell ref="F2:G2"/>
    <mergeCell ref="H2:I2"/>
    <mergeCell ref="J2:O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80F3B-B136-4ECE-B279-4DC0753E5078}">
  <dimension ref="A1:D259"/>
  <sheetViews>
    <sheetView topLeftCell="A31" workbookViewId="0">
      <selection activeCell="A2" sqref="A2:A51"/>
    </sheetView>
  </sheetViews>
  <sheetFormatPr defaultRowHeight="14.5" x14ac:dyDescent="0.35"/>
  <cols>
    <col min="1" max="1" width="14.1796875" bestFit="1" customWidth="1"/>
    <col min="2" max="2" width="26.7265625" bestFit="1" customWidth="1"/>
    <col min="3" max="3" width="28.7265625" bestFit="1" customWidth="1"/>
    <col min="4" max="4" width="63" bestFit="1" customWidth="1"/>
  </cols>
  <sheetData>
    <row r="1" spans="1:4" x14ac:dyDescent="0.35">
      <c r="A1" s="11" t="s">
        <v>0</v>
      </c>
      <c r="B1" s="11" t="s">
        <v>7430</v>
      </c>
      <c r="C1" s="11" t="s">
        <v>7429</v>
      </c>
      <c r="D1" s="11" t="s">
        <v>7431</v>
      </c>
    </row>
    <row r="2" spans="1:4" x14ac:dyDescent="0.35">
      <c r="A2" s="6" t="s">
        <v>16</v>
      </c>
      <c r="B2" s="6">
        <v>832</v>
      </c>
      <c r="C2" s="6">
        <v>621</v>
      </c>
      <c r="D2" s="14">
        <f>(C2/B2)</f>
        <v>0.74639423076923073</v>
      </c>
    </row>
    <row r="3" spans="1:4" x14ac:dyDescent="0.35">
      <c r="A3" t="s">
        <v>17</v>
      </c>
      <c r="B3" s="6">
        <v>1008</v>
      </c>
      <c r="C3" s="6">
        <v>797</v>
      </c>
      <c r="D3" s="14">
        <f t="shared" ref="D3:D51" si="0">(C3/B3)</f>
        <v>0.79067460317460314</v>
      </c>
    </row>
    <row r="4" spans="1:4" x14ac:dyDescent="0.35">
      <c r="A4" s="6" t="s">
        <v>18</v>
      </c>
      <c r="B4" s="6">
        <v>827</v>
      </c>
      <c r="C4" s="6">
        <v>669</v>
      </c>
      <c r="D4" s="14">
        <f t="shared" si="0"/>
        <v>0.80894800483675933</v>
      </c>
    </row>
    <row r="5" spans="1:4" x14ac:dyDescent="0.35">
      <c r="A5" t="s">
        <v>19</v>
      </c>
      <c r="B5" s="6">
        <v>703</v>
      </c>
      <c r="C5" s="6">
        <v>610</v>
      </c>
      <c r="D5" s="14">
        <f t="shared" si="0"/>
        <v>0.86770981507823608</v>
      </c>
    </row>
    <row r="6" spans="1:4" x14ac:dyDescent="0.35">
      <c r="A6" t="s">
        <v>20</v>
      </c>
      <c r="B6" s="6">
        <v>879</v>
      </c>
      <c r="C6" s="6">
        <v>785</v>
      </c>
      <c r="D6" s="14">
        <f t="shared" si="0"/>
        <v>0.89306029579067125</v>
      </c>
    </row>
    <row r="7" spans="1:4" x14ac:dyDescent="0.35">
      <c r="A7" t="s">
        <v>21</v>
      </c>
      <c r="B7" s="6">
        <v>964</v>
      </c>
      <c r="C7" s="6">
        <v>784</v>
      </c>
      <c r="D7" s="14">
        <f t="shared" si="0"/>
        <v>0.81327800829875518</v>
      </c>
    </row>
    <row r="8" spans="1:4" x14ac:dyDescent="0.35">
      <c r="A8" s="7" t="s">
        <v>22</v>
      </c>
      <c r="B8" s="6">
        <v>1089</v>
      </c>
      <c r="C8" s="6">
        <v>862</v>
      </c>
      <c r="D8" s="14">
        <f t="shared" si="0"/>
        <v>0.79155188246097341</v>
      </c>
    </row>
    <row r="9" spans="1:4" x14ac:dyDescent="0.35">
      <c r="A9" s="7" t="s">
        <v>23</v>
      </c>
      <c r="B9" s="6">
        <v>837</v>
      </c>
      <c r="C9" s="6">
        <v>733</v>
      </c>
      <c r="D9" s="14">
        <f t="shared" si="0"/>
        <v>0.87574671445639185</v>
      </c>
    </row>
    <row r="10" spans="1:4" x14ac:dyDescent="0.35">
      <c r="A10" s="6" t="s">
        <v>24</v>
      </c>
      <c r="B10" s="6">
        <v>804</v>
      </c>
      <c r="C10" s="6">
        <v>667</v>
      </c>
      <c r="D10" s="14">
        <f t="shared" si="0"/>
        <v>0.82960199004975121</v>
      </c>
    </row>
    <row r="11" spans="1:4" x14ac:dyDescent="0.35">
      <c r="A11" t="s">
        <v>25</v>
      </c>
      <c r="B11" s="6">
        <v>806</v>
      </c>
      <c r="C11" s="6">
        <v>675</v>
      </c>
      <c r="D11" s="14">
        <f t="shared" si="0"/>
        <v>0.83746898263027292</v>
      </c>
    </row>
    <row r="12" spans="1:4" x14ac:dyDescent="0.35">
      <c r="A12" s="7" t="s">
        <v>26</v>
      </c>
      <c r="B12" s="6">
        <v>796</v>
      </c>
      <c r="C12" s="6">
        <v>739</v>
      </c>
      <c r="D12" s="14">
        <f t="shared" si="0"/>
        <v>0.92839195979899503</v>
      </c>
    </row>
    <row r="13" spans="1:4" x14ac:dyDescent="0.35">
      <c r="A13" t="s">
        <v>27</v>
      </c>
      <c r="B13" s="6">
        <v>758</v>
      </c>
      <c r="C13" s="6">
        <v>648</v>
      </c>
      <c r="D13" s="14">
        <f t="shared" si="0"/>
        <v>0.85488126649076512</v>
      </c>
    </row>
    <row r="14" spans="1:4" x14ac:dyDescent="0.35">
      <c r="A14" s="6" t="s">
        <v>28</v>
      </c>
      <c r="B14" s="6">
        <v>874</v>
      </c>
      <c r="C14" s="6">
        <v>753</v>
      </c>
      <c r="D14" s="14">
        <f t="shared" si="0"/>
        <v>0.86155606407322649</v>
      </c>
    </row>
    <row r="15" spans="1:4" x14ac:dyDescent="0.35">
      <c r="A15" t="s">
        <v>29</v>
      </c>
      <c r="B15" s="6">
        <v>819</v>
      </c>
      <c r="C15" s="6">
        <v>649</v>
      </c>
      <c r="D15" s="14">
        <f t="shared" si="0"/>
        <v>0.79242979242979239</v>
      </c>
    </row>
    <row r="16" spans="1:4" x14ac:dyDescent="0.35">
      <c r="A16" t="s">
        <v>30</v>
      </c>
      <c r="B16" s="6">
        <v>823</v>
      </c>
      <c r="C16" s="6">
        <v>667</v>
      </c>
      <c r="D16" s="14">
        <f t="shared" si="0"/>
        <v>0.81044957472660994</v>
      </c>
    </row>
    <row r="17" spans="1:4" x14ac:dyDescent="0.35">
      <c r="A17" t="s">
        <v>31</v>
      </c>
      <c r="B17" s="6">
        <v>862</v>
      </c>
      <c r="C17" s="6">
        <v>680</v>
      </c>
      <c r="D17" s="14">
        <f t="shared" si="0"/>
        <v>0.78886310904872392</v>
      </c>
    </row>
    <row r="18" spans="1:4" x14ac:dyDescent="0.35">
      <c r="A18" s="6" t="s">
        <v>32</v>
      </c>
      <c r="B18" s="6">
        <v>797</v>
      </c>
      <c r="C18" s="6">
        <v>608</v>
      </c>
      <c r="D18" s="14">
        <f t="shared" si="0"/>
        <v>0.76286072772898372</v>
      </c>
    </row>
    <row r="19" spans="1:4" x14ac:dyDescent="0.35">
      <c r="A19" t="s">
        <v>33</v>
      </c>
      <c r="B19" s="6">
        <v>804</v>
      </c>
      <c r="C19" s="6">
        <v>623</v>
      </c>
      <c r="D19" s="14">
        <f t="shared" si="0"/>
        <v>0.77487562189054726</v>
      </c>
    </row>
    <row r="20" spans="1:4" x14ac:dyDescent="0.35">
      <c r="A20" s="6" t="s">
        <v>34</v>
      </c>
      <c r="B20" s="6">
        <v>820</v>
      </c>
      <c r="C20" s="6">
        <v>676</v>
      </c>
      <c r="D20" s="14">
        <f t="shared" si="0"/>
        <v>0.82439024390243898</v>
      </c>
    </row>
    <row r="21" spans="1:4" x14ac:dyDescent="0.35">
      <c r="A21" s="6" t="s">
        <v>35</v>
      </c>
      <c r="B21" s="6">
        <v>1001</v>
      </c>
      <c r="C21" s="6">
        <v>870</v>
      </c>
      <c r="D21" s="14">
        <f t="shared" si="0"/>
        <v>0.86913086913086912</v>
      </c>
    </row>
    <row r="22" spans="1:4" x14ac:dyDescent="0.35">
      <c r="A22" s="6" t="s">
        <v>36</v>
      </c>
      <c r="B22" s="6">
        <v>1048</v>
      </c>
      <c r="C22" s="6">
        <v>878</v>
      </c>
      <c r="D22" s="14">
        <f t="shared" si="0"/>
        <v>0.83778625954198471</v>
      </c>
    </row>
    <row r="23" spans="1:4" x14ac:dyDescent="0.35">
      <c r="A23" t="s">
        <v>37</v>
      </c>
      <c r="B23" s="6">
        <v>903</v>
      </c>
      <c r="C23" s="6">
        <v>726</v>
      </c>
      <c r="D23" s="14">
        <f t="shared" si="0"/>
        <v>0.8039867109634552</v>
      </c>
    </row>
    <row r="24" spans="1:4" x14ac:dyDescent="0.35">
      <c r="A24" t="s">
        <v>38</v>
      </c>
      <c r="B24" s="6">
        <v>951</v>
      </c>
      <c r="C24" s="6">
        <v>801</v>
      </c>
      <c r="D24" s="14">
        <f t="shared" si="0"/>
        <v>0.8422712933753943</v>
      </c>
    </row>
    <row r="25" spans="1:4" x14ac:dyDescent="0.35">
      <c r="A25" s="6" t="s">
        <v>39</v>
      </c>
      <c r="B25" s="6">
        <v>759</v>
      </c>
      <c r="C25" s="6">
        <v>605</v>
      </c>
      <c r="D25" s="14">
        <f t="shared" si="0"/>
        <v>0.79710144927536231</v>
      </c>
    </row>
    <row r="26" spans="1:4" x14ac:dyDescent="0.35">
      <c r="A26" s="7" t="s">
        <v>40</v>
      </c>
      <c r="B26" s="6">
        <v>908</v>
      </c>
      <c r="C26" s="6">
        <v>707</v>
      </c>
      <c r="D26" s="14">
        <f t="shared" si="0"/>
        <v>0.77863436123348018</v>
      </c>
    </row>
    <row r="27" spans="1:4" x14ac:dyDescent="0.35">
      <c r="A27" s="6" t="s">
        <v>41</v>
      </c>
      <c r="B27" s="6">
        <v>808</v>
      </c>
      <c r="C27" s="6">
        <v>597</v>
      </c>
      <c r="D27" s="14">
        <f t="shared" si="0"/>
        <v>0.73886138613861385</v>
      </c>
    </row>
    <row r="28" spans="1:4" x14ac:dyDescent="0.35">
      <c r="A28" t="s">
        <v>42</v>
      </c>
      <c r="B28" s="6">
        <v>808</v>
      </c>
      <c r="C28" s="6">
        <v>654</v>
      </c>
      <c r="D28" s="14">
        <f t="shared" si="0"/>
        <v>0.80940594059405946</v>
      </c>
    </row>
    <row r="29" spans="1:4" x14ac:dyDescent="0.35">
      <c r="A29" t="s">
        <v>43</v>
      </c>
      <c r="B29" s="6">
        <v>742</v>
      </c>
      <c r="C29" s="6">
        <v>637</v>
      </c>
      <c r="D29" s="14">
        <f t="shared" si="0"/>
        <v>0.85849056603773588</v>
      </c>
    </row>
    <row r="30" spans="1:4" x14ac:dyDescent="0.35">
      <c r="A30" t="s">
        <v>44</v>
      </c>
      <c r="B30" s="6">
        <v>958</v>
      </c>
      <c r="C30" s="6">
        <v>778</v>
      </c>
      <c r="D30" s="14">
        <f t="shared" si="0"/>
        <v>0.81210855949895611</v>
      </c>
    </row>
    <row r="31" spans="1:4" x14ac:dyDescent="0.35">
      <c r="A31" t="s">
        <v>45</v>
      </c>
      <c r="B31" s="6">
        <v>1014</v>
      </c>
      <c r="C31" s="6">
        <v>779</v>
      </c>
      <c r="D31" s="14">
        <f t="shared" si="0"/>
        <v>0.76824457593688367</v>
      </c>
    </row>
    <row r="32" spans="1:4" x14ac:dyDescent="0.35">
      <c r="A32" t="s">
        <v>46</v>
      </c>
      <c r="B32" s="6">
        <v>812</v>
      </c>
      <c r="C32" s="6">
        <v>630</v>
      </c>
      <c r="D32" s="14">
        <f t="shared" si="0"/>
        <v>0.77586206896551724</v>
      </c>
    </row>
    <row r="33" spans="1:4" x14ac:dyDescent="0.35">
      <c r="A33" t="s">
        <v>47</v>
      </c>
      <c r="B33" s="6">
        <v>955</v>
      </c>
      <c r="C33" s="6">
        <v>808</v>
      </c>
      <c r="D33" s="14">
        <f t="shared" si="0"/>
        <v>0.84607329842931933</v>
      </c>
    </row>
    <row r="34" spans="1:4" x14ac:dyDescent="0.35">
      <c r="A34" s="6" t="s">
        <v>48</v>
      </c>
      <c r="B34" s="6">
        <v>763</v>
      </c>
      <c r="C34" s="6">
        <v>657</v>
      </c>
      <c r="D34" s="14">
        <f t="shared" si="0"/>
        <v>0.86107470511140238</v>
      </c>
    </row>
    <row r="35" spans="1:4" x14ac:dyDescent="0.35">
      <c r="A35" s="7" t="s">
        <v>49</v>
      </c>
      <c r="B35" s="6">
        <v>885</v>
      </c>
      <c r="C35" s="6">
        <v>686</v>
      </c>
      <c r="D35" s="14">
        <f t="shared" si="0"/>
        <v>0.77514124293785314</v>
      </c>
    </row>
    <row r="36" spans="1:4" x14ac:dyDescent="0.35">
      <c r="A36" s="6" t="s">
        <v>50</v>
      </c>
      <c r="B36" s="6">
        <v>846</v>
      </c>
      <c r="C36" s="6">
        <v>663</v>
      </c>
      <c r="D36" s="14">
        <f t="shared" si="0"/>
        <v>0.78368794326241131</v>
      </c>
    </row>
    <row r="37" spans="1:4" x14ac:dyDescent="0.35">
      <c r="A37" t="s">
        <v>51</v>
      </c>
      <c r="B37" s="6">
        <v>787</v>
      </c>
      <c r="C37" s="6">
        <v>616</v>
      </c>
      <c r="D37" s="14">
        <f t="shared" si="0"/>
        <v>0.78271918678526053</v>
      </c>
    </row>
    <row r="38" spans="1:4" x14ac:dyDescent="0.35">
      <c r="A38" t="s">
        <v>52</v>
      </c>
      <c r="B38" s="6">
        <v>901</v>
      </c>
      <c r="C38" s="6">
        <v>741</v>
      </c>
      <c r="D38" s="14">
        <f t="shared" si="0"/>
        <v>0.82241953385127631</v>
      </c>
    </row>
    <row r="39" spans="1:4" x14ac:dyDescent="0.35">
      <c r="A39" s="6" t="s">
        <v>53</v>
      </c>
      <c r="B39" s="6">
        <v>909</v>
      </c>
      <c r="C39" s="6">
        <v>716</v>
      </c>
      <c r="D39" s="14">
        <f t="shared" si="0"/>
        <v>0.7876787678767877</v>
      </c>
    </row>
    <row r="40" spans="1:4" x14ac:dyDescent="0.35">
      <c r="A40" s="7" t="s">
        <v>54</v>
      </c>
      <c r="B40" s="6">
        <v>961</v>
      </c>
      <c r="C40" s="6">
        <v>753</v>
      </c>
      <c r="D40" s="14">
        <f t="shared" si="0"/>
        <v>0.78355879292403741</v>
      </c>
    </row>
    <row r="41" spans="1:4" x14ac:dyDescent="0.35">
      <c r="A41" s="7" t="s">
        <v>55</v>
      </c>
      <c r="B41" s="6">
        <v>784</v>
      </c>
      <c r="C41" s="6">
        <v>623</v>
      </c>
      <c r="D41" s="14">
        <f t="shared" si="0"/>
        <v>0.7946428571428571</v>
      </c>
    </row>
    <row r="42" spans="1:4" x14ac:dyDescent="0.35">
      <c r="A42" s="6" t="s">
        <v>56</v>
      </c>
      <c r="B42" s="6">
        <v>783</v>
      </c>
      <c r="C42" s="6">
        <v>616</v>
      </c>
      <c r="D42" s="14">
        <f t="shared" si="0"/>
        <v>0.78671775223499363</v>
      </c>
    </row>
    <row r="43" spans="1:4" x14ac:dyDescent="0.35">
      <c r="A43" s="6" t="s">
        <v>57</v>
      </c>
      <c r="B43" s="6">
        <v>728</v>
      </c>
      <c r="C43" s="6">
        <v>657</v>
      </c>
      <c r="D43" s="14">
        <f t="shared" si="0"/>
        <v>0.90247252747252749</v>
      </c>
    </row>
    <row r="44" spans="1:4" x14ac:dyDescent="0.35">
      <c r="A44" t="s">
        <v>58</v>
      </c>
      <c r="B44" s="6">
        <v>820</v>
      </c>
      <c r="C44" s="6">
        <v>671</v>
      </c>
      <c r="D44" s="14">
        <f t="shared" si="0"/>
        <v>0.81829268292682922</v>
      </c>
    </row>
    <row r="45" spans="1:4" x14ac:dyDescent="0.35">
      <c r="A45" s="7" t="s">
        <v>59</v>
      </c>
      <c r="B45" s="6">
        <v>882</v>
      </c>
      <c r="C45" s="6">
        <v>646</v>
      </c>
      <c r="D45" s="14">
        <f t="shared" si="0"/>
        <v>0.73242630385487528</v>
      </c>
    </row>
    <row r="46" spans="1:4" x14ac:dyDescent="0.35">
      <c r="A46" s="7" t="s">
        <v>60</v>
      </c>
      <c r="B46" s="6">
        <v>854</v>
      </c>
      <c r="C46" s="6">
        <v>762</v>
      </c>
      <c r="D46" s="14">
        <f t="shared" si="0"/>
        <v>0.89227166276346603</v>
      </c>
    </row>
    <row r="47" spans="1:4" x14ac:dyDescent="0.35">
      <c r="A47" s="6" t="s">
        <v>61</v>
      </c>
      <c r="B47" s="6">
        <v>988</v>
      </c>
      <c r="C47" s="6">
        <v>826</v>
      </c>
      <c r="D47" s="14">
        <f t="shared" si="0"/>
        <v>0.83603238866396756</v>
      </c>
    </row>
    <row r="48" spans="1:4" x14ac:dyDescent="0.35">
      <c r="A48" s="7" t="s">
        <v>62</v>
      </c>
      <c r="B48" s="6">
        <v>996</v>
      </c>
      <c r="C48" s="6">
        <v>807</v>
      </c>
      <c r="D48" s="14">
        <f t="shared" si="0"/>
        <v>0.81024096385542166</v>
      </c>
    </row>
    <row r="49" spans="1:4" x14ac:dyDescent="0.35">
      <c r="A49" s="6" t="s">
        <v>63</v>
      </c>
      <c r="B49" s="6">
        <v>832</v>
      </c>
      <c r="C49" s="6">
        <v>643</v>
      </c>
      <c r="D49" s="14">
        <f t="shared" si="0"/>
        <v>0.77283653846153844</v>
      </c>
    </row>
    <row r="50" spans="1:4" x14ac:dyDescent="0.35">
      <c r="A50" s="6" t="s">
        <v>64</v>
      </c>
      <c r="B50" s="6">
        <v>884</v>
      </c>
      <c r="C50" s="6">
        <v>720</v>
      </c>
      <c r="D50" s="14">
        <f t="shared" si="0"/>
        <v>0.81447963800904977</v>
      </c>
    </row>
    <row r="51" spans="1:4" x14ac:dyDescent="0.35">
      <c r="A51" s="6" t="s">
        <v>65</v>
      </c>
      <c r="B51" s="6">
        <v>1002</v>
      </c>
      <c r="C51" s="6">
        <v>678</v>
      </c>
      <c r="D51" s="14">
        <f t="shared" si="0"/>
        <v>0.67664670658682635</v>
      </c>
    </row>
    <row r="53" spans="1:4" x14ac:dyDescent="0.35">
      <c r="A53" s="6"/>
    </row>
    <row r="54" spans="1:4" x14ac:dyDescent="0.35">
      <c r="A54" s="6"/>
    </row>
    <row r="55" spans="1:4" x14ac:dyDescent="0.35">
      <c r="A55" s="7"/>
    </row>
    <row r="58" spans="1:4" x14ac:dyDescent="0.35">
      <c r="A58" s="6"/>
    </row>
    <row r="59" spans="1:4" x14ac:dyDescent="0.35">
      <c r="A59" s="6"/>
    </row>
    <row r="60" spans="1:4" x14ac:dyDescent="0.35">
      <c r="A60" s="7"/>
    </row>
    <row r="63" spans="1:4" x14ac:dyDescent="0.35">
      <c r="A63" s="6"/>
    </row>
    <row r="64" spans="1:4" x14ac:dyDescent="0.35">
      <c r="A64" s="6"/>
    </row>
    <row r="65" spans="1:1" x14ac:dyDescent="0.35">
      <c r="A65" s="7"/>
    </row>
    <row r="68" spans="1:1" x14ac:dyDescent="0.35">
      <c r="A68" s="6"/>
    </row>
    <row r="69" spans="1:1" x14ac:dyDescent="0.35">
      <c r="A69" s="6"/>
    </row>
    <row r="70" spans="1:1" x14ac:dyDescent="0.35">
      <c r="A70" s="7"/>
    </row>
    <row r="73" spans="1:1" x14ac:dyDescent="0.35">
      <c r="A73" s="6"/>
    </row>
    <row r="74" spans="1:1" x14ac:dyDescent="0.35">
      <c r="A74" s="6"/>
    </row>
    <row r="75" spans="1:1" x14ac:dyDescent="0.35">
      <c r="A75" s="7"/>
    </row>
    <row r="78" spans="1:1" x14ac:dyDescent="0.35">
      <c r="A78" s="6"/>
    </row>
    <row r="79" spans="1:1" x14ac:dyDescent="0.35">
      <c r="A79" s="6"/>
    </row>
    <row r="80" spans="1:1" x14ac:dyDescent="0.35">
      <c r="A80" s="7"/>
    </row>
    <row r="83" spans="1:1" x14ac:dyDescent="0.35">
      <c r="A83" s="6"/>
    </row>
    <row r="84" spans="1:1" x14ac:dyDescent="0.35">
      <c r="A84" s="6"/>
    </row>
    <row r="85" spans="1:1" x14ac:dyDescent="0.35">
      <c r="A85" s="7"/>
    </row>
    <row r="88" spans="1:1" x14ac:dyDescent="0.35">
      <c r="A88" s="6"/>
    </row>
    <row r="89" spans="1:1" x14ac:dyDescent="0.35">
      <c r="A89" s="6"/>
    </row>
    <row r="90" spans="1:1" x14ac:dyDescent="0.35">
      <c r="A90" s="7"/>
    </row>
    <row r="93" spans="1:1" x14ac:dyDescent="0.35">
      <c r="A93" s="6"/>
    </row>
    <row r="94" spans="1:1" x14ac:dyDescent="0.35">
      <c r="A94" s="6"/>
    </row>
    <row r="95" spans="1:1" x14ac:dyDescent="0.35">
      <c r="A95" s="7"/>
    </row>
    <row r="98" spans="1:1" x14ac:dyDescent="0.35">
      <c r="A98" s="6"/>
    </row>
    <row r="99" spans="1:1" x14ac:dyDescent="0.35">
      <c r="A99" s="6"/>
    </row>
    <row r="100" spans="1:1" x14ac:dyDescent="0.35">
      <c r="A100" s="7"/>
    </row>
    <row r="103" spans="1:1" x14ac:dyDescent="0.35">
      <c r="A103" s="6"/>
    </row>
    <row r="104" spans="1:1" x14ac:dyDescent="0.35">
      <c r="A104" s="6"/>
    </row>
    <row r="105" spans="1:1" x14ac:dyDescent="0.35">
      <c r="A105" s="7"/>
    </row>
    <row r="108" spans="1:1" x14ac:dyDescent="0.35">
      <c r="A108" s="6"/>
    </row>
    <row r="109" spans="1:1" x14ac:dyDescent="0.35">
      <c r="A109" s="6"/>
    </row>
    <row r="110" spans="1:1" x14ac:dyDescent="0.35">
      <c r="A110" s="7"/>
    </row>
    <row r="112" spans="1:1" x14ac:dyDescent="0.35">
      <c r="A112" s="6"/>
    </row>
    <row r="113" spans="1:1" x14ac:dyDescent="0.35">
      <c r="A113" s="6"/>
    </row>
    <row r="114" spans="1:1" x14ac:dyDescent="0.35">
      <c r="A114" s="7"/>
    </row>
    <row r="117" spans="1:1" x14ac:dyDescent="0.35">
      <c r="A117" s="6"/>
    </row>
    <row r="118" spans="1:1" x14ac:dyDescent="0.35">
      <c r="A118" s="6"/>
    </row>
    <row r="119" spans="1:1" x14ac:dyDescent="0.35">
      <c r="A119" s="7"/>
    </row>
    <row r="122" spans="1:1" x14ac:dyDescent="0.35">
      <c r="A122" s="6"/>
    </row>
    <row r="123" spans="1:1" x14ac:dyDescent="0.35">
      <c r="A123" s="6"/>
    </row>
    <row r="124" spans="1:1" x14ac:dyDescent="0.35">
      <c r="A124" s="7"/>
    </row>
    <row r="127" spans="1:1" x14ac:dyDescent="0.35">
      <c r="A127" s="6"/>
    </row>
    <row r="128" spans="1:1" x14ac:dyDescent="0.35">
      <c r="A128" s="6"/>
    </row>
    <row r="129" spans="1:1" x14ac:dyDescent="0.35">
      <c r="A129" s="7"/>
    </row>
    <row r="132" spans="1:1" x14ac:dyDescent="0.35">
      <c r="A132" s="6"/>
    </row>
    <row r="133" spans="1:1" x14ac:dyDescent="0.35">
      <c r="A133" s="6"/>
    </row>
    <row r="134" spans="1:1" x14ac:dyDescent="0.35">
      <c r="A134" s="7"/>
    </row>
    <row r="137" spans="1:1" x14ac:dyDescent="0.35">
      <c r="A137" s="6"/>
    </row>
    <row r="138" spans="1:1" x14ac:dyDescent="0.35">
      <c r="A138" s="6"/>
    </row>
    <row r="139" spans="1:1" x14ac:dyDescent="0.35">
      <c r="A139" s="7"/>
    </row>
    <row r="142" spans="1:1" x14ac:dyDescent="0.35">
      <c r="A142" s="6"/>
    </row>
    <row r="143" spans="1:1" x14ac:dyDescent="0.35">
      <c r="A143" s="6"/>
    </row>
    <row r="144" spans="1:1" x14ac:dyDescent="0.35">
      <c r="A144" s="7"/>
    </row>
    <row r="147" spans="1:1" x14ac:dyDescent="0.35">
      <c r="A147" s="6"/>
    </row>
    <row r="148" spans="1:1" x14ac:dyDescent="0.35">
      <c r="A148" s="6"/>
    </row>
    <row r="149" spans="1:1" x14ac:dyDescent="0.35">
      <c r="A149" s="7"/>
    </row>
    <row r="152" spans="1:1" x14ac:dyDescent="0.35">
      <c r="A152" s="6"/>
    </row>
    <row r="153" spans="1:1" x14ac:dyDescent="0.35">
      <c r="A153" s="6"/>
    </row>
    <row r="154" spans="1:1" x14ac:dyDescent="0.35">
      <c r="A154" s="7"/>
    </row>
    <row r="157" spans="1:1" x14ac:dyDescent="0.35">
      <c r="A157" s="6"/>
    </row>
    <row r="158" spans="1:1" x14ac:dyDescent="0.35">
      <c r="A158" s="6"/>
    </row>
    <row r="159" spans="1:1" x14ac:dyDescent="0.35">
      <c r="A159" s="7"/>
    </row>
    <row r="162" spans="1:1" x14ac:dyDescent="0.35">
      <c r="A162" s="6"/>
    </row>
    <row r="163" spans="1:1" x14ac:dyDescent="0.35">
      <c r="A163" s="6"/>
    </row>
    <row r="164" spans="1:1" x14ac:dyDescent="0.35">
      <c r="A164" s="7"/>
    </row>
    <row r="167" spans="1:1" x14ac:dyDescent="0.35">
      <c r="A167" s="6"/>
    </row>
    <row r="168" spans="1:1" x14ac:dyDescent="0.35">
      <c r="A168" s="6"/>
    </row>
    <row r="169" spans="1:1" x14ac:dyDescent="0.35">
      <c r="A169" s="7"/>
    </row>
    <row r="172" spans="1:1" x14ac:dyDescent="0.35">
      <c r="A172" s="6"/>
    </row>
    <row r="173" spans="1:1" x14ac:dyDescent="0.35">
      <c r="A173" s="6"/>
    </row>
    <row r="174" spans="1:1" x14ac:dyDescent="0.35">
      <c r="A174" s="7"/>
    </row>
    <row r="177" spans="1:1" x14ac:dyDescent="0.35">
      <c r="A177" s="6"/>
    </row>
    <row r="178" spans="1:1" x14ac:dyDescent="0.35">
      <c r="A178" s="6"/>
    </row>
    <row r="179" spans="1:1" x14ac:dyDescent="0.35">
      <c r="A179" s="7"/>
    </row>
    <row r="182" spans="1:1" x14ac:dyDescent="0.35">
      <c r="A182" s="6"/>
    </row>
    <row r="183" spans="1:1" x14ac:dyDescent="0.35">
      <c r="A183" s="6"/>
    </row>
    <row r="184" spans="1:1" x14ac:dyDescent="0.35">
      <c r="A184" s="7"/>
    </row>
    <row r="187" spans="1:1" x14ac:dyDescent="0.35">
      <c r="A187" s="6"/>
    </row>
    <row r="188" spans="1:1" x14ac:dyDescent="0.35">
      <c r="A188" s="6"/>
    </row>
    <row r="189" spans="1:1" x14ac:dyDescent="0.35">
      <c r="A189" s="7"/>
    </row>
    <row r="192" spans="1:1" x14ac:dyDescent="0.35">
      <c r="A192" s="6"/>
    </row>
    <row r="193" spans="1:1" x14ac:dyDescent="0.35">
      <c r="A193" s="6"/>
    </row>
    <row r="194" spans="1:1" x14ac:dyDescent="0.35">
      <c r="A194" s="7"/>
    </row>
    <row r="197" spans="1:1" x14ac:dyDescent="0.35">
      <c r="A197" s="6"/>
    </row>
    <row r="198" spans="1:1" x14ac:dyDescent="0.35">
      <c r="A198" s="6"/>
    </row>
    <row r="199" spans="1:1" x14ac:dyDescent="0.35">
      <c r="A199" s="7"/>
    </row>
    <row r="202" spans="1:1" x14ac:dyDescent="0.35">
      <c r="A202" s="6"/>
    </row>
    <row r="203" spans="1:1" x14ac:dyDescent="0.35">
      <c r="A203" s="6"/>
    </row>
    <row r="204" spans="1:1" x14ac:dyDescent="0.35">
      <c r="A204" s="7"/>
    </row>
    <row r="207" spans="1:1" x14ac:dyDescent="0.35">
      <c r="A207" s="6"/>
    </row>
    <row r="208" spans="1:1" x14ac:dyDescent="0.35">
      <c r="A208" s="6"/>
    </row>
    <row r="209" spans="1:1" x14ac:dyDescent="0.35">
      <c r="A209" s="7"/>
    </row>
    <row r="212" spans="1:1" x14ac:dyDescent="0.35">
      <c r="A212" s="6"/>
    </row>
    <row r="213" spans="1:1" x14ac:dyDescent="0.35">
      <c r="A213" s="6"/>
    </row>
    <row r="214" spans="1:1" x14ac:dyDescent="0.35">
      <c r="A214" s="7"/>
    </row>
    <row r="217" spans="1:1" x14ac:dyDescent="0.35">
      <c r="A217" s="6"/>
    </row>
    <row r="218" spans="1:1" x14ac:dyDescent="0.35">
      <c r="A218" s="6"/>
    </row>
    <row r="219" spans="1:1" x14ac:dyDescent="0.35">
      <c r="A219" s="7"/>
    </row>
    <row r="222" spans="1:1" x14ac:dyDescent="0.35">
      <c r="A222" s="6"/>
    </row>
    <row r="223" spans="1:1" x14ac:dyDescent="0.35">
      <c r="A223" s="6"/>
    </row>
    <row r="224" spans="1:1" x14ac:dyDescent="0.35">
      <c r="A224" s="7"/>
    </row>
    <row r="227" spans="1:1" x14ac:dyDescent="0.35">
      <c r="A227" s="6"/>
    </row>
    <row r="228" spans="1:1" x14ac:dyDescent="0.35">
      <c r="A228" s="6"/>
    </row>
    <row r="229" spans="1:1" x14ac:dyDescent="0.35">
      <c r="A229" s="7"/>
    </row>
    <row r="232" spans="1:1" x14ac:dyDescent="0.35">
      <c r="A232" s="6"/>
    </row>
    <row r="233" spans="1:1" x14ac:dyDescent="0.35">
      <c r="A233" s="6"/>
    </row>
    <row r="234" spans="1:1" x14ac:dyDescent="0.35">
      <c r="A234" s="7"/>
    </row>
    <row r="237" spans="1:1" x14ac:dyDescent="0.35">
      <c r="A237" s="6"/>
    </row>
    <row r="238" spans="1:1" x14ac:dyDescent="0.35">
      <c r="A238" s="6"/>
    </row>
    <row r="239" spans="1:1" x14ac:dyDescent="0.35">
      <c r="A239" s="7"/>
    </row>
    <row r="242" spans="1:1" x14ac:dyDescent="0.35">
      <c r="A242" s="6"/>
    </row>
    <row r="243" spans="1:1" x14ac:dyDescent="0.35">
      <c r="A243" s="6"/>
    </row>
    <row r="244" spans="1:1" x14ac:dyDescent="0.35">
      <c r="A244" s="7"/>
    </row>
    <row r="247" spans="1:1" x14ac:dyDescent="0.35">
      <c r="A247" s="6"/>
    </row>
    <row r="248" spans="1:1" x14ac:dyDescent="0.35">
      <c r="A248" s="6"/>
    </row>
    <row r="249" spans="1:1" x14ac:dyDescent="0.35">
      <c r="A249" s="7"/>
    </row>
    <row r="252" spans="1:1" x14ac:dyDescent="0.35">
      <c r="A252" s="6"/>
    </row>
    <row r="253" spans="1:1" x14ac:dyDescent="0.35">
      <c r="A253" s="6"/>
    </row>
    <row r="254" spans="1:1" x14ac:dyDescent="0.35">
      <c r="A254" s="7"/>
    </row>
    <row r="257" spans="1:1" x14ac:dyDescent="0.35">
      <c r="A257" s="6"/>
    </row>
    <row r="258" spans="1:1" x14ac:dyDescent="0.35">
      <c r="A258" s="6"/>
    </row>
    <row r="259" spans="1:1" x14ac:dyDescent="0.35">
      <c r="A259" s="7"/>
    </row>
  </sheetData>
  <sortState xmlns:xlrd2="http://schemas.microsoft.com/office/spreadsheetml/2017/richdata2" ref="A2:D1048575">
    <sortCondition ref="A2:A1048575"/>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DEF06-06AF-4709-A915-5C296D7750D1}">
  <dimension ref="A1:E51"/>
  <sheetViews>
    <sheetView topLeftCell="A2" workbookViewId="0">
      <selection activeCell="C3" sqref="C3"/>
    </sheetView>
  </sheetViews>
  <sheetFormatPr defaultRowHeight="14.5" x14ac:dyDescent="0.35"/>
  <cols>
    <col min="1" max="1" width="12.54296875" style="72" bestFit="1" customWidth="1"/>
    <col min="2" max="2" width="32.36328125" style="72" bestFit="1" customWidth="1"/>
    <col min="3" max="3" width="10.36328125" style="72" bestFit="1" customWidth="1"/>
    <col min="4" max="4" width="26.81640625" style="72" bestFit="1" customWidth="1"/>
    <col min="5" max="5" width="26.81640625" bestFit="1" customWidth="1"/>
  </cols>
  <sheetData>
    <row r="1" spans="1:5" x14ac:dyDescent="0.35">
      <c r="A1" s="71" t="s">
        <v>7432</v>
      </c>
      <c r="B1" s="71" t="s">
        <v>0</v>
      </c>
      <c r="C1" s="71" t="s">
        <v>7433</v>
      </c>
      <c r="D1" s="71" t="s">
        <v>7435</v>
      </c>
      <c r="E1" s="71" t="s">
        <v>7434</v>
      </c>
    </row>
    <row r="2" spans="1:5" x14ac:dyDescent="0.35">
      <c r="A2" s="73">
        <v>37</v>
      </c>
      <c r="B2" s="74" t="s">
        <v>16</v>
      </c>
      <c r="C2" s="75" t="s">
        <v>417</v>
      </c>
      <c r="D2" s="73">
        <v>5</v>
      </c>
      <c r="E2">
        <v>1</v>
      </c>
    </row>
    <row r="3" spans="1:5" x14ac:dyDescent="0.35">
      <c r="A3" s="73">
        <v>44</v>
      </c>
      <c r="B3" s="74" t="s">
        <v>17</v>
      </c>
      <c r="C3" s="75" t="s">
        <v>417</v>
      </c>
      <c r="D3" s="73">
        <v>4</v>
      </c>
      <c r="E3">
        <v>1</v>
      </c>
    </row>
    <row r="4" spans="1:5" x14ac:dyDescent="0.35">
      <c r="A4" s="73">
        <v>48</v>
      </c>
      <c r="B4" s="74" t="s">
        <v>18</v>
      </c>
      <c r="C4" s="75" t="s">
        <v>417</v>
      </c>
      <c r="D4" s="73">
        <v>15</v>
      </c>
      <c r="E4">
        <v>1</v>
      </c>
    </row>
    <row r="5" spans="1:5" x14ac:dyDescent="0.35">
      <c r="A5" s="73">
        <v>32</v>
      </c>
      <c r="B5" s="74" t="s">
        <v>19</v>
      </c>
      <c r="C5" s="75" t="s">
        <v>417</v>
      </c>
      <c r="D5" s="73">
        <v>7</v>
      </c>
      <c r="E5">
        <v>1</v>
      </c>
    </row>
    <row r="6" spans="1:5" x14ac:dyDescent="0.35">
      <c r="A6" s="73">
        <v>1</v>
      </c>
      <c r="B6" s="74" t="s">
        <v>20</v>
      </c>
      <c r="C6" s="75" t="s">
        <v>410</v>
      </c>
      <c r="D6" s="73">
        <v>42</v>
      </c>
      <c r="E6">
        <v>0</v>
      </c>
    </row>
    <row r="7" spans="1:5" x14ac:dyDescent="0.35">
      <c r="A7" s="73">
        <v>16</v>
      </c>
      <c r="B7" s="74" t="s">
        <v>21</v>
      </c>
      <c r="C7" s="75" t="s">
        <v>414</v>
      </c>
      <c r="D7" s="73">
        <v>20</v>
      </c>
      <c r="E7">
        <v>0</v>
      </c>
    </row>
    <row r="8" spans="1:5" x14ac:dyDescent="0.35">
      <c r="A8" s="73">
        <v>2</v>
      </c>
      <c r="B8" s="74" t="s">
        <v>22</v>
      </c>
      <c r="C8" s="75" t="s">
        <v>410</v>
      </c>
      <c r="D8" s="73">
        <v>45</v>
      </c>
      <c r="E8">
        <v>0</v>
      </c>
    </row>
    <row r="9" spans="1:5" x14ac:dyDescent="0.35">
      <c r="A9" s="73">
        <v>10</v>
      </c>
      <c r="B9" s="74" t="s">
        <v>23</v>
      </c>
      <c r="C9" s="75" t="s">
        <v>412</v>
      </c>
      <c r="D9" s="73">
        <v>30</v>
      </c>
      <c r="E9">
        <v>0</v>
      </c>
    </row>
    <row r="10" spans="1:5" x14ac:dyDescent="0.35">
      <c r="A10" s="73">
        <v>32</v>
      </c>
      <c r="B10" s="74" t="s">
        <v>24</v>
      </c>
      <c r="C10" s="75" t="s">
        <v>417</v>
      </c>
      <c r="D10" s="73">
        <v>24</v>
      </c>
      <c r="E10">
        <v>1</v>
      </c>
    </row>
    <row r="11" spans="1:5" x14ac:dyDescent="0.35">
      <c r="A11" s="73">
        <v>27</v>
      </c>
      <c r="B11" s="74" t="s">
        <v>25</v>
      </c>
      <c r="C11" s="75" t="s">
        <v>417</v>
      </c>
      <c r="D11" s="73">
        <v>19</v>
      </c>
      <c r="E11">
        <v>1</v>
      </c>
    </row>
    <row r="12" spans="1:5" x14ac:dyDescent="0.35">
      <c r="A12" s="73">
        <v>7</v>
      </c>
      <c r="B12" s="74" t="s">
        <v>26</v>
      </c>
      <c r="C12" s="75" t="s">
        <v>411</v>
      </c>
      <c r="D12" s="73">
        <v>49</v>
      </c>
      <c r="E12">
        <v>0</v>
      </c>
    </row>
    <row r="13" spans="1:5" x14ac:dyDescent="0.35">
      <c r="A13" s="73">
        <v>39</v>
      </c>
      <c r="B13" s="74" t="s">
        <v>27</v>
      </c>
      <c r="C13" s="75" t="s">
        <v>417</v>
      </c>
      <c r="D13" s="73">
        <v>16</v>
      </c>
      <c r="E13">
        <v>1</v>
      </c>
    </row>
    <row r="14" spans="1:5" x14ac:dyDescent="0.35">
      <c r="A14" s="73">
        <v>8</v>
      </c>
      <c r="B14" s="74" t="s">
        <v>28</v>
      </c>
      <c r="C14" s="75" t="s">
        <v>411</v>
      </c>
      <c r="D14" s="73">
        <v>38</v>
      </c>
      <c r="E14">
        <v>0</v>
      </c>
    </row>
    <row r="15" spans="1:5" x14ac:dyDescent="0.35">
      <c r="A15" s="73">
        <v>23</v>
      </c>
      <c r="B15" s="74" t="s">
        <v>29</v>
      </c>
      <c r="C15" s="75" t="s">
        <v>416</v>
      </c>
      <c r="D15" s="73">
        <v>23</v>
      </c>
      <c r="E15">
        <v>1</v>
      </c>
    </row>
    <row r="16" spans="1:5" x14ac:dyDescent="0.35">
      <c r="A16" s="73">
        <v>15</v>
      </c>
      <c r="B16" s="74" t="s">
        <v>30</v>
      </c>
      <c r="C16" s="75" t="s">
        <v>414</v>
      </c>
      <c r="D16" s="73">
        <v>43</v>
      </c>
      <c r="E16">
        <v>0</v>
      </c>
    </row>
    <row r="17" spans="1:5" x14ac:dyDescent="0.35">
      <c r="A17" s="73">
        <v>41</v>
      </c>
      <c r="B17" s="74" t="s">
        <v>31</v>
      </c>
      <c r="C17" s="75" t="s">
        <v>417</v>
      </c>
      <c r="D17" s="73">
        <v>17</v>
      </c>
      <c r="E17">
        <v>1</v>
      </c>
    </row>
    <row r="18" spans="1:5" x14ac:dyDescent="0.35">
      <c r="A18" s="73">
        <v>47</v>
      </c>
      <c r="B18" s="74" t="s">
        <v>32</v>
      </c>
      <c r="C18" s="75" t="s">
        <v>417</v>
      </c>
      <c r="D18" s="73">
        <v>13</v>
      </c>
      <c r="E18">
        <v>1</v>
      </c>
    </row>
    <row r="19" spans="1:5" x14ac:dyDescent="0.35">
      <c r="A19" s="73">
        <v>50</v>
      </c>
      <c r="B19" s="74" t="s">
        <v>33</v>
      </c>
      <c r="C19" s="75" t="s">
        <v>417</v>
      </c>
      <c r="D19" s="73">
        <v>2</v>
      </c>
      <c r="E19">
        <v>1</v>
      </c>
    </row>
    <row r="20" spans="1:5" x14ac:dyDescent="0.35">
      <c r="A20" s="73">
        <v>24</v>
      </c>
      <c r="B20" s="74" t="s">
        <v>34</v>
      </c>
      <c r="C20" s="75" t="s">
        <v>417</v>
      </c>
      <c r="D20" s="73">
        <v>37</v>
      </c>
      <c r="E20">
        <v>1</v>
      </c>
    </row>
    <row r="21" spans="1:5" x14ac:dyDescent="0.35">
      <c r="A21" s="73">
        <v>4</v>
      </c>
      <c r="B21" s="74" t="s">
        <v>35</v>
      </c>
      <c r="C21" s="75" t="s">
        <v>410</v>
      </c>
      <c r="D21" s="73">
        <v>33</v>
      </c>
      <c r="E21">
        <v>0</v>
      </c>
    </row>
    <row r="22" spans="1:5" x14ac:dyDescent="0.35">
      <c r="A22" s="73">
        <v>6</v>
      </c>
      <c r="B22" s="74" t="s">
        <v>36</v>
      </c>
      <c r="C22" s="75" t="s">
        <v>410</v>
      </c>
      <c r="D22" s="73">
        <v>50</v>
      </c>
      <c r="E22">
        <v>0</v>
      </c>
    </row>
    <row r="23" spans="1:5" x14ac:dyDescent="0.35">
      <c r="A23" s="73">
        <v>14</v>
      </c>
      <c r="B23" s="74" t="s">
        <v>37</v>
      </c>
      <c r="C23" s="75" t="s">
        <v>413</v>
      </c>
      <c r="D23" s="73">
        <v>22</v>
      </c>
      <c r="E23">
        <v>0</v>
      </c>
    </row>
    <row r="24" spans="1:5" x14ac:dyDescent="0.35">
      <c r="A24" s="73">
        <v>12</v>
      </c>
      <c r="B24" s="74" t="s">
        <v>38</v>
      </c>
      <c r="C24" s="75" t="s">
        <v>413</v>
      </c>
      <c r="D24" s="73">
        <v>44</v>
      </c>
      <c r="E24">
        <v>0</v>
      </c>
    </row>
    <row r="25" spans="1:5" x14ac:dyDescent="0.35">
      <c r="A25" s="73">
        <v>48</v>
      </c>
      <c r="B25" s="74" t="s">
        <v>39</v>
      </c>
      <c r="C25" s="75" t="s">
        <v>417</v>
      </c>
      <c r="D25" s="73">
        <v>3</v>
      </c>
      <c r="E25">
        <v>1</v>
      </c>
    </row>
    <row r="26" spans="1:5" x14ac:dyDescent="0.35">
      <c r="A26" s="73">
        <v>44</v>
      </c>
      <c r="B26" s="74" t="s">
        <v>40</v>
      </c>
      <c r="C26" s="75" t="s">
        <v>417</v>
      </c>
      <c r="D26" s="73">
        <v>14</v>
      </c>
      <c r="E26">
        <v>1</v>
      </c>
    </row>
    <row r="27" spans="1:5" x14ac:dyDescent="0.35">
      <c r="A27" s="73">
        <v>39</v>
      </c>
      <c r="B27" s="74" t="s">
        <v>41</v>
      </c>
      <c r="C27" s="75" t="s">
        <v>417</v>
      </c>
      <c r="D27" s="73">
        <v>6</v>
      </c>
      <c r="E27">
        <v>1</v>
      </c>
    </row>
    <row r="28" spans="1:5" x14ac:dyDescent="0.35">
      <c r="A28" s="73">
        <v>21</v>
      </c>
      <c r="B28" s="74" t="s">
        <v>42</v>
      </c>
      <c r="C28" s="75" t="s">
        <v>415</v>
      </c>
      <c r="D28" s="73">
        <v>36</v>
      </c>
      <c r="E28">
        <v>1</v>
      </c>
    </row>
    <row r="29" spans="1:5" x14ac:dyDescent="0.35">
      <c r="A29" s="73">
        <v>29</v>
      </c>
      <c r="B29" s="74" t="s">
        <v>43</v>
      </c>
      <c r="C29" s="75" t="s">
        <v>417</v>
      </c>
      <c r="D29" s="73">
        <v>18</v>
      </c>
      <c r="E29">
        <v>1</v>
      </c>
    </row>
    <row r="30" spans="1:5" x14ac:dyDescent="0.35">
      <c r="A30" s="73">
        <v>22</v>
      </c>
      <c r="B30" s="74" t="s">
        <v>44</v>
      </c>
      <c r="C30" s="75" t="s">
        <v>416</v>
      </c>
      <c r="D30" s="73">
        <v>41</v>
      </c>
      <c r="E30">
        <v>1</v>
      </c>
    </row>
    <row r="31" spans="1:5" x14ac:dyDescent="0.35">
      <c r="A31" s="73">
        <v>3</v>
      </c>
      <c r="B31" s="74" t="s">
        <v>45</v>
      </c>
      <c r="C31" s="75" t="s">
        <v>410</v>
      </c>
      <c r="D31" s="73">
        <v>46</v>
      </c>
      <c r="E31">
        <v>0</v>
      </c>
    </row>
    <row r="32" spans="1:5" x14ac:dyDescent="0.35">
      <c r="A32" s="73">
        <v>34</v>
      </c>
      <c r="B32" s="74" t="s">
        <v>46</v>
      </c>
      <c r="C32" s="75" t="s">
        <v>417</v>
      </c>
      <c r="D32" s="73">
        <v>9</v>
      </c>
      <c r="E32">
        <v>1</v>
      </c>
    </row>
    <row r="33" spans="1:5" x14ac:dyDescent="0.35">
      <c r="A33" s="73">
        <v>5</v>
      </c>
      <c r="B33" s="74" t="s">
        <v>47</v>
      </c>
      <c r="C33" s="75" t="s">
        <v>410</v>
      </c>
      <c r="D33" s="73">
        <v>47</v>
      </c>
      <c r="E33">
        <v>0</v>
      </c>
    </row>
    <row r="34" spans="1:5" x14ac:dyDescent="0.35">
      <c r="A34" s="73">
        <v>29</v>
      </c>
      <c r="B34" s="74" t="s">
        <v>48</v>
      </c>
      <c r="C34" s="75" t="s">
        <v>417</v>
      </c>
      <c r="D34" s="73">
        <v>25</v>
      </c>
      <c r="E34">
        <v>1</v>
      </c>
    </row>
    <row r="35" spans="1:5" x14ac:dyDescent="0.35">
      <c r="A35" s="73">
        <v>27</v>
      </c>
      <c r="B35" s="74" t="s">
        <v>49</v>
      </c>
      <c r="C35" s="75" t="s">
        <v>417</v>
      </c>
      <c r="D35" s="73">
        <v>31</v>
      </c>
      <c r="E35">
        <v>1</v>
      </c>
    </row>
    <row r="36" spans="1:5" x14ac:dyDescent="0.35">
      <c r="A36" s="73">
        <v>19</v>
      </c>
      <c r="B36" s="74" t="s">
        <v>50</v>
      </c>
      <c r="C36" s="75" t="s">
        <v>415</v>
      </c>
      <c r="D36" s="73">
        <v>27</v>
      </c>
      <c r="E36">
        <v>1</v>
      </c>
    </row>
    <row r="37" spans="1:5" x14ac:dyDescent="0.35">
      <c r="A37" s="73">
        <v>24</v>
      </c>
      <c r="B37" s="74" t="s">
        <v>51</v>
      </c>
      <c r="C37" s="75" t="s">
        <v>417</v>
      </c>
      <c r="D37" s="73">
        <v>8</v>
      </c>
      <c r="E37">
        <v>1</v>
      </c>
    </row>
    <row r="38" spans="1:5" x14ac:dyDescent="0.35">
      <c r="A38" s="73">
        <v>18</v>
      </c>
      <c r="B38" s="74" t="s">
        <v>52</v>
      </c>
      <c r="C38" s="75" t="s">
        <v>7425</v>
      </c>
      <c r="D38" s="73">
        <v>28</v>
      </c>
      <c r="E38">
        <v>1</v>
      </c>
    </row>
    <row r="39" spans="1:5" x14ac:dyDescent="0.35">
      <c r="A39" s="73">
        <v>13</v>
      </c>
      <c r="B39" s="74" t="s">
        <v>53</v>
      </c>
      <c r="C39" s="75" t="s">
        <v>413</v>
      </c>
      <c r="D39" s="73">
        <v>26</v>
      </c>
      <c r="E39">
        <v>0</v>
      </c>
    </row>
    <row r="40" spans="1:5" x14ac:dyDescent="0.35">
      <c r="A40" s="73">
        <v>9</v>
      </c>
      <c r="B40" s="74" t="s">
        <v>54</v>
      </c>
      <c r="C40" s="75" t="s">
        <v>411</v>
      </c>
      <c r="D40" s="73">
        <v>48</v>
      </c>
      <c r="E40">
        <v>0</v>
      </c>
    </row>
    <row r="41" spans="1:5" x14ac:dyDescent="0.35">
      <c r="A41" s="73">
        <v>34</v>
      </c>
      <c r="B41" s="74" t="s">
        <v>55</v>
      </c>
      <c r="C41" s="75" t="s">
        <v>417</v>
      </c>
      <c r="D41" s="73">
        <v>10</v>
      </c>
      <c r="E41">
        <v>1</v>
      </c>
    </row>
    <row r="42" spans="1:5" x14ac:dyDescent="0.35">
      <c r="A42" s="73">
        <v>43</v>
      </c>
      <c r="B42" s="74" t="s">
        <v>56</v>
      </c>
      <c r="C42" s="75" t="s">
        <v>417</v>
      </c>
      <c r="D42" s="73">
        <v>34</v>
      </c>
      <c r="E42">
        <v>1</v>
      </c>
    </row>
    <row r="43" spans="1:5" x14ac:dyDescent="0.35">
      <c r="A43" s="73">
        <v>34</v>
      </c>
      <c r="B43" s="74" t="s">
        <v>57</v>
      </c>
      <c r="C43" s="75" t="s">
        <v>417</v>
      </c>
      <c r="D43" s="73">
        <v>11</v>
      </c>
      <c r="E43">
        <v>1</v>
      </c>
    </row>
    <row r="44" spans="1:5" x14ac:dyDescent="0.35">
      <c r="A44" s="73">
        <v>29</v>
      </c>
      <c r="B44" s="74" t="s">
        <v>58</v>
      </c>
      <c r="C44" s="75" t="s">
        <v>417</v>
      </c>
      <c r="D44" s="73">
        <v>29</v>
      </c>
      <c r="E44">
        <v>1</v>
      </c>
    </row>
    <row r="45" spans="1:5" x14ac:dyDescent="0.35">
      <c r="A45" s="73">
        <v>38</v>
      </c>
      <c r="B45" s="74" t="s">
        <v>59</v>
      </c>
      <c r="C45" s="75" t="s">
        <v>417</v>
      </c>
      <c r="D45" s="73">
        <v>21</v>
      </c>
      <c r="E45">
        <v>1</v>
      </c>
    </row>
    <row r="46" spans="1:5" x14ac:dyDescent="0.35">
      <c r="A46" s="73">
        <v>41</v>
      </c>
      <c r="B46" s="74" t="s">
        <v>60</v>
      </c>
      <c r="C46" s="75" t="s">
        <v>417</v>
      </c>
      <c r="D46" s="73">
        <v>39</v>
      </c>
      <c r="E46">
        <v>1</v>
      </c>
    </row>
    <row r="47" spans="1:5" x14ac:dyDescent="0.35">
      <c r="A47" s="73">
        <v>20</v>
      </c>
      <c r="B47" s="74" t="s">
        <v>61</v>
      </c>
      <c r="C47" s="75" t="s">
        <v>415</v>
      </c>
      <c r="D47" s="73">
        <v>32</v>
      </c>
      <c r="E47">
        <v>1</v>
      </c>
    </row>
    <row r="48" spans="1:5" x14ac:dyDescent="0.35">
      <c r="A48" s="73">
        <v>11</v>
      </c>
      <c r="B48" s="74" t="s">
        <v>62</v>
      </c>
      <c r="C48" s="75" t="s">
        <v>412</v>
      </c>
      <c r="D48" s="73">
        <v>35</v>
      </c>
      <c r="E48">
        <v>0</v>
      </c>
    </row>
    <row r="49" spans="1:5" x14ac:dyDescent="0.35">
      <c r="A49" s="73">
        <v>24</v>
      </c>
      <c r="B49" s="74" t="s">
        <v>63</v>
      </c>
      <c r="C49" s="75" t="s">
        <v>417</v>
      </c>
      <c r="D49" s="73">
        <v>12</v>
      </c>
      <c r="E49">
        <v>1</v>
      </c>
    </row>
    <row r="50" spans="1:5" x14ac:dyDescent="0.35">
      <c r="A50" s="73">
        <v>17</v>
      </c>
      <c r="B50" s="74" t="s">
        <v>64</v>
      </c>
      <c r="C50" s="75" t="s">
        <v>414</v>
      </c>
      <c r="D50" s="73">
        <v>40</v>
      </c>
      <c r="E50">
        <v>0</v>
      </c>
    </row>
    <row r="51" spans="1:5" x14ac:dyDescent="0.35">
      <c r="A51" s="73">
        <v>44</v>
      </c>
      <c r="B51" s="74" t="s">
        <v>65</v>
      </c>
      <c r="C51" s="75" t="s">
        <v>417</v>
      </c>
      <c r="D51" s="73">
        <v>1</v>
      </c>
      <c r="E51">
        <v>1</v>
      </c>
    </row>
  </sheetData>
  <sortState xmlns:xlrd2="http://schemas.microsoft.com/office/spreadsheetml/2017/richdata2" ref="A2:E51">
    <sortCondition ref="B2:B5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E9355-1D6F-44D3-A715-3B97B6F183F1}">
  <dimension ref="A1:F109"/>
  <sheetViews>
    <sheetView topLeftCell="A37" workbookViewId="0">
      <selection activeCell="E7" sqref="E7:E56"/>
    </sheetView>
  </sheetViews>
  <sheetFormatPr defaultRowHeight="14.5" x14ac:dyDescent="0.35"/>
  <cols>
    <col min="1" max="1" width="16.7265625" bestFit="1" customWidth="1"/>
    <col min="2" max="2" width="43.26953125" bestFit="1" customWidth="1"/>
    <col min="5" max="5" width="48.81640625" bestFit="1" customWidth="1"/>
    <col min="6" max="6" width="39.36328125" bestFit="1" customWidth="1"/>
  </cols>
  <sheetData>
    <row r="1" spans="1:6" x14ac:dyDescent="0.35">
      <c r="A1" s="112" t="s">
        <v>0</v>
      </c>
      <c r="B1" s="76" t="s">
        <v>7436</v>
      </c>
    </row>
    <row r="2" spans="1:6" x14ac:dyDescent="0.35">
      <c r="A2" s="113"/>
      <c r="B2" s="77" t="s">
        <v>7437</v>
      </c>
    </row>
    <row r="3" spans="1:6" x14ac:dyDescent="0.35">
      <c r="A3" s="113"/>
      <c r="B3" s="78" t="s">
        <v>7438</v>
      </c>
    </row>
    <row r="4" spans="1:6" x14ac:dyDescent="0.35">
      <c r="A4" s="113"/>
      <c r="B4" s="77" t="s">
        <v>7439</v>
      </c>
    </row>
    <row r="5" spans="1:6" ht="15" thickBot="1" x14ac:dyDescent="0.4">
      <c r="A5" s="114"/>
      <c r="B5" s="79" t="s">
        <v>7440</v>
      </c>
    </row>
    <row r="6" spans="1:6" ht="15" thickBot="1" x14ac:dyDescent="0.4">
      <c r="A6" s="115" t="s">
        <v>7441</v>
      </c>
      <c r="B6" s="116"/>
      <c r="E6" s="11" t="s">
        <v>0</v>
      </c>
      <c r="F6" s="11" t="s">
        <v>7541</v>
      </c>
    </row>
    <row r="7" spans="1:6" x14ac:dyDescent="0.35">
      <c r="A7" s="106" t="s">
        <v>7442</v>
      </c>
      <c r="B7" s="80">
        <v>1998</v>
      </c>
      <c r="E7" s="6" t="s">
        <v>16</v>
      </c>
      <c r="F7">
        <v>1</v>
      </c>
    </row>
    <row r="8" spans="1:6" x14ac:dyDescent="0.35">
      <c r="A8" s="107"/>
      <c r="B8" s="81" t="s">
        <v>7443</v>
      </c>
      <c r="E8" t="s">
        <v>17</v>
      </c>
      <c r="F8">
        <v>0</v>
      </c>
    </row>
    <row r="9" spans="1:6" ht="15" thickBot="1" x14ac:dyDescent="0.4">
      <c r="A9" s="108"/>
      <c r="B9" s="82" t="s">
        <v>7444</v>
      </c>
      <c r="E9" s="6" t="s">
        <v>18</v>
      </c>
      <c r="F9">
        <v>0</v>
      </c>
    </row>
    <row r="10" spans="1:6" x14ac:dyDescent="0.35">
      <c r="A10" s="109" t="s">
        <v>7445</v>
      </c>
      <c r="B10" s="83">
        <v>2010</v>
      </c>
      <c r="E10" t="s">
        <v>19</v>
      </c>
      <c r="F10">
        <v>1</v>
      </c>
    </row>
    <row r="11" spans="1:6" x14ac:dyDescent="0.35">
      <c r="A11" s="110"/>
      <c r="B11" s="84" t="s">
        <v>7446</v>
      </c>
      <c r="E11" t="s">
        <v>20</v>
      </c>
      <c r="F11">
        <v>0</v>
      </c>
    </row>
    <row r="12" spans="1:6" ht="15" thickBot="1" x14ac:dyDescent="0.4">
      <c r="A12" s="111"/>
      <c r="B12" s="85" t="s">
        <v>7447</v>
      </c>
      <c r="E12" t="s">
        <v>21</v>
      </c>
      <c r="F12">
        <v>0</v>
      </c>
    </row>
    <row r="13" spans="1:6" x14ac:dyDescent="0.35">
      <c r="A13" s="106" t="s">
        <v>7448</v>
      </c>
      <c r="B13" s="80">
        <v>2016</v>
      </c>
      <c r="E13" s="7" t="s">
        <v>22</v>
      </c>
      <c r="F13">
        <v>0</v>
      </c>
    </row>
    <row r="14" spans="1:6" x14ac:dyDescent="0.35">
      <c r="A14" s="107"/>
      <c r="B14" s="81" t="s">
        <v>7449</v>
      </c>
      <c r="E14" s="7" t="s">
        <v>23</v>
      </c>
      <c r="F14">
        <v>0</v>
      </c>
    </row>
    <row r="15" spans="1:6" ht="15" thickBot="1" x14ac:dyDescent="0.4">
      <c r="A15" s="108"/>
      <c r="B15" s="82" t="s">
        <v>7450</v>
      </c>
      <c r="E15" s="6" t="s">
        <v>24</v>
      </c>
      <c r="F15">
        <v>1</v>
      </c>
    </row>
    <row r="16" spans="1:6" x14ac:dyDescent="0.35">
      <c r="A16" s="109" t="s">
        <v>7451</v>
      </c>
      <c r="B16" s="83">
        <v>1996</v>
      </c>
      <c r="E16" t="s">
        <v>25</v>
      </c>
      <c r="F16">
        <v>1</v>
      </c>
    </row>
    <row r="17" spans="1:6" x14ac:dyDescent="0.35">
      <c r="A17" s="110"/>
      <c r="B17" s="84" t="s">
        <v>7452</v>
      </c>
      <c r="E17" s="7" t="s">
        <v>26</v>
      </c>
      <c r="F17">
        <v>0</v>
      </c>
    </row>
    <row r="18" spans="1:6" ht="15" thickBot="1" x14ac:dyDescent="0.4">
      <c r="A18" s="111"/>
      <c r="B18" s="85" t="s">
        <v>7453</v>
      </c>
      <c r="E18" t="s">
        <v>27</v>
      </c>
      <c r="F18">
        <v>1</v>
      </c>
    </row>
    <row r="19" spans="1:6" x14ac:dyDescent="0.35">
      <c r="A19" s="106" t="s">
        <v>7454</v>
      </c>
      <c r="B19" s="80">
        <v>2000</v>
      </c>
      <c r="E19" s="6" t="s">
        <v>28</v>
      </c>
      <c r="F19">
        <v>0</v>
      </c>
    </row>
    <row r="20" spans="1:6" x14ac:dyDescent="0.35">
      <c r="A20" s="107"/>
      <c r="B20" s="81" t="s">
        <v>7455</v>
      </c>
      <c r="E20" t="s">
        <v>29</v>
      </c>
      <c r="F20">
        <v>1</v>
      </c>
    </row>
    <row r="21" spans="1:6" ht="15" thickBot="1" x14ac:dyDescent="0.4">
      <c r="A21" s="108"/>
      <c r="B21" s="82" t="s">
        <v>7456</v>
      </c>
      <c r="E21" t="s">
        <v>30</v>
      </c>
      <c r="F21">
        <v>1</v>
      </c>
    </row>
    <row r="22" spans="1:6" x14ac:dyDescent="0.35">
      <c r="A22" s="109" t="s">
        <v>7457</v>
      </c>
      <c r="B22" s="83">
        <v>2012</v>
      </c>
      <c r="E22" t="s">
        <v>31</v>
      </c>
      <c r="F22">
        <v>1</v>
      </c>
    </row>
    <row r="23" spans="1:6" x14ac:dyDescent="0.35">
      <c r="A23" s="110"/>
      <c r="B23" s="84" t="s">
        <v>7458</v>
      </c>
      <c r="E23" s="6" t="s">
        <v>32</v>
      </c>
      <c r="F23">
        <v>1</v>
      </c>
    </row>
    <row r="24" spans="1:6" ht="15" thickBot="1" x14ac:dyDescent="0.4">
      <c r="A24" s="111"/>
      <c r="B24" s="85" t="s">
        <v>7459</v>
      </c>
      <c r="E24" t="s">
        <v>33</v>
      </c>
      <c r="F24">
        <v>1</v>
      </c>
    </row>
    <row r="25" spans="1:6" x14ac:dyDescent="0.35">
      <c r="A25" s="106" t="s">
        <v>7460</v>
      </c>
      <c r="B25" s="80">
        <v>2011</v>
      </c>
      <c r="E25" s="6" t="s">
        <v>34</v>
      </c>
      <c r="F25">
        <v>0</v>
      </c>
    </row>
    <row r="26" spans="1:6" x14ac:dyDescent="0.35">
      <c r="A26" s="107"/>
      <c r="B26" s="81" t="s">
        <v>7461</v>
      </c>
      <c r="E26" s="6" t="s">
        <v>35</v>
      </c>
      <c r="F26">
        <v>1</v>
      </c>
    </row>
    <row r="27" spans="1:6" ht="15" thickBot="1" x14ac:dyDescent="0.4">
      <c r="A27" s="108"/>
      <c r="B27" s="82" t="s">
        <v>7462</v>
      </c>
      <c r="E27" s="6" t="s">
        <v>36</v>
      </c>
      <c r="F27">
        <v>0</v>
      </c>
    </row>
    <row r="28" spans="1:6" x14ac:dyDescent="0.35">
      <c r="A28" s="109" t="s">
        <v>7463</v>
      </c>
      <c r="B28" s="83">
        <v>2016</v>
      </c>
      <c r="E28" t="s">
        <v>37</v>
      </c>
      <c r="F28">
        <v>0</v>
      </c>
    </row>
    <row r="29" spans="1:6" x14ac:dyDescent="0.35">
      <c r="A29" s="110"/>
      <c r="B29" s="84" t="s">
        <v>7464</v>
      </c>
      <c r="E29" t="s">
        <v>38</v>
      </c>
      <c r="F29">
        <v>1</v>
      </c>
    </row>
    <row r="30" spans="1:6" ht="15" thickBot="1" x14ac:dyDescent="0.4">
      <c r="A30" s="111"/>
      <c r="B30" s="85" t="s">
        <v>7465</v>
      </c>
      <c r="E30" s="6" t="s">
        <v>39</v>
      </c>
      <c r="F30">
        <v>1</v>
      </c>
    </row>
    <row r="31" spans="1:6" x14ac:dyDescent="0.35">
      <c r="A31" s="106" t="s">
        <v>7466</v>
      </c>
      <c r="B31" s="80">
        <v>2000</v>
      </c>
      <c r="E31" s="7" t="s">
        <v>40</v>
      </c>
      <c r="F31">
        <v>1</v>
      </c>
    </row>
    <row r="32" spans="1:6" x14ac:dyDescent="0.35">
      <c r="A32" s="107"/>
      <c r="B32" s="81" t="s">
        <v>7467</v>
      </c>
      <c r="E32" s="6" t="s">
        <v>41</v>
      </c>
      <c r="F32">
        <v>0</v>
      </c>
    </row>
    <row r="33" spans="1:6" ht="15" thickBot="1" x14ac:dyDescent="0.4">
      <c r="A33" s="108"/>
      <c r="B33" s="82" t="s">
        <v>7468</v>
      </c>
      <c r="E33" t="s">
        <v>42</v>
      </c>
      <c r="F33">
        <v>1</v>
      </c>
    </row>
    <row r="34" spans="1:6" x14ac:dyDescent="0.35">
      <c r="A34" s="109" t="s">
        <v>7469</v>
      </c>
      <c r="B34" s="83">
        <v>2013</v>
      </c>
      <c r="E34" t="s">
        <v>43</v>
      </c>
      <c r="F34">
        <v>0</v>
      </c>
    </row>
    <row r="35" spans="1:6" x14ac:dyDescent="0.35">
      <c r="A35" s="110"/>
      <c r="B35" s="84" t="s">
        <v>7470</v>
      </c>
      <c r="E35" t="s">
        <v>44</v>
      </c>
      <c r="F35">
        <v>0</v>
      </c>
    </row>
    <row r="36" spans="1:6" ht="15" thickBot="1" x14ac:dyDescent="0.4">
      <c r="A36" s="111"/>
      <c r="B36" s="85" t="s">
        <v>7471</v>
      </c>
      <c r="E36" t="s">
        <v>45</v>
      </c>
      <c r="F36">
        <v>0</v>
      </c>
    </row>
    <row r="37" spans="1:6" x14ac:dyDescent="0.35">
      <c r="A37" s="106" t="s">
        <v>7472</v>
      </c>
      <c r="B37" s="80">
        <v>2016</v>
      </c>
      <c r="E37" t="s">
        <v>46</v>
      </c>
      <c r="F37">
        <v>0</v>
      </c>
    </row>
    <row r="38" spans="1:6" x14ac:dyDescent="0.35">
      <c r="A38" s="107"/>
      <c r="B38" s="81" t="s">
        <v>7473</v>
      </c>
      <c r="E38" t="s">
        <v>47</v>
      </c>
      <c r="F38">
        <v>1</v>
      </c>
    </row>
    <row r="39" spans="1:6" ht="15" thickBot="1" x14ac:dyDescent="0.4">
      <c r="A39" s="108"/>
      <c r="B39" s="82" t="s">
        <v>7474</v>
      </c>
      <c r="E39" s="6" t="s">
        <v>48</v>
      </c>
      <c r="F39">
        <v>1</v>
      </c>
    </row>
    <row r="40" spans="1:6" x14ac:dyDescent="0.35">
      <c r="A40" s="109" t="s">
        <v>7475</v>
      </c>
      <c r="B40" s="83">
        <v>1999</v>
      </c>
      <c r="E40" s="7" t="s">
        <v>49</v>
      </c>
      <c r="F40">
        <v>1</v>
      </c>
    </row>
    <row r="41" spans="1:6" x14ac:dyDescent="0.35">
      <c r="A41" s="110"/>
      <c r="B41" s="84" t="s">
        <v>7476</v>
      </c>
      <c r="E41" s="6" t="s">
        <v>50</v>
      </c>
      <c r="F41">
        <v>1</v>
      </c>
    </row>
    <row r="42" spans="1:6" ht="15" thickBot="1" x14ac:dyDescent="0.4">
      <c r="A42" s="111"/>
      <c r="B42" s="85" t="s">
        <v>7477</v>
      </c>
      <c r="E42" t="s">
        <v>51</v>
      </c>
      <c r="F42">
        <v>1</v>
      </c>
    </row>
    <row r="43" spans="1:6" x14ac:dyDescent="0.35">
      <c r="A43" s="106" t="s">
        <v>7478</v>
      </c>
      <c r="B43" s="80">
        <v>2014</v>
      </c>
      <c r="E43" t="s">
        <v>52</v>
      </c>
      <c r="F43">
        <v>0</v>
      </c>
    </row>
    <row r="44" spans="1:6" x14ac:dyDescent="0.35">
      <c r="A44" s="107"/>
      <c r="B44" s="81" t="s">
        <v>7479</v>
      </c>
      <c r="E44" s="6" t="s">
        <v>53</v>
      </c>
      <c r="F44">
        <v>1</v>
      </c>
    </row>
    <row r="45" spans="1:6" ht="15" thickBot="1" x14ac:dyDescent="0.4">
      <c r="A45" s="108"/>
      <c r="B45" s="82" t="s">
        <v>7480</v>
      </c>
      <c r="E45" s="7" t="s">
        <v>54</v>
      </c>
      <c r="F45">
        <v>0</v>
      </c>
    </row>
    <row r="46" spans="1:6" x14ac:dyDescent="0.35">
      <c r="A46" s="109" t="s">
        <v>7481</v>
      </c>
      <c r="B46" s="83">
        <v>2012</v>
      </c>
      <c r="E46" s="7" t="s">
        <v>55</v>
      </c>
      <c r="F46">
        <v>1</v>
      </c>
    </row>
    <row r="47" spans="1:6" x14ac:dyDescent="0.35">
      <c r="A47" s="110"/>
      <c r="B47" s="84" t="s">
        <v>7482</v>
      </c>
      <c r="E47" s="6" t="s">
        <v>56</v>
      </c>
      <c r="F47">
        <v>1</v>
      </c>
    </row>
    <row r="48" spans="1:6" ht="15" thickBot="1" x14ac:dyDescent="0.4">
      <c r="A48" s="111"/>
      <c r="B48" s="85" t="s">
        <v>7483</v>
      </c>
      <c r="E48" s="6" t="s">
        <v>57</v>
      </c>
      <c r="F48">
        <v>1</v>
      </c>
    </row>
    <row r="49" spans="1:6" x14ac:dyDescent="0.35">
      <c r="A49" s="106" t="s">
        <v>7484</v>
      </c>
      <c r="B49" s="80">
        <v>2008</v>
      </c>
      <c r="E49" t="s">
        <v>58</v>
      </c>
      <c r="F49">
        <v>1</v>
      </c>
    </row>
    <row r="50" spans="1:6" x14ac:dyDescent="0.35">
      <c r="A50" s="107"/>
      <c r="B50" s="81" t="s">
        <v>7485</v>
      </c>
      <c r="E50" s="7" t="s">
        <v>59</v>
      </c>
      <c r="F50">
        <v>1</v>
      </c>
    </row>
    <row r="51" spans="1:6" ht="15" thickBot="1" x14ac:dyDescent="0.4">
      <c r="A51" s="108"/>
      <c r="B51" s="82" t="s">
        <v>7447</v>
      </c>
      <c r="E51" s="7" t="s">
        <v>60</v>
      </c>
      <c r="F51">
        <v>0</v>
      </c>
    </row>
    <row r="52" spans="1:6" x14ac:dyDescent="0.35">
      <c r="A52" s="109" t="s">
        <v>7486</v>
      </c>
      <c r="B52" s="83">
        <v>2014</v>
      </c>
      <c r="E52" s="6" t="s">
        <v>61</v>
      </c>
      <c r="F52">
        <v>1</v>
      </c>
    </row>
    <row r="53" spans="1:6" x14ac:dyDescent="0.35">
      <c r="A53" s="110"/>
      <c r="B53" s="84" t="s">
        <v>7487</v>
      </c>
      <c r="E53" s="7" t="s">
        <v>62</v>
      </c>
      <c r="F53">
        <v>0</v>
      </c>
    </row>
    <row r="54" spans="1:6" ht="15" thickBot="1" x14ac:dyDescent="0.4">
      <c r="A54" s="111"/>
      <c r="B54" s="85" t="s">
        <v>7488</v>
      </c>
      <c r="E54" s="6" t="s">
        <v>63</v>
      </c>
      <c r="F54">
        <v>1</v>
      </c>
    </row>
    <row r="55" spans="1:6" x14ac:dyDescent="0.35">
      <c r="A55" s="106" t="s">
        <v>7489</v>
      </c>
      <c r="B55" s="80">
        <v>2018</v>
      </c>
      <c r="E55" s="6" t="s">
        <v>64</v>
      </c>
      <c r="F55">
        <v>1</v>
      </c>
    </row>
    <row r="56" spans="1:6" x14ac:dyDescent="0.35">
      <c r="A56" s="107"/>
      <c r="B56" s="81" t="s">
        <v>7490</v>
      </c>
      <c r="E56" s="6" t="s">
        <v>65</v>
      </c>
      <c r="F56">
        <v>1</v>
      </c>
    </row>
    <row r="57" spans="1:6" ht="15" thickBot="1" x14ac:dyDescent="0.4">
      <c r="A57" s="108"/>
      <c r="B57" s="82" t="s">
        <v>7491</v>
      </c>
    </row>
    <row r="58" spans="1:6" x14ac:dyDescent="0.35">
      <c r="A58" s="109" t="s">
        <v>7492</v>
      </c>
      <c r="B58" s="83">
        <v>2004</v>
      </c>
    </row>
    <row r="59" spans="1:6" x14ac:dyDescent="0.35">
      <c r="A59" s="110"/>
      <c r="B59" s="84" t="s">
        <v>7493</v>
      </c>
    </row>
    <row r="60" spans="1:6" ht="15" thickBot="1" x14ac:dyDescent="0.4">
      <c r="A60" s="111"/>
      <c r="B60" s="85" t="s">
        <v>7494</v>
      </c>
    </row>
    <row r="61" spans="1:6" x14ac:dyDescent="0.35">
      <c r="A61" s="106" t="s">
        <v>7495</v>
      </c>
      <c r="B61" s="80">
        <v>2000</v>
      </c>
    </row>
    <row r="62" spans="1:6" x14ac:dyDescent="0.35">
      <c r="A62" s="107"/>
      <c r="B62" s="81" t="s">
        <v>7496</v>
      </c>
    </row>
    <row r="63" spans="1:6" ht="15" thickBot="1" x14ac:dyDescent="0.4">
      <c r="A63" s="108"/>
      <c r="B63" s="82" t="s">
        <v>7447</v>
      </c>
    </row>
    <row r="64" spans="1:6" x14ac:dyDescent="0.35">
      <c r="A64" s="109" t="s">
        <v>7497</v>
      </c>
      <c r="B64" s="83">
        <v>2013</v>
      </c>
    </row>
    <row r="65" spans="1:2" x14ac:dyDescent="0.35">
      <c r="A65" s="110"/>
      <c r="B65" s="84" t="s">
        <v>7498</v>
      </c>
    </row>
    <row r="66" spans="1:2" ht="15" thickBot="1" x14ac:dyDescent="0.4">
      <c r="A66" s="111"/>
      <c r="B66" s="85" t="s">
        <v>7499</v>
      </c>
    </row>
    <row r="67" spans="1:2" x14ac:dyDescent="0.35">
      <c r="A67" s="106" t="s">
        <v>7500</v>
      </c>
      <c r="B67" s="80">
        <v>2010</v>
      </c>
    </row>
    <row r="68" spans="1:2" x14ac:dyDescent="0.35">
      <c r="A68" s="107"/>
      <c r="B68" s="81" t="s">
        <v>7501</v>
      </c>
    </row>
    <row r="69" spans="1:2" ht="15" thickBot="1" x14ac:dyDescent="0.4">
      <c r="A69" s="108"/>
      <c r="B69" s="82" t="s">
        <v>7502</v>
      </c>
    </row>
    <row r="70" spans="1:2" x14ac:dyDescent="0.35">
      <c r="A70" s="109" t="s">
        <v>7503</v>
      </c>
      <c r="B70" s="83">
        <v>2007</v>
      </c>
    </row>
    <row r="71" spans="1:2" x14ac:dyDescent="0.35">
      <c r="A71" s="110"/>
      <c r="B71" s="84" t="s">
        <v>7504</v>
      </c>
    </row>
    <row r="72" spans="1:2" ht="15" thickBot="1" x14ac:dyDescent="0.4">
      <c r="A72" s="111"/>
      <c r="B72" s="85" t="s">
        <v>7505</v>
      </c>
    </row>
    <row r="73" spans="1:2" x14ac:dyDescent="0.35">
      <c r="A73" s="106" t="s">
        <v>7506</v>
      </c>
      <c r="B73" s="80">
        <v>2014</v>
      </c>
    </row>
    <row r="74" spans="1:2" x14ac:dyDescent="0.35">
      <c r="A74" s="107"/>
      <c r="B74" s="81" t="s">
        <v>7507</v>
      </c>
    </row>
    <row r="75" spans="1:2" ht="15" thickBot="1" x14ac:dyDescent="0.4">
      <c r="A75" s="108"/>
      <c r="B75" s="82" t="s">
        <v>7508</v>
      </c>
    </row>
    <row r="76" spans="1:2" x14ac:dyDescent="0.35">
      <c r="A76" s="109" t="s">
        <v>7509</v>
      </c>
      <c r="B76" s="83">
        <v>2016</v>
      </c>
    </row>
    <row r="77" spans="1:2" x14ac:dyDescent="0.35">
      <c r="A77" s="110"/>
      <c r="B77" s="84" t="s">
        <v>7510</v>
      </c>
    </row>
    <row r="78" spans="1:2" ht="15" thickBot="1" x14ac:dyDescent="0.4">
      <c r="A78" s="111"/>
      <c r="B78" s="85" t="s">
        <v>7511</v>
      </c>
    </row>
    <row r="79" spans="1:2" x14ac:dyDescent="0.35">
      <c r="A79" s="106" t="s">
        <v>7512</v>
      </c>
      <c r="B79" s="80">
        <v>2016</v>
      </c>
    </row>
    <row r="80" spans="1:2" x14ac:dyDescent="0.35">
      <c r="A80" s="107"/>
      <c r="B80" s="81" t="s">
        <v>7513</v>
      </c>
    </row>
    <row r="81" spans="1:2" ht="15" thickBot="1" x14ac:dyDescent="0.4">
      <c r="A81" s="108"/>
      <c r="B81" s="82" t="s">
        <v>7514</v>
      </c>
    </row>
    <row r="82" spans="1:2" x14ac:dyDescent="0.35">
      <c r="A82" s="109" t="s">
        <v>7515</v>
      </c>
      <c r="B82" s="83">
        <v>2018</v>
      </c>
    </row>
    <row r="83" spans="1:2" x14ac:dyDescent="0.35">
      <c r="A83" s="110"/>
      <c r="B83" s="84" t="s">
        <v>7516</v>
      </c>
    </row>
    <row r="84" spans="1:2" ht="15" thickBot="1" x14ac:dyDescent="0.4">
      <c r="A84" s="111"/>
      <c r="B84" s="85" t="s">
        <v>7517</v>
      </c>
    </row>
    <row r="85" spans="1:2" x14ac:dyDescent="0.35">
      <c r="A85" s="106" t="s">
        <v>7518</v>
      </c>
      <c r="B85" s="80">
        <v>1998</v>
      </c>
    </row>
    <row r="86" spans="1:2" x14ac:dyDescent="0.35">
      <c r="A86" s="107"/>
      <c r="B86" s="81" t="s">
        <v>7519</v>
      </c>
    </row>
    <row r="87" spans="1:2" ht="15" thickBot="1" x14ac:dyDescent="0.4">
      <c r="A87" s="108"/>
      <c r="B87" s="82" t="s">
        <v>7520</v>
      </c>
    </row>
    <row r="88" spans="1:2" x14ac:dyDescent="0.35">
      <c r="A88" s="109" t="s">
        <v>7521</v>
      </c>
      <c r="B88" s="83">
        <v>2016</v>
      </c>
    </row>
    <row r="89" spans="1:2" x14ac:dyDescent="0.35">
      <c r="A89" s="110"/>
      <c r="B89" s="84" t="s">
        <v>7522</v>
      </c>
    </row>
    <row r="90" spans="1:2" ht="15" thickBot="1" x14ac:dyDescent="0.4">
      <c r="A90" s="111"/>
      <c r="B90" s="85" t="s">
        <v>7523</v>
      </c>
    </row>
    <row r="91" spans="1:2" x14ac:dyDescent="0.35">
      <c r="A91" s="106" t="s">
        <v>7524</v>
      </c>
      <c r="B91" s="80">
        <v>2006</v>
      </c>
    </row>
    <row r="92" spans="1:2" x14ac:dyDescent="0.35">
      <c r="A92" s="107"/>
      <c r="B92" s="81" t="s">
        <v>7525</v>
      </c>
    </row>
    <row r="93" spans="1:2" ht="15" thickBot="1" x14ac:dyDescent="0.4">
      <c r="A93" s="108"/>
      <c r="B93" s="82" t="s">
        <v>7447</v>
      </c>
    </row>
    <row r="94" spans="1:2" x14ac:dyDescent="0.35">
      <c r="A94" s="109" t="s">
        <v>7526</v>
      </c>
      <c r="B94" s="83">
        <v>2018</v>
      </c>
    </row>
    <row r="95" spans="1:2" x14ac:dyDescent="0.35">
      <c r="A95" s="110"/>
      <c r="B95" s="84" t="s">
        <v>7527</v>
      </c>
    </row>
    <row r="96" spans="1:2" ht="15" thickBot="1" x14ac:dyDescent="0.4">
      <c r="A96" s="111"/>
      <c r="B96" s="85" t="s">
        <v>7528</v>
      </c>
    </row>
    <row r="97" spans="1:2" x14ac:dyDescent="0.35">
      <c r="A97" s="106" t="s">
        <v>7529</v>
      </c>
      <c r="B97" s="80">
        <v>2004</v>
      </c>
    </row>
    <row r="98" spans="1:2" x14ac:dyDescent="0.35">
      <c r="A98" s="107"/>
      <c r="B98" s="81" t="s">
        <v>7530</v>
      </c>
    </row>
    <row r="99" spans="1:2" ht="15" thickBot="1" x14ac:dyDescent="0.4">
      <c r="A99" s="108"/>
      <c r="B99" s="82" t="s">
        <v>7531</v>
      </c>
    </row>
    <row r="100" spans="1:2" x14ac:dyDescent="0.35">
      <c r="A100" s="109" t="s">
        <v>7532</v>
      </c>
      <c r="B100" s="83">
        <v>1998</v>
      </c>
    </row>
    <row r="101" spans="1:2" x14ac:dyDescent="0.35">
      <c r="A101" s="110"/>
      <c r="B101" s="84" t="s">
        <v>7533</v>
      </c>
    </row>
    <row r="102" spans="1:2" ht="15" thickBot="1" x14ac:dyDescent="0.4">
      <c r="A102" s="111"/>
      <c r="B102" s="85" t="s">
        <v>7534</v>
      </c>
    </row>
    <row r="103" spans="1:2" x14ac:dyDescent="0.35">
      <c r="A103" s="106" t="s">
        <v>7535</v>
      </c>
      <c r="B103" s="80">
        <v>2010</v>
      </c>
    </row>
    <row r="104" spans="1:2" x14ac:dyDescent="0.35">
      <c r="A104" s="107"/>
      <c r="B104" s="81" t="s">
        <v>7536</v>
      </c>
    </row>
    <row r="105" spans="1:2" ht="15" thickBot="1" x14ac:dyDescent="0.4">
      <c r="A105" s="108"/>
      <c r="B105" s="82" t="s">
        <v>7537</v>
      </c>
    </row>
    <row r="106" spans="1:2" x14ac:dyDescent="0.35">
      <c r="A106" s="109" t="s">
        <v>7538</v>
      </c>
      <c r="B106" s="83">
        <v>2017</v>
      </c>
    </row>
    <row r="107" spans="1:2" x14ac:dyDescent="0.35">
      <c r="A107" s="110"/>
      <c r="B107" s="84" t="s">
        <v>7539</v>
      </c>
    </row>
    <row r="108" spans="1:2" ht="15" thickBot="1" x14ac:dyDescent="0.4">
      <c r="A108" s="111"/>
      <c r="B108" s="85" t="s">
        <v>7540</v>
      </c>
    </row>
    <row r="109" spans="1:2" ht="15" thickBot="1" x14ac:dyDescent="0.4">
      <c r="A109" s="104" t="s">
        <v>7441</v>
      </c>
      <c r="B109" s="105"/>
    </row>
  </sheetData>
  <mergeCells count="37">
    <mergeCell ref="A16:A18"/>
    <mergeCell ref="A1:A5"/>
    <mergeCell ref="A6:B6"/>
    <mergeCell ref="A7:A9"/>
    <mergeCell ref="A10:A12"/>
    <mergeCell ref="A13:A15"/>
    <mergeCell ref="A52:A54"/>
    <mergeCell ref="A19:A21"/>
    <mergeCell ref="A22:A24"/>
    <mergeCell ref="A25:A27"/>
    <mergeCell ref="A28:A30"/>
    <mergeCell ref="A31:A33"/>
    <mergeCell ref="A34:A36"/>
    <mergeCell ref="A37:A39"/>
    <mergeCell ref="A40:A42"/>
    <mergeCell ref="A43:A45"/>
    <mergeCell ref="A46:A48"/>
    <mergeCell ref="A49:A51"/>
    <mergeCell ref="A88:A90"/>
    <mergeCell ref="A55:A57"/>
    <mergeCell ref="A58:A60"/>
    <mergeCell ref="A61:A63"/>
    <mergeCell ref="A64:A66"/>
    <mergeCell ref="A67:A69"/>
    <mergeCell ref="A70:A72"/>
    <mergeCell ref="A73:A75"/>
    <mergeCell ref="A76:A78"/>
    <mergeCell ref="A79:A81"/>
    <mergeCell ref="A82:A84"/>
    <mergeCell ref="A85:A87"/>
    <mergeCell ref="A109:B109"/>
    <mergeCell ref="A91:A93"/>
    <mergeCell ref="A94:A96"/>
    <mergeCell ref="A97:A99"/>
    <mergeCell ref="A100:A102"/>
    <mergeCell ref="A103:A105"/>
    <mergeCell ref="A106:A108"/>
  </mergeCells>
  <hyperlinks>
    <hyperlink ref="A7" r:id="rId1" location="Alaska" tooltip="Alaska medical marijuana program details" display="https://medicalmarijuana.procon.org/view.resource.php?resourceID=000881 - Alaska" xr:uid="{25EE5D78-BD70-4BBB-A7AB-687F95F7D1D4}"/>
    <hyperlink ref="A10" r:id="rId2" location="Arizona" tooltip="Arizona medical marijuana program details" display="https://medicalmarijuana.procon.org/view.resource.php?resourceID=000881 - Arizona" xr:uid="{59E5CFC3-4994-4045-A49E-DB339BAE51BE}"/>
    <hyperlink ref="A13" r:id="rId3" location="Arkansas" tooltip="Arkansas medical marijuana program details" display="https://medicalmarijuana.procon.org/view.resource.php?resourceID=000881 - Arkansas" xr:uid="{2D06881C-9584-4310-ACBC-9FDC7467FDB4}"/>
    <hyperlink ref="A16" r:id="rId4" location="California" tooltip="California medical marijuana program details" display="https://medicalmarijuana.procon.org/view.resource.php?resourceID=000881 - California" xr:uid="{BB4C3B4E-6987-47EF-8B43-6FC7060B6536}"/>
    <hyperlink ref="A19" r:id="rId5" location="Colorado" tooltip="Colorado medical marijuana program details" display="https://medicalmarijuana.procon.org/view.resource.php?resourceID=000881 - Colorado" xr:uid="{4C6685BC-5085-4E93-A582-94FFABFB14B7}"/>
    <hyperlink ref="A22" r:id="rId6" location="Connecticut" tooltip="Connecticut medical marijuana program details" display="https://medicalmarijuana.procon.org/view.resource.php?resourceID=000881 - Connecticut" xr:uid="{5CED79A7-F238-4066-8320-4A4ADD90A308}"/>
    <hyperlink ref="A25" r:id="rId7" location="Delaware" tooltip="Delaware medical marijuana program details" display="https://medicalmarijuana.procon.org/view.resource.php?resourceID=000881 - Delaware" xr:uid="{A7333CCD-2ED4-476B-8EA9-06F7B5FD0A05}"/>
    <hyperlink ref="A28" r:id="rId8" location="Florida" tooltip="Florida medical marijuana program details" display="https://medicalmarijuana.procon.org/view.resource.php?resourceID=000881 - Florida" xr:uid="{241CE550-4BFA-4EC5-A725-1F274482B64A}"/>
    <hyperlink ref="A31" r:id="rId9" location="Hawaii" tooltip="Hawaii medical marijuana program details" display="https://medicalmarijuana.procon.org/view.resource.php?resourceID=000881 - Hawaii" xr:uid="{7004EBB4-8F2B-48A3-AD1B-D218D06A6082}"/>
    <hyperlink ref="A34" r:id="rId10" location="Illinois" tooltip="Illinois medical marijuana program details" display="https://medicalmarijuana.procon.org/view.resource.php?resourceID=000881 - Illinois" xr:uid="{ABE50669-1AA3-46F2-B7BC-7A8EF5E509D5}"/>
    <hyperlink ref="A37" r:id="rId11" location="Louisiana" tooltip="Louisiana medical marijuana program details" display="https://medicalmarijuana.procon.org/view.resource.php?resourceID=000881 - Louisiana" xr:uid="{C51255F9-EBAF-4167-9974-BA49DFE13D98}"/>
    <hyperlink ref="A40" r:id="rId12" location="Maine" tooltip="Maine medical marijuana program details" display="https://medicalmarijuana.procon.org/view.resource.php?resourceID=000881 - Maine" xr:uid="{02BC983F-69A7-48D4-9B13-460C0E6BCB38}"/>
    <hyperlink ref="A43" r:id="rId13" location="Maryland" tooltip="Maryland medical marijuana program details" display="https://medicalmarijuana.procon.org/view.resource.php?resourceID=000881 - Maryland" xr:uid="{D6C99C15-00C8-4CCE-8551-2CB34376F679}"/>
    <hyperlink ref="A46" r:id="rId14" location="Massachusetts" display="https://medicalmarijuana.procon.org/view.resource.php?resourceID=000881 - Massachusetts" xr:uid="{EFC4464C-8785-4202-BCE8-8EF121325AA5}"/>
    <hyperlink ref="A49" r:id="rId15" location="Michigan" tooltip="Michigan medical marijuana program details" display="https://medicalmarijuana.procon.org/view.resource.php?resourceID=000881 - Michigan" xr:uid="{E7D43950-EFFE-4587-8DE6-800981D083CB}"/>
    <hyperlink ref="A52" r:id="rId16" location="Minnesota" tooltip="Minnesota medical marijuana program details" display="https://medicalmarijuana.procon.org/view.resource.php?resourceID=000881 - Minnesota" xr:uid="{435140C6-2519-44FF-B1DF-FF8683FD2A76}"/>
    <hyperlink ref="A55" r:id="rId17" location="Missouri" tooltip="Missouri medical marijuana program details" display="https://medicalmarijuana.procon.org/view.resource.php?resourceID=000881 - Missouri" xr:uid="{7DFCB979-41F2-441A-8D0F-42170BBAE630}"/>
    <hyperlink ref="A58" r:id="rId18" location="Montana" tooltip="Montana medical marijuana program details" display="https://medicalmarijuana.procon.org/view.resource.php?resourceID=000881 - Montana" xr:uid="{A63A2498-5DD7-4137-B68F-40C29706EA11}"/>
    <hyperlink ref="A61" r:id="rId19" location="Nevada" tooltip="Nevada medical marijuana program details" display="https://medicalmarijuana.procon.org/view.resource.php?resourceID=000881 - Nevada" xr:uid="{68CD69CC-BC9E-417A-8002-B2F968A868DC}"/>
    <hyperlink ref="A64" r:id="rId20" location="NH" tooltip="New Hampshire medical marijuana program details" display="https://medicalmarijuana.procon.org/view.resource.php?resourceID=000881 - NH" xr:uid="{440AD422-7E6D-448D-91A7-B47FBB439E8E}"/>
    <hyperlink ref="A67" r:id="rId21" location="NewJersey" tooltip="New Jersey medical marijuana program details" display="https://medicalmarijuana.procon.org/view.resource.php?resourceID=000881 - NewJersey" xr:uid="{950D4CE8-1AC9-4C91-90C6-2F8B402EC372}"/>
    <hyperlink ref="A70" r:id="rId22" location="NewMexico" tooltip="New Mexico medical marijuana program details" display="https://medicalmarijuana.procon.org/view.resource.php?resourceID=000881 - NewMexico" xr:uid="{B3972245-0F12-4F40-8190-3603D5B4B7C1}"/>
    <hyperlink ref="A73" r:id="rId23" location="NewYork" display="https://medicalmarijuana.procon.org/view.resource.php?resourceID=000881 - NewYork" xr:uid="{2D5B25AD-6B17-49EA-BC7F-224CA5439B8E}"/>
    <hyperlink ref="A76" r:id="rId24" location="NorthDakota" display="https://medicalmarijuana.procon.org/view.resource.php?resourceID=000881 - NorthDakota" xr:uid="{8F524854-708E-43BD-B975-D368258D74D2}"/>
    <hyperlink ref="A79" r:id="rId25" location="Ohio" tooltip="Ohio medical marijuana program details" display="https://medicalmarijuana.procon.org/view.resource.php?resourceID=000881 - Ohio" xr:uid="{B57E7FE1-65CF-4302-B1B7-ECAEC21CD1A7}"/>
    <hyperlink ref="A82" r:id="rId26" location="Oklahoma" tooltip="Ohio medical marijuana program details" display="https://medicalmarijuana.procon.org/view.resource.php?resourceID=000881 - Oklahoma" xr:uid="{AF53CAA4-6784-4B2C-B06C-749D4463D0C0}"/>
    <hyperlink ref="A85" r:id="rId27" location="Oregon" tooltip="Oregon medical marijuana program details" display="https://medicalmarijuana.procon.org/view.resource.php?resourceID=000881 - Oregon" xr:uid="{55F7B28F-9257-462C-8E0A-37AD3A753A0A}"/>
    <hyperlink ref="A88" r:id="rId28" location="Pennsylvania" tooltip="Pennsylvania medical marijuana program details" display="https://medicalmarijuana.procon.org/view.resource.php?resourceID=000881 - Pennsylvania" xr:uid="{8984B37A-D471-45AD-BC15-608338CF375E}"/>
    <hyperlink ref="A91" r:id="rId29" location="RhodeIsland" tooltip="Rhode Island medical marijuana program details" display="https://medicalmarijuana.procon.org/view.resource.php?resourceID=000881 - RhodeIsland" xr:uid="{8782F9FF-099F-419D-A112-8E86AB434E45}"/>
    <hyperlink ref="A94" r:id="rId30" location="Utah" tooltip="Utah medical marijuana program details" display="https://medicalmarijuana.procon.org/view.resource.php?resourceID=000881 - Utah" xr:uid="{0D85C6C5-24BD-407B-9970-F120C7ED762C}"/>
    <hyperlink ref="A97" r:id="rId31" location="Vermont" tooltip="Vermont medical marijuana program details" display="https://medicalmarijuana.procon.org/view.resource.php?resourceID=000881 - Vermont" xr:uid="{F904CA47-9AE2-4FAC-95C1-8534242A1161}"/>
    <hyperlink ref="A100" r:id="rId32" location="Washington" tooltip="Washington medical marijuana program details" display="https://medicalmarijuana.procon.org/view.resource.php?resourceID=000881 - Washington" xr:uid="{B8549062-68A0-4729-8475-BE535A4A20DE}"/>
    <hyperlink ref="A103" r:id="rId33" location="DC" tooltip="DC medical marijuana program details" display="https://medicalmarijuana.procon.org/view.resource.php?resourceID=000881 - DC" xr:uid="{745C9607-7ADC-4A3B-84D5-CCC987583F80}"/>
    <hyperlink ref="A106" r:id="rId34" location="WestVirginia" tooltip="West Virginia medical marijuana program details" display="https://medicalmarijuana.procon.org/view.resource.php?resourceID=000881 - WestVirginia" xr:uid="{EF896CA0-7D05-496D-8DAD-539F0F5949B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7EC78-2D53-4812-8BCF-5D466635277D}">
  <dimension ref="A1:F51"/>
  <sheetViews>
    <sheetView topLeftCell="A33" workbookViewId="0">
      <selection activeCell="B2" sqref="B2:B51"/>
    </sheetView>
  </sheetViews>
  <sheetFormatPr defaultRowHeight="14.5" x14ac:dyDescent="0.35"/>
  <cols>
    <col min="2" max="2" width="14.1796875" bestFit="1" customWidth="1"/>
    <col min="3" max="3" width="14.6328125" bestFit="1" customWidth="1"/>
    <col min="8" max="8" width="15.81640625" bestFit="1" customWidth="1"/>
  </cols>
  <sheetData>
    <row r="1" spans="1:6" x14ac:dyDescent="0.35">
      <c r="C1" t="s">
        <v>328</v>
      </c>
      <c r="D1" t="s">
        <v>329</v>
      </c>
    </row>
    <row r="2" spans="1:6" x14ac:dyDescent="0.35">
      <c r="A2" t="s">
        <v>275</v>
      </c>
      <c r="B2" s="6" t="s">
        <v>16</v>
      </c>
      <c r="C2">
        <v>0.83199999999999996</v>
      </c>
      <c r="D2">
        <v>0</v>
      </c>
    </row>
    <row r="3" spans="1:6" x14ac:dyDescent="0.35">
      <c r="A3" t="s">
        <v>276</v>
      </c>
      <c r="B3" t="s">
        <v>17</v>
      </c>
      <c r="C3">
        <v>-0.75</v>
      </c>
      <c r="D3">
        <v>0</v>
      </c>
      <c r="F3" t="s">
        <v>330</v>
      </c>
    </row>
    <row r="4" spans="1:6" x14ac:dyDescent="0.35">
      <c r="A4" t="s">
        <v>277</v>
      </c>
      <c r="B4" s="6" t="s">
        <v>18</v>
      </c>
      <c r="C4">
        <v>-7.1999999999999995E-2</v>
      </c>
      <c r="D4">
        <v>0</v>
      </c>
      <c r="F4">
        <v>1.7229999999999999E-3</v>
      </c>
    </row>
    <row r="5" spans="1:6" x14ac:dyDescent="0.35">
      <c r="A5" t="s">
        <v>278</v>
      </c>
      <c r="B5" t="s">
        <v>19</v>
      </c>
      <c r="C5">
        <v>-0.11600000000000001</v>
      </c>
      <c r="D5">
        <v>0</v>
      </c>
    </row>
    <row r="6" spans="1:6" x14ac:dyDescent="0.35">
      <c r="A6" t="s">
        <v>279</v>
      </c>
      <c r="B6" t="s">
        <v>20</v>
      </c>
      <c r="C6">
        <v>0.32200000000000001</v>
      </c>
      <c r="D6">
        <v>0</v>
      </c>
    </row>
    <row r="7" spans="1:6" x14ac:dyDescent="0.35">
      <c r="A7" t="s">
        <v>280</v>
      </c>
      <c r="B7" t="s">
        <v>21</v>
      </c>
      <c r="C7">
        <v>-1.242</v>
      </c>
      <c r="D7">
        <v>0</v>
      </c>
    </row>
    <row r="8" spans="1:6" x14ac:dyDescent="0.35">
      <c r="A8" t="s">
        <v>281</v>
      </c>
      <c r="B8" s="7" t="s">
        <v>22</v>
      </c>
      <c r="C8">
        <v>0.45900000000000002</v>
      </c>
      <c r="D8">
        <v>0</v>
      </c>
    </row>
    <row r="9" spans="1:6" x14ac:dyDescent="0.35">
      <c r="A9" t="s">
        <v>282</v>
      </c>
      <c r="B9" s="7" t="s">
        <v>23</v>
      </c>
      <c r="C9">
        <v>1.0720000000000001</v>
      </c>
      <c r="D9">
        <v>0</v>
      </c>
    </row>
    <row r="10" spans="1:6" x14ac:dyDescent="0.35">
      <c r="A10" t="s">
        <v>283</v>
      </c>
      <c r="B10" s="6" t="s">
        <v>24</v>
      </c>
      <c r="C10">
        <v>0.877</v>
      </c>
      <c r="D10">
        <v>0</v>
      </c>
    </row>
    <row r="11" spans="1:6" x14ac:dyDescent="0.35">
      <c r="A11" t="s">
        <v>284</v>
      </c>
      <c r="B11" t="s">
        <v>25</v>
      </c>
      <c r="C11">
        <v>0.42099999999999999</v>
      </c>
      <c r="D11">
        <v>0</v>
      </c>
    </row>
    <row r="12" spans="1:6" x14ac:dyDescent="0.35">
      <c r="A12" t="s">
        <v>285</v>
      </c>
      <c r="B12" s="7" t="s">
        <v>26</v>
      </c>
      <c r="C12">
        <v>0.248</v>
      </c>
      <c r="D12">
        <v>0</v>
      </c>
    </row>
    <row r="13" spans="1:6" x14ac:dyDescent="0.35">
      <c r="A13" t="s">
        <v>286</v>
      </c>
      <c r="B13" t="s">
        <v>27</v>
      </c>
      <c r="C13">
        <v>-0.30499999999999999</v>
      </c>
      <c r="D13">
        <v>0</v>
      </c>
    </row>
    <row r="14" spans="1:6" x14ac:dyDescent="0.35">
      <c r="A14" t="s">
        <v>287</v>
      </c>
      <c r="B14" s="6" t="s">
        <v>28</v>
      </c>
      <c r="C14">
        <v>1.101</v>
      </c>
      <c r="D14">
        <v>0</v>
      </c>
    </row>
    <row r="15" spans="1:6" x14ac:dyDescent="0.35">
      <c r="A15" t="s">
        <v>288</v>
      </c>
      <c r="B15" t="s">
        <v>29</v>
      </c>
      <c r="C15">
        <v>0.193</v>
      </c>
      <c r="D15">
        <v>0</v>
      </c>
    </row>
    <row r="16" spans="1:6" x14ac:dyDescent="0.35">
      <c r="A16" t="s">
        <v>289</v>
      </c>
      <c r="B16" t="s">
        <v>30</v>
      </c>
      <c r="C16">
        <v>-1.214</v>
      </c>
      <c r="D16">
        <v>0</v>
      </c>
    </row>
    <row r="17" spans="1:4" x14ac:dyDescent="0.35">
      <c r="A17" t="s">
        <v>290</v>
      </c>
      <c r="B17" t="s">
        <v>31</v>
      </c>
      <c r="C17">
        <v>0.11799999999999999</v>
      </c>
      <c r="D17">
        <v>0</v>
      </c>
    </row>
    <row r="18" spans="1:4" x14ac:dyDescent="0.35">
      <c r="A18" t="s">
        <v>291</v>
      </c>
      <c r="B18" s="6" t="s">
        <v>32</v>
      </c>
      <c r="C18">
        <v>0.48</v>
      </c>
      <c r="D18">
        <v>0</v>
      </c>
    </row>
    <row r="19" spans="1:4" x14ac:dyDescent="0.35">
      <c r="A19" t="s">
        <v>292</v>
      </c>
      <c r="B19" t="s">
        <v>33</v>
      </c>
      <c r="C19">
        <v>0.83799999999999997</v>
      </c>
      <c r="D19">
        <v>0</v>
      </c>
    </row>
    <row r="20" spans="1:4" x14ac:dyDescent="0.35">
      <c r="A20" t="s">
        <v>293</v>
      </c>
      <c r="B20" s="6" t="s">
        <v>34</v>
      </c>
      <c r="C20">
        <v>-0.96399999999999997</v>
      </c>
      <c r="D20">
        <v>0</v>
      </c>
    </row>
    <row r="21" spans="1:4" x14ac:dyDescent="0.35">
      <c r="A21" t="s">
        <v>294</v>
      </c>
      <c r="B21" s="6" t="s">
        <v>35</v>
      </c>
      <c r="C21">
        <v>0.50700000000000001</v>
      </c>
      <c r="D21">
        <v>0</v>
      </c>
    </row>
    <row r="22" spans="1:4" x14ac:dyDescent="0.35">
      <c r="A22" t="s">
        <v>295</v>
      </c>
      <c r="B22" s="6" t="s">
        <v>36</v>
      </c>
      <c r="C22">
        <v>1.7229999999999999E-3</v>
      </c>
      <c r="D22">
        <v>1</v>
      </c>
    </row>
    <row r="23" spans="1:4" x14ac:dyDescent="0.35">
      <c r="A23" t="s">
        <v>296</v>
      </c>
      <c r="B23" t="s">
        <v>37</v>
      </c>
      <c r="C23">
        <v>-0.254</v>
      </c>
      <c r="D23">
        <v>0</v>
      </c>
    </row>
    <row r="24" spans="1:4" x14ac:dyDescent="0.35">
      <c r="A24" t="s">
        <v>297</v>
      </c>
      <c r="B24" t="s">
        <v>38</v>
      </c>
      <c r="C24">
        <v>-0.57099999999999995</v>
      </c>
      <c r="D24">
        <v>0</v>
      </c>
    </row>
    <row r="25" spans="1:4" x14ac:dyDescent="0.35">
      <c r="A25" t="s">
        <v>298</v>
      </c>
      <c r="B25" s="6" t="s">
        <v>39</v>
      </c>
      <c r="C25">
        <v>0.63200000000000001</v>
      </c>
      <c r="D25">
        <v>0</v>
      </c>
    </row>
    <row r="26" spans="1:4" x14ac:dyDescent="0.35">
      <c r="A26" t="s">
        <v>299</v>
      </c>
      <c r="B26" s="7" t="s">
        <v>40</v>
      </c>
      <c r="C26">
        <v>0.30199999999999999</v>
      </c>
      <c r="D26">
        <v>0</v>
      </c>
    </row>
    <row r="27" spans="1:4" x14ac:dyDescent="0.35">
      <c r="A27" t="s">
        <v>300</v>
      </c>
      <c r="B27" s="6" t="s">
        <v>41</v>
      </c>
      <c r="C27">
        <v>-0.193</v>
      </c>
      <c r="D27">
        <v>0</v>
      </c>
    </row>
    <row r="28" spans="1:4" x14ac:dyDescent="0.35">
      <c r="A28" t="s">
        <v>301</v>
      </c>
      <c r="B28" t="s">
        <v>42</v>
      </c>
      <c r="C28">
        <v>-0.105</v>
      </c>
      <c r="D28">
        <v>0</v>
      </c>
    </row>
    <row r="29" spans="1:4" x14ac:dyDescent="0.35">
      <c r="A29" t="s">
        <v>302</v>
      </c>
      <c r="B29" t="s">
        <v>43</v>
      </c>
      <c r="C29">
        <v>-0.34599999999999997</v>
      </c>
      <c r="D29">
        <v>0</v>
      </c>
    </row>
    <row r="30" spans="1:4" x14ac:dyDescent="0.35">
      <c r="A30" t="s">
        <v>303</v>
      </c>
      <c r="B30" t="s">
        <v>44</v>
      </c>
      <c r="C30">
        <v>1.7229999999999999E-3</v>
      </c>
      <c r="D30">
        <v>1</v>
      </c>
    </row>
    <row r="31" spans="1:4" x14ac:dyDescent="0.35">
      <c r="A31" t="s">
        <v>304</v>
      </c>
      <c r="B31" t="s">
        <v>45</v>
      </c>
      <c r="C31">
        <v>1.7229999999999999E-3</v>
      </c>
      <c r="D31">
        <v>1</v>
      </c>
    </row>
    <row r="32" spans="1:4" x14ac:dyDescent="0.35">
      <c r="A32" t="s">
        <v>305</v>
      </c>
      <c r="B32" t="s">
        <v>46</v>
      </c>
      <c r="C32">
        <v>1.611</v>
      </c>
      <c r="D32">
        <v>0</v>
      </c>
    </row>
    <row r="33" spans="1:4" x14ac:dyDescent="0.35">
      <c r="A33" t="s">
        <v>306</v>
      </c>
      <c r="B33" t="s">
        <v>47</v>
      </c>
      <c r="C33">
        <v>2.9000000000000001E-2</v>
      </c>
      <c r="D33">
        <v>0</v>
      </c>
    </row>
    <row r="34" spans="1:4" x14ac:dyDescent="0.35">
      <c r="A34" t="s">
        <v>307</v>
      </c>
      <c r="B34" s="6" t="s">
        <v>48</v>
      </c>
      <c r="C34">
        <v>-5.3999999999999999E-2</v>
      </c>
      <c r="D34">
        <v>0</v>
      </c>
    </row>
    <row r="35" spans="1:4" x14ac:dyDescent="0.35">
      <c r="A35" t="s">
        <v>308</v>
      </c>
      <c r="B35" s="7" t="s">
        <v>49</v>
      </c>
      <c r="C35">
        <v>-1.0820000000000001</v>
      </c>
      <c r="D35">
        <v>0</v>
      </c>
    </row>
    <row r="36" spans="1:4" x14ac:dyDescent="0.35">
      <c r="A36" t="s">
        <v>309</v>
      </c>
      <c r="B36" s="6" t="s">
        <v>50</v>
      </c>
      <c r="C36">
        <v>0.72099999999999997</v>
      </c>
      <c r="D36">
        <v>0</v>
      </c>
    </row>
    <row r="37" spans="1:4" x14ac:dyDescent="0.35">
      <c r="A37" t="s">
        <v>310</v>
      </c>
      <c r="B37" t="s">
        <v>51</v>
      </c>
      <c r="C37">
        <v>0.31</v>
      </c>
      <c r="D37">
        <v>0</v>
      </c>
    </row>
    <row r="38" spans="1:4" x14ac:dyDescent="0.35">
      <c r="A38" t="s">
        <v>311</v>
      </c>
      <c r="B38" t="s">
        <v>52</v>
      </c>
      <c r="C38">
        <v>-0.66500000000000004</v>
      </c>
      <c r="D38">
        <v>0</v>
      </c>
    </row>
    <row r="39" spans="1:4" x14ac:dyDescent="0.35">
      <c r="A39" t="s">
        <v>312</v>
      </c>
      <c r="B39" s="6" t="s">
        <v>53</v>
      </c>
      <c r="C39">
        <v>0.36399999999999999</v>
      </c>
      <c r="D39">
        <v>0</v>
      </c>
    </row>
    <row r="40" spans="1:4" x14ac:dyDescent="0.35">
      <c r="A40" t="s">
        <v>313</v>
      </c>
      <c r="B40" s="7" t="s">
        <v>54</v>
      </c>
      <c r="C40">
        <v>1.36</v>
      </c>
      <c r="D40">
        <v>0</v>
      </c>
    </row>
    <row r="41" spans="1:4" x14ac:dyDescent="0.35">
      <c r="A41" t="s">
        <v>314</v>
      </c>
      <c r="B41" s="7" t="s">
        <v>55</v>
      </c>
      <c r="C41">
        <v>-0.41799999999999998</v>
      </c>
      <c r="D41">
        <v>0</v>
      </c>
    </row>
    <row r="42" spans="1:4" x14ac:dyDescent="0.35">
      <c r="A42" t="s">
        <v>315</v>
      </c>
      <c r="B42" s="6" t="s">
        <v>56</v>
      </c>
      <c r="C42">
        <v>-1.897</v>
      </c>
      <c r="D42">
        <v>0</v>
      </c>
    </row>
    <row r="43" spans="1:4" x14ac:dyDescent="0.35">
      <c r="A43" t="s">
        <v>316</v>
      </c>
      <c r="B43" s="6" t="s">
        <v>57</v>
      </c>
      <c r="C43">
        <v>-0.48699999999999999</v>
      </c>
      <c r="D43">
        <v>0</v>
      </c>
    </row>
    <row r="44" spans="1:4" x14ac:dyDescent="0.35">
      <c r="A44" t="s">
        <v>317</v>
      </c>
      <c r="B44" t="s">
        <v>58</v>
      </c>
      <c r="C44">
        <v>-0.13</v>
      </c>
      <c r="D44">
        <v>0</v>
      </c>
    </row>
    <row r="45" spans="1:4" x14ac:dyDescent="0.35">
      <c r="A45" t="s">
        <v>318</v>
      </c>
      <c r="B45" s="7" t="s">
        <v>59</v>
      </c>
      <c r="C45">
        <v>0.05</v>
      </c>
      <c r="D45">
        <v>0</v>
      </c>
    </row>
    <row r="46" spans="1:4" x14ac:dyDescent="0.35">
      <c r="A46" t="s">
        <v>319</v>
      </c>
      <c r="B46" s="7" t="s">
        <v>60</v>
      </c>
      <c r="C46">
        <v>-1.4139999999999999</v>
      </c>
      <c r="D46">
        <v>0</v>
      </c>
    </row>
    <row r="47" spans="1:4" x14ac:dyDescent="0.35">
      <c r="A47" t="s">
        <v>320</v>
      </c>
      <c r="B47" s="6" t="s">
        <v>61</v>
      </c>
      <c r="C47">
        <v>-0.40699999999999997</v>
      </c>
      <c r="D47">
        <v>0</v>
      </c>
    </row>
    <row r="48" spans="1:4" x14ac:dyDescent="0.35">
      <c r="A48" t="s">
        <v>321</v>
      </c>
      <c r="B48" s="7" t="s">
        <v>62</v>
      </c>
      <c r="C48">
        <v>0.19700000000000001</v>
      </c>
      <c r="D48">
        <v>0</v>
      </c>
    </row>
    <row r="49" spans="1:4" x14ac:dyDescent="0.35">
      <c r="A49" t="s">
        <v>322</v>
      </c>
      <c r="B49" s="6" t="s">
        <v>63</v>
      </c>
      <c r="C49">
        <v>0.26300000000000001</v>
      </c>
      <c r="D49">
        <v>0</v>
      </c>
    </row>
    <row r="50" spans="1:4" x14ac:dyDescent="0.35">
      <c r="A50" t="s">
        <v>323</v>
      </c>
      <c r="B50" s="6" t="s">
        <v>64</v>
      </c>
      <c r="C50">
        <v>-0.39200000000000002</v>
      </c>
      <c r="D50">
        <v>0</v>
      </c>
    </row>
    <row r="51" spans="1:4" x14ac:dyDescent="0.35">
      <c r="A51" t="s">
        <v>324</v>
      </c>
      <c r="B51" s="6" t="s">
        <v>65</v>
      </c>
      <c r="C51">
        <v>-0.14799999999999999</v>
      </c>
      <c r="D51">
        <v>0</v>
      </c>
    </row>
  </sheetData>
  <sortState xmlns:xlrd2="http://schemas.microsoft.com/office/spreadsheetml/2017/richdata2" ref="G2:H1048575">
    <sortCondition ref="G2:G1048575"/>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04112-E256-4B6A-9ED5-391784D65916}">
  <dimension ref="L6:O56"/>
  <sheetViews>
    <sheetView topLeftCell="A36" workbookViewId="0">
      <selection activeCell="L7" sqref="L7:L56"/>
    </sheetView>
  </sheetViews>
  <sheetFormatPr defaultRowHeight="14.5" x14ac:dyDescent="0.35"/>
  <cols>
    <col min="12" max="12" width="14.1796875" bestFit="1" customWidth="1"/>
    <col min="13" max="13" width="20.81640625" bestFit="1" customWidth="1"/>
  </cols>
  <sheetData>
    <row r="6" spans="12:15" x14ac:dyDescent="0.35">
      <c r="L6" s="11" t="s">
        <v>0</v>
      </c>
      <c r="M6" s="11" t="s">
        <v>103</v>
      </c>
      <c r="N6" s="11"/>
      <c r="O6" t="s">
        <v>7427</v>
      </c>
    </row>
    <row r="7" spans="12:15" x14ac:dyDescent="0.35">
      <c r="L7" s="6" t="s">
        <v>16</v>
      </c>
      <c r="M7">
        <v>31.2</v>
      </c>
      <c r="N7">
        <f>M7/100</f>
        <v>0.312</v>
      </c>
    </row>
    <row r="8" spans="12:15" x14ac:dyDescent="0.35">
      <c r="L8" t="s">
        <v>17</v>
      </c>
      <c r="M8">
        <v>14.8</v>
      </c>
      <c r="N8">
        <f t="shared" ref="N8:N56" si="0">M8/100</f>
        <v>0.14800000000000002</v>
      </c>
    </row>
    <row r="9" spans="12:15" x14ac:dyDescent="0.35">
      <c r="L9" s="6" t="s">
        <v>18</v>
      </c>
      <c r="M9">
        <v>13.8</v>
      </c>
      <c r="N9">
        <f t="shared" si="0"/>
        <v>0.13800000000000001</v>
      </c>
    </row>
    <row r="10" spans="12:15" x14ac:dyDescent="0.35">
      <c r="L10" t="s">
        <v>19</v>
      </c>
      <c r="M10">
        <v>27.4</v>
      </c>
      <c r="N10">
        <f t="shared" si="0"/>
        <v>0.27399999999999997</v>
      </c>
    </row>
    <row r="11" spans="12:15" x14ac:dyDescent="0.35">
      <c r="L11" t="s">
        <v>20</v>
      </c>
      <c r="M11">
        <v>2.7</v>
      </c>
      <c r="N11">
        <f t="shared" si="0"/>
        <v>2.7000000000000003E-2</v>
      </c>
    </row>
    <row r="12" spans="12:15" x14ac:dyDescent="0.35">
      <c r="L12" t="s">
        <v>21</v>
      </c>
      <c r="M12">
        <v>8.6999999999999993</v>
      </c>
      <c r="N12">
        <f t="shared" si="0"/>
        <v>8.6999999999999994E-2</v>
      </c>
    </row>
    <row r="13" spans="12:15" x14ac:dyDescent="0.35">
      <c r="L13" s="7" t="s">
        <v>22</v>
      </c>
      <c r="M13">
        <v>4.8</v>
      </c>
      <c r="N13">
        <f t="shared" si="0"/>
        <v>4.8000000000000001E-2</v>
      </c>
    </row>
    <row r="14" spans="12:15" x14ac:dyDescent="0.35">
      <c r="L14" s="7" t="s">
        <v>23</v>
      </c>
      <c r="M14">
        <v>5.5</v>
      </c>
      <c r="N14">
        <f t="shared" si="0"/>
        <v>5.5E-2</v>
      </c>
    </row>
    <row r="15" spans="12:15" x14ac:dyDescent="0.35">
      <c r="L15" s="6" t="s">
        <v>24</v>
      </c>
      <c r="M15">
        <v>14.9</v>
      </c>
      <c r="N15">
        <f t="shared" si="0"/>
        <v>0.14899999999999999</v>
      </c>
    </row>
    <row r="16" spans="12:15" x14ac:dyDescent="0.35">
      <c r="L16" t="s">
        <v>25</v>
      </c>
      <c r="M16">
        <v>20.2</v>
      </c>
      <c r="N16">
        <f t="shared" si="0"/>
        <v>0.20199999999999999</v>
      </c>
    </row>
    <row r="17" spans="12:14" x14ac:dyDescent="0.35">
      <c r="L17" s="7" t="s">
        <v>26</v>
      </c>
      <c r="M17">
        <v>-1.9</v>
      </c>
      <c r="N17">
        <f t="shared" si="0"/>
        <v>-1.9E-2</v>
      </c>
    </row>
    <row r="18" spans="12:14" x14ac:dyDescent="0.35">
      <c r="L18" t="s">
        <v>27</v>
      </c>
      <c r="M18">
        <v>25.3</v>
      </c>
      <c r="N18">
        <f t="shared" si="0"/>
        <v>0.253</v>
      </c>
    </row>
    <row r="19" spans="12:14" x14ac:dyDescent="0.35">
      <c r="L19" s="6" t="s">
        <v>28</v>
      </c>
      <c r="M19">
        <v>7</v>
      </c>
      <c r="N19">
        <f t="shared" si="0"/>
        <v>7.0000000000000007E-2</v>
      </c>
    </row>
    <row r="20" spans="12:14" x14ac:dyDescent="0.35">
      <c r="L20" t="s">
        <v>29</v>
      </c>
      <c r="M20">
        <v>19.2</v>
      </c>
      <c r="N20">
        <f t="shared" si="0"/>
        <v>0.192</v>
      </c>
    </row>
    <row r="21" spans="12:14" x14ac:dyDescent="0.35">
      <c r="L21" t="s">
        <v>30</v>
      </c>
      <c r="M21">
        <v>19.3</v>
      </c>
      <c r="N21">
        <f t="shared" si="0"/>
        <v>0.193</v>
      </c>
    </row>
    <row r="22" spans="12:14" x14ac:dyDescent="0.35">
      <c r="L22" t="s">
        <v>31</v>
      </c>
      <c r="M22">
        <v>18</v>
      </c>
      <c r="N22">
        <f t="shared" si="0"/>
        <v>0.18</v>
      </c>
    </row>
    <row r="23" spans="12:14" x14ac:dyDescent="0.35">
      <c r="L23" s="6" t="s">
        <v>32</v>
      </c>
      <c r="M23">
        <v>23.6</v>
      </c>
      <c r="N23">
        <f t="shared" si="0"/>
        <v>0.23600000000000002</v>
      </c>
    </row>
    <row r="24" spans="12:14" x14ac:dyDescent="0.35">
      <c r="L24" t="s">
        <v>33</v>
      </c>
      <c r="M24">
        <v>28.3</v>
      </c>
      <c r="N24">
        <f t="shared" si="0"/>
        <v>0.28300000000000003</v>
      </c>
    </row>
    <row r="25" spans="12:14" x14ac:dyDescent="0.35">
      <c r="L25" s="6" t="s">
        <v>34</v>
      </c>
      <c r="M25">
        <v>9.4</v>
      </c>
      <c r="N25">
        <f t="shared" si="0"/>
        <v>9.4E-2</v>
      </c>
    </row>
    <row r="26" spans="12:14" x14ac:dyDescent="0.35">
      <c r="L26" s="6" t="s">
        <v>35</v>
      </c>
      <c r="M26">
        <v>4.5</v>
      </c>
      <c r="N26">
        <f t="shared" si="0"/>
        <v>4.4999999999999998E-2</v>
      </c>
    </row>
    <row r="27" spans="12:14" x14ac:dyDescent="0.35">
      <c r="L27" s="6" t="s">
        <v>36</v>
      </c>
      <c r="M27">
        <v>-4.5999999999999996</v>
      </c>
      <c r="N27">
        <f t="shared" si="0"/>
        <v>-4.5999999999999999E-2</v>
      </c>
    </row>
    <row r="28" spans="12:14" x14ac:dyDescent="0.35">
      <c r="L28" t="s">
        <v>37</v>
      </c>
      <c r="M28">
        <v>13.9</v>
      </c>
      <c r="N28">
        <f t="shared" si="0"/>
        <v>0.13900000000000001</v>
      </c>
    </row>
    <row r="29" spans="12:14" x14ac:dyDescent="0.35">
      <c r="L29" t="s">
        <v>38</v>
      </c>
      <c r="M29">
        <v>10.3</v>
      </c>
      <c r="N29">
        <f t="shared" si="0"/>
        <v>0.10300000000000001</v>
      </c>
    </row>
    <row r="30" spans="12:14" x14ac:dyDescent="0.35">
      <c r="L30" s="6" t="s">
        <v>39</v>
      </c>
      <c r="M30">
        <v>36</v>
      </c>
      <c r="N30">
        <f t="shared" si="0"/>
        <v>0.36</v>
      </c>
    </row>
    <row r="31" spans="12:14" x14ac:dyDescent="0.35">
      <c r="L31" s="7" t="s">
        <v>40</v>
      </c>
      <c r="M31">
        <v>21.4</v>
      </c>
      <c r="N31">
        <f t="shared" si="0"/>
        <v>0.214</v>
      </c>
    </row>
    <row r="32" spans="12:14" x14ac:dyDescent="0.35">
      <c r="L32" s="6" t="s">
        <v>41</v>
      </c>
      <c r="M32">
        <v>22</v>
      </c>
      <c r="N32">
        <f t="shared" si="0"/>
        <v>0.22</v>
      </c>
    </row>
    <row r="33" spans="12:14" x14ac:dyDescent="0.35">
      <c r="L33" t="s">
        <v>42</v>
      </c>
      <c r="M33">
        <v>22.5</v>
      </c>
      <c r="N33">
        <f t="shared" si="0"/>
        <v>0.22500000000000001</v>
      </c>
    </row>
    <row r="34" spans="12:14" x14ac:dyDescent="0.35">
      <c r="L34" t="s">
        <v>43</v>
      </c>
      <c r="M34">
        <v>13.5</v>
      </c>
      <c r="N34">
        <f t="shared" si="0"/>
        <v>0.13500000000000001</v>
      </c>
    </row>
    <row r="35" spans="12:14" x14ac:dyDescent="0.35">
      <c r="L35" t="s">
        <v>44</v>
      </c>
      <c r="M35">
        <v>16.7</v>
      </c>
      <c r="N35">
        <f t="shared" si="0"/>
        <v>0.16699999999999998</v>
      </c>
    </row>
    <row r="36" spans="12:14" x14ac:dyDescent="0.35">
      <c r="L36" t="s">
        <v>45</v>
      </c>
      <c r="M36">
        <v>4.4000000000000004</v>
      </c>
      <c r="N36">
        <f t="shared" si="0"/>
        <v>4.4000000000000004E-2</v>
      </c>
    </row>
    <row r="37" spans="12:14" x14ac:dyDescent="0.35">
      <c r="L37" t="s">
        <v>46</v>
      </c>
      <c r="M37">
        <v>13.4</v>
      </c>
      <c r="N37">
        <f t="shared" si="0"/>
        <v>0.13400000000000001</v>
      </c>
    </row>
    <row r="38" spans="12:14" x14ac:dyDescent="0.35">
      <c r="L38" t="s">
        <v>47</v>
      </c>
      <c r="M38">
        <v>1.8</v>
      </c>
      <c r="N38">
        <f t="shared" si="0"/>
        <v>1.8000000000000002E-2</v>
      </c>
    </row>
    <row r="39" spans="12:14" x14ac:dyDescent="0.35">
      <c r="L39" s="6" t="s">
        <v>48</v>
      </c>
      <c r="M39">
        <v>17.399999999999999</v>
      </c>
      <c r="N39">
        <f t="shared" si="0"/>
        <v>0.17399999999999999</v>
      </c>
    </row>
    <row r="40" spans="12:14" x14ac:dyDescent="0.35">
      <c r="L40" s="7" t="s">
        <v>49</v>
      </c>
      <c r="M40">
        <v>27.5</v>
      </c>
      <c r="N40">
        <f t="shared" si="0"/>
        <v>0.27500000000000002</v>
      </c>
    </row>
    <row r="41" spans="12:14" x14ac:dyDescent="0.35">
      <c r="L41" s="6" t="s">
        <v>50</v>
      </c>
      <c r="M41">
        <v>16.100000000000001</v>
      </c>
      <c r="N41">
        <f t="shared" si="0"/>
        <v>0.161</v>
      </c>
    </row>
    <row r="42" spans="12:14" x14ac:dyDescent="0.35">
      <c r="L42" t="s">
        <v>51</v>
      </c>
      <c r="M42">
        <v>24.8</v>
      </c>
      <c r="N42">
        <f t="shared" si="0"/>
        <v>0.248</v>
      </c>
    </row>
    <row r="43" spans="12:14" x14ac:dyDescent="0.35">
      <c r="L43" t="s">
        <v>52</v>
      </c>
      <c r="M43">
        <v>6.3</v>
      </c>
      <c r="N43">
        <f t="shared" si="0"/>
        <v>6.3E-2</v>
      </c>
    </row>
    <row r="44" spans="12:14" x14ac:dyDescent="0.35">
      <c r="L44" s="6" t="s">
        <v>53</v>
      </c>
      <c r="M44">
        <v>12</v>
      </c>
      <c r="N44">
        <f t="shared" si="0"/>
        <v>0.12</v>
      </c>
    </row>
    <row r="45" spans="12:14" x14ac:dyDescent="0.35">
      <c r="L45" s="7" t="s">
        <v>54</v>
      </c>
      <c r="M45">
        <v>3.9</v>
      </c>
      <c r="N45">
        <f t="shared" si="0"/>
        <v>3.9E-2</v>
      </c>
    </row>
    <row r="46" spans="12:14" x14ac:dyDescent="0.35">
      <c r="L46" s="7" t="s">
        <v>55</v>
      </c>
      <c r="M46">
        <v>24.6</v>
      </c>
      <c r="N46">
        <f t="shared" si="0"/>
        <v>0.24600000000000002</v>
      </c>
    </row>
    <row r="47" spans="12:14" x14ac:dyDescent="0.35">
      <c r="L47" s="6" t="s">
        <v>56</v>
      </c>
      <c r="M47">
        <v>23.3</v>
      </c>
      <c r="N47">
        <f t="shared" si="0"/>
        <v>0.23300000000000001</v>
      </c>
    </row>
    <row r="48" spans="12:14" x14ac:dyDescent="0.35">
      <c r="L48" s="6" t="s">
        <v>57</v>
      </c>
      <c r="M48">
        <v>26.4</v>
      </c>
      <c r="N48">
        <f t="shared" si="0"/>
        <v>0.26400000000000001</v>
      </c>
    </row>
    <row r="49" spans="12:14" x14ac:dyDescent="0.35">
      <c r="L49" t="s">
        <v>58</v>
      </c>
      <c r="M49">
        <v>20.9</v>
      </c>
      <c r="N49">
        <f t="shared" si="0"/>
        <v>0.20899999999999999</v>
      </c>
    </row>
    <row r="50" spans="12:14" x14ac:dyDescent="0.35">
      <c r="L50" s="7" t="s">
        <v>59</v>
      </c>
      <c r="M50">
        <v>27.2</v>
      </c>
      <c r="N50">
        <f t="shared" si="0"/>
        <v>0.27200000000000002</v>
      </c>
    </row>
    <row r="51" spans="12:14" x14ac:dyDescent="0.35">
      <c r="L51" s="7" t="s">
        <v>60</v>
      </c>
      <c r="M51">
        <v>-3.2</v>
      </c>
      <c r="N51">
        <f t="shared" si="0"/>
        <v>-3.2000000000000001E-2</v>
      </c>
    </row>
    <row r="52" spans="12:14" x14ac:dyDescent="0.35">
      <c r="L52" s="6" t="s">
        <v>61</v>
      </c>
      <c r="M52">
        <v>15.4</v>
      </c>
      <c r="N52">
        <f t="shared" si="0"/>
        <v>0.154</v>
      </c>
    </row>
    <row r="53" spans="12:14" x14ac:dyDescent="0.35">
      <c r="L53" s="7" t="s">
        <v>62</v>
      </c>
      <c r="M53">
        <v>4.7</v>
      </c>
      <c r="N53">
        <f t="shared" si="0"/>
        <v>4.7E-2</v>
      </c>
    </row>
    <row r="54" spans="12:14" x14ac:dyDescent="0.35">
      <c r="L54" s="6" t="s">
        <v>63</v>
      </c>
      <c r="M54">
        <v>21.7</v>
      </c>
      <c r="N54">
        <f t="shared" si="0"/>
        <v>0.217</v>
      </c>
    </row>
    <row r="55" spans="12:14" x14ac:dyDescent="0.35">
      <c r="L55" s="6" t="s">
        <v>64</v>
      </c>
      <c r="M55">
        <v>14.9</v>
      </c>
      <c r="N55">
        <f t="shared" si="0"/>
        <v>0.14899999999999999</v>
      </c>
    </row>
    <row r="56" spans="12:14" x14ac:dyDescent="0.35">
      <c r="L56" s="6" t="s">
        <v>65</v>
      </c>
      <c r="M56">
        <v>28.8</v>
      </c>
      <c r="N56">
        <f t="shared" si="0"/>
        <v>0.28800000000000003</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18315-BF08-46A7-BAC2-CBFBBBE72D6B}">
  <dimension ref="A2:K55"/>
  <sheetViews>
    <sheetView topLeftCell="A35" workbookViewId="0">
      <selection activeCell="I6" sqref="I6:I55"/>
    </sheetView>
  </sheetViews>
  <sheetFormatPr defaultRowHeight="14.5" x14ac:dyDescent="0.35"/>
  <cols>
    <col min="1" max="1" width="14.1796875" bestFit="1" customWidth="1"/>
    <col min="2" max="2" width="10.1796875" bestFit="1" customWidth="1"/>
    <col min="9" max="9" width="14.1796875" bestFit="1" customWidth="1"/>
    <col min="10" max="10" width="15.6328125" bestFit="1" customWidth="1"/>
  </cols>
  <sheetData>
    <row r="2" spans="1:11" x14ac:dyDescent="0.35">
      <c r="A2" s="11"/>
      <c r="B2" s="11"/>
    </row>
    <row r="3" spans="1:11" x14ac:dyDescent="0.35">
      <c r="B3" s="7"/>
    </row>
    <row r="4" spans="1:11" x14ac:dyDescent="0.35">
      <c r="B4" s="7"/>
    </row>
    <row r="5" spans="1:11" x14ac:dyDescent="0.35">
      <c r="B5" s="7"/>
      <c r="I5" s="11" t="s">
        <v>0</v>
      </c>
      <c r="J5" s="11" t="s">
        <v>7542</v>
      </c>
    </row>
    <row r="6" spans="1:11" x14ac:dyDescent="0.35">
      <c r="B6" s="7"/>
      <c r="I6" s="6" t="s">
        <v>16</v>
      </c>
      <c r="J6">
        <v>46</v>
      </c>
      <c r="K6">
        <f>J6/100</f>
        <v>0.46</v>
      </c>
    </row>
    <row r="7" spans="1:11" x14ac:dyDescent="0.35">
      <c r="B7" s="7"/>
      <c r="I7" t="s">
        <v>17</v>
      </c>
      <c r="J7">
        <v>26</v>
      </c>
      <c r="K7">
        <f t="shared" ref="K7:K55" si="0">J7/100</f>
        <v>0.26</v>
      </c>
    </row>
    <row r="8" spans="1:11" x14ac:dyDescent="0.35">
      <c r="B8" s="7"/>
      <c r="I8" s="6" t="s">
        <v>18</v>
      </c>
      <c r="J8">
        <v>33</v>
      </c>
      <c r="K8">
        <f t="shared" si="0"/>
        <v>0.33</v>
      </c>
    </row>
    <row r="9" spans="1:11" x14ac:dyDescent="0.35">
      <c r="B9" s="7"/>
      <c r="I9" t="s">
        <v>19</v>
      </c>
      <c r="J9">
        <v>45</v>
      </c>
      <c r="K9">
        <f t="shared" si="0"/>
        <v>0.45</v>
      </c>
    </row>
    <row r="10" spans="1:11" x14ac:dyDescent="0.35">
      <c r="B10" s="7"/>
      <c r="I10" t="s">
        <v>20</v>
      </c>
      <c r="J10">
        <v>28</v>
      </c>
      <c r="K10">
        <f t="shared" si="0"/>
        <v>0.28000000000000003</v>
      </c>
    </row>
    <row r="11" spans="1:11" x14ac:dyDescent="0.35">
      <c r="B11" s="7"/>
      <c r="I11" t="s">
        <v>21</v>
      </c>
      <c r="J11">
        <v>25</v>
      </c>
      <c r="K11">
        <f t="shared" si="0"/>
        <v>0.25</v>
      </c>
    </row>
    <row r="12" spans="1:11" x14ac:dyDescent="0.35">
      <c r="B12" s="7"/>
      <c r="I12" s="7" t="s">
        <v>22</v>
      </c>
      <c r="J12">
        <v>25</v>
      </c>
      <c r="K12">
        <f t="shared" si="0"/>
        <v>0.25</v>
      </c>
    </row>
    <row r="13" spans="1:11" x14ac:dyDescent="0.35">
      <c r="B13" s="7"/>
      <c r="I13" s="7" t="s">
        <v>23</v>
      </c>
      <c r="J13">
        <v>35</v>
      </c>
      <c r="K13">
        <f t="shared" si="0"/>
        <v>0.35</v>
      </c>
    </row>
    <row r="14" spans="1:11" x14ac:dyDescent="0.35">
      <c r="B14" s="7"/>
      <c r="I14" s="6" t="s">
        <v>24</v>
      </c>
      <c r="J14">
        <v>32</v>
      </c>
      <c r="K14">
        <f t="shared" si="0"/>
        <v>0.32</v>
      </c>
    </row>
    <row r="15" spans="1:11" x14ac:dyDescent="0.35">
      <c r="B15" s="7"/>
      <c r="I15" t="s">
        <v>25</v>
      </c>
      <c r="J15">
        <v>39</v>
      </c>
      <c r="K15">
        <f t="shared" si="0"/>
        <v>0.39</v>
      </c>
    </row>
    <row r="16" spans="1:11" x14ac:dyDescent="0.35">
      <c r="B16" s="7"/>
      <c r="I16" s="7" t="s">
        <v>26</v>
      </c>
      <c r="J16">
        <v>25</v>
      </c>
      <c r="K16">
        <f t="shared" si="0"/>
        <v>0.25</v>
      </c>
    </row>
    <row r="17" spans="2:11" x14ac:dyDescent="0.35">
      <c r="B17" s="7"/>
      <c r="I17" t="s">
        <v>27</v>
      </c>
      <c r="J17">
        <v>34</v>
      </c>
      <c r="K17">
        <f t="shared" si="0"/>
        <v>0.34</v>
      </c>
    </row>
    <row r="18" spans="2:11" x14ac:dyDescent="0.35">
      <c r="B18" s="7"/>
      <c r="I18" s="6" t="s">
        <v>28</v>
      </c>
      <c r="J18">
        <v>32</v>
      </c>
      <c r="K18">
        <f t="shared" si="0"/>
        <v>0.32</v>
      </c>
    </row>
    <row r="19" spans="2:11" x14ac:dyDescent="0.35">
      <c r="B19" s="7"/>
      <c r="I19" t="s">
        <v>29</v>
      </c>
      <c r="J19">
        <v>35</v>
      </c>
      <c r="K19">
        <f t="shared" si="0"/>
        <v>0.35</v>
      </c>
    </row>
    <row r="20" spans="2:11" x14ac:dyDescent="0.35">
      <c r="B20" s="7"/>
      <c r="I20" t="s">
        <v>30</v>
      </c>
      <c r="J20">
        <v>32</v>
      </c>
      <c r="K20">
        <f t="shared" si="0"/>
        <v>0.32</v>
      </c>
    </row>
    <row r="21" spans="2:11" x14ac:dyDescent="0.35">
      <c r="B21" s="7"/>
      <c r="I21" t="s">
        <v>31</v>
      </c>
      <c r="J21">
        <v>33</v>
      </c>
      <c r="K21">
        <f t="shared" si="0"/>
        <v>0.33</v>
      </c>
    </row>
    <row r="22" spans="2:11" x14ac:dyDescent="0.35">
      <c r="B22" s="7"/>
      <c r="I22" s="6" t="s">
        <v>32</v>
      </c>
      <c r="J22">
        <v>41</v>
      </c>
      <c r="K22">
        <f t="shared" si="0"/>
        <v>0.41</v>
      </c>
    </row>
    <row r="23" spans="2:11" x14ac:dyDescent="0.35">
      <c r="B23" s="7"/>
      <c r="I23" t="s">
        <v>33</v>
      </c>
      <c r="J23">
        <v>46</v>
      </c>
      <c r="K23">
        <f t="shared" si="0"/>
        <v>0.46</v>
      </c>
    </row>
    <row r="24" spans="2:11" x14ac:dyDescent="0.35">
      <c r="B24" s="7"/>
      <c r="I24" s="6" t="s">
        <v>34</v>
      </c>
      <c r="J24">
        <v>20</v>
      </c>
      <c r="K24">
        <f t="shared" si="0"/>
        <v>0.2</v>
      </c>
    </row>
    <row r="25" spans="2:11" x14ac:dyDescent="0.35">
      <c r="B25" s="7"/>
      <c r="I25" s="6" t="s">
        <v>35</v>
      </c>
      <c r="J25">
        <v>31</v>
      </c>
      <c r="K25">
        <f t="shared" si="0"/>
        <v>0.31</v>
      </c>
    </row>
    <row r="26" spans="2:11" x14ac:dyDescent="0.35">
      <c r="B26" s="7"/>
      <c r="I26" s="6" t="s">
        <v>36</v>
      </c>
      <c r="J26">
        <v>22</v>
      </c>
      <c r="K26">
        <f t="shared" si="0"/>
        <v>0.22</v>
      </c>
    </row>
    <row r="27" spans="2:11" x14ac:dyDescent="0.35">
      <c r="B27" s="7"/>
      <c r="I27" t="s">
        <v>37</v>
      </c>
      <c r="J27">
        <v>32</v>
      </c>
      <c r="K27">
        <f t="shared" si="0"/>
        <v>0.32</v>
      </c>
    </row>
    <row r="28" spans="2:11" x14ac:dyDescent="0.35">
      <c r="B28" s="7"/>
      <c r="I28" t="s">
        <v>38</v>
      </c>
      <c r="J28">
        <v>31</v>
      </c>
      <c r="K28">
        <f t="shared" si="0"/>
        <v>0.31</v>
      </c>
    </row>
    <row r="29" spans="2:11" x14ac:dyDescent="0.35">
      <c r="B29" s="7"/>
      <c r="I29" s="6" t="s">
        <v>39</v>
      </c>
      <c r="J29">
        <v>47</v>
      </c>
      <c r="K29">
        <f t="shared" si="0"/>
        <v>0.47</v>
      </c>
    </row>
    <row r="30" spans="2:11" x14ac:dyDescent="0.35">
      <c r="B30" s="7"/>
      <c r="I30" s="7" t="s">
        <v>40</v>
      </c>
      <c r="J30">
        <v>35</v>
      </c>
      <c r="K30">
        <f t="shared" si="0"/>
        <v>0.35</v>
      </c>
    </row>
    <row r="31" spans="2:11" x14ac:dyDescent="0.35">
      <c r="B31" s="7"/>
      <c r="I31" s="6" t="s">
        <v>41</v>
      </c>
      <c r="J31">
        <v>27</v>
      </c>
      <c r="K31">
        <f t="shared" si="0"/>
        <v>0.27</v>
      </c>
    </row>
    <row r="32" spans="2:11" x14ac:dyDescent="0.35">
      <c r="B32" s="7"/>
      <c r="I32" t="s">
        <v>42</v>
      </c>
      <c r="J32">
        <v>35</v>
      </c>
      <c r="K32">
        <f t="shared" si="0"/>
        <v>0.35</v>
      </c>
    </row>
    <row r="33" spans="2:11" x14ac:dyDescent="0.35">
      <c r="B33" s="7"/>
      <c r="I33" t="s">
        <v>43</v>
      </c>
      <c r="J33">
        <v>27</v>
      </c>
      <c r="K33">
        <f t="shared" si="0"/>
        <v>0.27</v>
      </c>
    </row>
    <row r="34" spans="2:11" x14ac:dyDescent="0.35">
      <c r="B34" s="7"/>
      <c r="I34" t="s">
        <v>44</v>
      </c>
      <c r="J34">
        <v>20</v>
      </c>
      <c r="K34">
        <f t="shared" si="0"/>
        <v>0.2</v>
      </c>
    </row>
    <row r="35" spans="2:11" x14ac:dyDescent="0.35">
      <c r="B35" s="7"/>
      <c r="I35" t="s">
        <v>45</v>
      </c>
      <c r="J35">
        <v>30</v>
      </c>
      <c r="K35">
        <f t="shared" si="0"/>
        <v>0.3</v>
      </c>
    </row>
    <row r="36" spans="2:11" x14ac:dyDescent="0.35">
      <c r="B36" s="7"/>
      <c r="I36" t="s">
        <v>46</v>
      </c>
      <c r="J36">
        <v>36</v>
      </c>
      <c r="K36">
        <f t="shared" si="0"/>
        <v>0.36</v>
      </c>
    </row>
    <row r="37" spans="2:11" x14ac:dyDescent="0.35">
      <c r="B37" s="7"/>
      <c r="I37" t="s">
        <v>47</v>
      </c>
      <c r="J37">
        <v>27</v>
      </c>
      <c r="K37">
        <f t="shared" si="0"/>
        <v>0.27</v>
      </c>
    </row>
    <row r="38" spans="2:11" x14ac:dyDescent="0.35">
      <c r="B38" s="7"/>
      <c r="I38" s="6" t="s">
        <v>48</v>
      </c>
      <c r="J38">
        <v>40</v>
      </c>
      <c r="K38">
        <f t="shared" si="0"/>
        <v>0.4</v>
      </c>
    </row>
    <row r="39" spans="2:11" x14ac:dyDescent="0.35">
      <c r="B39" s="7"/>
      <c r="I39" s="7" t="s">
        <v>49</v>
      </c>
      <c r="J39">
        <v>32</v>
      </c>
      <c r="K39">
        <f t="shared" si="0"/>
        <v>0.32</v>
      </c>
    </row>
    <row r="40" spans="2:11" x14ac:dyDescent="0.35">
      <c r="B40" s="7"/>
      <c r="I40" s="6" t="s">
        <v>50</v>
      </c>
      <c r="J40">
        <v>32</v>
      </c>
      <c r="K40">
        <f t="shared" si="0"/>
        <v>0.32</v>
      </c>
    </row>
    <row r="41" spans="2:11" x14ac:dyDescent="0.35">
      <c r="B41" s="7"/>
      <c r="I41" t="s">
        <v>51</v>
      </c>
      <c r="J41">
        <v>39</v>
      </c>
      <c r="K41">
        <f t="shared" si="0"/>
        <v>0.39</v>
      </c>
    </row>
    <row r="42" spans="2:11" x14ac:dyDescent="0.35">
      <c r="B42" s="7"/>
      <c r="I42" t="s">
        <v>52</v>
      </c>
      <c r="J42">
        <v>24</v>
      </c>
      <c r="K42">
        <f t="shared" si="0"/>
        <v>0.24</v>
      </c>
    </row>
    <row r="43" spans="2:11" x14ac:dyDescent="0.35">
      <c r="B43" s="7"/>
      <c r="I43" s="6" t="s">
        <v>53</v>
      </c>
      <c r="J43">
        <v>32</v>
      </c>
      <c r="K43">
        <f t="shared" si="0"/>
        <v>0.32</v>
      </c>
    </row>
    <row r="44" spans="2:11" x14ac:dyDescent="0.35">
      <c r="B44" s="7"/>
      <c r="I44" s="7" t="s">
        <v>54</v>
      </c>
      <c r="J44">
        <v>28</v>
      </c>
      <c r="K44">
        <f t="shared" si="0"/>
        <v>0.28000000000000003</v>
      </c>
    </row>
    <row r="45" spans="2:11" x14ac:dyDescent="0.35">
      <c r="B45" s="7"/>
      <c r="I45" s="7" t="s">
        <v>55</v>
      </c>
      <c r="J45">
        <v>42</v>
      </c>
      <c r="K45">
        <f t="shared" si="0"/>
        <v>0.42</v>
      </c>
    </row>
    <row r="46" spans="2:11" x14ac:dyDescent="0.35">
      <c r="B46" s="7"/>
      <c r="I46" s="6" t="s">
        <v>56</v>
      </c>
      <c r="J46">
        <v>31</v>
      </c>
      <c r="K46">
        <f t="shared" si="0"/>
        <v>0.31</v>
      </c>
    </row>
    <row r="47" spans="2:11" x14ac:dyDescent="0.35">
      <c r="B47" s="7"/>
      <c r="I47" s="6" t="s">
        <v>57</v>
      </c>
      <c r="J47">
        <v>42</v>
      </c>
      <c r="K47">
        <f t="shared" si="0"/>
        <v>0.42</v>
      </c>
    </row>
    <row r="48" spans="2:11" x14ac:dyDescent="0.35">
      <c r="B48" s="7"/>
      <c r="I48" t="s">
        <v>58</v>
      </c>
      <c r="J48">
        <v>39</v>
      </c>
      <c r="K48">
        <f t="shared" si="0"/>
        <v>0.39</v>
      </c>
    </row>
    <row r="49" spans="2:11" x14ac:dyDescent="0.35">
      <c r="B49" s="7"/>
      <c r="I49" s="7" t="s">
        <v>59</v>
      </c>
      <c r="J49">
        <v>51</v>
      </c>
      <c r="K49">
        <f t="shared" si="0"/>
        <v>0.51</v>
      </c>
    </row>
    <row r="50" spans="2:11" x14ac:dyDescent="0.35">
      <c r="B50" s="7"/>
      <c r="I50" s="7" t="s">
        <v>60</v>
      </c>
      <c r="J50">
        <v>17</v>
      </c>
      <c r="K50">
        <f t="shared" si="0"/>
        <v>0.17</v>
      </c>
    </row>
    <row r="51" spans="2:11" x14ac:dyDescent="0.35">
      <c r="B51" s="7"/>
      <c r="I51" s="6" t="s">
        <v>61</v>
      </c>
      <c r="J51">
        <v>35</v>
      </c>
      <c r="K51">
        <f t="shared" si="0"/>
        <v>0.35</v>
      </c>
    </row>
    <row r="52" spans="2:11" x14ac:dyDescent="0.35">
      <c r="B52" s="7"/>
      <c r="I52" s="7" t="s">
        <v>62</v>
      </c>
      <c r="J52">
        <v>24</v>
      </c>
      <c r="K52">
        <f t="shared" si="0"/>
        <v>0.24</v>
      </c>
    </row>
    <row r="53" spans="2:11" x14ac:dyDescent="0.35">
      <c r="I53" s="6" t="s">
        <v>63</v>
      </c>
      <c r="J53">
        <v>34</v>
      </c>
      <c r="K53">
        <f t="shared" si="0"/>
        <v>0.34</v>
      </c>
    </row>
    <row r="54" spans="2:11" x14ac:dyDescent="0.35">
      <c r="I54" s="6" t="s">
        <v>64</v>
      </c>
      <c r="J54">
        <v>29</v>
      </c>
      <c r="K54">
        <f t="shared" si="0"/>
        <v>0.28999999999999998</v>
      </c>
    </row>
    <row r="55" spans="2:11" x14ac:dyDescent="0.35">
      <c r="I55" s="6" t="s">
        <v>65</v>
      </c>
      <c r="J55">
        <v>28</v>
      </c>
      <c r="K55">
        <f t="shared" si="0"/>
        <v>0.28000000000000003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topLeftCell="A2" workbookViewId="0">
      <selection activeCell="C7" sqref="C7"/>
    </sheetView>
  </sheetViews>
  <sheetFormatPr defaultRowHeight="14.5" x14ac:dyDescent="0.35"/>
  <cols>
    <col min="1" max="1" width="23.26953125" bestFit="1" customWidth="1"/>
    <col min="2" max="2" width="35.81640625" customWidth="1"/>
    <col min="3" max="3" width="103.81640625" bestFit="1" customWidth="1"/>
    <col min="4" max="4" width="105" bestFit="1" customWidth="1"/>
  </cols>
  <sheetData>
    <row r="1" spans="1:5" s="2" customFormat="1" x14ac:dyDescent="0.35">
      <c r="A1" s="2" t="s">
        <v>66</v>
      </c>
      <c r="B1" s="2" t="s">
        <v>67</v>
      </c>
      <c r="C1" s="2" t="s">
        <v>68</v>
      </c>
    </row>
    <row r="2" spans="1:5" x14ac:dyDescent="0.35">
      <c r="A2" t="s">
        <v>69</v>
      </c>
      <c r="B2" t="s">
        <v>70</v>
      </c>
      <c r="C2" s="1" t="s">
        <v>71</v>
      </c>
    </row>
    <row r="3" spans="1:5" x14ac:dyDescent="0.35">
      <c r="A3" t="s">
        <v>72</v>
      </c>
      <c r="B3" t="s">
        <v>73</v>
      </c>
      <c r="C3" s="1" t="s">
        <v>348</v>
      </c>
    </row>
    <row r="4" spans="1:5" x14ac:dyDescent="0.35">
      <c r="A4" t="s">
        <v>75</v>
      </c>
      <c r="B4" t="s">
        <v>76</v>
      </c>
      <c r="C4" s="1" t="s">
        <v>74</v>
      </c>
      <c r="D4" s="1" t="s">
        <v>557</v>
      </c>
    </row>
    <row r="5" spans="1:5" x14ac:dyDescent="0.35">
      <c r="A5" t="s">
        <v>77</v>
      </c>
      <c r="B5" t="s">
        <v>78</v>
      </c>
      <c r="C5" s="1" t="s">
        <v>79</v>
      </c>
      <c r="D5" s="1" t="s">
        <v>558</v>
      </c>
    </row>
    <row r="6" spans="1:5" x14ac:dyDescent="0.35">
      <c r="A6" t="s">
        <v>5</v>
      </c>
      <c r="B6" t="s">
        <v>80</v>
      </c>
      <c r="C6" s="1" t="s">
        <v>568</v>
      </c>
      <c r="D6" s="1" t="s">
        <v>332</v>
      </c>
      <c r="E6" s="1" t="s">
        <v>333</v>
      </c>
    </row>
    <row r="7" spans="1:5" x14ac:dyDescent="0.35">
      <c r="A7" t="s">
        <v>6</v>
      </c>
      <c r="B7" t="s">
        <v>81</v>
      </c>
      <c r="C7" s="1" t="s">
        <v>573</v>
      </c>
    </row>
    <row r="8" spans="1:5" x14ac:dyDescent="0.35">
      <c r="A8" t="s">
        <v>7</v>
      </c>
      <c r="B8" t="s">
        <v>82</v>
      </c>
      <c r="C8" s="1" t="s">
        <v>83</v>
      </c>
    </row>
    <row r="9" spans="1:5" x14ac:dyDescent="0.35">
      <c r="A9" t="s">
        <v>84</v>
      </c>
      <c r="B9" t="s">
        <v>85</v>
      </c>
      <c r="C9" s="1" t="s">
        <v>83</v>
      </c>
    </row>
    <row r="10" spans="1:5" x14ac:dyDescent="0.35">
      <c r="A10" t="s">
        <v>86</v>
      </c>
      <c r="B10" t="s">
        <v>87</v>
      </c>
      <c r="C10" s="1" t="s">
        <v>7409</v>
      </c>
      <c r="D10" s="1"/>
    </row>
    <row r="11" spans="1:5" x14ac:dyDescent="0.35">
      <c r="A11" s="5" t="s">
        <v>88</v>
      </c>
      <c r="B11" t="s">
        <v>89</v>
      </c>
      <c r="C11" s="1" t="s">
        <v>90</v>
      </c>
    </row>
    <row r="12" spans="1:5" x14ac:dyDescent="0.35">
      <c r="A12" t="s">
        <v>91</v>
      </c>
      <c r="B12" t="s">
        <v>92</v>
      </c>
      <c r="C12" s="1" t="s">
        <v>7426</v>
      </c>
      <c r="D12" s="1"/>
    </row>
    <row r="13" spans="1:5" x14ac:dyDescent="0.35">
      <c r="A13" t="s">
        <v>93</v>
      </c>
      <c r="B13" t="s">
        <v>94</v>
      </c>
      <c r="C13" s="1" t="s">
        <v>95</v>
      </c>
    </row>
    <row r="14" spans="1:5" x14ac:dyDescent="0.35">
      <c r="A14" t="s">
        <v>96</v>
      </c>
      <c r="B14" t="s">
        <v>97</v>
      </c>
      <c r="C14" s="1" t="s">
        <v>98</v>
      </c>
    </row>
    <row r="15" spans="1:5" x14ac:dyDescent="0.35">
      <c r="A15" t="s">
        <v>99</v>
      </c>
      <c r="B15" t="s">
        <v>100</v>
      </c>
      <c r="C15" s="1" t="s">
        <v>101</v>
      </c>
    </row>
    <row r="16" spans="1:5" x14ac:dyDescent="0.35">
      <c r="A16" t="s">
        <v>102</v>
      </c>
      <c r="B16" t="s">
        <v>103</v>
      </c>
      <c r="C16" s="1" t="s">
        <v>7427</v>
      </c>
      <c r="D16" s="1"/>
    </row>
    <row r="17" spans="1:4" x14ac:dyDescent="0.35">
      <c r="A17" t="s">
        <v>104</v>
      </c>
      <c r="B17" t="s">
        <v>105</v>
      </c>
      <c r="C17" s="1" t="s">
        <v>7428</v>
      </c>
      <c r="D17" s="1"/>
    </row>
    <row r="18" spans="1:4" x14ac:dyDescent="0.35">
      <c r="A18" t="s">
        <v>106</v>
      </c>
      <c r="B18" t="s">
        <v>107</v>
      </c>
      <c r="C18" s="1" t="s">
        <v>108</v>
      </c>
    </row>
    <row r="19" spans="1:4" x14ac:dyDescent="0.35">
      <c r="A19" t="s">
        <v>109</v>
      </c>
      <c r="B19" t="s">
        <v>110</v>
      </c>
      <c r="C19" s="1" t="s">
        <v>111</v>
      </c>
      <c r="D19" s="1"/>
    </row>
    <row r="20" spans="1:4" x14ac:dyDescent="0.35">
      <c r="A20" t="s">
        <v>112</v>
      </c>
      <c r="B20" t="s">
        <v>113</v>
      </c>
      <c r="C20" s="1" t="s">
        <v>114</v>
      </c>
    </row>
    <row r="21" spans="1:4" x14ac:dyDescent="0.35">
      <c r="A21" t="s">
        <v>115</v>
      </c>
      <c r="B21" t="s">
        <v>116</v>
      </c>
      <c r="C21" s="1" t="s">
        <v>117</v>
      </c>
    </row>
    <row r="22" spans="1:4" x14ac:dyDescent="0.35">
      <c r="A22" t="s">
        <v>118</v>
      </c>
      <c r="B22" t="s">
        <v>119</v>
      </c>
      <c r="C22" s="1" t="s">
        <v>120</v>
      </c>
    </row>
  </sheetData>
  <hyperlinks>
    <hyperlink ref="C14" r:id="rId1" xr:uid="{467F0FA6-1115-42BE-8DA0-A895003084B9}"/>
    <hyperlink ref="C13" r:id="rId2" xr:uid="{440B12CF-E330-4FA5-90FE-11B9A4FBFB7A}"/>
    <hyperlink ref="C9" r:id="rId3" xr:uid="{6A608784-7C61-4E97-99D6-F51E34BC5F18}"/>
    <hyperlink ref="C19" r:id="rId4" xr:uid="{8261EB31-F6B5-4403-AA2A-04C3FB7E6625}"/>
    <hyperlink ref="C15" r:id="rId5" xr:uid="{6E495CB7-0D02-40EA-A474-7810F65300C3}"/>
    <hyperlink ref="C18" r:id="rId6" xr:uid="{A3415749-34DA-46A0-A50D-CB17C0139D05}"/>
    <hyperlink ref="C5" r:id="rId7" xr:uid="{F9962853-E4D0-40D7-BD9C-BAB5F47E6E53}"/>
    <hyperlink ref="C4" r:id="rId8" xr:uid="{13DF5D80-B76E-4D1D-A88C-A39847537424}"/>
    <hyperlink ref="C20" r:id="rId9" xr:uid="{4897C2AC-6A01-4B3A-ABDE-C4A4BB57C1E7}"/>
    <hyperlink ref="C21" r:id="rId10" xr:uid="{BA9E9DEE-7D69-4DCB-BD9A-5274F4165B3A}"/>
    <hyperlink ref="C22" r:id="rId11" xr:uid="{75E42119-6373-4E7D-8205-53F85D8C89FD}"/>
    <hyperlink ref="C8" r:id="rId12" xr:uid="{27A1CC77-BC51-47E7-B7AB-C4CA1F98FAA3}"/>
    <hyperlink ref="D6" r:id="rId13" xr:uid="{1524B06A-E801-4FC9-A8F3-C343FE4F9272}"/>
    <hyperlink ref="E6" r:id="rId14" xr:uid="{0A15419B-E11B-4A97-A6A6-0339D260810E}"/>
    <hyperlink ref="C3" r:id="rId15" xr:uid="{7729585C-9487-4E8B-8BC9-F0ED0071D0D6}"/>
    <hyperlink ref="D4" r:id="rId16" xr:uid="{11DF502B-946D-4697-8851-EAA9CDF0093C}"/>
    <hyperlink ref="D5" r:id="rId17" xr:uid="{08C20B90-AADE-447B-89F0-F1A70EE416A0}"/>
    <hyperlink ref="C11" r:id="rId18" xr:uid="{48CE9835-C9A5-4C35-AF55-4624C27D18E4}"/>
    <hyperlink ref="C10" r:id="rId19" xr:uid="{4B0B7394-DE38-4747-8337-3B686D0FAC11}"/>
    <hyperlink ref="C12" r:id="rId20" xr:uid="{1117A97B-1165-48F0-ABC3-B77B8D56223C}"/>
    <hyperlink ref="C16" r:id="rId21" xr:uid="{8ADF05EC-D8DB-4B02-B42D-69B9C7796033}"/>
    <hyperlink ref="C17" r:id="rId22" xr:uid="{38228617-720F-45E4-94A1-2E49253D8479}"/>
    <hyperlink ref="C7" r:id="rId23" xr:uid="{9EB40E6E-E96A-4BD2-88E3-9188870374E5}"/>
  </hyperlinks>
  <pageMargins left="0.7" right="0.7" top="0.75" bottom="0.75" header="0.3" footer="0.3"/>
  <legacyDrawing r:id="rId2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BC838-7CC4-4030-9304-8DDD7A20EFDA}">
  <dimension ref="A1:V163"/>
  <sheetViews>
    <sheetView topLeftCell="A11" zoomScale="115" zoomScaleNormal="115" workbookViewId="0">
      <selection activeCell="B11" sqref="B11"/>
    </sheetView>
  </sheetViews>
  <sheetFormatPr defaultRowHeight="14.5" x14ac:dyDescent="0.35"/>
  <cols>
    <col min="2" max="2" width="13.26953125" customWidth="1"/>
    <col min="3" max="3" width="19.81640625" customWidth="1"/>
    <col min="4" max="4" width="12.1796875" customWidth="1"/>
    <col min="8" max="8" width="16.54296875" bestFit="1" customWidth="1"/>
    <col min="9" max="9" width="17.54296875" bestFit="1" customWidth="1"/>
  </cols>
  <sheetData>
    <row r="1" spans="1:22" x14ac:dyDescent="0.35">
      <c r="A1" t="s">
        <v>438</v>
      </c>
    </row>
    <row r="2" spans="1:22" x14ac:dyDescent="0.35">
      <c r="A2" t="s">
        <v>439</v>
      </c>
    </row>
    <row r="5" spans="1:22" x14ac:dyDescent="0.35">
      <c r="A5" t="s">
        <v>440</v>
      </c>
    </row>
    <row r="7" spans="1:22" x14ac:dyDescent="0.35">
      <c r="C7" t="s">
        <v>441</v>
      </c>
      <c r="M7" t="s">
        <v>442</v>
      </c>
    </row>
    <row r="8" spans="1:22" x14ac:dyDescent="0.35">
      <c r="C8" t="s">
        <v>443</v>
      </c>
      <c r="I8" t="s">
        <v>444</v>
      </c>
      <c r="M8" t="s">
        <v>443</v>
      </c>
      <c r="S8" t="s">
        <v>444</v>
      </c>
    </row>
    <row r="10" spans="1:22" x14ac:dyDescent="0.35">
      <c r="A10" t="s">
        <v>0</v>
      </c>
      <c r="B10" t="s">
        <v>331</v>
      </c>
      <c r="C10" t="s">
        <v>418</v>
      </c>
      <c r="D10" t="s">
        <v>419</v>
      </c>
      <c r="E10" t="s">
        <v>420</v>
      </c>
      <c r="F10" t="s">
        <v>421</v>
      </c>
      <c r="G10" t="s">
        <v>422</v>
      </c>
      <c r="H10" t="s">
        <v>423</v>
      </c>
      <c r="I10" t="s">
        <v>424</v>
      </c>
      <c r="J10" t="s">
        <v>425</v>
      </c>
      <c r="K10" t="s">
        <v>426</v>
      </c>
      <c r="L10" t="s">
        <v>427</v>
      </c>
      <c r="M10" t="s">
        <v>428</v>
      </c>
      <c r="N10" t="s">
        <v>429</v>
      </c>
      <c r="O10" t="s">
        <v>430</v>
      </c>
      <c r="P10" t="s">
        <v>431</v>
      </c>
      <c r="Q10" t="s">
        <v>432</v>
      </c>
      <c r="R10" t="s">
        <v>433</v>
      </c>
      <c r="S10" t="s">
        <v>434</v>
      </c>
      <c r="T10" t="s">
        <v>435</v>
      </c>
      <c r="U10" t="s">
        <v>436</v>
      </c>
      <c r="V10" t="s">
        <v>437</v>
      </c>
    </row>
    <row r="11" spans="1:22" x14ac:dyDescent="0.35">
      <c r="A11" t="s">
        <v>16</v>
      </c>
      <c r="B11">
        <v>4849377</v>
      </c>
      <c r="C11">
        <v>20727</v>
      </c>
      <c r="D11">
        <v>276</v>
      </c>
      <c r="E11">
        <v>1436</v>
      </c>
      <c r="F11">
        <v>2005</v>
      </c>
      <c r="G11">
        <v>4701</v>
      </c>
      <c r="H11">
        <v>13745</v>
      </c>
      <c r="I11">
        <v>154094</v>
      </c>
      <c r="J11">
        <v>39715</v>
      </c>
      <c r="K11">
        <v>104238</v>
      </c>
      <c r="L11">
        <v>10141</v>
      </c>
      <c r="M11">
        <v>427.4</v>
      </c>
      <c r="N11">
        <v>5.7</v>
      </c>
      <c r="O11">
        <v>29.6</v>
      </c>
      <c r="P11">
        <v>41.3</v>
      </c>
      <c r="Q11">
        <v>96.9</v>
      </c>
      <c r="R11">
        <v>283.39999999999998</v>
      </c>
      <c r="S11">
        <v>3177.6</v>
      </c>
      <c r="T11">
        <v>819</v>
      </c>
      <c r="U11">
        <v>2149.5</v>
      </c>
      <c r="V11">
        <v>209.1</v>
      </c>
    </row>
    <row r="12" spans="1:22" x14ac:dyDescent="0.35">
      <c r="A12" t="s">
        <v>17</v>
      </c>
      <c r="B12">
        <v>736732</v>
      </c>
      <c r="C12">
        <v>4684</v>
      </c>
      <c r="D12">
        <v>41</v>
      </c>
      <c r="E12">
        <v>555</v>
      </c>
      <c r="F12">
        <v>771</v>
      </c>
      <c r="G12">
        <v>629</v>
      </c>
      <c r="H12">
        <v>3243</v>
      </c>
      <c r="I12">
        <v>20334</v>
      </c>
      <c r="J12">
        <v>3150</v>
      </c>
      <c r="K12">
        <v>15445</v>
      </c>
      <c r="L12">
        <v>1739</v>
      </c>
      <c r="M12">
        <v>635.79999999999995</v>
      </c>
      <c r="N12">
        <v>5.6</v>
      </c>
      <c r="O12">
        <v>75.3</v>
      </c>
      <c r="P12">
        <v>104.7</v>
      </c>
      <c r="Q12">
        <v>85.4</v>
      </c>
      <c r="R12">
        <v>440.2</v>
      </c>
      <c r="S12">
        <v>2760</v>
      </c>
      <c r="T12">
        <v>427.6</v>
      </c>
      <c r="U12">
        <v>2096.4</v>
      </c>
      <c r="V12">
        <v>236</v>
      </c>
    </row>
    <row r="13" spans="1:22" x14ac:dyDescent="0.35">
      <c r="A13" t="s">
        <v>18</v>
      </c>
      <c r="B13">
        <v>6731484</v>
      </c>
      <c r="C13">
        <v>26916</v>
      </c>
      <c r="D13">
        <v>319</v>
      </c>
      <c r="E13">
        <v>2464</v>
      </c>
      <c r="F13">
        <v>3378</v>
      </c>
      <c r="G13">
        <v>6249</v>
      </c>
      <c r="H13">
        <v>16970</v>
      </c>
      <c r="I13">
        <v>215240</v>
      </c>
      <c r="J13">
        <v>43562</v>
      </c>
      <c r="K13">
        <v>154091</v>
      </c>
      <c r="L13">
        <v>17587</v>
      </c>
      <c r="M13">
        <v>399.9</v>
      </c>
      <c r="N13">
        <v>4.7</v>
      </c>
      <c r="O13">
        <v>36.6</v>
      </c>
      <c r="P13">
        <v>50.2</v>
      </c>
      <c r="Q13">
        <v>92.8</v>
      </c>
      <c r="R13">
        <v>252.1</v>
      </c>
      <c r="S13">
        <v>3197.5</v>
      </c>
      <c r="T13">
        <v>647.1</v>
      </c>
      <c r="U13">
        <v>2289.1</v>
      </c>
      <c r="V13">
        <v>261.3</v>
      </c>
    </row>
    <row r="14" spans="1:22" x14ac:dyDescent="0.35">
      <c r="A14" t="s">
        <v>19</v>
      </c>
      <c r="B14">
        <v>2966369</v>
      </c>
      <c r="C14">
        <v>14243</v>
      </c>
      <c r="D14">
        <v>165</v>
      </c>
      <c r="E14">
        <v>1182</v>
      </c>
      <c r="F14">
        <v>1763</v>
      </c>
      <c r="G14">
        <v>2050</v>
      </c>
      <c r="H14">
        <v>10265</v>
      </c>
      <c r="I14">
        <v>99018</v>
      </c>
      <c r="J14">
        <v>24790</v>
      </c>
      <c r="K14">
        <v>68627</v>
      </c>
      <c r="L14">
        <v>5601</v>
      </c>
      <c r="M14">
        <v>480.1</v>
      </c>
      <c r="N14">
        <v>5.6</v>
      </c>
      <c r="O14">
        <v>39.799999999999997</v>
      </c>
      <c r="P14">
        <v>59.4</v>
      </c>
      <c r="Q14">
        <v>69.099999999999994</v>
      </c>
      <c r="R14">
        <v>346</v>
      </c>
      <c r="S14">
        <v>3338</v>
      </c>
      <c r="T14">
        <v>835.7</v>
      </c>
      <c r="U14">
        <v>2313.5</v>
      </c>
      <c r="V14">
        <v>188.8</v>
      </c>
    </row>
    <row r="15" spans="1:22" x14ac:dyDescent="0.35">
      <c r="A15" t="s">
        <v>20</v>
      </c>
      <c r="B15">
        <v>38802500</v>
      </c>
      <c r="C15">
        <v>153709</v>
      </c>
      <c r="D15">
        <v>1699</v>
      </c>
      <c r="E15">
        <v>8398</v>
      </c>
      <c r="F15">
        <v>11527</v>
      </c>
      <c r="G15">
        <v>48680</v>
      </c>
      <c r="H15">
        <v>91803</v>
      </c>
      <c r="I15">
        <v>947192</v>
      </c>
      <c r="J15">
        <v>202670</v>
      </c>
      <c r="K15">
        <v>592670</v>
      </c>
      <c r="L15">
        <v>151852</v>
      </c>
      <c r="M15">
        <v>396.1</v>
      </c>
      <c r="N15">
        <v>4.4000000000000004</v>
      </c>
      <c r="O15">
        <v>21.6</v>
      </c>
      <c r="P15">
        <v>29.7</v>
      </c>
      <c r="Q15">
        <v>125.5</v>
      </c>
      <c r="R15">
        <v>236.6</v>
      </c>
      <c r="S15">
        <v>2441.1</v>
      </c>
      <c r="T15">
        <v>522.29999999999995</v>
      </c>
      <c r="U15">
        <v>1527.4</v>
      </c>
      <c r="V15">
        <v>391.3</v>
      </c>
    </row>
    <row r="16" spans="1:22" x14ac:dyDescent="0.35">
      <c r="A16" t="s">
        <v>21</v>
      </c>
      <c r="B16">
        <v>5355866</v>
      </c>
      <c r="C16">
        <v>16554</v>
      </c>
      <c r="D16">
        <v>151</v>
      </c>
      <c r="E16">
        <v>2121</v>
      </c>
      <c r="F16">
        <v>3039</v>
      </c>
      <c r="G16">
        <v>3039</v>
      </c>
      <c r="H16">
        <v>10325</v>
      </c>
      <c r="I16">
        <v>135510</v>
      </c>
      <c r="J16">
        <v>23472</v>
      </c>
      <c r="K16">
        <v>99464</v>
      </c>
      <c r="L16">
        <v>12574</v>
      </c>
      <c r="M16">
        <v>309.10000000000002</v>
      </c>
      <c r="N16">
        <v>2.8</v>
      </c>
      <c r="O16">
        <v>39.6</v>
      </c>
      <c r="P16">
        <v>56.7</v>
      </c>
      <c r="Q16">
        <v>56.7</v>
      </c>
      <c r="R16">
        <v>192.8</v>
      </c>
      <c r="S16">
        <v>2530.1</v>
      </c>
      <c r="T16">
        <v>438.2</v>
      </c>
      <c r="U16">
        <v>1857.1</v>
      </c>
      <c r="V16">
        <v>234.8</v>
      </c>
    </row>
    <row r="17" spans="1:22" x14ac:dyDescent="0.35">
      <c r="A17" t="s">
        <v>22</v>
      </c>
      <c r="B17">
        <v>3596677</v>
      </c>
      <c r="C17">
        <v>8522</v>
      </c>
      <c r="D17">
        <v>86</v>
      </c>
      <c r="E17">
        <v>571</v>
      </c>
      <c r="F17">
        <v>782</v>
      </c>
      <c r="G17">
        <v>3159</v>
      </c>
      <c r="H17">
        <v>4495</v>
      </c>
      <c r="I17">
        <v>69070</v>
      </c>
      <c r="J17">
        <v>11955</v>
      </c>
      <c r="K17">
        <v>51005</v>
      </c>
      <c r="L17">
        <v>6110</v>
      </c>
      <c r="M17">
        <v>236.9</v>
      </c>
      <c r="N17">
        <v>2.4</v>
      </c>
      <c r="O17">
        <v>15.9</v>
      </c>
      <c r="P17">
        <v>21.7</v>
      </c>
      <c r="Q17">
        <v>87.8</v>
      </c>
      <c r="R17">
        <v>125</v>
      </c>
      <c r="S17">
        <v>1920.4</v>
      </c>
      <c r="T17">
        <v>332.4</v>
      </c>
      <c r="U17">
        <v>1418.1</v>
      </c>
      <c r="V17">
        <v>169.9</v>
      </c>
    </row>
    <row r="18" spans="1:22" x14ac:dyDescent="0.35">
      <c r="A18" t="s">
        <v>23</v>
      </c>
      <c r="B18">
        <v>935614</v>
      </c>
      <c r="C18">
        <v>4576</v>
      </c>
      <c r="D18">
        <v>54</v>
      </c>
      <c r="E18">
        <v>249</v>
      </c>
      <c r="F18">
        <v>386</v>
      </c>
      <c r="G18">
        <v>1269</v>
      </c>
      <c r="H18">
        <v>2867</v>
      </c>
      <c r="I18">
        <v>27900</v>
      </c>
      <c r="J18">
        <v>5768</v>
      </c>
      <c r="K18">
        <v>20865</v>
      </c>
      <c r="L18">
        <v>1267</v>
      </c>
      <c r="M18">
        <v>489.1</v>
      </c>
      <c r="N18">
        <v>5.8</v>
      </c>
      <c r="O18">
        <v>26.6</v>
      </c>
      <c r="P18">
        <v>41.3</v>
      </c>
      <c r="Q18">
        <v>135.6</v>
      </c>
      <c r="R18">
        <v>306.39999999999998</v>
      </c>
      <c r="S18">
        <v>2982</v>
      </c>
      <c r="T18">
        <v>616.5</v>
      </c>
      <c r="U18">
        <v>2230.1</v>
      </c>
      <c r="V18">
        <v>135.4</v>
      </c>
    </row>
    <row r="19" spans="1:22" x14ac:dyDescent="0.35">
      <c r="A19" t="s">
        <v>24</v>
      </c>
      <c r="B19">
        <v>19893297</v>
      </c>
      <c r="C19">
        <v>107521</v>
      </c>
      <c r="D19">
        <v>1149</v>
      </c>
      <c r="E19">
        <v>6051</v>
      </c>
      <c r="F19">
        <v>8563</v>
      </c>
      <c r="G19">
        <v>24914</v>
      </c>
      <c r="H19">
        <v>72895</v>
      </c>
      <c r="I19">
        <v>679446</v>
      </c>
      <c r="J19">
        <v>143220</v>
      </c>
      <c r="K19">
        <v>493647</v>
      </c>
      <c r="L19">
        <v>42579</v>
      </c>
      <c r="M19">
        <v>540.5</v>
      </c>
      <c r="N19">
        <v>5.8</v>
      </c>
      <c r="O19">
        <v>30.4</v>
      </c>
      <c r="P19">
        <v>43</v>
      </c>
      <c r="Q19">
        <v>125.2</v>
      </c>
      <c r="R19">
        <v>366.4</v>
      </c>
      <c r="S19">
        <v>3415.5</v>
      </c>
      <c r="T19">
        <v>719.9</v>
      </c>
      <c r="U19">
        <v>2481.5</v>
      </c>
      <c r="V19">
        <v>214</v>
      </c>
    </row>
    <row r="20" spans="1:22" x14ac:dyDescent="0.35">
      <c r="A20" t="s">
        <v>25</v>
      </c>
      <c r="B20">
        <v>10097343</v>
      </c>
      <c r="C20">
        <v>38097</v>
      </c>
      <c r="D20">
        <v>580</v>
      </c>
      <c r="E20">
        <v>2159</v>
      </c>
      <c r="F20">
        <v>3048</v>
      </c>
      <c r="G20">
        <v>12417</v>
      </c>
      <c r="H20">
        <v>22052</v>
      </c>
      <c r="I20">
        <v>331316</v>
      </c>
      <c r="J20">
        <v>76428</v>
      </c>
      <c r="K20">
        <v>228034</v>
      </c>
      <c r="L20">
        <v>26854</v>
      </c>
      <c r="M20">
        <v>377.3</v>
      </c>
      <c r="N20">
        <v>5.7</v>
      </c>
      <c r="O20">
        <v>21.4</v>
      </c>
      <c r="P20">
        <v>30.2</v>
      </c>
      <c r="Q20">
        <v>123</v>
      </c>
      <c r="R20">
        <v>218.4</v>
      </c>
      <c r="S20">
        <v>3281.2</v>
      </c>
      <c r="T20">
        <v>756.9</v>
      </c>
      <c r="U20">
        <v>2258.4</v>
      </c>
      <c r="V20">
        <v>266</v>
      </c>
    </row>
    <row r="21" spans="1:22" x14ac:dyDescent="0.35">
      <c r="A21" t="s">
        <v>26</v>
      </c>
      <c r="B21">
        <v>1419561</v>
      </c>
      <c r="C21">
        <v>3680</v>
      </c>
      <c r="D21">
        <v>26</v>
      </c>
      <c r="E21">
        <v>314</v>
      </c>
      <c r="F21">
        <v>445</v>
      </c>
      <c r="G21">
        <v>1107</v>
      </c>
      <c r="H21">
        <v>2102</v>
      </c>
      <c r="I21">
        <v>43297</v>
      </c>
      <c r="J21">
        <v>7778</v>
      </c>
      <c r="K21">
        <v>31640</v>
      </c>
      <c r="L21">
        <v>3879</v>
      </c>
      <c r="M21">
        <v>259.2</v>
      </c>
      <c r="N21">
        <v>1.8</v>
      </c>
      <c r="O21">
        <v>22.1</v>
      </c>
      <c r="P21">
        <v>31.3</v>
      </c>
      <c r="Q21">
        <v>78</v>
      </c>
      <c r="R21">
        <v>148.1</v>
      </c>
      <c r="S21">
        <v>3050</v>
      </c>
      <c r="T21">
        <v>547.9</v>
      </c>
      <c r="U21">
        <v>2228.9</v>
      </c>
      <c r="V21">
        <v>273.3</v>
      </c>
    </row>
    <row r="22" spans="1:22" x14ac:dyDescent="0.35">
      <c r="A22" t="s">
        <v>27</v>
      </c>
      <c r="B22">
        <v>1634464</v>
      </c>
      <c r="C22">
        <v>3468</v>
      </c>
      <c r="D22">
        <v>32</v>
      </c>
      <c r="E22">
        <v>468</v>
      </c>
      <c r="F22">
        <v>609</v>
      </c>
      <c r="G22">
        <v>204</v>
      </c>
      <c r="H22">
        <v>2623</v>
      </c>
      <c r="I22">
        <v>30316</v>
      </c>
      <c r="J22">
        <v>6428</v>
      </c>
      <c r="K22">
        <v>22227</v>
      </c>
      <c r="L22">
        <v>1661</v>
      </c>
      <c r="M22">
        <v>212.2</v>
      </c>
      <c r="N22">
        <v>2</v>
      </c>
      <c r="O22">
        <v>28.6</v>
      </c>
      <c r="P22">
        <v>37.299999999999997</v>
      </c>
      <c r="Q22">
        <v>12.5</v>
      </c>
      <c r="R22">
        <v>160.5</v>
      </c>
      <c r="S22">
        <v>1854.8</v>
      </c>
      <c r="T22">
        <v>393.3</v>
      </c>
      <c r="U22">
        <v>1359.9</v>
      </c>
      <c r="V22">
        <v>101.6</v>
      </c>
    </row>
    <row r="23" spans="1:22" x14ac:dyDescent="0.35">
      <c r="A23" t="s">
        <v>28</v>
      </c>
      <c r="B23">
        <v>12880580</v>
      </c>
      <c r="C23">
        <v>47663</v>
      </c>
      <c r="D23">
        <v>685</v>
      </c>
      <c r="E23">
        <v>3081</v>
      </c>
      <c r="F23">
        <v>4159</v>
      </c>
      <c r="G23">
        <v>15299</v>
      </c>
      <c r="H23">
        <v>27520</v>
      </c>
      <c r="I23">
        <v>267385</v>
      </c>
      <c r="J23">
        <v>50008</v>
      </c>
      <c r="K23">
        <v>199926</v>
      </c>
      <c r="L23">
        <v>17451</v>
      </c>
      <c r="M23">
        <v>370</v>
      </c>
      <c r="N23">
        <v>5.3</v>
      </c>
      <c r="O23">
        <v>23.9</v>
      </c>
      <c r="P23">
        <v>32.299999999999997</v>
      </c>
      <c r="Q23">
        <v>118.8</v>
      </c>
      <c r="R23">
        <v>213.7</v>
      </c>
      <c r="S23">
        <v>2075.9</v>
      </c>
      <c r="T23">
        <v>388.2</v>
      </c>
      <c r="U23">
        <v>1552.2</v>
      </c>
      <c r="V23">
        <v>135.5</v>
      </c>
    </row>
    <row r="24" spans="1:22" x14ac:dyDescent="0.35">
      <c r="A24" t="s">
        <v>29</v>
      </c>
      <c r="B24">
        <v>6596855</v>
      </c>
      <c r="C24">
        <v>24099</v>
      </c>
      <c r="D24">
        <v>330</v>
      </c>
      <c r="E24">
        <v>1615</v>
      </c>
      <c r="F24">
        <v>2186</v>
      </c>
      <c r="G24">
        <v>6897</v>
      </c>
      <c r="H24">
        <v>14686</v>
      </c>
      <c r="I24">
        <v>174776</v>
      </c>
      <c r="J24">
        <v>36893</v>
      </c>
      <c r="K24">
        <v>124022</v>
      </c>
      <c r="L24">
        <v>13861</v>
      </c>
      <c r="M24">
        <v>365.3</v>
      </c>
      <c r="N24">
        <v>5</v>
      </c>
      <c r="O24">
        <v>24.5</v>
      </c>
      <c r="P24">
        <v>33.1</v>
      </c>
      <c r="Q24">
        <v>104.5</v>
      </c>
      <c r="R24">
        <v>222.6</v>
      </c>
      <c r="S24">
        <v>2649.4</v>
      </c>
      <c r="T24">
        <v>559.29999999999995</v>
      </c>
      <c r="U24">
        <v>1880</v>
      </c>
      <c r="V24">
        <v>210.1</v>
      </c>
    </row>
    <row r="25" spans="1:22" x14ac:dyDescent="0.35">
      <c r="A25" t="s">
        <v>30</v>
      </c>
      <c r="B25">
        <v>3107126</v>
      </c>
      <c r="C25">
        <v>8497</v>
      </c>
      <c r="D25">
        <v>60</v>
      </c>
      <c r="E25">
        <v>828</v>
      </c>
      <c r="F25">
        <v>1128</v>
      </c>
      <c r="G25">
        <v>1045</v>
      </c>
      <c r="H25">
        <v>6264</v>
      </c>
      <c r="I25">
        <v>65056</v>
      </c>
      <c r="J25">
        <v>14428</v>
      </c>
      <c r="K25">
        <v>46477</v>
      </c>
      <c r="L25">
        <v>4151</v>
      </c>
      <c r="M25">
        <v>273.5</v>
      </c>
      <c r="N25">
        <v>1.9</v>
      </c>
      <c r="O25">
        <v>26.6</v>
      </c>
      <c r="P25">
        <v>36.299999999999997</v>
      </c>
      <c r="Q25">
        <v>33.6</v>
      </c>
      <c r="R25">
        <v>201.6</v>
      </c>
      <c r="S25">
        <v>2093.8000000000002</v>
      </c>
      <c r="T25">
        <v>464.4</v>
      </c>
      <c r="U25">
        <v>1495.8</v>
      </c>
      <c r="V25">
        <v>133.6</v>
      </c>
    </row>
    <row r="26" spans="1:22" x14ac:dyDescent="0.35">
      <c r="A26" t="s">
        <v>31</v>
      </c>
      <c r="B26">
        <v>2904021</v>
      </c>
      <c r="C26">
        <v>10123</v>
      </c>
      <c r="D26">
        <v>91</v>
      </c>
      <c r="E26">
        <v>1075</v>
      </c>
      <c r="F26">
        <v>1411</v>
      </c>
      <c r="G26">
        <v>1362</v>
      </c>
      <c r="H26">
        <v>7259</v>
      </c>
      <c r="I26">
        <v>79431</v>
      </c>
      <c r="J26">
        <v>15828</v>
      </c>
      <c r="K26">
        <v>56697</v>
      </c>
      <c r="L26">
        <v>6906</v>
      </c>
      <c r="M26">
        <v>348.6</v>
      </c>
      <c r="N26">
        <v>3.1</v>
      </c>
      <c r="O26">
        <v>37</v>
      </c>
      <c r="P26">
        <v>48.6</v>
      </c>
      <c r="Q26">
        <v>46.9</v>
      </c>
      <c r="R26">
        <v>250</v>
      </c>
      <c r="S26">
        <v>2735.2</v>
      </c>
      <c r="T26">
        <v>545</v>
      </c>
      <c r="U26">
        <v>1952.4</v>
      </c>
      <c r="V26">
        <v>237.8</v>
      </c>
    </row>
    <row r="27" spans="1:22" x14ac:dyDescent="0.35">
      <c r="A27" t="s">
        <v>32</v>
      </c>
      <c r="B27">
        <v>4413457</v>
      </c>
      <c r="C27">
        <v>9340</v>
      </c>
      <c r="D27">
        <v>160</v>
      </c>
      <c r="E27">
        <v>883</v>
      </c>
      <c r="F27">
        <v>1440</v>
      </c>
      <c r="G27">
        <v>3336</v>
      </c>
      <c r="H27">
        <v>4404</v>
      </c>
      <c r="I27">
        <v>99166</v>
      </c>
      <c r="J27">
        <v>23244</v>
      </c>
      <c r="K27">
        <v>69604</v>
      </c>
      <c r="L27">
        <v>6318</v>
      </c>
      <c r="M27">
        <v>211.6</v>
      </c>
      <c r="N27">
        <v>3.6</v>
      </c>
      <c r="O27">
        <v>20</v>
      </c>
      <c r="P27">
        <v>32.6</v>
      </c>
      <c r="Q27">
        <v>75.599999999999994</v>
      </c>
      <c r="R27">
        <v>99.8</v>
      </c>
      <c r="S27">
        <v>2246.9</v>
      </c>
      <c r="T27">
        <v>526.70000000000005</v>
      </c>
      <c r="U27">
        <v>1577.1</v>
      </c>
      <c r="V27">
        <v>143.19999999999999</v>
      </c>
    </row>
    <row r="28" spans="1:22" x14ac:dyDescent="0.35">
      <c r="A28" t="s">
        <v>33</v>
      </c>
      <c r="B28">
        <v>4649676</v>
      </c>
      <c r="C28">
        <v>23934</v>
      </c>
      <c r="D28">
        <v>477</v>
      </c>
      <c r="E28">
        <v>992</v>
      </c>
      <c r="F28">
        <v>1375</v>
      </c>
      <c r="G28">
        <v>5695</v>
      </c>
      <c r="H28">
        <v>16387</v>
      </c>
      <c r="I28">
        <v>160824</v>
      </c>
      <c r="J28">
        <v>38337</v>
      </c>
      <c r="K28">
        <v>112596</v>
      </c>
      <c r="L28">
        <v>9891</v>
      </c>
      <c r="M28">
        <v>514.70000000000005</v>
      </c>
      <c r="N28">
        <v>10.3</v>
      </c>
      <c r="O28">
        <v>21.3</v>
      </c>
      <c r="P28">
        <v>29.6</v>
      </c>
      <c r="Q28">
        <v>122.5</v>
      </c>
      <c r="R28">
        <v>352.4</v>
      </c>
      <c r="S28">
        <v>3458.8</v>
      </c>
      <c r="T28">
        <v>824.5</v>
      </c>
      <c r="U28">
        <v>2421.6</v>
      </c>
      <c r="V28">
        <v>212.7</v>
      </c>
    </row>
    <row r="29" spans="1:22" x14ac:dyDescent="0.35">
      <c r="A29" t="s">
        <v>34</v>
      </c>
      <c r="B29">
        <v>1330089</v>
      </c>
      <c r="C29">
        <v>1700</v>
      </c>
      <c r="D29">
        <v>21</v>
      </c>
      <c r="E29">
        <v>360</v>
      </c>
      <c r="F29">
        <v>485</v>
      </c>
      <c r="G29">
        <v>304</v>
      </c>
      <c r="H29">
        <v>890</v>
      </c>
      <c r="I29">
        <v>26421</v>
      </c>
      <c r="J29">
        <v>5030</v>
      </c>
      <c r="K29">
        <v>20592</v>
      </c>
      <c r="L29">
        <v>799</v>
      </c>
      <c r="M29">
        <v>127.8</v>
      </c>
      <c r="N29">
        <v>1.6</v>
      </c>
      <c r="O29">
        <v>27.1</v>
      </c>
      <c r="P29">
        <v>36.5</v>
      </c>
      <c r="Q29">
        <v>22.9</v>
      </c>
      <c r="R29">
        <v>66.900000000000006</v>
      </c>
      <c r="S29">
        <v>1986.4</v>
      </c>
      <c r="T29">
        <v>378.2</v>
      </c>
      <c r="U29">
        <v>1548.2</v>
      </c>
      <c r="V29">
        <v>60.1</v>
      </c>
    </row>
    <row r="30" spans="1:22" x14ac:dyDescent="0.35">
      <c r="A30" t="s">
        <v>35</v>
      </c>
      <c r="B30">
        <v>5976407</v>
      </c>
      <c r="C30">
        <v>26661</v>
      </c>
      <c r="D30">
        <v>365</v>
      </c>
      <c r="E30">
        <v>1144</v>
      </c>
      <c r="F30">
        <v>1619</v>
      </c>
      <c r="G30">
        <v>9544</v>
      </c>
      <c r="H30">
        <v>15133</v>
      </c>
      <c r="I30">
        <v>149859</v>
      </c>
      <c r="J30">
        <v>28012</v>
      </c>
      <c r="K30">
        <v>108745</v>
      </c>
      <c r="L30">
        <v>13102</v>
      </c>
      <c r="M30">
        <v>446.1</v>
      </c>
      <c r="N30">
        <v>6.1</v>
      </c>
      <c r="O30">
        <v>19.100000000000001</v>
      </c>
      <c r="P30">
        <v>27.1</v>
      </c>
      <c r="Q30">
        <v>159.69999999999999</v>
      </c>
      <c r="R30">
        <v>253.2</v>
      </c>
      <c r="S30">
        <v>2507.5</v>
      </c>
      <c r="T30">
        <v>468.7</v>
      </c>
      <c r="U30">
        <v>1819.6</v>
      </c>
      <c r="V30">
        <v>219.2</v>
      </c>
    </row>
    <row r="31" spans="1:22" x14ac:dyDescent="0.35">
      <c r="A31" t="s">
        <v>36</v>
      </c>
      <c r="B31">
        <v>6745408</v>
      </c>
      <c r="C31">
        <v>26399</v>
      </c>
      <c r="D31">
        <v>132</v>
      </c>
      <c r="E31">
        <v>1629</v>
      </c>
      <c r="F31">
        <v>2180</v>
      </c>
      <c r="G31">
        <v>6036</v>
      </c>
      <c r="H31">
        <v>18051</v>
      </c>
      <c r="I31">
        <v>125267</v>
      </c>
      <c r="J31">
        <v>24964</v>
      </c>
      <c r="K31">
        <v>92043</v>
      </c>
      <c r="L31">
        <v>8260</v>
      </c>
      <c r="M31">
        <v>391.4</v>
      </c>
      <c r="N31">
        <v>2</v>
      </c>
      <c r="O31">
        <v>24.1</v>
      </c>
      <c r="P31">
        <v>32.299999999999997</v>
      </c>
      <c r="Q31">
        <v>89.5</v>
      </c>
      <c r="R31">
        <v>267.60000000000002</v>
      </c>
      <c r="S31">
        <v>1857.1</v>
      </c>
      <c r="T31">
        <v>370.1</v>
      </c>
      <c r="U31">
        <v>1364.5</v>
      </c>
      <c r="V31">
        <v>122.5</v>
      </c>
    </row>
    <row r="32" spans="1:22" x14ac:dyDescent="0.35">
      <c r="A32" t="s">
        <v>37</v>
      </c>
      <c r="B32">
        <v>9909877</v>
      </c>
      <c r="C32">
        <v>42348</v>
      </c>
      <c r="D32">
        <v>535</v>
      </c>
      <c r="E32">
        <v>4049</v>
      </c>
      <c r="F32">
        <v>6273</v>
      </c>
      <c r="G32">
        <v>8021</v>
      </c>
      <c r="H32">
        <v>27519</v>
      </c>
      <c r="I32">
        <v>202547</v>
      </c>
      <c r="J32">
        <v>44184</v>
      </c>
      <c r="K32">
        <v>137206</v>
      </c>
      <c r="L32">
        <v>21157</v>
      </c>
      <c r="M32">
        <v>427.3</v>
      </c>
      <c r="N32">
        <v>5.4</v>
      </c>
      <c r="O32">
        <v>40.9</v>
      </c>
      <c r="P32">
        <v>63.3</v>
      </c>
      <c r="Q32">
        <v>80.900000000000006</v>
      </c>
      <c r="R32">
        <v>277.7</v>
      </c>
      <c r="S32">
        <v>2043.9</v>
      </c>
      <c r="T32">
        <v>445.9</v>
      </c>
      <c r="U32">
        <v>1384.5</v>
      </c>
      <c r="V32">
        <v>213.5</v>
      </c>
    </row>
    <row r="33" spans="1:22" x14ac:dyDescent="0.35">
      <c r="A33" t="s">
        <v>38</v>
      </c>
      <c r="B33">
        <v>5457173</v>
      </c>
      <c r="C33">
        <v>12505</v>
      </c>
      <c r="D33">
        <v>88</v>
      </c>
      <c r="E33">
        <v>1452</v>
      </c>
      <c r="F33">
        <v>2001</v>
      </c>
      <c r="G33">
        <v>3687</v>
      </c>
      <c r="H33">
        <v>6729</v>
      </c>
      <c r="I33">
        <v>125377</v>
      </c>
      <c r="J33">
        <v>20773</v>
      </c>
      <c r="K33">
        <v>96237</v>
      </c>
      <c r="L33">
        <v>8367</v>
      </c>
      <c r="M33">
        <v>229.1</v>
      </c>
      <c r="N33">
        <v>1.6</v>
      </c>
      <c r="O33">
        <v>26.6</v>
      </c>
      <c r="P33">
        <v>36.700000000000003</v>
      </c>
      <c r="Q33">
        <v>67.599999999999994</v>
      </c>
      <c r="R33">
        <v>123.3</v>
      </c>
      <c r="S33">
        <v>2297.5</v>
      </c>
      <c r="T33">
        <v>380.7</v>
      </c>
      <c r="U33">
        <v>1763.5</v>
      </c>
      <c r="V33">
        <v>153.30000000000001</v>
      </c>
    </row>
    <row r="34" spans="1:22" x14ac:dyDescent="0.35">
      <c r="A34" t="s">
        <v>39</v>
      </c>
      <c r="B34">
        <v>2994079</v>
      </c>
      <c r="C34">
        <v>8338</v>
      </c>
      <c r="D34">
        <v>258</v>
      </c>
      <c r="E34">
        <v>764</v>
      </c>
      <c r="F34">
        <v>1058</v>
      </c>
      <c r="G34">
        <v>2430</v>
      </c>
      <c r="H34">
        <v>4592</v>
      </c>
      <c r="I34">
        <v>87462</v>
      </c>
      <c r="J34">
        <v>24352</v>
      </c>
      <c r="K34">
        <v>58591</v>
      </c>
      <c r="L34">
        <v>4519</v>
      </c>
      <c r="M34">
        <v>278.5</v>
      </c>
      <c r="N34">
        <v>8.6</v>
      </c>
      <c r="O34">
        <v>25.5</v>
      </c>
      <c r="P34">
        <v>35.299999999999997</v>
      </c>
      <c r="Q34">
        <v>81.2</v>
      </c>
      <c r="R34">
        <v>153.4</v>
      </c>
      <c r="S34">
        <v>2921.2</v>
      </c>
      <c r="T34">
        <v>813.3</v>
      </c>
      <c r="U34">
        <v>1956.9</v>
      </c>
      <c r="V34">
        <v>150.9</v>
      </c>
    </row>
    <row r="35" spans="1:22" x14ac:dyDescent="0.35">
      <c r="A35" t="s">
        <v>40</v>
      </c>
      <c r="B35">
        <v>6063589</v>
      </c>
      <c r="C35">
        <v>26856</v>
      </c>
      <c r="D35">
        <v>403</v>
      </c>
      <c r="E35">
        <v>1706</v>
      </c>
      <c r="F35">
        <v>2379</v>
      </c>
      <c r="G35">
        <v>5592</v>
      </c>
      <c r="H35">
        <v>18482</v>
      </c>
      <c r="I35">
        <v>176237</v>
      </c>
      <c r="J35">
        <v>35258</v>
      </c>
      <c r="K35">
        <v>124622</v>
      </c>
      <c r="L35">
        <v>16357</v>
      </c>
      <c r="M35">
        <v>442.9</v>
      </c>
      <c r="N35">
        <v>6.6</v>
      </c>
      <c r="O35">
        <v>28.1</v>
      </c>
      <c r="P35">
        <v>39.200000000000003</v>
      </c>
      <c r="Q35">
        <v>92.2</v>
      </c>
      <c r="R35">
        <v>304.8</v>
      </c>
      <c r="S35">
        <v>2906.5</v>
      </c>
      <c r="T35">
        <v>581.5</v>
      </c>
      <c r="U35">
        <v>2055.3000000000002</v>
      </c>
      <c r="V35">
        <v>269.8</v>
      </c>
    </row>
    <row r="36" spans="1:22" x14ac:dyDescent="0.35">
      <c r="A36" t="s">
        <v>41</v>
      </c>
      <c r="B36">
        <v>1023579</v>
      </c>
      <c r="C36">
        <v>3313</v>
      </c>
      <c r="D36">
        <v>37</v>
      </c>
      <c r="E36">
        <v>430</v>
      </c>
      <c r="F36">
        <v>541</v>
      </c>
      <c r="G36">
        <v>203</v>
      </c>
      <c r="H36">
        <v>2532</v>
      </c>
      <c r="I36">
        <v>25312</v>
      </c>
      <c r="J36">
        <v>3595</v>
      </c>
      <c r="K36">
        <v>19674</v>
      </c>
      <c r="L36">
        <v>2043</v>
      </c>
      <c r="M36">
        <v>323.7</v>
      </c>
      <c r="N36">
        <v>3.6</v>
      </c>
      <c r="O36">
        <v>42</v>
      </c>
      <c r="P36">
        <v>52.9</v>
      </c>
      <c r="Q36">
        <v>19.8</v>
      </c>
      <c r="R36">
        <v>247.4</v>
      </c>
      <c r="S36">
        <v>2472.9</v>
      </c>
      <c r="T36">
        <v>351.2</v>
      </c>
      <c r="U36">
        <v>1922.1</v>
      </c>
      <c r="V36">
        <v>199.6</v>
      </c>
    </row>
    <row r="37" spans="1:22" x14ac:dyDescent="0.35">
      <c r="A37" t="s">
        <v>42</v>
      </c>
      <c r="B37">
        <v>1881503</v>
      </c>
      <c r="C37">
        <v>5275</v>
      </c>
      <c r="D37">
        <v>54</v>
      </c>
      <c r="E37">
        <v>620</v>
      </c>
      <c r="F37">
        <v>862</v>
      </c>
      <c r="G37">
        <v>1043</v>
      </c>
      <c r="H37">
        <v>3316</v>
      </c>
      <c r="I37">
        <v>47479</v>
      </c>
      <c r="J37">
        <v>7950</v>
      </c>
      <c r="K37">
        <v>35074</v>
      </c>
      <c r="L37">
        <v>4455</v>
      </c>
      <c r="M37">
        <v>280.39999999999998</v>
      </c>
      <c r="N37">
        <v>2.9</v>
      </c>
      <c r="O37">
        <v>33</v>
      </c>
      <c r="P37">
        <v>45.8</v>
      </c>
      <c r="Q37">
        <v>55.4</v>
      </c>
      <c r="R37">
        <v>176.2</v>
      </c>
      <c r="S37">
        <v>2523.5</v>
      </c>
      <c r="T37">
        <v>422.5</v>
      </c>
      <c r="U37">
        <v>1864.1</v>
      </c>
      <c r="V37">
        <v>236.8</v>
      </c>
    </row>
    <row r="38" spans="1:22" x14ac:dyDescent="0.35">
      <c r="A38" t="s">
        <v>43</v>
      </c>
      <c r="B38">
        <v>2839099</v>
      </c>
      <c r="C38">
        <v>18045</v>
      </c>
      <c r="D38">
        <v>170</v>
      </c>
      <c r="E38">
        <v>995</v>
      </c>
      <c r="F38">
        <v>1357</v>
      </c>
      <c r="G38">
        <v>5954</v>
      </c>
      <c r="H38">
        <v>10564</v>
      </c>
      <c r="I38">
        <v>74538</v>
      </c>
      <c r="J38">
        <v>21927</v>
      </c>
      <c r="K38">
        <v>42426</v>
      </c>
      <c r="L38">
        <v>10185</v>
      </c>
      <c r="M38">
        <v>635.6</v>
      </c>
      <c r="N38">
        <v>6</v>
      </c>
      <c r="O38">
        <v>35</v>
      </c>
      <c r="P38">
        <v>47.8</v>
      </c>
      <c r="Q38">
        <v>209.7</v>
      </c>
      <c r="R38">
        <v>372.1</v>
      </c>
      <c r="S38">
        <v>2625.4</v>
      </c>
      <c r="T38">
        <v>772.3</v>
      </c>
      <c r="U38">
        <v>1494.3</v>
      </c>
      <c r="V38">
        <v>358.7</v>
      </c>
    </row>
    <row r="39" spans="1:22" x14ac:dyDescent="0.35">
      <c r="A39" t="s">
        <v>44</v>
      </c>
      <c r="B39">
        <v>1326813</v>
      </c>
      <c r="C39">
        <v>2602</v>
      </c>
      <c r="D39">
        <v>12</v>
      </c>
      <c r="E39">
        <v>458</v>
      </c>
      <c r="F39">
        <v>594</v>
      </c>
      <c r="G39">
        <v>537</v>
      </c>
      <c r="H39">
        <v>1459</v>
      </c>
      <c r="I39">
        <v>26041</v>
      </c>
      <c r="J39">
        <v>4162</v>
      </c>
      <c r="K39">
        <v>21022</v>
      </c>
      <c r="L39">
        <v>857</v>
      </c>
      <c r="M39">
        <v>196.1</v>
      </c>
      <c r="N39">
        <v>0.9</v>
      </c>
      <c r="O39">
        <v>34.5</v>
      </c>
      <c r="P39">
        <v>44.8</v>
      </c>
      <c r="Q39">
        <v>40.5</v>
      </c>
      <c r="R39">
        <v>110</v>
      </c>
      <c r="S39">
        <v>1962.7</v>
      </c>
      <c r="T39">
        <v>313.7</v>
      </c>
      <c r="U39">
        <v>1584.4</v>
      </c>
      <c r="V39">
        <v>64.599999999999994</v>
      </c>
    </row>
    <row r="40" spans="1:22" x14ac:dyDescent="0.35">
      <c r="A40" t="s">
        <v>45</v>
      </c>
      <c r="B40">
        <v>8938175</v>
      </c>
      <c r="C40">
        <v>23346</v>
      </c>
      <c r="D40">
        <v>349</v>
      </c>
      <c r="E40">
        <v>953</v>
      </c>
      <c r="F40">
        <v>1274</v>
      </c>
      <c r="G40">
        <v>10498</v>
      </c>
      <c r="H40">
        <v>11225</v>
      </c>
      <c r="I40">
        <v>154993</v>
      </c>
      <c r="J40">
        <v>31710</v>
      </c>
      <c r="K40">
        <v>111578</v>
      </c>
      <c r="L40">
        <v>11705</v>
      </c>
      <c r="M40">
        <v>261.2</v>
      </c>
      <c r="N40">
        <v>3.9</v>
      </c>
      <c r="O40">
        <v>10.7</v>
      </c>
      <c r="P40">
        <v>14.3</v>
      </c>
      <c r="Q40">
        <v>117.5</v>
      </c>
      <c r="R40">
        <v>125.6</v>
      </c>
      <c r="S40">
        <v>1734.1</v>
      </c>
      <c r="T40">
        <v>354.8</v>
      </c>
      <c r="U40">
        <v>1248.3</v>
      </c>
      <c r="V40">
        <v>131</v>
      </c>
    </row>
    <row r="41" spans="1:22" x14ac:dyDescent="0.35">
      <c r="A41" t="s">
        <v>46</v>
      </c>
      <c r="B41">
        <v>2085572</v>
      </c>
      <c r="C41">
        <v>12459</v>
      </c>
      <c r="D41">
        <v>101</v>
      </c>
      <c r="E41">
        <v>1071</v>
      </c>
      <c r="F41">
        <v>1475</v>
      </c>
      <c r="G41">
        <v>2086</v>
      </c>
      <c r="H41">
        <v>8797</v>
      </c>
      <c r="I41">
        <v>73877</v>
      </c>
      <c r="J41">
        <v>18505</v>
      </c>
      <c r="K41">
        <v>49082</v>
      </c>
      <c r="L41">
        <v>6290</v>
      </c>
      <c r="M41">
        <v>597.4</v>
      </c>
      <c r="N41">
        <v>4.8</v>
      </c>
      <c r="O41">
        <v>51.4</v>
      </c>
      <c r="P41">
        <v>70.7</v>
      </c>
      <c r="Q41">
        <v>100</v>
      </c>
      <c r="R41">
        <v>421.8</v>
      </c>
      <c r="S41">
        <v>3542.3</v>
      </c>
      <c r="T41">
        <v>887.3</v>
      </c>
      <c r="U41">
        <v>2353.4</v>
      </c>
      <c r="V41">
        <v>301.60000000000002</v>
      </c>
    </row>
    <row r="42" spans="1:22" x14ac:dyDescent="0.35">
      <c r="A42" t="s">
        <v>47</v>
      </c>
      <c r="B42">
        <v>19746227</v>
      </c>
      <c r="C42">
        <v>75398</v>
      </c>
      <c r="D42">
        <v>617</v>
      </c>
      <c r="E42">
        <v>3918</v>
      </c>
      <c r="F42">
        <v>5433</v>
      </c>
      <c r="G42">
        <v>24045</v>
      </c>
      <c r="H42">
        <v>45303</v>
      </c>
      <c r="I42">
        <v>339282</v>
      </c>
      <c r="J42">
        <v>50781</v>
      </c>
      <c r="K42">
        <v>272765</v>
      </c>
      <c r="L42">
        <v>15736</v>
      </c>
      <c r="M42">
        <v>381.8</v>
      </c>
      <c r="N42">
        <v>3.1</v>
      </c>
      <c r="O42">
        <v>19.8</v>
      </c>
      <c r="P42">
        <v>27.5</v>
      </c>
      <c r="Q42">
        <v>121.8</v>
      </c>
      <c r="R42">
        <v>229.4</v>
      </c>
      <c r="S42">
        <v>1718.2</v>
      </c>
      <c r="T42">
        <v>257.2</v>
      </c>
      <c r="U42">
        <v>1381.4</v>
      </c>
      <c r="V42">
        <v>79.7</v>
      </c>
    </row>
    <row r="43" spans="1:22" x14ac:dyDescent="0.35">
      <c r="A43" t="s">
        <v>48</v>
      </c>
      <c r="B43">
        <v>9943964</v>
      </c>
      <c r="C43">
        <v>32767</v>
      </c>
      <c r="D43">
        <v>510</v>
      </c>
      <c r="E43">
        <v>1740</v>
      </c>
      <c r="F43">
        <v>2420</v>
      </c>
      <c r="G43">
        <v>8416</v>
      </c>
      <c r="H43">
        <v>21421</v>
      </c>
      <c r="I43">
        <v>285697</v>
      </c>
      <c r="J43">
        <v>79373</v>
      </c>
      <c r="K43">
        <v>192694</v>
      </c>
      <c r="L43">
        <v>13630</v>
      </c>
      <c r="M43">
        <v>329.5</v>
      </c>
      <c r="N43">
        <v>5.0999999999999996</v>
      </c>
      <c r="O43">
        <v>17.5</v>
      </c>
      <c r="P43">
        <v>24.3</v>
      </c>
      <c r="Q43">
        <v>84.6</v>
      </c>
      <c r="R43">
        <v>215.4</v>
      </c>
      <c r="S43">
        <v>2873.1</v>
      </c>
      <c r="T43">
        <v>798.2</v>
      </c>
      <c r="U43">
        <v>1937.8</v>
      </c>
      <c r="V43">
        <v>137.1</v>
      </c>
    </row>
    <row r="44" spans="1:22" x14ac:dyDescent="0.35">
      <c r="A44" t="s">
        <v>49</v>
      </c>
      <c r="B44">
        <v>739482</v>
      </c>
      <c r="C44">
        <v>1960</v>
      </c>
      <c r="D44">
        <v>22</v>
      </c>
      <c r="E44">
        <v>276</v>
      </c>
      <c r="F44">
        <v>358</v>
      </c>
      <c r="G44">
        <v>173</v>
      </c>
      <c r="H44">
        <v>1407</v>
      </c>
      <c r="I44">
        <v>15605</v>
      </c>
      <c r="J44">
        <v>2707</v>
      </c>
      <c r="K44">
        <v>11384</v>
      </c>
      <c r="L44">
        <v>1514</v>
      </c>
      <c r="M44">
        <v>265.10000000000002</v>
      </c>
      <c r="N44">
        <v>3</v>
      </c>
      <c r="O44">
        <v>37.299999999999997</v>
      </c>
      <c r="P44">
        <v>48.4</v>
      </c>
      <c r="Q44">
        <v>23.4</v>
      </c>
      <c r="R44">
        <v>190.3</v>
      </c>
      <c r="S44">
        <v>2110.3000000000002</v>
      </c>
      <c r="T44">
        <v>366.1</v>
      </c>
      <c r="U44">
        <v>1539.5</v>
      </c>
      <c r="V44">
        <v>204.7</v>
      </c>
    </row>
    <row r="45" spans="1:22" x14ac:dyDescent="0.35">
      <c r="A45" t="s">
        <v>50</v>
      </c>
      <c r="B45">
        <v>11594163</v>
      </c>
      <c r="C45">
        <v>33030</v>
      </c>
      <c r="D45">
        <v>464</v>
      </c>
      <c r="E45">
        <v>4097</v>
      </c>
      <c r="F45">
        <v>5042</v>
      </c>
      <c r="G45">
        <v>12753</v>
      </c>
      <c r="H45">
        <v>14771</v>
      </c>
      <c r="I45">
        <v>324528</v>
      </c>
      <c r="J45">
        <v>78845</v>
      </c>
      <c r="K45">
        <v>227668</v>
      </c>
      <c r="L45">
        <v>18015</v>
      </c>
      <c r="M45">
        <v>284.89999999999998</v>
      </c>
      <c r="N45">
        <v>4</v>
      </c>
      <c r="O45">
        <v>35.299999999999997</v>
      </c>
      <c r="P45">
        <v>43.5</v>
      </c>
      <c r="Q45">
        <v>110</v>
      </c>
      <c r="R45">
        <v>127.4</v>
      </c>
      <c r="S45">
        <v>2799.1</v>
      </c>
      <c r="T45">
        <v>680</v>
      </c>
      <c r="U45">
        <v>1963.6</v>
      </c>
      <c r="V45">
        <v>155.4</v>
      </c>
    </row>
    <row r="46" spans="1:22" x14ac:dyDescent="0.35">
      <c r="A46" t="s">
        <v>51</v>
      </c>
      <c r="B46">
        <v>3878051</v>
      </c>
      <c r="C46">
        <v>15744</v>
      </c>
      <c r="D46">
        <v>175</v>
      </c>
      <c r="E46">
        <v>1277</v>
      </c>
      <c r="F46">
        <v>1777</v>
      </c>
      <c r="G46">
        <v>3048</v>
      </c>
      <c r="H46">
        <v>10744</v>
      </c>
      <c r="I46">
        <v>115982</v>
      </c>
      <c r="J46">
        <v>29508</v>
      </c>
      <c r="K46">
        <v>75891</v>
      </c>
      <c r="L46">
        <v>10583</v>
      </c>
      <c r="M46">
        <v>406</v>
      </c>
      <c r="N46">
        <v>4.5</v>
      </c>
      <c r="O46">
        <v>32.9</v>
      </c>
      <c r="P46">
        <v>45.8</v>
      </c>
      <c r="Q46">
        <v>78.599999999999994</v>
      </c>
      <c r="R46">
        <v>277</v>
      </c>
      <c r="S46">
        <v>2990.7</v>
      </c>
      <c r="T46">
        <v>760.9</v>
      </c>
      <c r="U46">
        <v>1956.9</v>
      </c>
      <c r="V46">
        <v>272.89999999999998</v>
      </c>
    </row>
    <row r="47" spans="1:22" x14ac:dyDescent="0.35">
      <c r="A47" t="s">
        <v>52</v>
      </c>
      <c r="B47">
        <v>3970239</v>
      </c>
      <c r="C47">
        <v>9224</v>
      </c>
      <c r="D47">
        <v>81</v>
      </c>
      <c r="E47">
        <v>1052</v>
      </c>
      <c r="F47">
        <v>1458</v>
      </c>
      <c r="G47">
        <v>2093</v>
      </c>
      <c r="H47">
        <v>5592</v>
      </c>
      <c r="I47">
        <v>114305</v>
      </c>
      <c r="J47">
        <v>17230</v>
      </c>
      <c r="K47">
        <v>87526</v>
      </c>
      <c r="L47">
        <v>9549</v>
      </c>
      <c r="M47">
        <v>232.3</v>
      </c>
      <c r="N47">
        <v>2</v>
      </c>
      <c r="O47">
        <v>26.5</v>
      </c>
      <c r="P47">
        <v>36.700000000000003</v>
      </c>
      <c r="Q47">
        <v>52.7</v>
      </c>
      <c r="R47">
        <v>140.80000000000001</v>
      </c>
      <c r="S47">
        <v>2879</v>
      </c>
      <c r="T47">
        <v>434</v>
      </c>
      <c r="U47">
        <v>2204.6</v>
      </c>
      <c r="V47">
        <v>240.5</v>
      </c>
    </row>
    <row r="48" spans="1:22" x14ac:dyDescent="0.35">
      <c r="A48" t="s">
        <v>53</v>
      </c>
      <c r="B48">
        <v>12787209</v>
      </c>
      <c r="C48">
        <v>40164</v>
      </c>
      <c r="D48">
        <v>614</v>
      </c>
      <c r="E48">
        <v>2787</v>
      </c>
      <c r="F48">
        <v>3827</v>
      </c>
      <c r="G48">
        <v>13534</v>
      </c>
      <c r="H48">
        <v>22189</v>
      </c>
      <c r="I48">
        <v>247016</v>
      </c>
      <c r="J48">
        <v>45720</v>
      </c>
      <c r="K48">
        <v>188256</v>
      </c>
      <c r="L48">
        <v>13040</v>
      </c>
      <c r="M48">
        <v>314.10000000000002</v>
      </c>
      <c r="N48">
        <v>4.8</v>
      </c>
      <c r="O48">
        <v>21.8</v>
      </c>
      <c r="P48">
        <v>29.9</v>
      </c>
      <c r="Q48">
        <v>105.8</v>
      </c>
      <c r="R48">
        <v>173.5</v>
      </c>
      <c r="S48">
        <v>1931.7</v>
      </c>
      <c r="T48">
        <v>357.5</v>
      </c>
      <c r="U48">
        <v>1472.2</v>
      </c>
      <c r="V48">
        <v>102</v>
      </c>
    </row>
    <row r="49" spans="1:22" x14ac:dyDescent="0.35">
      <c r="A49" t="s">
        <v>54</v>
      </c>
      <c r="B49">
        <v>1055173</v>
      </c>
      <c r="C49">
        <v>2313</v>
      </c>
      <c r="D49">
        <v>25</v>
      </c>
      <c r="E49">
        <v>253</v>
      </c>
      <c r="F49">
        <v>361</v>
      </c>
      <c r="G49">
        <v>529</v>
      </c>
      <c r="H49">
        <v>1398</v>
      </c>
      <c r="I49">
        <v>22935</v>
      </c>
      <c r="J49">
        <v>4823</v>
      </c>
      <c r="K49">
        <v>16279</v>
      </c>
      <c r="L49">
        <v>1833</v>
      </c>
      <c r="M49">
        <v>219.2</v>
      </c>
      <c r="N49">
        <v>2.4</v>
      </c>
      <c r="O49">
        <v>24</v>
      </c>
      <c r="P49">
        <v>34.200000000000003</v>
      </c>
      <c r="Q49">
        <v>50.1</v>
      </c>
      <c r="R49">
        <v>132.5</v>
      </c>
      <c r="S49">
        <v>2173.6</v>
      </c>
      <c r="T49">
        <v>457.1</v>
      </c>
      <c r="U49">
        <v>1542.8</v>
      </c>
      <c r="V49">
        <v>173.7</v>
      </c>
    </row>
    <row r="50" spans="1:22" x14ac:dyDescent="0.35">
      <c r="A50" t="s">
        <v>55</v>
      </c>
      <c r="B50">
        <v>4832482</v>
      </c>
      <c r="C50">
        <v>24052</v>
      </c>
      <c r="D50">
        <v>311</v>
      </c>
      <c r="E50">
        <v>1480</v>
      </c>
      <c r="F50">
        <v>2068</v>
      </c>
      <c r="G50">
        <v>3997</v>
      </c>
      <c r="H50">
        <v>17676</v>
      </c>
      <c r="I50">
        <v>167217</v>
      </c>
      <c r="J50">
        <v>36721</v>
      </c>
      <c r="K50">
        <v>117594</v>
      </c>
      <c r="L50">
        <v>12902</v>
      </c>
      <c r="M50">
        <v>497.7</v>
      </c>
      <c r="N50">
        <v>6.4</v>
      </c>
      <c r="O50">
        <v>30.6</v>
      </c>
      <c r="P50">
        <v>42.8</v>
      </c>
      <c r="Q50">
        <v>82.7</v>
      </c>
      <c r="R50">
        <v>365.8</v>
      </c>
      <c r="S50">
        <v>3460.3</v>
      </c>
      <c r="T50">
        <v>759.9</v>
      </c>
      <c r="U50">
        <v>2433.4</v>
      </c>
      <c r="V50">
        <v>267</v>
      </c>
    </row>
    <row r="51" spans="1:22" x14ac:dyDescent="0.35">
      <c r="A51" t="s">
        <v>56</v>
      </c>
      <c r="B51">
        <v>853175</v>
      </c>
      <c r="C51">
        <v>2786</v>
      </c>
      <c r="D51">
        <v>20</v>
      </c>
      <c r="E51">
        <v>413</v>
      </c>
      <c r="F51">
        <v>470</v>
      </c>
      <c r="G51">
        <v>200</v>
      </c>
      <c r="H51">
        <v>2096</v>
      </c>
      <c r="I51">
        <v>15902</v>
      </c>
      <c r="J51">
        <v>2818</v>
      </c>
      <c r="K51">
        <v>12077</v>
      </c>
      <c r="L51">
        <v>1007</v>
      </c>
      <c r="M51">
        <v>326.5</v>
      </c>
      <c r="N51">
        <v>2.2999999999999998</v>
      </c>
      <c r="O51">
        <v>48.4</v>
      </c>
      <c r="P51">
        <v>55.1</v>
      </c>
      <c r="Q51">
        <v>23.4</v>
      </c>
      <c r="R51">
        <v>245.7</v>
      </c>
      <c r="S51">
        <v>1863.9</v>
      </c>
      <c r="T51">
        <v>330.3</v>
      </c>
      <c r="U51">
        <v>1415.5</v>
      </c>
      <c r="V51">
        <v>118</v>
      </c>
    </row>
    <row r="52" spans="1:22" x14ac:dyDescent="0.35">
      <c r="A52" t="s">
        <v>57</v>
      </c>
      <c r="B52">
        <v>6549352</v>
      </c>
      <c r="C52">
        <v>39848</v>
      </c>
      <c r="D52">
        <v>371</v>
      </c>
      <c r="E52">
        <v>1861</v>
      </c>
      <c r="F52">
        <v>2531</v>
      </c>
      <c r="G52">
        <v>7265</v>
      </c>
      <c r="H52">
        <v>29681</v>
      </c>
      <c r="I52">
        <v>200447</v>
      </c>
      <c r="J52">
        <v>46642</v>
      </c>
      <c r="K52">
        <v>141206</v>
      </c>
      <c r="L52">
        <v>12599</v>
      </c>
      <c r="M52">
        <v>608.4</v>
      </c>
      <c r="N52">
        <v>5.7</v>
      </c>
      <c r="O52">
        <v>28.4</v>
      </c>
      <c r="P52">
        <v>38.6</v>
      </c>
      <c r="Q52">
        <v>110.9</v>
      </c>
      <c r="R52">
        <v>453.2</v>
      </c>
      <c r="S52">
        <v>3060.6</v>
      </c>
      <c r="T52">
        <v>712.2</v>
      </c>
      <c r="U52">
        <v>2156</v>
      </c>
      <c r="V52">
        <v>192.4</v>
      </c>
    </row>
    <row r="53" spans="1:22" x14ac:dyDescent="0.35">
      <c r="A53" t="s">
        <v>58</v>
      </c>
      <c r="B53">
        <v>26956958</v>
      </c>
      <c r="C53">
        <v>109414</v>
      </c>
      <c r="D53">
        <v>1184</v>
      </c>
      <c r="E53">
        <v>8236</v>
      </c>
      <c r="F53">
        <v>11393</v>
      </c>
      <c r="G53">
        <v>31181</v>
      </c>
      <c r="H53">
        <v>65656</v>
      </c>
      <c r="I53">
        <v>813934</v>
      </c>
      <c r="J53">
        <v>169234</v>
      </c>
      <c r="K53">
        <v>576154</v>
      </c>
      <c r="L53">
        <v>68546</v>
      </c>
      <c r="M53">
        <v>405.9</v>
      </c>
      <c r="N53">
        <v>4.4000000000000004</v>
      </c>
      <c r="O53">
        <v>30.6</v>
      </c>
      <c r="P53">
        <v>42.3</v>
      </c>
      <c r="Q53">
        <v>115.7</v>
      </c>
      <c r="R53">
        <v>243.6</v>
      </c>
      <c r="S53">
        <v>3019.4</v>
      </c>
      <c r="T53">
        <v>627.79999999999995</v>
      </c>
      <c r="U53">
        <v>2137.3000000000002</v>
      </c>
      <c r="V53">
        <v>254.3</v>
      </c>
    </row>
    <row r="54" spans="1:22" x14ac:dyDescent="0.35">
      <c r="A54" t="s">
        <v>59</v>
      </c>
      <c r="B54">
        <v>2942902</v>
      </c>
      <c r="C54">
        <v>6346</v>
      </c>
      <c r="D54">
        <v>67</v>
      </c>
      <c r="E54">
        <v>945</v>
      </c>
      <c r="F54">
        <v>1454</v>
      </c>
      <c r="G54">
        <v>1312</v>
      </c>
      <c r="H54">
        <v>3513</v>
      </c>
      <c r="I54">
        <v>84711</v>
      </c>
      <c r="J54">
        <v>11518</v>
      </c>
      <c r="K54">
        <v>65895</v>
      </c>
      <c r="L54">
        <v>7298</v>
      </c>
      <c r="M54">
        <v>215.6</v>
      </c>
      <c r="N54">
        <v>2.2999999999999998</v>
      </c>
      <c r="O54">
        <v>32.1</v>
      </c>
      <c r="P54">
        <v>49.4</v>
      </c>
      <c r="Q54">
        <v>44.6</v>
      </c>
      <c r="R54">
        <v>119.4</v>
      </c>
      <c r="S54">
        <v>2878.5</v>
      </c>
      <c r="T54">
        <v>391.4</v>
      </c>
      <c r="U54">
        <v>2239.1</v>
      </c>
      <c r="V54">
        <v>248</v>
      </c>
    </row>
    <row r="55" spans="1:22" x14ac:dyDescent="0.35">
      <c r="A55" t="s">
        <v>60</v>
      </c>
      <c r="B55">
        <v>626562</v>
      </c>
      <c r="C55">
        <v>622</v>
      </c>
      <c r="D55">
        <v>10</v>
      </c>
      <c r="E55">
        <v>99</v>
      </c>
      <c r="F55">
        <v>110</v>
      </c>
      <c r="G55">
        <v>70</v>
      </c>
      <c r="H55">
        <v>432</v>
      </c>
      <c r="I55">
        <v>9551</v>
      </c>
      <c r="J55">
        <v>2034</v>
      </c>
      <c r="K55">
        <v>7273</v>
      </c>
      <c r="L55">
        <v>244</v>
      </c>
      <c r="M55">
        <v>99.3</v>
      </c>
      <c r="N55">
        <v>1.6</v>
      </c>
      <c r="O55">
        <v>15.8</v>
      </c>
      <c r="P55">
        <v>17.600000000000001</v>
      </c>
      <c r="Q55">
        <v>11.2</v>
      </c>
      <c r="R55">
        <v>68.900000000000006</v>
      </c>
      <c r="S55">
        <v>1524.4</v>
      </c>
      <c r="T55">
        <v>324.60000000000002</v>
      </c>
      <c r="U55">
        <v>1160.8</v>
      </c>
      <c r="V55">
        <v>38.9</v>
      </c>
    </row>
    <row r="56" spans="1:22" x14ac:dyDescent="0.35">
      <c r="A56" t="s">
        <v>61</v>
      </c>
      <c r="B56">
        <v>8326289</v>
      </c>
      <c r="C56">
        <v>16340</v>
      </c>
      <c r="D56">
        <v>338</v>
      </c>
      <c r="E56">
        <v>1432</v>
      </c>
      <c r="F56">
        <v>2310</v>
      </c>
      <c r="G56">
        <v>4292</v>
      </c>
      <c r="H56">
        <v>9400</v>
      </c>
      <c r="I56">
        <v>160720</v>
      </c>
      <c r="J56">
        <v>23122</v>
      </c>
      <c r="K56">
        <v>129933</v>
      </c>
      <c r="L56">
        <v>7665</v>
      </c>
      <c r="M56">
        <v>196.2</v>
      </c>
      <c r="N56">
        <v>4.0999999999999996</v>
      </c>
      <c r="O56">
        <v>17.2</v>
      </c>
      <c r="P56">
        <v>27.7</v>
      </c>
      <c r="Q56">
        <v>51.5</v>
      </c>
      <c r="R56">
        <v>112.9</v>
      </c>
      <c r="S56">
        <v>1930.3</v>
      </c>
      <c r="T56">
        <v>277.7</v>
      </c>
      <c r="U56">
        <v>1560.5</v>
      </c>
      <c r="V56">
        <v>92.1</v>
      </c>
    </row>
    <row r="57" spans="1:22" x14ac:dyDescent="0.35">
      <c r="A57" t="s">
        <v>62</v>
      </c>
      <c r="B57">
        <v>7061530</v>
      </c>
      <c r="C57">
        <v>20136</v>
      </c>
      <c r="D57">
        <v>174</v>
      </c>
      <c r="E57">
        <v>2171</v>
      </c>
      <c r="F57">
        <v>2695</v>
      </c>
      <c r="G57">
        <v>5640</v>
      </c>
      <c r="H57">
        <v>11627</v>
      </c>
      <c r="I57">
        <v>261706</v>
      </c>
      <c r="J57">
        <v>55290</v>
      </c>
      <c r="K57">
        <v>175769</v>
      </c>
      <c r="L57">
        <v>30647</v>
      </c>
      <c r="M57">
        <v>285.2</v>
      </c>
      <c r="N57">
        <v>2.5</v>
      </c>
      <c r="O57">
        <v>30.7</v>
      </c>
      <c r="P57">
        <v>38.200000000000003</v>
      </c>
      <c r="Q57">
        <v>79.900000000000006</v>
      </c>
      <c r="R57">
        <v>164.7</v>
      </c>
      <c r="S57">
        <v>3706.1</v>
      </c>
      <c r="T57">
        <v>783</v>
      </c>
      <c r="U57">
        <v>2489.1</v>
      </c>
      <c r="V57">
        <v>434</v>
      </c>
    </row>
    <row r="58" spans="1:22" x14ac:dyDescent="0.35">
      <c r="A58" t="s">
        <v>63</v>
      </c>
      <c r="B58">
        <v>1850326</v>
      </c>
      <c r="C58">
        <v>5588</v>
      </c>
      <c r="D58">
        <v>74</v>
      </c>
      <c r="E58">
        <v>285</v>
      </c>
      <c r="F58">
        <v>505</v>
      </c>
      <c r="G58">
        <v>651</v>
      </c>
      <c r="H58">
        <v>4358</v>
      </c>
      <c r="I58">
        <v>37648</v>
      </c>
      <c r="J58">
        <v>8973</v>
      </c>
      <c r="K58">
        <v>26779</v>
      </c>
      <c r="L58">
        <v>1896</v>
      </c>
      <c r="M58">
        <v>302</v>
      </c>
      <c r="N58">
        <v>4</v>
      </c>
      <c r="O58">
        <v>15.4</v>
      </c>
      <c r="P58">
        <v>27.3</v>
      </c>
      <c r="Q58">
        <v>35.200000000000003</v>
      </c>
      <c r="R58">
        <v>235.5</v>
      </c>
      <c r="S58">
        <v>2034.7</v>
      </c>
      <c r="T58">
        <v>484.9</v>
      </c>
      <c r="U58">
        <v>1447.3</v>
      </c>
      <c r="V58">
        <v>102.5</v>
      </c>
    </row>
    <row r="59" spans="1:22" x14ac:dyDescent="0.35">
      <c r="A59" t="s">
        <v>64</v>
      </c>
      <c r="B59">
        <v>5757564</v>
      </c>
      <c r="C59">
        <v>16714</v>
      </c>
      <c r="D59">
        <v>165</v>
      </c>
      <c r="E59">
        <v>1168</v>
      </c>
      <c r="F59">
        <v>1674</v>
      </c>
      <c r="G59">
        <v>5066</v>
      </c>
      <c r="H59">
        <v>9809</v>
      </c>
      <c r="I59">
        <v>120238</v>
      </c>
      <c r="J59">
        <v>21216</v>
      </c>
      <c r="K59">
        <v>89103</v>
      </c>
      <c r="L59">
        <v>9919</v>
      </c>
      <c r="M59">
        <v>290.3</v>
      </c>
      <c r="N59">
        <v>2.9</v>
      </c>
      <c r="O59">
        <v>20.3</v>
      </c>
      <c r="P59">
        <v>29.1</v>
      </c>
      <c r="Q59">
        <v>88</v>
      </c>
      <c r="R59">
        <v>170.4</v>
      </c>
      <c r="S59">
        <v>2088.3000000000002</v>
      </c>
      <c r="T59">
        <v>368.5</v>
      </c>
      <c r="U59">
        <v>1547.6</v>
      </c>
      <c r="V59">
        <v>172.3</v>
      </c>
    </row>
    <row r="60" spans="1:22" x14ac:dyDescent="0.35">
      <c r="A60" t="s">
        <v>65</v>
      </c>
      <c r="B60">
        <v>584153</v>
      </c>
      <c r="C60">
        <v>1142</v>
      </c>
      <c r="D60">
        <v>16</v>
      </c>
      <c r="E60">
        <v>126</v>
      </c>
      <c r="F60">
        <v>174</v>
      </c>
      <c r="G60">
        <v>53</v>
      </c>
      <c r="H60">
        <v>899</v>
      </c>
      <c r="I60">
        <v>11477</v>
      </c>
      <c r="J60">
        <v>1689</v>
      </c>
      <c r="K60">
        <v>9185</v>
      </c>
      <c r="L60">
        <v>603</v>
      </c>
      <c r="M60">
        <v>195.5</v>
      </c>
      <c r="N60">
        <v>2.7</v>
      </c>
      <c r="O60">
        <v>21.6</v>
      </c>
      <c r="P60">
        <v>29.8</v>
      </c>
      <c r="Q60">
        <v>9.1</v>
      </c>
      <c r="R60">
        <v>153.9</v>
      </c>
      <c r="S60">
        <v>1964.7</v>
      </c>
      <c r="T60">
        <v>289.10000000000002</v>
      </c>
      <c r="U60">
        <v>1572.4</v>
      </c>
      <c r="V60">
        <v>103.2</v>
      </c>
    </row>
    <row r="62" spans="1:22" x14ac:dyDescent="0.35">
      <c r="A62" t="s">
        <v>445</v>
      </c>
    </row>
    <row r="63" spans="1:22" x14ac:dyDescent="0.35">
      <c r="A63" t="s">
        <v>445</v>
      </c>
      <c r="B63" t="s">
        <v>446</v>
      </c>
    </row>
    <row r="64" spans="1:22" x14ac:dyDescent="0.35">
      <c r="A64" t="s">
        <v>445</v>
      </c>
    </row>
    <row r="65" spans="1:3" x14ac:dyDescent="0.35">
      <c r="A65" t="s">
        <v>445</v>
      </c>
      <c r="B65" t="s">
        <v>447</v>
      </c>
    </row>
    <row r="66" spans="1:3" x14ac:dyDescent="0.35">
      <c r="A66" t="s">
        <v>445</v>
      </c>
    </row>
    <row r="67" spans="1:3" x14ac:dyDescent="0.35">
      <c r="A67" t="s">
        <v>445</v>
      </c>
    </row>
    <row r="68" spans="1:3" x14ac:dyDescent="0.35">
      <c r="A68" t="s">
        <v>445</v>
      </c>
      <c r="B68" t="s">
        <v>448</v>
      </c>
      <c r="C68" t="s">
        <v>449</v>
      </c>
    </row>
    <row r="70" spans="1:3" x14ac:dyDescent="0.35">
      <c r="A70" t="s">
        <v>450</v>
      </c>
    </row>
    <row r="71" spans="1:3" x14ac:dyDescent="0.35">
      <c r="A71" t="s">
        <v>451</v>
      </c>
    </row>
    <row r="72" spans="1:3" x14ac:dyDescent="0.35">
      <c r="C72" t="s">
        <v>452</v>
      </c>
    </row>
    <row r="73" spans="1:3" x14ac:dyDescent="0.35">
      <c r="A73" t="s">
        <v>451</v>
      </c>
    </row>
    <row r="74" spans="1:3" x14ac:dyDescent="0.35">
      <c r="C74" t="s">
        <v>453</v>
      </c>
    </row>
    <row r="75" spans="1:3" x14ac:dyDescent="0.35">
      <c r="A75" t="s">
        <v>451</v>
      </c>
    </row>
    <row r="76" spans="1:3" x14ac:dyDescent="0.35">
      <c r="C76" t="s">
        <v>454</v>
      </c>
    </row>
    <row r="77" spans="1:3" x14ac:dyDescent="0.35">
      <c r="A77" t="s">
        <v>451</v>
      </c>
    </row>
    <row r="78" spans="1:3" x14ac:dyDescent="0.35">
      <c r="C78" t="s">
        <v>455</v>
      </c>
    </row>
    <row r="79" spans="1:3" x14ac:dyDescent="0.35">
      <c r="C79" t="s">
        <v>456</v>
      </c>
    </row>
    <row r="80" spans="1:3" x14ac:dyDescent="0.35">
      <c r="A80" t="s">
        <v>451</v>
      </c>
    </row>
    <row r="81" spans="1:3" x14ac:dyDescent="0.35">
      <c r="C81" t="s">
        <v>457</v>
      </c>
    </row>
    <row r="82" spans="1:3" x14ac:dyDescent="0.35">
      <c r="A82" t="s">
        <v>451</v>
      </c>
    </row>
    <row r="83" spans="1:3" x14ac:dyDescent="0.35">
      <c r="C83" t="s">
        <v>458</v>
      </c>
    </row>
    <row r="84" spans="1:3" x14ac:dyDescent="0.35">
      <c r="C84" t="s">
        <v>459</v>
      </c>
    </row>
    <row r="85" spans="1:3" x14ac:dyDescent="0.35">
      <c r="A85" t="s">
        <v>451</v>
      </c>
    </row>
    <row r="86" spans="1:3" x14ac:dyDescent="0.35">
      <c r="C86" t="s">
        <v>460</v>
      </c>
    </row>
    <row r="87" spans="1:3" x14ac:dyDescent="0.35">
      <c r="A87" t="s">
        <v>451</v>
      </c>
    </row>
    <row r="88" spans="1:3" x14ac:dyDescent="0.35">
      <c r="C88" t="s">
        <v>461</v>
      </c>
    </row>
    <row r="89" spans="1:3" x14ac:dyDescent="0.35">
      <c r="C89" t="s">
        <v>462</v>
      </c>
    </row>
    <row r="90" spans="1:3" x14ac:dyDescent="0.35">
      <c r="C90" t="s">
        <v>463</v>
      </c>
    </row>
    <row r="91" spans="1:3" x14ac:dyDescent="0.35">
      <c r="C91" t="s">
        <v>464</v>
      </c>
    </row>
    <row r="92" spans="1:3" x14ac:dyDescent="0.35">
      <c r="A92" t="s">
        <v>451</v>
      </c>
    </row>
    <row r="93" spans="1:3" x14ac:dyDescent="0.35">
      <c r="C93" t="s">
        <v>465</v>
      </c>
    </row>
    <row r="94" spans="1:3" x14ac:dyDescent="0.35">
      <c r="A94" t="s">
        <v>466</v>
      </c>
    </row>
    <row r="95" spans="1:3" x14ac:dyDescent="0.35">
      <c r="A95" t="s">
        <v>451</v>
      </c>
    </row>
    <row r="96" spans="1:3" x14ac:dyDescent="0.35">
      <c r="C96" t="s">
        <v>467</v>
      </c>
    </row>
    <row r="97" spans="1:3" x14ac:dyDescent="0.35">
      <c r="A97" t="s">
        <v>451</v>
      </c>
    </row>
    <row r="98" spans="1:3" x14ac:dyDescent="0.35">
      <c r="C98" t="s">
        <v>468</v>
      </c>
    </row>
    <row r="99" spans="1:3" x14ac:dyDescent="0.35">
      <c r="C99" t="s">
        <v>469</v>
      </c>
    </row>
    <row r="100" spans="1:3" x14ac:dyDescent="0.35">
      <c r="C100" t="s">
        <v>470</v>
      </c>
    </row>
    <row r="101" spans="1:3" x14ac:dyDescent="0.35">
      <c r="C101" t="s">
        <v>471</v>
      </c>
    </row>
    <row r="102" spans="1:3" x14ac:dyDescent="0.35">
      <c r="C102" t="s">
        <v>472</v>
      </c>
    </row>
    <row r="103" spans="1:3" x14ac:dyDescent="0.35">
      <c r="C103" t="s">
        <v>473</v>
      </c>
    </row>
    <row r="104" spans="1:3" x14ac:dyDescent="0.35">
      <c r="C104" t="s">
        <v>474</v>
      </c>
    </row>
    <row r="105" spans="1:3" x14ac:dyDescent="0.35">
      <c r="C105" t="s">
        <v>475</v>
      </c>
    </row>
    <row r="106" spans="1:3" x14ac:dyDescent="0.35">
      <c r="A106" t="s">
        <v>451</v>
      </c>
    </row>
    <row r="107" spans="1:3" x14ac:dyDescent="0.35">
      <c r="C107" t="s">
        <v>476</v>
      </c>
    </row>
    <row r="108" spans="1:3" x14ac:dyDescent="0.35">
      <c r="A108" t="s">
        <v>451</v>
      </c>
    </row>
    <row r="109" spans="1:3" x14ac:dyDescent="0.35">
      <c r="C109" t="s">
        <v>477</v>
      </c>
    </row>
    <row r="110" spans="1:3" x14ac:dyDescent="0.35">
      <c r="C110" t="s">
        <v>478</v>
      </c>
    </row>
    <row r="111" spans="1:3" x14ac:dyDescent="0.35">
      <c r="C111" t="s">
        <v>479</v>
      </c>
    </row>
    <row r="112" spans="1:3" x14ac:dyDescent="0.35">
      <c r="C112" t="s">
        <v>480</v>
      </c>
    </row>
    <row r="113" spans="1:3" x14ac:dyDescent="0.35">
      <c r="C113" t="s">
        <v>481</v>
      </c>
    </row>
    <row r="114" spans="1:3" x14ac:dyDescent="0.35">
      <c r="C114" t="s">
        <v>482</v>
      </c>
    </row>
    <row r="115" spans="1:3" x14ac:dyDescent="0.35">
      <c r="C115" t="s">
        <v>483</v>
      </c>
    </row>
    <row r="116" spans="1:3" x14ac:dyDescent="0.35">
      <c r="C116" t="s">
        <v>484</v>
      </c>
    </row>
    <row r="117" spans="1:3" x14ac:dyDescent="0.35">
      <c r="C117" t="s">
        <v>485</v>
      </c>
    </row>
    <row r="118" spans="1:3" x14ac:dyDescent="0.35">
      <c r="A118" t="s">
        <v>451</v>
      </c>
    </row>
    <row r="119" spans="1:3" x14ac:dyDescent="0.35">
      <c r="C119" t="s">
        <v>486</v>
      </c>
    </row>
    <row r="120" spans="1:3" x14ac:dyDescent="0.35">
      <c r="A120" t="s">
        <v>466</v>
      </c>
    </row>
    <row r="121" spans="1:3" x14ac:dyDescent="0.35">
      <c r="A121" t="s">
        <v>451</v>
      </c>
    </row>
    <row r="122" spans="1:3" x14ac:dyDescent="0.35">
      <c r="C122" t="s">
        <v>487</v>
      </c>
    </row>
    <row r="123" spans="1:3" x14ac:dyDescent="0.35">
      <c r="A123" t="s">
        <v>466</v>
      </c>
    </row>
    <row r="124" spans="1:3" x14ac:dyDescent="0.35">
      <c r="A124" t="s">
        <v>451</v>
      </c>
    </row>
    <row r="125" spans="1:3" x14ac:dyDescent="0.35">
      <c r="C125" t="s">
        <v>488</v>
      </c>
    </row>
    <row r="126" spans="1:3" x14ac:dyDescent="0.35">
      <c r="A126" t="s">
        <v>451</v>
      </c>
    </row>
    <row r="127" spans="1:3" x14ac:dyDescent="0.35">
      <c r="C127" t="s">
        <v>489</v>
      </c>
    </row>
    <row r="128" spans="1:3" x14ac:dyDescent="0.35">
      <c r="A128" t="s">
        <v>451</v>
      </c>
    </row>
    <row r="129" spans="1:3" x14ac:dyDescent="0.35">
      <c r="C129" t="s">
        <v>490</v>
      </c>
    </row>
    <row r="130" spans="1:3" x14ac:dyDescent="0.35">
      <c r="A130" t="s">
        <v>451</v>
      </c>
    </row>
    <row r="131" spans="1:3" x14ac:dyDescent="0.35">
      <c r="C131" t="s">
        <v>491</v>
      </c>
    </row>
    <row r="132" spans="1:3" x14ac:dyDescent="0.35">
      <c r="C132" t="s">
        <v>492</v>
      </c>
    </row>
    <row r="133" spans="1:3" x14ac:dyDescent="0.35">
      <c r="C133" t="s">
        <v>493</v>
      </c>
    </row>
    <row r="134" spans="1:3" x14ac:dyDescent="0.35">
      <c r="C134" t="s">
        <v>494</v>
      </c>
    </row>
    <row r="135" spans="1:3" x14ac:dyDescent="0.35">
      <c r="C135" t="s">
        <v>495</v>
      </c>
    </row>
    <row r="136" spans="1:3" x14ac:dyDescent="0.35">
      <c r="C136" t="s">
        <v>496</v>
      </c>
    </row>
    <row r="137" spans="1:3" x14ac:dyDescent="0.35">
      <c r="C137" t="s">
        <v>497</v>
      </c>
    </row>
    <row r="138" spans="1:3" x14ac:dyDescent="0.35">
      <c r="C138" t="s">
        <v>498</v>
      </c>
    </row>
    <row r="139" spans="1:3" x14ac:dyDescent="0.35">
      <c r="A139" t="s">
        <v>451</v>
      </c>
    </row>
    <row r="140" spans="1:3" x14ac:dyDescent="0.35">
      <c r="C140" t="s">
        <v>499</v>
      </c>
    </row>
    <row r="141" spans="1:3" x14ac:dyDescent="0.35">
      <c r="A141" t="s">
        <v>451</v>
      </c>
    </row>
    <row r="142" spans="1:3" x14ac:dyDescent="0.35">
      <c r="C142" t="s">
        <v>500</v>
      </c>
    </row>
    <row r="143" spans="1:3" x14ac:dyDescent="0.35">
      <c r="C143" t="s">
        <v>501</v>
      </c>
    </row>
    <row r="144" spans="1:3" x14ac:dyDescent="0.35">
      <c r="C144" t="s">
        <v>502</v>
      </c>
    </row>
    <row r="145" spans="1:3" x14ac:dyDescent="0.35">
      <c r="A145" t="s">
        <v>451</v>
      </c>
    </row>
    <row r="146" spans="1:3" x14ac:dyDescent="0.35">
      <c r="C146" t="s">
        <v>503</v>
      </c>
    </row>
    <row r="147" spans="1:3" x14ac:dyDescent="0.35">
      <c r="A147" t="s">
        <v>451</v>
      </c>
    </row>
    <row r="148" spans="1:3" x14ac:dyDescent="0.35">
      <c r="C148" t="s">
        <v>504</v>
      </c>
    </row>
    <row r="149" spans="1:3" x14ac:dyDescent="0.35">
      <c r="A149" t="s">
        <v>451</v>
      </c>
    </row>
    <row r="150" spans="1:3" x14ac:dyDescent="0.35">
      <c r="C150" t="s">
        <v>505</v>
      </c>
    </row>
    <row r="151" spans="1:3" x14ac:dyDescent="0.35">
      <c r="A151" t="s">
        <v>466</v>
      </c>
    </row>
    <row r="152" spans="1:3" x14ac:dyDescent="0.35">
      <c r="A152" t="s">
        <v>451</v>
      </c>
    </row>
    <row r="153" spans="1:3" x14ac:dyDescent="0.35">
      <c r="C153" t="s">
        <v>506</v>
      </c>
    </row>
    <row r="154" spans="1:3" x14ac:dyDescent="0.35">
      <c r="A154" t="s">
        <v>466</v>
      </c>
    </row>
    <row r="155" spans="1:3" x14ac:dyDescent="0.35">
      <c r="A155" t="s">
        <v>451</v>
      </c>
    </row>
    <row r="156" spans="1:3" x14ac:dyDescent="0.35">
      <c r="C156" t="s">
        <v>507</v>
      </c>
    </row>
    <row r="157" spans="1:3" x14ac:dyDescent="0.35">
      <c r="A157" t="s">
        <v>466</v>
      </c>
    </row>
    <row r="158" spans="1:3" x14ac:dyDescent="0.35">
      <c r="A158" t="s">
        <v>451</v>
      </c>
    </row>
    <row r="159" spans="1:3" x14ac:dyDescent="0.35">
      <c r="C159" t="s">
        <v>508</v>
      </c>
    </row>
    <row r="160" spans="1:3" x14ac:dyDescent="0.35">
      <c r="A160" t="s">
        <v>451</v>
      </c>
    </row>
    <row r="162" spans="1:1" x14ac:dyDescent="0.35">
      <c r="A162" t="s">
        <v>509</v>
      </c>
    </row>
    <row r="163" spans="1:1" x14ac:dyDescent="0.35">
      <c r="A163" t="s">
        <v>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69B4E-3767-4030-B522-1F576F6D68AF}">
  <dimension ref="A1:K77"/>
  <sheetViews>
    <sheetView workbookViewId="0">
      <selection activeCell="E70" sqref="E70"/>
    </sheetView>
  </sheetViews>
  <sheetFormatPr defaultRowHeight="14.5" x14ac:dyDescent="0.35"/>
  <sheetData>
    <row r="1" spans="1:11" x14ac:dyDescent="0.35">
      <c r="A1" t="s">
        <v>514</v>
      </c>
    </row>
    <row r="2" spans="1:11" x14ac:dyDescent="0.35">
      <c r="A2" t="s">
        <v>515</v>
      </c>
    </row>
    <row r="3" spans="1:11" x14ac:dyDescent="0.35">
      <c r="A3" t="s">
        <v>516</v>
      </c>
    </row>
    <row r="4" spans="1:11" x14ac:dyDescent="0.35">
      <c r="A4" t="s">
        <v>517</v>
      </c>
    </row>
    <row r="5" spans="1:11" x14ac:dyDescent="0.35">
      <c r="A5" t="s">
        <v>518</v>
      </c>
    </row>
    <row r="6" spans="1:11" x14ac:dyDescent="0.35">
      <c r="A6" t="s">
        <v>519</v>
      </c>
    </row>
    <row r="7" spans="1:11" x14ac:dyDescent="0.35">
      <c r="A7" t="s">
        <v>520</v>
      </c>
    </row>
    <row r="8" spans="1:11" x14ac:dyDescent="0.35">
      <c r="A8" t="s">
        <v>521</v>
      </c>
    </row>
    <row r="9" spans="1:11" x14ac:dyDescent="0.35">
      <c r="A9" t="s">
        <v>451</v>
      </c>
    </row>
    <row r="10" spans="1:11" x14ac:dyDescent="0.35">
      <c r="A10" t="s">
        <v>516</v>
      </c>
    </row>
    <row r="11" spans="1:11" x14ac:dyDescent="0.35">
      <c r="C11">
        <v>2013</v>
      </c>
      <c r="E11">
        <v>2014</v>
      </c>
    </row>
    <row r="12" spans="1:11" x14ac:dyDescent="0.35">
      <c r="A12" t="s">
        <v>252</v>
      </c>
      <c r="C12" t="s">
        <v>522</v>
      </c>
      <c r="D12" t="s">
        <v>523</v>
      </c>
      <c r="E12" t="s">
        <v>524</v>
      </c>
      <c r="F12" t="s">
        <v>525</v>
      </c>
      <c r="H12" t="s">
        <v>522</v>
      </c>
      <c r="I12" t="s">
        <v>523</v>
      </c>
      <c r="J12" t="s">
        <v>524</v>
      </c>
      <c r="K12" t="s">
        <v>525</v>
      </c>
    </row>
    <row r="13" spans="1:11" x14ac:dyDescent="0.35">
      <c r="B13" t="s">
        <v>526</v>
      </c>
      <c r="C13">
        <v>477</v>
      </c>
      <c r="D13">
        <v>903</v>
      </c>
      <c r="E13">
        <v>65</v>
      </c>
      <c r="F13">
        <v>621</v>
      </c>
      <c r="H13">
        <v>471</v>
      </c>
      <c r="I13">
        <v>890</v>
      </c>
      <c r="J13">
        <v>65</v>
      </c>
      <c r="K13">
        <v>612</v>
      </c>
    </row>
    <row r="14" spans="1:11" x14ac:dyDescent="0.35">
      <c r="A14" t="s">
        <v>527</v>
      </c>
      <c r="C14">
        <v>61</v>
      </c>
      <c r="D14">
        <v>117</v>
      </c>
      <c r="E14">
        <v>8</v>
      </c>
      <c r="F14">
        <v>80</v>
      </c>
      <c r="H14">
        <v>60</v>
      </c>
      <c r="I14">
        <v>113</v>
      </c>
      <c r="J14">
        <v>8</v>
      </c>
      <c r="K14">
        <v>78</v>
      </c>
    </row>
    <row r="15" spans="1:11" x14ac:dyDescent="0.35">
      <c r="A15" t="s">
        <v>528</v>
      </c>
      <c r="C15">
        <v>416</v>
      </c>
      <c r="D15">
        <v>787</v>
      </c>
      <c r="E15">
        <v>57</v>
      </c>
      <c r="F15">
        <v>541</v>
      </c>
      <c r="H15">
        <v>412</v>
      </c>
      <c r="I15">
        <v>777</v>
      </c>
      <c r="J15">
        <v>58</v>
      </c>
      <c r="K15">
        <v>534</v>
      </c>
    </row>
    <row r="16" spans="1:11" x14ac:dyDescent="0.35">
      <c r="B16" t="s">
        <v>529</v>
      </c>
      <c r="C16">
        <v>647</v>
      </c>
      <c r="D16" s="3">
        <v>1226</v>
      </c>
      <c r="E16">
        <v>103</v>
      </c>
      <c r="F16">
        <v>840</v>
      </c>
      <c r="H16">
        <v>633</v>
      </c>
      <c r="I16" s="3">
        <v>1203</v>
      </c>
      <c r="J16">
        <v>97</v>
      </c>
      <c r="K16">
        <v>820</v>
      </c>
    </row>
    <row r="17" spans="2:11" x14ac:dyDescent="0.35">
      <c r="B17" t="s">
        <v>530</v>
      </c>
      <c r="C17">
        <v>364</v>
      </c>
      <c r="D17">
        <v>626</v>
      </c>
      <c r="E17">
        <v>73</v>
      </c>
      <c r="F17">
        <v>488</v>
      </c>
      <c r="H17">
        <v>374</v>
      </c>
      <c r="I17">
        <v>644</v>
      </c>
      <c r="J17">
        <v>75</v>
      </c>
      <c r="K17">
        <v>501</v>
      </c>
    </row>
    <row r="18" spans="2:11" x14ac:dyDescent="0.35">
      <c r="B18" t="s">
        <v>531</v>
      </c>
      <c r="C18">
        <v>584</v>
      </c>
      <c r="D18" s="3">
        <v>1074</v>
      </c>
      <c r="E18">
        <v>101</v>
      </c>
      <c r="F18">
        <v>771</v>
      </c>
      <c r="H18">
        <v>593</v>
      </c>
      <c r="I18" s="3">
        <v>1089</v>
      </c>
      <c r="J18">
        <v>104</v>
      </c>
      <c r="K18">
        <v>780</v>
      </c>
    </row>
    <row r="19" spans="2:11" x14ac:dyDescent="0.35">
      <c r="B19" t="s">
        <v>19</v>
      </c>
      <c r="C19">
        <v>579</v>
      </c>
      <c r="D19" s="3">
        <v>1088</v>
      </c>
      <c r="E19">
        <v>87</v>
      </c>
      <c r="F19">
        <v>761</v>
      </c>
      <c r="H19">
        <v>599</v>
      </c>
      <c r="I19" s="3">
        <v>1125</v>
      </c>
      <c r="J19">
        <v>92</v>
      </c>
      <c r="K19">
        <v>786</v>
      </c>
    </row>
    <row r="20" spans="2:11" x14ac:dyDescent="0.35">
      <c r="B20" t="s">
        <v>20</v>
      </c>
      <c r="C20">
        <v>352</v>
      </c>
      <c r="D20">
        <v>676</v>
      </c>
      <c r="E20">
        <v>32</v>
      </c>
      <c r="F20">
        <v>462</v>
      </c>
      <c r="H20">
        <v>349</v>
      </c>
      <c r="I20">
        <v>670</v>
      </c>
      <c r="J20">
        <v>33</v>
      </c>
      <c r="K20">
        <v>456</v>
      </c>
    </row>
    <row r="21" spans="2:11" x14ac:dyDescent="0.35">
      <c r="B21" t="s">
        <v>21</v>
      </c>
      <c r="C21">
        <v>383</v>
      </c>
      <c r="D21">
        <v>695</v>
      </c>
      <c r="E21">
        <v>69</v>
      </c>
      <c r="F21">
        <v>500</v>
      </c>
      <c r="H21">
        <v>383</v>
      </c>
      <c r="I21">
        <v>691</v>
      </c>
      <c r="J21">
        <v>71</v>
      </c>
      <c r="K21">
        <v>499</v>
      </c>
    </row>
    <row r="22" spans="2:11" x14ac:dyDescent="0.35">
      <c r="B22" t="s">
        <v>532</v>
      </c>
      <c r="C22">
        <v>338</v>
      </c>
      <c r="D22">
        <v>655</v>
      </c>
      <c r="E22">
        <v>36</v>
      </c>
      <c r="F22">
        <v>432</v>
      </c>
      <c r="H22">
        <v>326</v>
      </c>
      <c r="I22">
        <v>632</v>
      </c>
      <c r="J22">
        <v>35</v>
      </c>
      <c r="K22">
        <v>415</v>
      </c>
    </row>
    <row r="23" spans="2:11" x14ac:dyDescent="0.35">
      <c r="B23" t="s">
        <v>533</v>
      </c>
      <c r="C23">
        <v>442</v>
      </c>
      <c r="D23">
        <v>861</v>
      </c>
      <c r="E23">
        <v>49</v>
      </c>
      <c r="F23">
        <v>566</v>
      </c>
      <c r="H23">
        <v>440</v>
      </c>
      <c r="I23">
        <v>863</v>
      </c>
      <c r="J23">
        <v>44</v>
      </c>
      <c r="K23">
        <v>563</v>
      </c>
    </row>
    <row r="24" spans="2:11" x14ac:dyDescent="0.35">
      <c r="B24" t="s">
        <v>24</v>
      </c>
      <c r="C24">
        <v>522</v>
      </c>
      <c r="D24">
        <v>992</v>
      </c>
      <c r="E24">
        <v>72</v>
      </c>
      <c r="F24">
        <v>656</v>
      </c>
      <c r="H24">
        <v>513</v>
      </c>
      <c r="I24">
        <v>976</v>
      </c>
      <c r="J24">
        <v>71</v>
      </c>
      <c r="K24">
        <v>644</v>
      </c>
    </row>
    <row r="25" spans="2:11" x14ac:dyDescent="0.35">
      <c r="B25" t="s">
        <v>25</v>
      </c>
      <c r="C25">
        <v>532</v>
      </c>
      <c r="D25" s="3">
        <v>1018</v>
      </c>
      <c r="E25">
        <v>69</v>
      </c>
      <c r="F25">
        <v>708</v>
      </c>
      <c r="H25">
        <v>517</v>
      </c>
      <c r="I25">
        <v>991</v>
      </c>
      <c r="J25">
        <v>67</v>
      </c>
      <c r="K25">
        <v>686</v>
      </c>
    </row>
    <row r="26" spans="2:11" x14ac:dyDescent="0.35">
      <c r="B26" t="s">
        <v>534</v>
      </c>
      <c r="C26">
        <v>256</v>
      </c>
      <c r="D26">
        <v>457</v>
      </c>
      <c r="E26">
        <v>50</v>
      </c>
      <c r="F26">
        <v>327</v>
      </c>
      <c r="H26">
        <v>257</v>
      </c>
      <c r="I26">
        <v>466</v>
      </c>
      <c r="J26">
        <v>44</v>
      </c>
      <c r="K26">
        <v>328</v>
      </c>
    </row>
    <row r="27" spans="2:11" x14ac:dyDescent="0.35">
      <c r="B27" t="s">
        <v>535</v>
      </c>
      <c r="C27">
        <v>507</v>
      </c>
      <c r="D27">
        <v>882</v>
      </c>
      <c r="E27">
        <v>131</v>
      </c>
      <c r="F27">
        <v>690</v>
      </c>
      <c r="H27">
        <v>489</v>
      </c>
      <c r="I27">
        <v>852</v>
      </c>
      <c r="J27">
        <v>125</v>
      </c>
      <c r="K27">
        <v>663</v>
      </c>
    </row>
    <row r="28" spans="2:11" x14ac:dyDescent="0.35">
      <c r="B28" t="s">
        <v>28</v>
      </c>
      <c r="C28">
        <v>377</v>
      </c>
      <c r="D28">
        <v>723</v>
      </c>
      <c r="E28">
        <v>44</v>
      </c>
      <c r="F28">
        <v>492</v>
      </c>
      <c r="H28">
        <v>375</v>
      </c>
      <c r="I28">
        <v>718</v>
      </c>
      <c r="J28">
        <v>44</v>
      </c>
      <c r="K28">
        <v>487</v>
      </c>
    </row>
    <row r="29" spans="2:11" x14ac:dyDescent="0.35">
      <c r="B29" t="s">
        <v>29</v>
      </c>
      <c r="C29">
        <v>454</v>
      </c>
      <c r="D29">
        <v>835</v>
      </c>
      <c r="E29">
        <v>85</v>
      </c>
      <c r="F29">
        <v>598</v>
      </c>
      <c r="H29">
        <v>442</v>
      </c>
      <c r="I29">
        <v>810</v>
      </c>
      <c r="J29">
        <v>86</v>
      </c>
      <c r="K29">
        <v>581</v>
      </c>
    </row>
    <row r="30" spans="2:11" x14ac:dyDescent="0.35">
      <c r="B30" t="s">
        <v>30</v>
      </c>
      <c r="C30">
        <v>279</v>
      </c>
      <c r="D30">
        <v>517</v>
      </c>
      <c r="E30">
        <v>45</v>
      </c>
      <c r="F30">
        <v>364</v>
      </c>
      <c r="H30">
        <v>282</v>
      </c>
      <c r="I30">
        <v>520</v>
      </c>
      <c r="J30">
        <v>47</v>
      </c>
      <c r="K30">
        <v>368</v>
      </c>
    </row>
    <row r="31" spans="2:11" x14ac:dyDescent="0.35">
      <c r="B31" t="s">
        <v>536</v>
      </c>
      <c r="C31">
        <v>328</v>
      </c>
      <c r="D31">
        <v>610</v>
      </c>
      <c r="E31">
        <v>47</v>
      </c>
      <c r="F31">
        <v>437</v>
      </c>
      <c r="H31">
        <v>322</v>
      </c>
      <c r="I31">
        <v>596</v>
      </c>
      <c r="J31">
        <v>49</v>
      </c>
      <c r="K31">
        <v>428</v>
      </c>
    </row>
    <row r="32" spans="2:11" x14ac:dyDescent="0.35">
      <c r="B32" t="s">
        <v>32</v>
      </c>
      <c r="C32">
        <v>461</v>
      </c>
      <c r="D32">
        <v>836</v>
      </c>
      <c r="E32">
        <v>98</v>
      </c>
      <c r="F32">
        <v>599</v>
      </c>
      <c r="H32">
        <v>474</v>
      </c>
      <c r="I32">
        <v>852</v>
      </c>
      <c r="J32">
        <v>108</v>
      </c>
      <c r="K32">
        <v>615</v>
      </c>
    </row>
    <row r="33" spans="2:11" x14ac:dyDescent="0.35">
      <c r="B33" t="s">
        <v>33</v>
      </c>
      <c r="C33">
        <v>847</v>
      </c>
      <c r="D33" s="3">
        <v>1633</v>
      </c>
      <c r="E33">
        <v>94</v>
      </c>
      <c r="F33" s="3">
        <v>1114</v>
      </c>
      <c r="H33">
        <v>816</v>
      </c>
      <c r="I33" s="3">
        <v>1577</v>
      </c>
      <c r="J33">
        <v>87</v>
      </c>
      <c r="K33" s="3">
        <v>1072</v>
      </c>
    </row>
    <row r="34" spans="2:11" x14ac:dyDescent="0.35">
      <c r="B34" t="s">
        <v>34</v>
      </c>
      <c r="C34">
        <v>148</v>
      </c>
      <c r="D34">
        <v>282</v>
      </c>
      <c r="E34">
        <v>20</v>
      </c>
      <c r="F34">
        <v>184</v>
      </c>
      <c r="H34">
        <v>153</v>
      </c>
      <c r="I34">
        <v>290</v>
      </c>
      <c r="J34">
        <v>21</v>
      </c>
      <c r="K34">
        <v>189</v>
      </c>
    </row>
    <row r="35" spans="2:11" x14ac:dyDescent="0.35">
      <c r="B35" t="s">
        <v>35</v>
      </c>
      <c r="C35">
        <v>352</v>
      </c>
      <c r="D35">
        <v>696</v>
      </c>
      <c r="E35">
        <v>29</v>
      </c>
      <c r="F35">
        <v>455</v>
      </c>
      <c r="H35">
        <v>346</v>
      </c>
      <c r="I35">
        <v>683</v>
      </c>
      <c r="J35">
        <v>29</v>
      </c>
      <c r="K35">
        <v>447</v>
      </c>
    </row>
    <row r="36" spans="2:11" x14ac:dyDescent="0.35">
      <c r="B36" t="s">
        <v>36</v>
      </c>
      <c r="C36">
        <v>192</v>
      </c>
      <c r="D36">
        <v>380</v>
      </c>
      <c r="E36">
        <v>15</v>
      </c>
      <c r="F36">
        <v>242</v>
      </c>
      <c r="H36">
        <v>188</v>
      </c>
      <c r="I36">
        <v>373</v>
      </c>
      <c r="J36">
        <v>15</v>
      </c>
      <c r="K36">
        <v>237</v>
      </c>
    </row>
    <row r="37" spans="2:11" x14ac:dyDescent="0.35">
      <c r="B37" t="s">
        <v>37</v>
      </c>
      <c r="C37">
        <v>441</v>
      </c>
      <c r="D37">
        <v>856</v>
      </c>
      <c r="E37">
        <v>41</v>
      </c>
      <c r="F37">
        <v>570</v>
      </c>
      <c r="H37">
        <v>437</v>
      </c>
      <c r="I37">
        <v>846</v>
      </c>
      <c r="J37">
        <v>42</v>
      </c>
      <c r="K37">
        <v>563</v>
      </c>
    </row>
    <row r="38" spans="2:11" x14ac:dyDescent="0.35">
      <c r="B38" t="s">
        <v>38</v>
      </c>
      <c r="C38">
        <v>189</v>
      </c>
      <c r="D38">
        <v>354</v>
      </c>
      <c r="E38">
        <v>26</v>
      </c>
      <c r="F38">
        <v>247</v>
      </c>
      <c r="H38">
        <v>194</v>
      </c>
      <c r="I38">
        <v>364</v>
      </c>
      <c r="J38">
        <v>27</v>
      </c>
      <c r="K38">
        <v>254</v>
      </c>
    </row>
    <row r="39" spans="2:11" x14ac:dyDescent="0.35">
      <c r="B39" t="s">
        <v>39</v>
      </c>
      <c r="C39">
        <v>693</v>
      </c>
      <c r="D39" s="3">
        <v>1329</v>
      </c>
      <c r="E39">
        <v>91</v>
      </c>
      <c r="F39">
        <v>918</v>
      </c>
      <c r="H39">
        <v>597</v>
      </c>
      <c r="I39" s="3">
        <v>1146</v>
      </c>
      <c r="J39">
        <v>78</v>
      </c>
      <c r="K39">
        <v>788</v>
      </c>
    </row>
    <row r="40" spans="2:11" x14ac:dyDescent="0.35">
      <c r="B40" t="s">
        <v>40</v>
      </c>
      <c r="C40">
        <v>521</v>
      </c>
      <c r="D40">
        <v>968</v>
      </c>
      <c r="E40">
        <v>90</v>
      </c>
      <c r="F40">
        <v>677</v>
      </c>
      <c r="H40">
        <v>526</v>
      </c>
      <c r="I40">
        <v>967</v>
      </c>
      <c r="J40">
        <v>100</v>
      </c>
      <c r="K40">
        <v>682</v>
      </c>
    </row>
    <row r="41" spans="2:11" x14ac:dyDescent="0.35">
      <c r="B41" t="s">
        <v>41</v>
      </c>
      <c r="C41">
        <v>357</v>
      </c>
      <c r="D41">
        <v>631</v>
      </c>
      <c r="E41">
        <v>81</v>
      </c>
      <c r="F41">
        <v>458</v>
      </c>
      <c r="H41">
        <v>360</v>
      </c>
      <c r="I41">
        <v>641</v>
      </c>
      <c r="J41">
        <v>76</v>
      </c>
      <c r="K41">
        <v>461</v>
      </c>
    </row>
    <row r="42" spans="2:11" x14ac:dyDescent="0.35">
      <c r="B42" t="s">
        <v>42</v>
      </c>
      <c r="C42">
        <v>263</v>
      </c>
      <c r="D42">
        <v>489</v>
      </c>
      <c r="E42">
        <v>38</v>
      </c>
      <c r="F42">
        <v>350</v>
      </c>
      <c r="H42">
        <v>283</v>
      </c>
      <c r="I42">
        <v>523</v>
      </c>
      <c r="J42">
        <v>45</v>
      </c>
      <c r="K42">
        <v>376</v>
      </c>
    </row>
    <row r="43" spans="2:11" x14ac:dyDescent="0.35">
      <c r="B43" t="s">
        <v>537</v>
      </c>
      <c r="C43">
        <v>459</v>
      </c>
      <c r="D43">
        <v>835</v>
      </c>
      <c r="E43">
        <v>77</v>
      </c>
      <c r="F43">
        <v>599</v>
      </c>
      <c r="H43">
        <v>434</v>
      </c>
      <c r="I43">
        <v>789</v>
      </c>
      <c r="J43">
        <v>76</v>
      </c>
      <c r="K43">
        <v>566</v>
      </c>
    </row>
    <row r="44" spans="2:11" x14ac:dyDescent="0.35">
      <c r="B44" t="s">
        <v>44</v>
      </c>
      <c r="C44">
        <v>215</v>
      </c>
      <c r="D44">
        <v>403</v>
      </c>
      <c r="E44">
        <v>32</v>
      </c>
      <c r="F44">
        <v>270</v>
      </c>
      <c r="H44">
        <v>219</v>
      </c>
      <c r="I44">
        <v>407</v>
      </c>
      <c r="J44">
        <v>36</v>
      </c>
      <c r="K44">
        <v>274</v>
      </c>
    </row>
    <row r="45" spans="2:11" x14ac:dyDescent="0.35">
      <c r="B45" t="s">
        <v>45</v>
      </c>
      <c r="C45">
        <v>252</v>
      </c>
      <c r="D45">
        <v>492</v>
      </c>
      <c r="E45">
        <v>22</v>
      </c>
      <c r="F45">
        <v>325</v>
      </c>
      <c r="H45">
        <v>241</v>
      </c>
      <c r="I45">
        <v>470</v>
      </c>
      <c r="J45">
        <v>22</v>
      </c>
      <c r="K45">
        <v>311</v>
      </c>
    </row>
    <row r="46" spans="2:11" x14ac:dyDescent="0.35">
      <c r="B46" t="s">
        <v>46</v>
      </c>
      <c r="C46">
        <v>320</v>
      </c>
      <c r="D46">
        <v>585</v>
      </c>
      <c r="E46">
        <v>61</v>
      </c>
      <c r="F46">
        <v>423</v>
      </c>
      <c r="H46">
        <v>329</v>
      </c>
      <c r="I46">
        <v>601</v>
      </c>
      <c r="J46">
        <v>63</v>
      </c>
      <c r="K46">
        <v>433</v>
      </c>
    </row>
    <row r="47" spans="2:11" x14ac:dyDescent="0.35">
      <c r="B47" t="s">
        <v>47</v>
      </c>
      <c r="C47">
        <v>271</v>
      </c>
      <c r="D47">
        <v>534</v>
      </c>
      <c r="E47">
        <v>23</v>
      </c>
      <c r="F47">
        <v>345</v>
      </c>
      <c r="H47">
        <v>265</v>
      </c>
      <c r="I47">
        <v>522</v>
      </c>
      <c r="J47">
        <v>23</v>
      </c>
      <c r="K47">
        <v>337</v>
      </c>
    </row>
    <row r="48" spans="2:11" x14ac:dyDescent="0.35">
      <c r="B48" t="s">
        <v>48</v>
      </c>
      <c r="C48">
        <v>355</v>
      </c>
      <c r="D48">
        <v>683</v>
      </c>
      <c r="E48">
        <v>44</v>
      </c>
      <c r="F48">
        <v>462</v>
      </c>
      <c r="H48">
        <v>358</v>
      </c>
      <c r="I48">
        <v>685</v>
      </c>
      <c r="J48">
        <v>48</v>
      </c>
      <c r="K48">
        <v>465</v>
      </c>
    </row>
    <row r="49" spans="2:11" x14ac:dyDescent="0.35">
      <c r="B49" t="s">
        <v>538</v>
      </c>
      <c r="C49">
        <v>206</v>
      </c>
      <c r="D49">
        <v>362</v>
      </c>
      <c r="E49">
        <v>42</v>
      </c>
      <c r="F49">
        <v>266</v>
      </c>
      <c r="H49">
        <v>214</v>
      </c>
      <c r="I49">
        <v>369</v>
      </c>
      <c r="J49">
        <v>51</v>
      </c>
      <c r="K49">
        <v>278</v>
      </c>
    </row>
    <row r="50" spans="2:11" x14ac:dyDescent="0.35">
      <c r="B50" t="s">
        <v>50</v>
      </c>
      <c r="C50">
        <v>446</v>
      </c>
      <c r="D50">
        <v>839</v>
      </c>
      <c r="E50">
        <v>70</v>
      </c>
      <c r="F50">
        <v>579</v>
      </c>
      <c r="H50">
        <v>444</v>
      </c>
      <c r="I50">
        <v>832</v>
      </c>
      <c r="J50">
        <v>71</v>
      </c>
      <c r="K50">
        <v>574</v>
      </c>
    </row>
    <row r="51" spans="2:11" x14ac:dyDescent="0.35">
      <c r="B51" t="s">
        <v>51</v>
      </c>
      <c r="C51">
        <v>703</v>
      </c>
      <c r="D51" s="3">
        <v>1276</v>
      </c>
      <c r="E51">
        <v>140</v>
      </c>
      <c r="F51">
        <v>932</v>
      </c>
      <c r="H51">
        <v>700</v>
      </c>
      <c r="I51" s="3">
        <v>1269</v>
      </c>
      <c r="J51">
        <v>142</v>
      </c>
      <c r="K51">
        <v>928</v>
      </c>
    </row>
    <row r="52" spans="2:11" x14ac:dyDescent="0.35">
      <c r="B52" t="s">
        <v>52</v>
      </c>
      <c r="C52">
        <v>384</v>
      </c>
      <c r="D52">
        <v>711</v>
      </c>
      <c r="E52">
        <v>64</v>
      </c>
      <c r="F52">
        <v>491</v>
      </c>
      <c r="H52">
        <v>378</v>
      </c>
      <c r="I52">
        <v>698</v>
      </c>
      <c r="J52">
        <v>63</v>
      </c>
      <c r="K52">
        <v>481</v>
      </c>
    </row>
    <row r="53" spans="2:11" x14ac:dyDescent="0.35">
      <c r="B53" t="s">
        <v>539</v>
      </c>
      <c r="C53">
        <v>400</v>
      </c>
      <c r="D53">
        <v>777</v>
      </c>
      <c r="E53">
        <v>41</v>
      </c>
      <c r="F53">
        <v>508</v>
      </c>
      <c r="H53">
        <v>394</v>
      </c>
      <c r="I53">
        <v>762</v>
      </c>
      <c r="J53">
        <v>41</v>
      </c>
      <c r="K53">
        <v>499</v>
      </c>
    </row>
    <row r="54" spans="2:11" x14ac:dyDescent="0.35">
      <c r="B54" t="s">
        <v>540</v>
      </c>
      <c r="C54">
        <v>193</v>
      </c>
      <c r="D54">
        <v>384</v>
      </c>
      <c r="E54">
        <v>15</v>
      </c>
      <c r="F54">
        <v>243</v>
      </c>
      <c r="H54">
        <v>178</v>
      </c>
      <c r="I54">
        <v>354</v>
      </c>
      <c r="J54">
        <v>12</v>
      </c>
      <c r="K54">
        <v>223</v>
      </c>
    </row>
    <row r="55" spans="2:11" x14ac:dyDescent="0.35">
      <c r="B55" t="s">
        <v>55</v>
      </c>
      <c r="C55">
        <v>446</v>
      </c>
      <c r="D55">
        <v>863</v>
      </c>
      <c r="E55">
        <v>53</v>
      </c>
      <c r="F55">
        <v>576</v>
      </c>
      <c r="H55">
        <v>429</v>
      </c>
      <c r="I55">
        <v>828</v>
      </c>
      <c r="J55">
        <v>51</v>
      </c>
      <c r="K55">
        <v>552</v>
      </c>
    </row>
    <row r="56" spans="2:11" x14ac:dyDescent="0.35">
      <c r="B56" t="s">
        <v>541</v>
      </c>
      <c r="C56">
        <v>432</v>
      </c>
      <c r="D56">
        <v>756</v>
      </c>
      <c r="E56">
        <v>104</v>
      </c>
      <c r="F56">
        <v>574</v>
      </c>
      <c r="H56">
        <v>421</v>
      </c>
      <c r="I56">
        <v>741</v>
      </c>
      <c r="J56">
        <v>96</v>
      </c>
      <c r="K56">
        <v>558</v>
      </c>
    </row>
    <row r="57" spans="2:11" x14ac:dyDescent="0.35">
      <c r="B57" t="s">
        <v>57</v>
      </c>
      <c r="C57">
        <v>437</v>
      </c>
      <c r="D57">
        <v>820</v>
      </c>
      <c r="E57">
        <v>73</v>
      </c>
      <c r="F57">
        <v>567</v>
      </c>
      <c r="H57">
        <v>437</v>
      </c>
      <c r="I57">
        <v>816</v>
      </c>
      <c r="J57">
        <v>77</v>
      </c>
      <c r="K57">
        <v>566</v>
      </c>
    </row>
    <row r="58" spans="2:11" x14ac:dyDescent="0.35">
      <c r="B58" t="s">
        <v>58</v>
      </c>
      <c r="C58">
        <v>600</v>
      </c>
      <c r="D58" s="3">
        <v>1117</v>
      </c>
      <c r="E58">
        <v>89</v>
      </c>
      <c r="F58">
        <v>816</v>
      </c>
      <c r="H58">
        <v>584</v>
      </c>
      <c r="I58" s="3">
        <v>1081</v>
      </c>
      <c r="J58">
        <v>93</v>
      </c>
      <c r="K58">
        <v>792</v>
      </c>
    </row>
    <row r="59" spans="2:11" x14ac:dyDescent="0.35">
      <c r="B59" t="s">
        <v>542</v>
      </c>
      <c r="C59">
        <v>242</v>
      </c>
      <c r="D59">
        <v>436</v>
      </c>
      <c r="E59">
        <v>46</v>
      </c>
      <c r="F59">
        <v>350</v>
      </c>
      <c r="H59">
        <v>237</v>
      </c>
      <c r="I59">
        <v>427</v>
      </c>
      <c r="J59">
        <v>45</v>
      </c>
      <c r="K59">
        <v>342</v>
      </c>
    </row>
    <row r="60" spans="2:11" x14ac:dyDescent="0.35">
      <c r="B60" t="s">
        <v>543</v>
      </c>
      <c r="C60">
        <v>251</v>
      </c>
      <c r="D60">
        <v>479</v>
      </c>
      <c r="E60">
        <v>30</v>
      </c>
      <c r="F60">
        <v>312</v>
      </c>
      <c r="H60">
        <v>241</v>
      </c>
      <c r="I60">
        <v>454</v>
      </c>
      <c r="J60">
        <v>33</v>
      </c>
      <c r="K60">
        <v>298</v>
      </c>
    </row>
    <row r="61" spans="2:11" x14ac:dyDescent="0.35">
      <c r="B61" t="s">
        <v>61</v>
      </c>
      <c r="C61">
        <v>446</v>
      </c>
      <c r="D61">
        <v>836</v>
      </c>
      <c r="E61">
        <v>68</v>
      </c>
      <c r="F61">
        <v>575</v>
      </c>
      <c r="H61">
        <v>449</v>
      </c>
      <c r="I61">
        <v>840</v>
      </c>
      <c r="J61">
        <v>71</v>
      </c>
      <c r="K61">
        <v>579</v>
      </c>
    </row>
    <row r="62" spans="2:11" x14ac:dyDescent="0.35">
      <c r="B62" t="s">
        <v>62</v>
      </c>
      <c r="C62">
        <v>256</v>
      </c>
      <c r="D62">
        <v>471</v>
      </c>
      <c r="E62">
        <v>41</v>
      </c>
      <c r="F62">
        <v>331</v>
      </c>
      <c r="H62">
        <v>254</v>
      </c>
      <c r="I62">
        <v>468</v>
      </c>
      <c r="J62">
        <v>41</v>
      </c>
      <c r="K62">
        <v>329</v>
      </c>
    </row>
    <row r="63" spans="2:11" x14ac:dyDescent="0.35">
      <c r="B63" t="s">
        <v>63</v>
      </c>
      <c r="C63">
        <v>368</v>
      </c>
      <c r="D63">
        <v>657</v>
      </c>
      <c r="E63">
        <v>85</v>
      </c>
      <c r="F63">
        <v>463</v>
      </c>
      <c r="H63">
        <v>372</v>
      </c>
      <c r="I63">
        <v>662</v>
      </c>
      <c r="J63">
        <v>88</v>
      </c>
      <c r="K63">
        <v>468</v>
      </c>
    </row>
    <row r="64" spans="2:11" x14ac:dyDescent="0.35">
      <c r="B64" t="s">
        <v>544</v>
      </c>
      <c r="C64">
        <v>370</v>
      </c>
      <c r="D64">
        <v>704</v>
      </c>
      <c r="E64">
        <v>40</v>
      </c>
      <c r="F64">
        <v>479</v>
      </c>
      <c r="H64">
        <v>371</v>
      </c>
      <c r="I64">
        <v>702</v>
      </c>
      <c r="J64">
        <v>45</v>
      </c>
      <c r="K64">
        <v>479</v>
      </c>
    </row>
    <row r="65" spans="1:11" x14ac:dyDescent="0.35">
      <c r="B65" t="s">
        <v>65</v>
      </c>
      <c r="C65">
        <v>396</v>
      </c>
      <c r="D65">
        <v>688</v>
      </c>
      <c r="E65">
        <v>91</v>
      </c>
      <c r="F65">
        <v>518</v>
      </c>
      <c r="H65">
        <v>408</v>
      </c>
      <c r="I65">
        <v>706</v>
      </c>
      <c r="J65">
        <v>97</v>
      </c>
      <c r="K65">
        <v>534</v>
      </c>
    </row>
    <row r="66" spans="1:11" x14ac:dyDescent="0.35">
      <c r="A66" t="s">
        <v>545</v>
      </c>
    </row>
    <row r="67" spans="1:11" x14ac:dyDescent="0.35">
      <c r="A67" t="s">
        <v>546</v>
      </c>
    </row>
    <row r="68" spans="1:11" x14ac:dyDescent="0.35">
      <c r="A68" t="s">
        <v>547</v>
      </c>
    </row>
    <row r="69" spans="1:11" x14ac:dyDescent="0.35">
      <c r="A69" t="s">
        <v>548</v>
      </c>
    </row>
    <row r="70" spans="1:11" x14ac:dyDescent="0.35">
      <c r="A70" t="s">
        <v>549</v>
      </c>
    </row>
    <row r="71" spans="1:11" x14ac:dyDescent="0.35">
      <c r="A71" t="s">
        <v>550</v>
      </c>
    </row>
    <row r="72" spans="1:11" x14ac:dyDescent="0.35">
      <c r="A72" t="s">
        <v>551</v>
      </c>
    </row>
    <row r="73" spans="1:11" x14ac:dyDescent="0.35">
      <c r="A73" t="s">
        <v>552</v>
      </c>
    </row>
    <row r="74" spans="1:11" x14ac:dyDescent="0.35">
      <c r="A74" t="s">
        <v>553</v>
      </c>
    </row>
    <row r="75" spans="1:11" x14ac:dyDescent="0.35">
      <c r="A75" t="s">
        <v>554</v>
      </c>
    </row>
    <row r="76" spans="1:11" x14ac:dyDescent="0.35">
      <c r="A76" t="s">
        <v>555</v>
      </c>
    </row>
    <row r="77" spans="1:11" x14ac:dyDescent="0.35">
      <c r="A77" t="s">
        <v>556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984C7-2CB4-406E-B39C-B88EE1FA12EA}">
  <dimension ref="A1:P77"/>
  <sheetViews>
    <sheetView topLeftCell="A6" workbookViewId="0">
      <selection activeCell="G16" sqref="G16"/>
    </sheetView>
  </sheetViews>
  <sheetFormatPr defaultRowHeight="14.5" x14ac:dyDescent="0.35"/>
  <sheetData>
    <row r="1" spans="1:16" x14ac:dyDescent="0.35">
      <c r="A1" t="s">
        <v>514</v>
      </c>
    </row>
    <row r="2" spans="1:16" x14ac:dyDescent="0.35">
      <c r="A2" t="s">
        <v>7543</v>
      </c>
    </row>
    <row r="3" spans="1:16" x14ac:dyDescent="0.35">
      <c r="A3" t="s">
        <v>7544</v>
      </c>
    </row>
    <row r="4" spans="1:16" x14ac:dyDescent="0.35">
      <c r="A4" t="s">
        <v>517</v>
      </c>
    </row>
    <row r="5" spans="1:16" x14ac:dyDescent="0.35">
      <c r="A5" t="s">
        <v>518</v>
      </c>
    </row>
    <row r="6" spans="1:16" x14ac:dyDescent="0.35">
      <c r="A6" t="s">
        <v>519</v>
      </c>
    </row>
    <row r="7" spans="1:16" x14ac:dyDescent="0.35">
      <c r="A7" t="s">
        <v>520</v>
      </c>
    </row>
    <row r="8" spans="1:16" x14ac:dyDescent="0.35">
      <c r="A8" t="s">
        <v>521</v>
      </c>
    </row>
    <row r="10" spans="1:16" x14ac:dyDescent="0.35">
      <c r="A10" t="s">
        <v>7544</v>
      </c>
    </row>
    <row r="11" spans="1:16" x14ac:dyDescent="0.35">
      <c r="C11">
        <v>2013</v>
      </c>
      <c r="G11">
        <v>2014</v>
      </c>
      <c r="K11" t="s">
        <v>7545</v>
      </c>
    </row>
    <row r="12" spans="1:16" x14ac:dyDescent="0.35">
      <c r="A12" t="s">
        <v>252</v>
      </c>
      <c r="C12" t="s">
        <v>7546</v>
      </c>
      <c r="D12" t="s">
        <v>122</v>
      </c>
      <c r="E12" t="s">
        <v>124</v>
      </c>
      <c r="G12" t="s">
        <v>7546</v>
      </c>
      <c r="H12" t="s">
        <v>122</v>
      </c>
      <c r="I12" t="s">
        <v>124</v>
      </c>
      <c r="K12" t="s">
        <v>7546</v>
      </c>
      <c r="M12" t="s">
        <v>122</v>
      </c>
      <c r="O12" t="s">
        <v>124</v>
      </c>
    </row>
    <row r="13" spans="1:16" x14ac:dyDescent="0.35">
      <c r="B13" t="s">
        <v>7547</v>
      </c>
      <c r="C13" s="3">
        <v>1576950</v>
      </c>
      <c r="D13" s="3">
        <v>1465592</v>
      </c>
      <c r="E13" s="3">
        <v>111358</v>
      </c>
      <c r="G13" s="3">
        <v>1561525</v>
      </c>
      <c r="H13" s="3">
        <v>1448564</v>
      </c>
      <c r="I13" s="3">
        <v>112961</v>
      </c>
      <c r="K13">
        <v>-1</v>
      </c>
      <c r="L13" t="s">
        <v>7548</v>
      </c>
      <c r="M13">
        <v>-1.2</v>
      </c>
      <c r="N13" t="s">
        <v>7548</v>
      </c>
      <c r="O13">
        <v>1.4</v>
      </c>
      <c r="P13" t="s">
        <v>7548</v>
      </c>
    </row>
    <row r="14" spans="1:16" x14ac:dyDescent="0.35">
      <c r="A14" t="s">
        <v>7549</v>
      </c>
      <c r="C14" s="3">
        <v>215866</v>
      </c>
      <c r="D14" s="3">
        <v>201697</v>
      </c>
      <c r="E14" s="3">
        <v>14169</v>
      </c>
      <c r="G14" s="3">
        <v>210567</v>
      </c>
      <c r="H14" s="3">
        <v>196568</v>
      </c>
      <c r="I14" s="3">
        <v>13999</v>
      </c>
      <c r="K14">
        <v>-2.5</v>
      </c>
      <c r="L14" t="s">
        <v>7548</v>
      </c>
      <c r="M14">
        <v>-2.5</v>
      </c>
      <c r="N14" t="s">
        <v>7548</v>
      </c>
      <c r="O14">
        <v>-1.2</v>
      </c>
      <c r="P14" t="s">
        <v>7548</v>
      </c>
    </row>
    <row r="15" spans="1:16" x14ac:dyDescent="0.35">
      <c r="A15" t="s">
        <v>7550</v>
      </c>
      <c r="C15" s="3">
        <v>1361084</v>
      </c>
      <c r="D15" s="3">
        <v>1263895</v>
      </c>
      <c r="E15" s="3">
        <v>97189</v>
      </c>
      <c r="G15" s="3">
        <v>1350958</v>
      </c>
      <c r="H15" s="3">
        <v>1251996</v>
      </c>
      <c r="I15" s="3">
        <v>98962</v>
      </c>
      <c r="K15">
        <v>-0.7</v>
      </c>
      <c r="L15" t="s">
        <v>7548</v>
      </c>
      <c r="M15">
        <v>-0.9</v>
      </c>
      <c r="N15" t="s">
        <v>7548</v>
      </c>
      <c r="O15">
        <v>1.8</v>
      </c>
      <c r="P15" t="s">
        <v>7548</v>
      </c>
    </row>
    <row r="16" spans="1:16" x14ac:dyDescent="0.35">
      <c r="B16" t="s">
        <v>7551</v>
      </c>
      <c r="C16" s="3">
        <v>32381</v>
      </c>
      <c r="D16" s="3">
        <v>29660</v>
      </c>
      <c r="E16" s="3">
        <v>2721</v>
      </c>
      <c r="G16" s="3">
        <v>31771</v>
      </c>
      <c r="H16" s="3">
        <v>29182</v>
      </c>
      <c r="I16" s="3">
        <v>2589</v>
      </c>
      <c r="K16">
        <v>-1.9</v>
      </c>
      <c r="M16">
        <v>-1.6</v>
      </c>
      <c r="O16">
        <v>-4.9000000000000004</v>
      </c>
    </row>
    <row r="17" spans="2:15" x14ac:dyDescent="0.35">
      <c r="B17" t="s">
        <v>7552</v>
      </c>
      <c r="C17" s="3">
        <v>5081</v>
      </c>
      <c r="D17" s="3">
        <v>4450</v>
      </c>
      <c r="E17">
        <v>631</v>
      </c>
      <c r="G17" s="3">
        <v>5216</v>
      </c>
      <c r="H17" s="3">
        <v>4568</v>
      </c>
      <c r="I17">
        <v>648</v>
      </c>
      <c r="K17" t="s">
        <v>7553</v>
      </c>
      <c r="M17" t="s">
        <v>7553</v>
      </c>
      <c r="O17" t="s">
        <v>7553</v>
      </c>
    </row>
    <row r="18" spans="2:15" x14ac:dyDescent="0.35">
      <c r="B18" t="s">
        <v>7554</v>
      </c>
      <c r="C18" s="3">
        <v>41177</v>
      </c>
      <c r="D18" s="3">
        <v>37402</v>
      </c>
      <c r="E18" s="3">
        <v>3775</v>
      </c>
      <c r="G18" s="3">
        <v>42259</v>
      </c>
      <c r="H18" s="3">
        <v>38295</v>
      </c>
      <c r="I18" s="3">
        <v>3964</v>
      </c>
      <c r="K18">
        <v>2.6</v>
      </c>
      <c r="M18">
        <v>2.4</v>
      </c>
      <c r="O18">
        <v>5</v>
      </c>
    </row>
    <row r="19" spans="2:15" x14ac:dyDescent="0.35">
      <c r="B19" t="s">
        <v>19</v>
      </c>
      <c r="C19" s="3">
        <v>17235</v>
      </c>
      <c r="D19" s="3">
        <v>15904</v>
      </c>
      <c r="E19" s="3">
        <v>1331</v>
      </c>
      <c r="G19" s="3">
        <v>17874</v>
      </c>
      <c r="H19" s="3">
        <v>16476</v>
      </c>
      <c r="I19" s="3">
        <v>1398</v>
      </c>
      <c r="K19">
        <v>3.7</v>
      </c>
      <c r="M19">
        <v>3.6</v>
      </c>
      <c r="O19">
        <v>5</v>
      </c>
    </row>
    <row r="20" spans="2:15" x14ac:dyDescent="0.35">
      <c r="B20" t="s">
        <v>20</v>
      </c>
      <c r="C20" s="3">
        <v>135981</v>
      </c>
      <c r="D20" s="3">
        <v>129684</v>
      </c>
      <c r="E20" s="3">
        <v>6297</v>
      </c>
      <c r="G20" s="3">
        <v>136088</v>
      </c>
      <c r="H20" s="3">
        <v>129706</v>
      </c>
      <c r="I20" s="3">
        <v>6382</v>
      </c>
      <c r="K20">
        <v>0.1</v>
      </c>
      <c r="M20">
        <v>0</v>
      </c>
      <c r="O20">
        <v>1.3</v>
      </c>
    </row>
    <row r="21" spans="2:15" x14ac:dyDescent="0.35">
      <c r="B21" t="s">
        <v>21</v>
      </c>
      <c r="C21" s="3">
        <v>20371</v>
      </c>
      <c r="D21" s="3">
        <v>18556</v>
      </c>
      <c r="E21" s="3">
        <v>1815</v>
      </c>
      <c r="G21" s="3">
        <v>20646</v>
      </c>
      <c r="H21" s="3">
        <v>18738</v>
      </c>
      <c r="I21" s="3">
        <v>1908</v>
      </c>
      <c r="K21">
        <v>1.3</v>
      </c>
      <c r="M21">
        <v>1</v>
      </c>
      <c r="O21">
        <v>5.0999999999999996</v>
      </c>
    </row>
    <row r="22" spans="2:15" x14ac:dyDescent="0.35">
      <c r="B22" t="s">
        <v>7555</v>
      </c>
      <c r="C22" s="3">
        <v>17563</v>
      </c>
      <c r="D22" s="3">
        <v>16328</v>
      </c>
      <c r="E22" s="3">
        <v>1235</v>
      </c>
      <c r="G22" s="3">
        <v>16636</v>
      </c>
      <c r="H22" s="3">
        <v>15510</v>
      </c>
      <c r="I22" s="3">
        <v>1126</v>
      </c>
      <c r="K22" t="s">
        <v>7553</v>
      </c>
      <c r="M22" t="s">
        <v>7553</v>
      </c>
      <c r="O22" t="s">
        <v>7553</v>
      </c>
    </row>
    <row r="23" spans="2:15" x14ac:dyDescent="0.35">
      <c r="B23" t="s">
        <v>7556</v>
      </c>
      <c r="C23" s="3">
        <v>7004</v>
      </c>
      <c r="D23" s="3">
        <v>6405</v>
      </c>
      <c r="E23">
        <v>599</v>
      </c>
      <c r="G23" s="3">
        <v>6955</v>
      </c>
      <c r="H23" s="3">
        <v>6361</v>
      </c>
      <c r="I23">
        <v>594</v>
      </c>
      <c r="K23">
        <v>-0.7</v>
      </c>
      <c r="M23">
        <v>-0.7</v>
      </c>
      <c r="O23">
        <v>-0.8</v>
      </c>
    </row>
    <row r="24" spans="2:15" x14ac:dyDescent="0.35">
      <c r="B24" t="s">
        <v>24</v>
      </c>
      <c r="C24" s="3">
        <v>103028</v>
      </c>
      <c r="D24" s="3">
        <v>95757</v>
      </c>
      <c r="E24" s="3">
        <v>7271</v>
      </c>
      <c r="G24" s="3">
        <v>102870</v>
      </c>
      <c r="H24" s="3">
        <v>95567</v>
      </c>
      <c r="I24" s="3">
        <v>7303</v>
      </c>
      <c r="K24">
        <v>-0.2</v>
      </c>
      <c r="M24">
        <v>-0.2</v>
      </c>
      <c r="O24">
        <v>0.4</v>
      </c>
    </row>
    <row r="25" spans="2:15" x14ac:dyDescent="0.35">
      <c r="B25" t="s">
        <v>25</v>
      </c>
      <c r="C25" s="3">
        <v>54004</v>
      </c>
      <c r="D25" s="3">
        <v>50445</v>
      </c>
      <c r="E25" s="3">
        <v>3559</v>
      </c>
      <c r="G25" s="3">
        <v>52949</v>
      </c>
      <c r="H25" s="3">
        <v>49438</v>
      </c>
      <c r="I25" s="3">
        <v>3511</v>
      </c>
      <c r="K25">
        <v>-2</v>
      </c>
      <c r="M25">
        <v>-2</v>
      </c>
      <c r="O25">
        <v>-1.3</v>
      </c>
    </row>
    <row r="26" spans="2:15" x14ac:dyDescent="0.35">
      <c r="B26" t="s">
        <v>7557</v>
      </c>
      <c r="C26" s="3">
        <v>5632</v>
      </c>
      <c r="D26" s="3">
        <v>4972</v>
      </c>
      <c r="E26">
        <v>660</v>
      </c>
      <c r="G26" s="3">
        <v>5866</v>
      </c>
      <c r="H26" s="3">
        <v>5198</v>
      </c>
      <c r="I26">
        <v>668</v>
      </c>
      <c r="K26">
        <v>4.2</v>
      </c>
      <c r="M26">
        <v>4.5</v>
      </c>
      <c r="O26">
        <v>1.2</v>
      </c>
    </row>
    <row r="27" spans="2:15" x14ac:dyDescent="0.35">
      <c r="B27" t="s">
        <v>7558</v>
      </c>
      <c r="C27" s="3">
        <v>8242</v>
      </c>
      <c r="D27" s="3">
        <v>7176</v>
      </c>
      <c r="E27" s="3">
        <v>1066</v>
      </c>
      <c r="G27" s="3">
        <v>8117</v>
      </c>
      <c r="H27" s="3">
        <v>7080</v>
      </c>
      <c r="I27" s="3">
        <v>1037</v>
      </c>
      <c r="K27">
        <v>-1.5</v>
      </c>
      <c r="M27">
        <v>-1.3</v>
      </c>
      <c r="O27">
        <v>-2.7</v>
      </c>
    </row>
    <row r="28" spans="2:15" x14ac:dyDescent="0.35">
      <c r="B28" t="s">
        <v>28</v>
      </c>
      <c r="C28" s="3">
        <v>48653</v>
      </c>
      <c r="D28" s="3">
        <v>45737</v>
      </c>
      <c r="E28" s="3">
        <v>2916</v>
      </c>
      <c r="G28" s="3">
        <v>48278</v>
      </c>
      <c r="H28" s="3">
        <v>45390</v>
      </c>
      <c r="I28" s="3">
        <v>2888</v>
      </c>
      <c r="K28">
        <v>-0.8</v>
      </c>
      <c r="M28">
        <v>-0.8</v>
      </c>
      <c r="O28">
        <v>-1</v>
      </c>
    </row>
    <row r="29" spans="2:15" x14ac:dyDescent="0.35">
      <c r="B29" t="s">
        <v>29</v>
      </c>
      <c r="C29" s="3">
        <v>29913</v>
      </c>
      <c r="D29" s="3">
        <v>27078</v>
      </c>
      <c r="E29" s="3">
        <v>2835</v>
      </c>
      <c r="G29" s="3">
        <v>29271</v>
      </c>
      <c r="H29" s="3">
        <v>26396</v>
      </c>
      <c r="I29" s="3">
        <v>2875</v>
      </c>
      <c r="K29">
        <v>-2.1</v>
      </c>
      <c r="M29">
        <v>-2.5</v>
      </c>
      <c r="O29">
        <v>1.4</v>
      </c>
    </row>
    <row r="30" spans="2:15" x14ac:dyDescent="0.35">
      <c r="B30" t="s">
        <v>30</v>
      </c>
      <c r="C30" s="3">
        <v>8697</v>
      </c>
      <c r="D30" s="3">
        <v>7983</v>
      </c>
      <c r="E30">
        <v>714</v>
      </c>
      <c r="G30" s="3">
        <v>8838</v>
      </c>
      <c r="H30" s="3">
        <v>8086</v>
      </c>
      <c r="I30">
        <v>752</v>
      </c>
      <c r="K30">
        <v>1.6</v>
      </c>
      <c r="M30">
        <v>1.3</v>
      </c>
      <c r="O30">
        <v>5.3</v>
      </c>
    </row>
    <row r="31" spans="2:15" x14ac:dyDescent="0.35">
      <c r="B31" t="s">
        <v>7559</v>
      </c>
      <c r="C31" s="3">
        <v>9763</v>
      </c>
      <c r="D31" s="3">
        <v>9026</v>
      </c>
      <c r="E31">
        <v>737</v>
      </c>
      <c r="G31" s="3">
        <v>9663</v>
      </c>
      <c r="H31" s="3">
        <v>8881</v>
      </c>
      <c r="I31">
        <v>782</v>
      </c>
      <c r="K31" t="s">
        <v>7553</v>
      </c>
      <c r="M31" t="s">
        <v>7553</v>
      </c>
      <c r="O31" t="s">
        <v>7553</v>
      </c>
    </row>
    <row r="32" spans="2:15" x14ac:dyDescent="0.35">
      <c r="B32" t="s">
        <v>32</v>
      </c>
      <c r="C32" s="3">
        <v>21030</v>
      </c>
      <c r="D32" s="3">
        <v>18717</v>
      </c>
      <c r="E32" s="3">
        <v>2313</v>
      </c>
      <c r="G32" s="3">
        <v>21657</v>
      </c>
      <c r="H32" s="3">
        <v>19084</v>
      </c>
      <c r="I32" s="3">
        <v>2573</v>
      </c>
      <c r="K32">
        <v>3</v>
      </c>
      <c r="M32">
        <v>2</v>
      </c>
      <c r="O32">
        <v>11.2</v>
      </c>
    </row>
    <row r="33" spans="2:15" x14ac:dyDescent="0.35">
      <c r="B33" t="s">
        <v>33</v>
      </c>
      <c r="C33" s="3">
        <v>39299</v>
      </c>
      <c r="D33" s="3">
        <v>37071</v>
      </c>
      <c r="E33" s="3">
        <v>2228</v>
      </c>
      <c r="G33" s="3">
        <v>38030</v>
      </c>
      <c r="H33" s="3">
        <v>35955</v>
      </c>
      <c r="I33" s="3">
        <v>2075</v>
      </c>
      <c r="K33">
        <v>-3.2</v>
      </c>
      <c r="M33">
        <v>-3</v>
      </c>
      <c r="O33">
        <v>-6.9</v>
      </c>
    </row>
    <row r="34" spans="2:15" x14ac:dyDescent="0.35">
      <c r="B34" t="s">
        <v>34</v>
      </c>
      <c r="C34" s="3">
        <v>2173</v>
      </c>
      <c r="D34" s="3">
        <v>2013</v>
      </c>
      <c r="E34">
        <v>160</v>
      </c>
      <c r="G34" s="3">
        <v>2242</v>
      </c>
      <c r="H34" s="3">
        <v>2063</v>
      </c>
      <c r="I34">
        <v>179</v>
      </c>
      <c r="K34">
        <v>3.2</v>
      </c>
      <c r="M34">
        <v>2.5</v>
      </c>
      <c r="O34">
        <v>11.9</v>
      </c>
    </row>
    <row r="35" spans="2:15" x14ac:dyDescent="0.35">
      <c r="B35" t="s">
        <v>35</v>
      </c>
      <c r="C35" s="3">
        <v>21335</v>
      </c>
      <c r="D35" s="3">
        <v>20410</v>
      </c>
      <c r="E35">
        <v>925</v>
      </c>
      <c r="G35" s="3">
        <v>21011</v>
      </c>
      <c r="H35" s="3">
        <v>20100</v>
      </c>
      <c r="I35">
        <v>911</v>
      </c>
      <c r="K35">
        <v>-1.5</v>
      </c>
      <c r="M35">
        <v>-1.5</v>
      </c>
      <c r="O35">
        <v>-1.5</v>
      </c>
    </row>
    <row r="36" spans="2:15" x14ac:dyDescent="0.35">
      <c r="B36" t="s">
        <v>36</v>
      </c>
      <c r="C36" s="3">
        <v>10950</v>
      </c>
      <c r="D36" s="3">
        <v>10143</v>
      </c>
      <c r="E36">
        <v>807</v>
      </c>
      <c r="G36" s="3">
        <v>10713</v>
      </c>
      <c r="H36" s="3">
        <v>9985</v>
      </c>
      <c r="I36">
        <v>728</v>
      </c>
      <c r="K36">
        <v>-2.2000000000000002</v>
      </c>
      <c r="M36">
        <v>-1.6</v>
      </c>
      <c r="O36">
        <v>-9.8000000000000007</v>
      </c>
    </row>
    <row r="37" spans="2:15" x14ac:dyDescent="0.35">
      <c r="B37" t="s">
        <v>37</v>
      </c>
      <c r="C37" s="3">
        <v>43759</v>
      </c>
      <c r="D37" s="3">
        <v>41700</v>
      </c>
      <c r="E37" s="3">
        <v>2059</v>
      </c>
      <c r="G37" s="3">
        <v>43390</v>
      </c>
      <c r="H37" s="3">
        <v>41267</v>
      </c>
      <c r="I37" s="3">
        <v>2123</v>
      </c>
      <c r="K37">
        <v>-0.8</v>
      </c>
      <c r="M37">
        <v>-1</v>
      </c>
      <c r="O37">
        <v>3.1</v>
      </c>
    </row>
    <row r="38" spans="2:15" x14ac:dyDescent="0.35">
      <c r="B38" t="s">
        <v>38</v>
      </c>
      <c r="C38" s="3">
        <v>10289</v>
      </c>
      <c r="D38" s="3">
        <v>9566</v>
      </c>
      <c r="E38">
        <v>723</v>
      </c>
      <c r="G38" s="3">
        <v>10637</v>
      </c>
      <c r="H38" s="3">
        <v>9901</v>
      </c>
      <c r="I38">
        <v>736</v>
      </c>
      <c r="K38">
        <v>3.4</v>
      </c>
      <c r="M38">
        <v>3.5</v>
      </c>
      <c r="O38">
        <v>1.8</v>
      </c>
    </row>
    <row r="39" spans="2:15" x14ac:dyDescent="0.35">
      <c r="B39" t="s">
        <v>39</v>
      </c>
      <c r="C39" s="3">
        <v>21969</v>
      </c>
      <c r="D39" s="3">
        <v>20352</v>
      </c>
      <c r="E39" s="3">
        <v>1617</v>
      </c>
      <c r="G39" s="3">
        <v>18793</v>
      </c>
      <c r="H39" s="3">
        <v>17448</v>
      </c>
      <c r="I39" s="3">
        <v>1345</v>
      </c>
      <c r="K39">
        <v>-14.5</v>
      </c>
      <c r="M39">
        <v>-14.3</v>
      </c>
      <c r="O39">
        <v>-16.8</v>
      </c>
    </row>
    <row r="40" spans="2:15" x14ac:dyDescent="0.35">
      <c r="B40" t="s">
        <v>40</v>
      </c>
      <c r="C40" s="3">
        <v>31537</v>
      </c>
      <c r="D40" s="3">
        <v>28755</v>
      </c>
      <c r="E40" s="3">
        <v>2782</v>
      </c>
      <c r="G40" s="3">
        <v>31942</v>
      </c>
      <c r="H40" s="3">
        <v>28836</v>
      </c>
      <c r="I40" s="3">
        <v>3106</v>
      </c>
      <c r="K40">
        <v>1.3</v>
      </c>
      <c r="M40">
        <v>0.3</v>
      </c>
      <c r="O40">
        <v>11.6</v>
      </c>
    </row>
    <row r="41" spans="2:15" x14ac:dyDescent="0.35">
      <c r="B41" t="s">
        <v>41</v>
      </c>
      <c r="C41" s="3">
        <v>3642</v>
      </c>
      <c r="D41" s="3">
        <v>3230</v>
      </c>
      <c r="E41">
        <v>412</v>
      </c>
      <c r="G41" s="3">
        <v>3699</v>
      </c>
      <c r="H41" s="3">
        <v>3311</v>
      </c>
      <c r="I41">
        <v>388</v>
      </c>
      <c r="K41">
        <v>1.6</v>
      </c>
      <c r="M41">
        <v>2.5</v>
      </c>
      <c r="O41">
        <v>-5.8</v>
      </c>
    </row>
    <row r="42" spans="2:15" x14ac:dyDescent="0.35">
      <c r="B42" t="s">
        <v>42</v>
      </c>
      <c r="C42" s="3">
        <v>5026</v>
      </c>
      <c r="D42" s="3">
        <v>4656</v>
      </c>
      <c r="E42">
        <v>370</v>
      </c>
      <c r="G42" s="3">
        <v>5441</v>
      </c>
      <c r="H42" s="3">
        <v>5001</v>
      </c>
      <c r="I42">
        <v>440</v>
      </c>
      <c r="K42">
        <v>8.3000000000000007</v>
      </c>
      <c r="M42">
        <v>7.4</v>
      </c>
      <c r="O42">
        <v>18.899999999999999</v>
      </c>
    </row>
    <row r="43" spans="2:15" x14ac:dyDescent="0.35">
      <c r="B43" t="s">
        <v>7560</v>
      </c>
      <c r="C43" t="s">
        <v>7561</v>
      </c>
      <c r="D43" t="s">
        <v>7561</v>
      </c>
      <c r="E43" t="s">
        <v>7561</v>
      </c>
      <c r="G43" s="3">
        <v>12537</v>
      </c>
      <c r="H43" s="3">
        <v>11452</v>
      </c>
      <c r="I43" s="3">
        <v>1085</v>
      </c>
      <c r="K43" t="s">
        <v>7553</v>
      </c>
      <c r="M43" t="s">
        <v>7553</v>
      </c>
      <c r="O43" t="s">
        <v>7553</v>
      </c>
    </row>
    <row r="44" spans="2:15" x14ac:dyDescent="0.35">
      <c r="B44" t="s">
        <v>44</v>
      </c>
      <c r="C44" s="3">
        <v>3018</v>
      </c>
      <c r="D44" s="3">
        <v>2781</v>
      </c>
      <c r="E44">
        <v>237</v>
      </c>
      <c r="G44" s="3">
        <v>2963</v>
      </c>
      <c r="H44" s="3">
        <v>2715</v>
      </c>
      <c r="I44">
        <v>248</v>
      </c>
      <c r="K44">
        <v>-1.8</v>
      </c>
      <c r="M44">
        <v>-2.4</v>
      </c>
      <c r="O44">
        <v>4.5999999999999996</v>
      </c>
    </row>
    <row r="45" spans="2:15" x14ac:dyDescent="0.35">
      <c r="B45" t="s">
        <v>45</v>
      </c>
      <c r="C45" s="3">
        <v>22452</v>
      </c>
      <c r="D45" s="3">
        <v>21427</v>
      </c>
      <c r="E45" s="3">
        <v>1025</v>
      </c>
      <c r="G45" s="3">
        <v>21590</v>
      </c>
      <c r="H45" s="3">
        <v>20571</v>
      </c>
      <c r="I45" s="3">
        <v>1019</v>
      </c>
      <c r="K45">
        <v>-3.8</v>
      </c>
      <c r="M45">
        <v>-4</v>
      </c>
      <c r="O45">
        <v>-0.6</v>
      </c>
    </row>
    <row r="46" spans="2:15" x14ac:dyDescent="0.35">
      <c r="B46" t="s">
        <v>46</v>
      </c>
      <c r="C46" s="3">
        <v>6931</v>
      </c>
      <c r="D46" s="3">
        <v>6276</v>
      </c>
      <c r="E46">
        <v>655</v>
      </c>
      <c r="G46" s="3">
        <v>7021</v>
      </c>
      <c r="H46" s="3">
        <v>6348</v>
      </c>
      <c r="I46">
        <v>673</v>
      </c>
      <c r="K46">
        <v>1.3</v>
      </c>
      <c r="M46">
        <v>1.1000000000000001</v>
      </c>
      <c r="O46">
        <v>2.7</v>
      </c>
    </row>
    <row r="47" spans="2:15" x14ac:dyDescent="0.35">
      <c r="B47" t="s">
        <v>47</v>
      </c>
      <c r="C47" s="3">
        <v>53550</v>
      </c>
      <c r="D47" s="3">
        <v>51193</v>
      </c>
      <c r="E47" s="3">
        <v>2357</v>
      </c>
      <c r="G47" s="3">
        <v>52518</v>
      </c>
      <c r="H47" s="3">
        <v>50192</v>
      </c>
      <c r="I47" s="3">
        <v>2326</v>
      </c>
      <c r="K47">
        <v>-1.9</v>
      </c>
      <c r="M47">
        <v>-2</v>
      </c>
      <c r="O47">
        <v>-1.3</v>
      </c>
    </row>
    <row r="48" spans="2:15" x14ac:dyDescent="0.35">
      <c r="B48" t="s">
        <v>48</v>
      </c>
      <c r="C48" s="3">
        <v>36922</v>
      </c>
      <c r="D48" s="3">
        <v>34430</v>
      </c>
      <c r="E48" s="3">
        <v>2492</v>
      </c>
      <c r="G48" s="3">
        <v>37096</v>
      </c>
      <c r="H48" s="3">
        <v>34455</v>
      </c>
      <c r="I48" s="3">
        <v>2641</v>
      </c>
      <c r="K48">
        <v>0.5</v>
      </c>
      <c r="M48">
        <v>0.1</v>
      </c>
      <c r="O48">
        <v>6</v>
      </c>
    </row>
    <row r="49" spans="2:15" x14ac:dyDescent="0.35">
      <c r="B49" t="s">
        <v>7562</v>
      </c>
      <c r="C49" s="3">
        <v>1576</v>
      </c>
      <c r="D49" s="3">
        <v>1419</v>
      </c>
      <c r="E49">
        <v>157</v>
      </c>
      <c r="G49" s="3">
        <v>1718</v>
      </c>
      <c r="H49" s="3">
        <v>1514</v>
      </c>
      <c r="I49">
        <v>204</v>
      </c>
      <c r="K49">
        <v>9</v>
      </c>
      <c r="M49">
        <v>6.7</v>
      </c>
      <c r="O49">
        <v>29.9</v>
      </c>
    </row>
    <row r="50" spans="2:15" x14ac:dyDescent="0.35">
      <c r="B50" t="s">
        <v>50</v>
      </c>
      <c r="C50" s="3">
        <v>51729</v>
      </c>
      <c r="D50" s="3">
        <v>47579</v>
      </c>
      <c r="E50" s="3">
        <v>4150</v>
      </c>
      <c r="G50" s="3">
        <v>51519</v>
      </c>
      <c r="H50" s="3">
        <v>47311</v>
      </c>
      <c r="I50" s="3">
        <v>4208</v>
      </c>
      <c r="K50">
        <v>-0.4</v>
      </c>
      <c r="M50">
        <v>-0.6</v>
      </c>
      <c r="O50">
        <v>1.4</v>
      </c>
    </row>
    <row r="51" spans="2:15" x14ac:dyDescent="0.35">
      <c r="B51" t="s">
        <v>51</v>
      </c>
      <c r="C51" s="3">
        <v>27547</v>
      </c>
      <c r="D51" s="3">
        <v>24769</v>
      </c>
      <c r="E51" s="3">
        <v>2778</v>
      </c>
      <c r="G51" s="3">
        <v>27650</v>
      </c>
      <c r="H51" s="3">
        <v>24799</v>
      </c>
      <c r="I51" s="3">
        <v>2851</v>
      </c>
      <c r="K51">
        <v>0.4</v>
      </c>
      <c r="M51">
        <v>0.1</v>
      </c>
      <c r="O51">
        <v>2.6</v>
      </c>
    </row>
    <row r="52" spans="2:15" x14ac:dyDescent="0.35">
      <c r="B52" t="s">
        <v>52</v>
      </c>
      <c r="C52" s="3">
        <v>15517</v>
      </c>
      <c r="D52" s="3">
        <v>14212</v>
      </c>
      <c r="E52" s="3">
        <v>1305</v>
      </c>
      <c r="G52" s="3">
        <v>15075</v>
      </c>
      <c r="H52" s="3">
        <v>13799</v>
      </c>
      <c r="I52" s="3">
        <v>1276</v>
      </c>
      <c r="K52">
        <v>-2.8</v>
      </c>
      <c r="M52">
        <v>-2.9</v>
      </c>
      <c r="O52">
        <v>-2.2000000000000002</v>
      </c>
    </row>
    <row r="53" spans="2:15" x14ac:dyDescent="0.35">
      <c r="B53" t="s">
        <v>7563</v>
      </c>
      <c r="C53" s="3">
        <v>51422</v>
      </c>
      <c r="D53" s="3">
        <v>48760</v>
      </c>
      <c r="E53" s="3">
        <v>2662</v>
      </c>
      <c r="G53" s="3">
        <v>50694</v>
      </c>
      <c r="H53" s="3">
        <v>47936</v>
      </c>
      <c r="I53" s="3">
        <v>2758</v>
      </c>
      <c r="K53">
        <v>-1.4</v>
      </c>
      <c r="M53">
        <v>-1.7</v>
      </c>
      <c r="O53">
        <v>3.6</v>
      </c>
    </row>
    <row r="54" spans="2:15" x14ac:dyDescent="0.35">
      <c r="B54" t="s">
        <v>7564</v>
      </c>
      <c r="C54" s="3">
        <v>3361</v>
      </c>
      <c r="D54" s="3">
        <v>3169</v>
      </c>
      <c r="E54">
        <v>192</v>
      </c>
      <c r="G54" s="3">
        <v>3359</v>
      </c>
      <c r="H54" s="3">
        <v>3201</v>
      </c>
      <c r="I54">
        <v>158</v>
      </c>
      <c r="K54">
        <v>-0.1</v>
      </c>
      <c r="M54">
        <v>1</v>
      </c>
      <c r="O54">
        <v>-17.7</v>
      </c>
    </row>
    <row r="55" spans="2:15" x14ac:dyDescent="0.35">
      <c r="B55" t="s">
        <v>55</v>
      </c>
      <c r="C55" s="3">
        <v>22060</v>
      </c>
      <c r="D55" s="3">
        <v>20669</v>
      </c>
      <c r="E55" s="3">
        <v>1391</v>
      </c>
      <c r="G55" s="3">
        <v>21401</v>
      </c>
      <c r="H55" s="3">
        <v>20032</v>
      </c>
      <c r="I55" s="3">
        <v>1369</v>
      </c>
      <c r="K55">
        <v>-3</v>
      </c>
      <c r="M55">
        <v>-3.1</v>
      </c>
      <c r="O55">
        <v>-1.6</v>
      </c>
    </row>
    <row r="56" spans="2:15" x14ac:dyDescent="0.35">
      <c r="B56" t="s">
        <v>7565</v>
      </c>
      <c r="C56" s="3">
        <v>3682</v>
      </c>
      <c r="D56" s="3">
        <v>3240</v>
      </c>
      <c r="E56">
        <v>442</v>
      </c>
      <c r="G56" s="3">
        <v>3608</v>
      </c>
      <c r="H56" s="3">
        <v>3199</v>
      </c>
      <c r="I56">
        <v>409</v>
      </c>
      <c r="K56">
        <v>-2</v>
      </c>
      <c r="M56">
        <v>-1.3</v>
      </c>
      <c r="O56">
        <v>-7.5</v>
      </c>
    </row>
    <row r="57" spans="2:15" x14ac:dyDescent="0.35">
      <c r="B57" t="s">
        <v>57</v>
      </c>
      <c r="C57" s="3">
        <v>28521</v>
      </c>
      <c r="D57" s="3">
        <v>26069</v>
      </c>
      <c r="E57" s="3">
        <v>2452</v>
      </c>
      <c r="G57" s="3">
        <v>28769</v>
      </c>
      <c r="H57" s="3">
        <v>26160</v>
      </c>
      <c r="I57" s="3">
        <v>2609</v>
      </c>
      <c r="K57">
        <v>0.9</v>
      </c>
      <c r="M57">
        <v>0.3</v>
      </c>
      <c r="O57">
        <v>6.4</v>
      </c>
    </row>
    <row r="58" spans="2:15" x14ac:dyDescent="0.35">
      <c r="B58" t="s">
        <v>58</v>
      </c>
      <c r="C58" s="3">
        <v>168280</v>
      </c>
      <c r="D58" s="3">
        <v>154450</v>
      </c>
      <c r="E58" s="3">
        <v>13830</v>
      </c>
      <c r="G58" s="3">
        <v>166043</v>
      </c>
      <c r="H58" s="3">
        <v>151717</v>
      </c>
      <c r="I58" s="3">
        <v>14326</v>
      </c>
      <c r="K58">
        <v>-1.3</v>
      </c>
      <c r="M58">
        <v>-1.8</v>
      </c>
      <c r="O58">
        <v>3.6</v>
      </c>
    </row>
    <row r="59" spans="2:15" x14ac:dyDescent="0.35">
      <c r="B59" t="s">
        <v>7566</v>
      </c>
      <c r="C59" s="3">
        <v>7077</v>
      </c>
      <c r="D59" s="3">
        <v>6415</v>
      </c>
      <c r="E59">
        <v>662</v>
      </c>
      <c r="G59" s="3">
        <v>7026</v>
      </c>
      <c r="H59" s="3">
        <v>6364</v>
      </c>
      <c r="I59">
        <v>662</v>
      </c>
      <c r="K59">
        <v>-0.7</v>
      </c>
      <c r="M59">
        <v>-0.8</v>
      </c>
      <c r="O59">
        <v>0</v>
      </c>
    </row>
    <row r="60" spans="2:15" x14ac:dyDescent="0.35">
      <c r="B60" t="s">
        <v>7567</v>
      </c>
      <c r="C60" s="3">
        <v>2078</v>
      </c>
      <c r="D60" s="3">
        <v>1924</v>
      </c>
      <c r="E60">
        <v>154</v>
      </c>
      <c r="G60" s="3">
        <v>1979</v>
      </c>
      <c r="H60" s="3">
        <v>1823</v>
      </c>
      <c r="I60">
        <v>156</v>
      </c>
      <c r="K60">
        <v>-4.8</v>
      </c>
      <c r="M60">
        <v>-5.2</v>
      </c>
      <c r="O60">
        <v>1.3</v>
      </c>
    </row>
    <row r="61" spans="2:15" x14ac:dyDescent="0.35">
      <c r="B61" t="s">
        <v>61</v>
      </c>
      <c r="C61" s="3">
        <v>36982</v>
      </c>
      <c r="D61" s="3">
        <v>34133</v>
      </c>
      <c r="E61" s="3">
        <v>2849</v>
      </c>
      <c r="G61" s="3">
        <v>37544</v>
      </c>
      <c r="H61" s="3">
        <v>34529</v>
      </c>
      <c r="I61" s="3">
        <v>3015</v>
      </c>
      <c r="K61">
        <v>1.5</v>
      </c>
      <c r="M61">
        <v>1.2</v>
      </c>
      <c r="O61">
        <v>5.8</v>
      </c>
    </row>
    <row r="62" spans="2:15" x14ac:dyDescent="0.35">
      <c r="B62" t="s">
        <v>62</v>
      </c>
      <c r="C62" s="3">
        <v>17984</v>
      </c>
      <c r="D62" s="3">
        <v>16535</v>
      </c>
      <c r="E62" s="3">
        <v>1449</v>
      </c>
      <c r="G62" s="3">
        <v>18120</v>
      </c>
      <c r="H62" s="3">
        <v>16666</v>
      </c>
      <c r="I62" s="3">
        <v>1454</v>
      </c>
      <c r="K62">
        <v>0.8</v>
      </c>
      <c r="M62">
        <v>0.8</v>
      </c>
      <c r="O62">
        <v>0.3</v>
      </c>
    </row>
    <row r="63" spans="2:15" x14ac:dyDescent="0.35">
      <c r="B63" t="s">
        <v>63</v>
      </c>
      <c r="C63" s="3">
        <v>6824</v>
      </c>
      <c r="D63" s="3">
        <v>6016</v>
      </c>
      <c r="E63">
        <v>808</v>
      </c>
      <c r="G63" s="3">
        <v>6896</v>
      </c>
      <c r="H63" s="3">
        <v>6065</v>
      </c>
      <c r="I63">
        <v>831</v>
      </c>
      <c r="K63">
        <v>1.1000000000000001</v>
      </c>
      <c r="M63">
        <v>0.8</v>
      </c>
      <c r="O63">
        <v>2.8</v>
      </c>
    </row>
    <row r="64" spans="2:15" x14ac:dyDescent="0.35">
      <c r="B64" t="s">
        <v>7568</v>
      </c>
      <c r="C64" s="3">
        <v>22471</v>
      </c>
      <c r="D64" s="3">
        <v>21232</v>
      </c>
      <c r="E64" s="3">
        <v>1239</v>
      </c>
      <c r="G64" s="3">
        <v>22597</v>
      </c>
      <c r="H64" s="3">
        <v>21219</v>
      </c>
      <c r="I64" s="3">
        <v>1378</v>
      </c>
      <c r="K64" t="s">
        <v>7553</v>
      </c>
      <c r="M64" t="s">
        <v>7553</v>
      </c>
      <c r="O64" t="s">
        <v>7553</v>
      </c>
    </row>
    <row r="65" spans="1:15" x14ac:dyDescent="0.35">
      <c r="B65" t="s">
        <v>65</v>
      </c>
      <c r="C65" s="3">
        <v>2310</v>
      </c>
      <c r="D65" s="3">
        <v>2050</v>
      </c>
      <c r="E65">
        <v>260</v>
      </c>
      <c r="G65" s="3">
        <v>2383</v>
      </c>
      <c r="H65" s="3">
        <v>2106</v>
      </c>
      <c r="I65">
        <v>277</v>
      </c>
      <c r="K65">
        <v>3.2</v>
      </c>
      <c r="M65">
        <v>2.7</v>
      </c>
      <c r="O65">
        <v>6.5</v>
      </c>
    </row>
    <row r="66" spans="1:15" x14ac:dyDescent="0.35">
      <c r="A66" t="s">
        <v>545</v>
      </c>
    </row>
    <row r="67" spans="1:15" x14ac:dyDescent="0.35">
      <c r="A67" t="s">
        <v>7569</v>
      </c>
    </row>
    <row r="68" spans="1:15" x14ac:dyDescent="0.35">
      <c r="A68" t="s">
        <v>7570</v>
      </c>
    </row>
    <row r="69" spans="1:15" x14ac:dyDescent="0.35">
      <c r="A69" t="s">
        <v>7571</v>
      </c>
    </row>
    <row r="70" spans="1:15" x14ac:dyDescent="0.35">
      <c r="A70" t="s">
        <v>7572</v>
      </c>
    </row>
    <row r="71" spans="1:15" x14ac:dyDescent="0.35">
      <c r="A71" t="s">
        <v>7573</v>
      </c>
    </row>
    <row r="72" spans="1:15" x14ac:dyDescent="0.35">
      <c r="A72" t="s">
        <v>7574</v>
      </c>
    </row>
    <row r="73" spans="1:15" x14ac:dyDescent="0.35">
      <c r="A73" t="s">
        <v>7575</v>
      </c>
    </row>
    <row r="74" spans="1:15" x14ac:dyDescent="0.35">
      <c r="A74" t="s">
        <v>7576</v>
      </c>
    </row>
    <row r="75" spans="1:15" x14ac:dyDescent="0.35">
      <c r="A75" t="s">
        <v>7577</v>
      </c>
    </row>
    <row r="76" spans="1:15" x14ac:dyDescent="0.35">
      <c r="A76" t="s">
        <v>7578</v>
      </c>
    </row>
    <row r="77" spans="1:15" x14ac:dyDescent="0.35">
      <c r="A77" t="s">
        <v>7579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A03BC-3AD9-4CBE-91FF-B7C0DEB6DC2F}">
  <dimension ref="A1:EE51"/>
  <sheetViews>
    <sheetView workbookViewId="0">
      <selection activeCell="A3" sqref="A3"/>
    </sheetView>
  </sheetViews>
  <sheetFormatPr defaultRowHeight="14.5" x14ac:dyDescent="0.35"/>
  <cols>
    <col min="1" max="135" width="21.453125" customWidth="1"/>
  </cols>
  <sheetData>
    <row r="1" spans="1:135" s="10" customFormat="1" ht="87" x14ac:dyDescent="0.35">
      <c r="B1" s="10" t="s">
        <v>121</v>
      </c>
      <c r="C1" s="10" t="s">
        <v>122</v>
      </c>
      <c r="D1" s="10" t="s">
        <v>123</v>
      </c>
      <c r="E1" s="10" t="s">
        <v>124</v>
      </c>
      <c r="F1" s="10" t="s">
        <v>125</v>
      </c>
      <c r="G1" s="10" t="s">
        <v>126</v>
      </c>
      <c r="H1" s="10" t="s">
        <v>127</v>
      </c>
      <c r="I1" s="10" t="s">
        <v>128</v>
      </c>
      <c r="J1" s="10" t="s">
        <v>129</v>
      </c>
      <c r="K1" s="10" t="s">
        <v>130</v>
      </c>
      <c r="L1" s="10" t="s">
        <v>131</v>
      </c>
      <c r="M1" s="10" t="s">
        <v>132</v>
      </c>
      <c r="N1" s="10" t="s">
        <v>133</v>
      </c>
      <c r="O1" s="10" t="s">
        <v>134</v>
      </c>
      <c r="P1" s="10" t="s">
        <v>135</v>
      </c>
      <c r="Q1" s="10" t="s">
        <v>136</v>
      </c>
      <c r="R1" s="10" t="s">
        <v>137</v>
      </c>
      <c r="S1" s="10" t="s">
        <v>138</v>
      </c>
      <c r="T1" s="10" t="s">
        <v>139</v>
      </c>
      <c r="U1" s="10" t="s">
        <v>140</v>
      </c>
      <c r="V1" s="10" t="s">
        <v>141</v>
      </c>
      <c r="W1" s="10" t="s">
        <v>142</v>
      </c>
      <c r="X1" s="10" t="s">
        <v>143</v>
      </c>
      <c r="Y1" s="10" t="s">
        <v>144</v>
      </c>
      <c r="Z1" s="10" t="s">
        <v>145</v>
      </c>
      <c r="AA1" s="10" t="s">
        <v>146</v>
      </c>
      <c r="AB1" s="10" t="s">
        <v>147</v>
      </c>
      <c r="AC1" s="10" t="s">
        <v>148</v>
      </c>
      <c r="AD1" s="10" t="s">
        <v>149</v>
      </c>
      <c r="AE1" s="10" t="s">
        <v>150</v>
      </c>
      <c r="AF1" s="10" t="s">
        <v>151</v>
      </c>
      <c r="AG1" s="10" t="s">
        <v>152</v>
      </c>
      <c r="AH1" s="10" t="s">
        <v>153</v>
      </c>
      <c r="AI1" s="10" t="s">
        <v>154</v>
      </c>
      <c r="AJ1" s="10" t="s">
        <v>155</v>
      </c>
      <c r="AK1" s="10" t="s">
        <v>156</v>
      </c>
      <c r="AL1" s="10" t="s">
        <v>157</v>
      </c>
      <c r="AM1" s="10" t="s">
        <v>158</v>
      </c>
      <c r="AN1" s="10" t="s">
        <v>159</v>
      </c>
      <c r="AO1" s="10" t="s">
        <v>160</v>
      </c>
      <c r="AP1" s="10" t="s">
        <v>161</v>
      </c>
      <c r="AQ1" s="10" t="s">
        <v>162</v>
      </c>
      <c r="AR1" s="10" t="s">
        <v>163</v>
      </c>
      <c r="AS1" s="10" t="s">
        <v>164</v>
      </c>
      <c r="AT1" s="10" t="s">
        <v>121</v>
      </c>
      <c r="AU1" s="10" t="s">
        <v>165</v>
      </c>
      <c r="AV1" s="10" t="s">
        <v>166</v>
      </c>
      <c r="AW1" s="10" t="s">
        <v>167</v>
      </c>
      <c r="AX1" s="10" t="s">
        <v>168</v>
      </c>
      <c r="AY1" s="10" t="s">
        <v>169</v>
      </c>
      <c r="AZ1" s="10" t="s">
        <v>170</v>
      </c>
      <c r="BA1" s="10" t="s">
        <v>171</v>
      </c>
      <c r="BB1" s="10" t="s">
        <v>172</v>
      </c>
      <c r="BC1" s="10" t="s">
        <v>173</v>
      </c>
      <c r="BD1" s="10" t="s">
        <v>174</v>
      </c>
      <c r="BE1" s="10" t="s">
        <v>175</v>
      </c>
      <c r="BF1" s="10" t="s">
        <v>176</v>
      </c>
      <c r="BG1" s="10" t="s">
        <v>177</v>
      </c>
      <c r="BH1" s="10" t="s">
        <v>178</v>
      </c>
      <c r="BI1" s="10" t="s">
        <v>179</v>
      </c>
      <c r="BJ1" s="10" t="s">
        <v>180</v>
      </c>
      <c r="BK1" s="10" t="s">
        <v>181</v>
      </c>
      <c r="BL1" s="10" t="s">
        <v>182</v>
      </c>
      <c r="BM1" s="10" t="s">
        <v>183</v>
      </c>
      <c r="BN1" s="10" t="s">
        <v>184</v>
      </c>
      <c r="BO1" s="10" t="s">
        <v>185</v>
      </c>
      <c r="BP1" s="10" t="s">
        <v>186</v>
      </c>
      <c r="BQ1" s="10" t="s">
        <v>187</v>
      </c>
      <c r="BR1" s="10" t="s">
        <v>188</v>
      </c>
      <c r="BS1" s="10" t="s">
        <v>189</v>
      </c>
      <c r="BT1" s="10" t="s">
        <v>190</v>
      </c>
      <c r="BU1" s="10" t="s">
        <v>191</v>
      </c>
      <c r="BV1" s="10" t="s">
        <v>192</v>
      </c>
      <c r="BW1" s="10" t="s">
        <v>193</v>
      </c>
      <c r="BX1" s="10" t="s">
        <v>194</v>
      </c>
      <c r="BY1" s="10" t="s">
        <v>167</v>
      </c>
      <c r="BZ1" s="10" t="s">
        <v>168</v>
      </c>
      <c r="CA1" s="10" t="s">
        <v>195</v>
      </c>
      <c r="CB1" s="10" t="s">
        <v>196</v>
      </c>
      <c r="CC1" s="10" t="s">
        <v>197</v>
      </c>
      <c r="CD1" s="10" t="s">
        <v>198</v>
      </c>
      <c r="CE1" s="10" t="s">
        <v>199</v>
      </c>
      <c r="CF1" s="10" t="s">
        <v>200</v>
      </c>
      <c r="CG1" s="10" t="s">
        <v>201</v>
      </c>
      <c r="CH1" s="10" t="s">
        <v>202</v>
      </c>
      <c r="CI1" s="10" t="s">
        <v>203</v>
      </c>
      <c r="CJ1" s="10" t="s">
        <v>204</v>
      </c>
      <c r="CK1" s="10" t="s">
        <v>205</v>
      </c>
      <c r="CL1" s="10" t="s">
        <v>206</v>
      </c>
      <c r="CM1" s="10" t="s">
        <v>207</v>
      </c>
      <c r="CN1" s="10" t="s">
        <v>208</v>
      </c>
      <c r="CO1" s="10" t="s">
        <v>209</v>
      </c>
      <c r="CP1" s="10" t="s">
        <v>210</v>
      </c>
      <c r="CQ1" s="10" t="s">
        <v>211</v>
      </c>
      <c r="CR1" s="10" t="s">
        <v>212</v>
      </c>
      <c r="CS1" s="10" t="s">
        <v>213</v>
      </c>
      <c r="CT1" s="10" t="s">
        <v>214</v>
      </c>
      <c r="CU1" s="10" t="s">
        <v>215</v>
      </c>
      <c r="CV1" s="10" t="s">
        <v>216</v>
      </c>
      <c r="CW1" s="10" t="s">
        <v>121</v>
      </c>
      <c r="CX1" s="10" t="s">
        <v>217</v>
      </c>
      <c r="CY1" s="10" t="s">
        <v>218</v>
      </c>
      <c r="CZ1" s="10" t="s">
        <v>219</v>
      </c>
      <c r="DA1" s="10" t="s">
        <v>220</v>
      </c>
      <c r="DB1" s="10" t="s">
        <v>221</v>
      </c>
      <c r="DC1" s="10" t="s">
        <v>222</v>
      </c>
      <c r="DD1" s="10" t="s">
        <v>223</v>
      </c>
      <c r="DE1" s="10" t="s">
        <v>224</v>
      </c>
      <c r="DF1" s="10" t="s">
        <v>225</v>
      </c>
      <c r="DG1" s="10" t="s">
        <v>226</v>
      </c>
      <c r="DH1" s="10" t="s">
        <v>227</v>
      </c>
      <c r="DI1" s="10" t="s">
        <v>228</v>
      </c>
      <c r="DJ1" s="10" t="s">
        <v>229</v>
      </c>
      <c r="DK1" s="10" t="s">
        <v>230</v>
      </c>
      <c r="DL1" s="10" t="s">
        <v>231</v>
      </c>
      <c r="DM1" s="10" t="s">
        <v>232</v>
      </c>
      <c r="DN1" s="10" t="s">
        <v>233</v>
      </c>
      <c r="DO1" s="10" t="s">
        <v>234</v>
      </c>
      <c r="DP1" s="10" t="s">
        <v>235</v>
      </c>
      <c r="DQ1" s="10" t="s">
        <v>236</v>
      </c>
      <c r="DR1" s="10" t="s">
        <v>237</v>
      </c>
      <c r="DS1" s="10" t="s">
        <v>238</v>
      </c>
      <c r="DT1" s="10" t="s">
        <v>239</v>
      </c>
      <c r="DU1" s="10" t="s">
        <v>240</v>
      </c>
      <c r="DV1" s="10" t="s">
        <v>241</v>
      </c>
      <c r="DW1" s="10" t="s">
        <v>242</v>
      </c>
      <c r="DX1" s="10" t="s">
        <v>243</v>
      </c>
      <c r="DY1" s="10" t="s">
        <v>244</v>
      </c>
      <c r="DZ1" s="10" t="s">
        <v>245</v>
      </c>
      <c r="EA1" s="10" t="s">
        <v>246</v>
      </c>
      <c r="EB1" s="10" t="s">
        <v>247</v>
      </c>
      <c r="EC1" s="10" t="s">
        <v>248</v>
      </c>
      <c r="ED1" s="10" t="s">
        <v>249</v>
      </c>
      <c r="EE1" s="10" t="s">
        <v>250</v>
      </c>
    </row>
    <row r="2" spans="1:135" x14ac:dyDescent="0.35">
      <c r="A2" t="s">
        <v>16</v>
      </c>
      <c r="B2">
        <v>4863300</v>
      </c>
      <c r="C2">
        <v>2356052</v>
      </c>
      <c r="D2">
        <v>48.4</v>
      </c>
      <c r="E2">
        <v>2507248</v>
      </c>
      <c r="F2">
        <v>51.6</v>
      </c>
      <c r="G2">
        <v>286643</v>
      </c>
      <c r="H2">
        <v>5.9</v>
      </c>
      <c r="I2">
        <v>312788</v>
      </c>
      <c r="J2">
        <v>6.4</v>
      </c>
      <c r="K2">
        <v>301747</v>
      </c>
      <c r="L2">
        <v>6.2</v>
      </c>
      <c r="M2">
        <v>335687</v>
      </c>
      <c r="N2">
        <v>6.9</v>
      </c>
      <c r="O2">
        <v>325722</v>
      </c>
      <c r="P2">
        <v>6.7</v>
      </c>
      <c r="Q2">
        <v>629565</v>
      </c>
      <c r="R2">
        <v>12.9</v>
      </c>
      <c r="S2">
        <v>598269</v>
      </c>
      <c r="T2">
        <v>12.3</v>
      </c>
      <c r="U2">
        <v>645623</v>
      </c>
      <c r="V2">
        <v>13.3</v>
      </c>
      <c r="W2">
        <v>340893</v>
      </c>
      <c r="X2">
        <v>7</v>
      </c>
      <c r="Y2">
        <v>302411</v>
      </c>
      <c r="Z2">
        <v>6.2</v>
      </c>
      <c r="AA2">
        <v>465669</v>
      </c>
      <c r="AB2">
        <v>9.6</v>
      </c>
      <c r="AC2">
        <v>231894</v>
      </c>
      <c r="AD2">
        <v>4.8</v>
      </c>
      <c r="AE2">
        <v>86389</v>
      </c>
      <c r="AF2">
        <v>1.8</v>
      </c>
      <c r="AG2">
        <v>39</v>
      </c>
      <c r="AH2">
        <v>3763783</v>
      </c>
      <c r="AI2">
        <v>3763783</v>
      </c>
      <c r="AJ2">
        <v>1790813</v>
      </c>
      <c r="AK2">
        <v>47.6</v>
      </c>
      <c r="AL2">
        <v>1972970</v>
      </c>
      <c r="AM2">
        <v>52.4</v>
      </c>
      <c r="AN2">
        <v>783952</v>
      </c>
      <c r="AO2">
        <v>783952</v>
      </c>
      <c r="AP2">
        <v>338770</v>
      </c>
      <c r="AQ2">
        <v>43.2</v>
      </c>
      <c r="AR2">
        <v>445182</v>
      </c>
      <c r="AS2">
        <v>56.8</v>
      </c>
      <c r="AT2">
        <v>4863300</v>
      </c>
      <c r="AU2">
        <v>4779442</v>
      </c>
      <c r="AV2">
        <v>98.3</v>
      </c>
      <c r="AW2">
        <v>83858</v>
      </c>
      <c r="AX2">
        <v>1.7</v>
      </c>
      <c r="AY2">
        <v>3316384</v>
      </c>
      <c r="AZ2">
        <v>68.2</v>
      </c>
      <c r="BA2">
        <v>1301102</v>
      </c>
      <c r="BB2">
        <v>26.8</v>
      </c>
      <c r="BC2">
        <v>24509</v>
      </c>
      <c r="BD2">
        <v>0.5</v>
      </c>
      <c r="BE2">
        <v>65611</v>
      </c>
      <c r="BF2">
        <v>1.3</v>
      </c>
      <c r="BG2">
        <v>11975</v>
      </c>
      <c r="BH2">
        <v>0.2</v>
      </c>
      <c r="BI2">
        <v>15231</v>
      </c>
      <c r="BJ2">
        <v>0.3</v>
      </c>
      <c r="BK2">
        <v>8698</v>
      </c>
      <c r="BL2">
        <v>0.2</v>
      </c>
      <c r="BM2">
        <v>1981</v>
      </c>
      <c r="BN2">
        <v>0</v>
      </c>
      <c r="BO2">
        <v>10398</v>
      </c>
      <c r="BP2">
        <v>0.2</v>
      </c>
      <c r="BQ2">
        <v>6347</v>
      </c>
      <c r="BR2">
        <v>0.1</v>
      </c>
      <c r="BS2">
        <v>10981</v>
      </c>
      <c r="BT2">
        <v>0.2</v>
      </c>
      <c r="BU2">
        <v>1503</v>
      </c>
      <c r="BV2">
        <v>0</v>
      </c>
      <c r="BW2">
        <v>70333</v>
      </c>
      <c r="BX2">
        <v>1.4</v>
      </c>
      <c r="BY2">
        <v>83858</v>
      </c>
      <c r="BZ2">
        <v>1.7</v>
      </c>
      <c r="CA2">
        <v>25285</v>
      </c>
      <c r="CB2">
        <v>0.5</v>
      </c>
      <c r="CC2">
        <v>25292</v>
      </c>
      <c r="CD2">
        <v>0.5</v>
      </c>
      <c r="CE2">
        <v>13397</v>
      </c>
      <c r="CF2">
        <v>0.3</v>
      </c>
      <c r="CG2">
        <v>3176</v>
      </c>
      <c r="CH2">
        <v>0.1</v>
      </c>
      <c r="CI2">
        <v>4863300</v>
      </c>
      <c r="CJ2">
        <v>4863300</v>
      </c>
      <c r="CK2">
        <v>3389735</v>
      </c>
      <c r="CL2">
        <v>69.7</v>
      </c>
      <c r="CM2">
        <v>1338854</v>
      </c>
      <c r="CN2">
        <v>27.5</v>
      </c>
      <c r="CO2">
        <v>56661</v>
      </c>
      <c r="CP2">
        <v>1.2</v>
      </c>
      <c r="CQ2">
        <v>85704</v>
      </c>
      <c r="CR2">
        <v>1.8</v>
      </c>
      <c r="CS2">
        <v>3769</v>
      </c>
      <c r="CT2">
        <v>0.1</v>
      </c>
      <c r="CU2">
        <v>77234</v>
      </c>
      <c r="CV2">
        <v>1.6</v>
      </c>
      <c r="CW2">
        <v>4863300</v>
      </c>
      <c r="CX2">
        <v>199686</v>
      </c>
      <c r="CY2">
        <v>4.0999999999999996</v>
      </c>
      <c r="CZ2">
        <v>126577</v>
      </c>
      <c r="DA2">
        <v>2.6</v>
      </c>
      <c r="DB2">
        <v>19930</v>
      </c>
      <c r="DC2">
        <v>0.4</v>
      </c>
      <c r="DD2">
        <v>4880</v>
      </c>
      <c r="DE2">
        <v>0.1</v>
      </c>
      <c r="DF2">
        <v>48299</v>
      </c>
      <c r="DG2">
        <v>1</v>
      </c>
      <c r="DH2">
        <v>4663614</v>
      </c>
      <c r="DI2">
        <v>95.9</v>
      </c>
      <c r="DJ2">
        <v>3197147</v>
      </c>
      <c r="DK2">
        <v>65.7</v>
      </c>
      <c r="DL2">
        <v>1294572</v>
      </c>
      <c r="DM2">
        <v>26.6</v>
      </c>
      <c r="DN2">
        <v>21225</v>
      </c>
      <c r="DO2">
        <v>0.4</v>
      </c>
      <c r="DP2">
        <v>65100</v>
      </c>
      <c r="DQ2">
        <v>1.3</v>
      </c>
      <c r="DR2">
        <v>1341</v>
      </c>
      <c r="DS2">
        <v>0</v>
      </c>
      <c r="DT2">
        <v>7537</v>
      </c>
      <c r="DU2">
        <v>0.2</v>
      </c>
      <c r="DV2">
        <v>76692</v>
      </c>
      <c r="DW2">
        <v>1.6</v>
      </c>
      <c r="DX2">
        <v>1956</v>
      </c>
      <c r="DY2">
        <v>0</v>
      </c>
      <c r="DZ2">
        <v>3670229</v>
      </c>
      <c r="EA2">
        <v>3670229</v>
      </c>
      <c r="EB2">
        <v>1742667</v>
      </c>
      <c r="EC2">
        <v>47.5</v>
      </c>
      <c r="ED2">
        <v>1927562</v>
      </c>
      <c r="EE2">
        <v>52.5</v>
      </c>
    </row>
    <row r="3" spans="1:135" x14ac:dyDescent="0.35">
      <c r="A3" t="s">
        <v>17</v>
      </c>
      <c r="B3">
        <v>741894</v>
      </c>
      <c r="C3">
        <v>390573</v>
      </c>
      <c r="D3">
        <v>52.6</v>
      </c>
      <c r="E3">
        <v>351321</v>
      </c>
      <c r="F3">
        <v>47.4</v>
      </c>
      <c r="G3">
        <v>52495</v>
      </c>
      <c r="H3">
        <v>7.1</v>
      </c>
      <c r="I3">
        <v>53661</v>
      </c>
      <c r="J3">
        <v>7.2</v>
      </c>
      <c r="K3">
        <v>51068</v>
      </c>
      <c r="L3">
        <v>6.9</v>
      </c>
      <c r="M3">
        <v>48829</v>
      </c>
      <c r="N3">
        <v>6.6</v>
      </c>
      <c r="O3">
        <v>56890</v>
      </c>
      <c r="P3">
        <v>7.7</v>
      </c>
      <c r="Q3">
        <v>121629</v>
      </c>
      <c r="R3">
        <v>16.399999999999999</v>
      </c>
      <c r="S3">
        <v>92373</v>
      </c>
      <c r="T3">
        <v>12.5</v>
      </c>
      <c r="U3">
        <v>93124</v>
      </c>
      <c r="V3">
        <v>12.6</v>
      </c>
      <c r="W3">
        <v>54081</v>
      </c>
      <c r="X3">
        <v>7.3</v>
      </c>
      <c r="Y3">
        <v>41912</v>
      </c>
      <c r="Z3">
        <v>5.6</v>
      </c>
      <c r="AA3">
        <v>52097</v>
      </c>
      <c r="AB3">
        <v>7</v>
      </c>
      <c r="AC3">
        <v>16963</v>
      </c>
      <c r="AD3">
        <v>2.2999999999999998</v>
      </c>
      <c r="AE3">
        <v>6772</v>
      </c>
      <c r="AF3">
        <v>0.9</v>
      </c>
      <c r="AG3">
        <v>33.5</v>
      </c>
      <c r="AH3">
        <v>554598</v>
      </c>
      <c r="AI3">
        <v>554598</v>
      </c>
      <c r="AJ3">
        <v>291298</v>
      </c>
      <c r="AK3">
        <v>52.5</v>
      </c>
      <c r="AL3">
        <v>263300</v>
      </c>
      <c r="AM3">
        <v>47.5</v>
      </c>
      <c r="AN3">
        <v>75832</v>
      </c>
      <c r="AO3">
        <v>75832</v>
      </c>
      <c r="AP3">
        <v>37737</v>
      </c>
      <c r="AQ3">
        <v>49.8</v>
      </c>
      <c r="AR3">
        <v>38095</v>
      </c>
      <c r="AS3">
        <v>50.2</v>
      </c>
      <c r="AT3">
        <v>741894</v>
      </c>
      <c r="AU3">
        <v>677933</v>
      </c>
      <c r="AV3">
        <v>91.4</v>
      </c>
      <c r="AW3">
        <v>63961</v>
      </c>
      <c r="AX3">
        <v>8.6</v>
      </c>
      <c r="AY3">
        <v>477895</v>
      </c>
      <c r="AZ3">
        <v>64.400000000000006</v>
      </c>
      <c r="BA3">
        <v>23753</v>
      </c>
      <c r="BB3">
        <v>3.2</v>
      </c>
      <c r="BC3">
        <v>108056</v>
      </c>
      <c r="BD3">
        <v>14.6</v>
      </c>
      <c r="BE3">
        <v>45580</v>
      </c>
      <c r="BF3">
        <v>6.1</v>
      </c>
      <c r="BG3">
        <v>906</v>
      </c>
      <c r="BH3">
        <v>0.1</v>
      </c>
      <c r="BI3">
        <v>1777</v>
      </c>
      <c r="BJ3">
        <v>0.2</v>
      </c>
      <c r="BK3">
        <v>29275</v>
      </c>
      <c r="BL3">
        <v>3.9</v>
      </c>
      <c r="BM3">
        <v>1772</v>
      </c>
      <c r="BN3">
        <v>0.2</v>
      </c>
      <c r="BO3">
        <v>3796</v>
      </c>
      <c r="BP3">
        <v>0.5</v>
      </c>
      <c r="BQ3">
        <v>818</v>
      </c>
      <c r="BR3">
        <v>0.1</v>
      </c>
      <c r="BS3">
        <v>7236</v>
      </c>
      <c r="BT3">
        <v>1</v>
      </c>
      <c r="BU3">
        <v>9937</v>
      </c>
      <c r="BV3">
        <v>1.3</v>
      </c>
      <c r="BW3">
        <v>12712</v>
      </c>
      <c r="BX3">
        <v>1.7</v>
      </c>
      <c r="BY3">
        <v>63961</v>
      </c>
      <c r="BZ3">
        <v>8.6</v>
      </c>
      <c r="CA3">
        <v>8231</v>
      </c>
      <c r="CB3">
        <v>1.1000000000000001</v>
      </c>
      <c r="CC3">
        <v>31962</v>
      </c>
      <c r="CD3">
        <v>4.3</v>
      </c>
      <c r="CE3">
        <v>10332</v>
      </c>
      <c r="CF3">
        <v>1.4</v>
      </c>
      <c r="CG3">
        <v>1238</v>
      </c>
      <c r="CH3">
        <v>0.2</v>
      </c>
      <c r="CI3">
        <v>741894</v>
      </c>
      <c r="CJ3">
        <v>741894</v>
      </c>
      <c r="CK3">
        <v>536380</v>
      </c>
      <c r="CL3">
        <v>72.3</v>
      </c>
      <c r="CM3">
        <v>37479</v>
      </c>
      <c r="CN3">
        <v>5.0999999999999996</v>
      </c>
      <c r="CO3">
        <v>145982</v>
      </c>
      <c r="CP3">
        <v>19.7</v>
      </c>
      <c r="CQ3">
        <v>61637</v>
      </c>
      <c r="CR3">
        <v>8.3000000000000007</v>
      </c>
      <c r="CS3">
        <v>15903</v>
      </c>
      <c r="CT3">
        <v>2.1</v>
      </c>
      <c r="CU3">
        <v>15826</v>
      </c>
      <c r="CV3">
        <v>2.1</v>
      </c>
      <c r="CW3">
        <v>741894</v>
      </c>
      <c r="CX3">
        <v>51304</v>
      </c>
      <c r="CY3">
        <v>6.9</v>
      </c>
      <c r="CZ3">
        <v>26090</v>
      </c>
      <c r="DA3">
        <v>3.5</v>
      </c>
      <c r="DB3">
        <v>7729</v>
      </c>
      <c r="DC3">
        <v>1</v>
      </c>
      <c r="DD3">
        <v>821</v>
      </c>
      <c r="DE3">
        <v>0.1</v>
      </c>
      <c r="DF3">
        <v>16664</v>
      </c>
      <c r="DG3">
        <v>2.2000000000000002</v>
      </c>
      <c r="DH3">
        <v>690590</v>
      </c>
      <c r="DI3">
        <v>93.1</v>
      </c>
      <c r="DJ3">
        <v>452757</v>
      </c>
      <c r="DK3">
        <v>61</v>
      </c>
      <c r="DL3">
        <v>21768</v>
      </c>
      <c r="DM3">
        <v>2.9</v>
      </c>
      <c r="DN3">
        <v>104362</v>
      </c>
      <c r="DO3">
        <v>14.1</v>
      </c>
      <c r="DP3">
        <v>44235</v>
      </c>
      <c r="DQ3">
        <v>6</v>
      </c>
      <c r="DR3">
        <v>9766</v>
      </c>
      <c r="DS3">
        <v>1.3</v>
      </c>
      <c r="DT3">
        <v>1741</v>
      </c>
      <c r="DU3">
        <v>0.2</v>
      </c>
      <c r="DV3">
        <v>55961</v>
      </c>
      <c r="DW3">
        <v>7.5</v>
      </c>
      <c r="DX3">
        <v>1176</v>
      </c>
      <c r="DY3">
        <v>0.2</v>
      </c>
      <c r="DZ3">
        <v>531845</v>
      </c>
      <c r="EA3">
        <v>531845</v>
      </c>
      <c r="EB3">
        <v>280943</v>
      </c>
      <c r="EC3">
        <v>52.8</v>
      </c>
      <c r="ED3">
        <v>250902</v>
      </c>
      <c r="EE3">
        <v>47.2</v>
      </c>
    </row>
    <row r="4" spans="1:135" x14ac:dyDescent="0.35">
      <c r="A4" t="s">
        <v>18</v>
      </c>
      <c r="B4">
        <v>6931071</v>
      </c>
      <c r="C4">
        <v>3444228</v>
      </c>
      <c r="D4">
        <v>49.7</v>
      </c>
      <c r="E4">
        <v>3486843</v>
      </c>
      <c r="F4">
        <v>50.3</v>
      </c>
      <c r="G4">
        <v>436322</v>
      </c>
      <c r="H4">
        <v>6.3</v>
      </c>
      <c r="I4">
        <v>459892</v>
      </c>
      <c r="J4">
        <v>6.6</v>
      </c>
      <c r="K4">
        <v>455551</v>
      </c>
      <c r="L4">
        <v>6.6</v>
      </c>
      <c r="M4">
        <v>475013</v>
      </c>
      <c r="N4">
        <v>6.9</v>
      </c>
      <c r="O4">
        <v>477884</v>
      </c>
      <c r="P4">
        <v>6.9</v>
      </c>
      <c r="Q4">
        <v>929487</v>
      </c>
      <c r="R4">
        <v>13.4</v>
      </c>
      <c r="S4">
        <v>849315</v>
      </c>
      <c r="T4">
        <v>12.3</v>
      </c>
      <c r="U4">
        <v>846513</v>
      </c>
      <c r="V4">
        <v>12.2</v>
      </c>
      <c r="W4">
        <v>414697</v>
      </c>
      <c r="X4">
        <v>6</v>
      </c>
      <c r="Y4">
        <v>416571</v>
      </c>
      <c r="Z4">
        <v>6</v>
      </c>
      <c r="AA4">
        <v>684376</v>
      </c>
      <c r="AB4">
        <v>9.9</v>
      </c>
      <c r="AC4">
        <v>357328</v>
      </c>
      <c r="AD4">
        <v>5.2</v>
      </c>
      <c r="AE4">
        <v>128122</v>
      </c>
      <c r="AF4">
        <v>1.8</v>
      </c>
      <c r="AG4">
        <v>37.5</v>
      </c>
      <c r="AH4">
        <v>5299649</v>
      </c>
      <c r="AI4">
        <v>5299649</v>
      </c>
      <c r="AJ4">
        <v>2611425</v>
      </c>
      <c r="AK4">
        <v>49.3</v>
      </c>
      <c r="AL4">
        <v>2688224</v>
      </c>
      <c r="AM4">
        <v>50.7</v>
      </c>
      <c r="AN4">
        <v>1169826</v>
      </c>
      <c r="AO4">
        <v>1169826</v>
      </c>
      <c r="AP4">
        <v>539236</v>
      </c>
      <c r="AQ4">
        <v>46.1</v>
      </c>
      <c r="AR4">
        <v>630590</v>
      </c>
      <c r="AS4">
        <v>53.9</v>
      </c>
      <c r="AT4">
        <v>6931071</v>
      </c>
      <c r="AU4">
        <v>6681391</v>
      </c>
      <c r="AV4">
        <v>96.4</v>
      </c>
      <c r="AW4">
        <v>249680</v>
      </c>
      <c r="AX4">
        <v>3.6</v>
      </c>
      <c r="AY4">
        <v>5254944</v>
      </c>
      <c r="AZ4">
        <v>75.8</v>
      </c>
      <c r="BA4">
        <v>299674</v>
      </c>
      <c r="BB4">
        <v>4.3</v>
      </c>
      <c r="BC4">
        <v>306247</v>
      </c>
      <c r="BD4">
        <v>4.4000000000000004</v>
      </c>
      <c r="BE4">
        <v>220438</v>
      </c>
      <c r="BF4">
        <v>3.2</v>
      </c>
      <c r="BG4">
        <v>49855</v>
      </c>
      <c r="BH4">
        <v>0.7</v>
      </c>
      <c r="BI4">
        <v>44171</v>
      </c>
      <c r="BJ4">
        <v>0.6</v>
      </c>
      <c r="BK4">
        <v>43282</v>
      </c>
      <c r="BL4">
        <v>0.6</v>
      </c>
      <c r="BM4">
        <v>9714</v>
      </c>
      <c r="BN4">
        <v>0.1</v>
      </c>
      <c r="BO4">
        <v>14285</v>
      </c>
      <c r="BP4">
        <v>0.2</v>
      </c>
      <c r="BQ4">
        <v>29629</v>
      </c>
      <c r="BR4">
        <v>0.4</v>
      </c>
      <c r="BS4">
        <v>29502</v>
      </c>
      <c r="BT4">
        <v>0.4</v>
      </c>
      <c r="BU4">
        <v>14140</v>
      </c>
      <c r="BV4">
        <v>0.2</v>
      </c>
      <c r="BW4">
        <v>585948</v>
      </c>
      <c r="BX4">
        <v>8.5</v>
      </c>
      <c r="BY4">
        <v>249680</v>
      </c>
      <c r="BZ4">
        <v>3.6</v>
      </c>
      <c r="CA4">
        <v>53387</v>
      </c>
      <c r="CB4">
        <v>0.8</v>
      </c>
      <c r="CC4">
        <v>54280</v>
      </c>
      <c r="CD4">
        <v>0.8</v>
      </c>
      <c r="CE4">
        <v>44299</v>
      </c>
      <c r="CF4">
        <v>0.6</v>
      </c>
      <c r="CG4">
        <v>9784</v>
      </c>
      <c r="CH4">
        <v>0.1</v>
      </c>
      <c r="CI4">
        <v>6931071</v>
      </c>
      <c r="CJ4">
        <v>6931071</v>
      </c>
      <c r="CK4">
        <v>5465822</v>
      </c>
      <c r="CL4">
        <v>78.900000000000006</v>
      </c>
      <c r="CM4">
        <v>384932</v>
      </c>
      <c r="CN4">
        <v>5.6</v>
      </c>
      <c r="CO4">
        <v>392975</v>
      </c>
      <c r="CP4">
        <v>5.7</v>
      </c>
      <c r="CQ4">
        <v>289425</v>
      </c>
      <c r="CR4">
        <v>4.2</v>
      </c>
      <c r="CS4">
        <v>31883</v>
      </c>
      <c r="CT4">
        <v>0.5</v>
      </c>
      <c r="CU4">
        <v>643100</v>
      </c>
      <c r="CV4">
        <v>9.3000000000000007</v>
      </c>
      <c r="CW4">
        <v>6931071</v>
      </c>
      <c r="CX4">
        <v>2144775</v>
      </c>
      <c r="CY4">
        <v>30.9</v>
      </c>
      <c r="CZ4">
        <v>1917690</v>
      </c>
      <c r="DA4">
        <v>27.7</v>
      </c>
      <c r="DB4">
        <v>44250</v>
      </c>
      <c r="DC4">
        <v>0.6</v>
      </c>
      <c r="DD4">
        <v>14529</v>
      </c>
      <c r="DE4">
        <v>0.2</v>
      </c>
      <c r="DF4">
        <v>168306</v>
      </c>
      <c r="DG4">
        <v>2.4</v>
      </c>
      <c r="DH4">
        <v>4786296</v>
      </c>
      <c r="DI4">
        <v>69.099999999999994</v>
      </c>
      <c r="DJ4">
        <v>3834724</v>
      </c>
      <c r="DK4">
        <v>55.3</v>
      </c>
      <c r="DL4">
        <v>284478</v>
      </c>
      <c r="DM4">
        <v>4.0999999999999996</v>
      </c>
      <c r="DN4">
        <v>274472</v>
      </c>
      <c r="DO4">
        <v>4</v>
      </c>
      <c r="DP4">
        <v>214132</v>
      </c>
      <c r="DQ4">
        <v>3.1</v>
      </c>
      <c r="DR4">
        <v>12834</v>
      </c>
      <c r="DS4">
        <v>0.2</v>
      </c>
      <c r="DT4">
        <v>10072</v>
      </c>
      <c r="DU4">
        <v>0.1</v>
      </c>
      <c r="DV4">
        <v>155584</v>
      </c>
      <c r="DW4">
        <v>2.2000000000000002</v>
      </c>
      <c r="DX4">
        <v>5187</v>
      </c>
      <c r="DY4">
        <v>0.1</v>
      </c>
      <c r="DZ4">
        <v>4801062</v>
      </c>
      <c r="EA4">
        <v>4801062</v>
      </c>
      <c r="EB4">
        <v>2357954</v>
      </c>
      <c r="EC4">
        <v>49.1</v>
      </c>
      <c r="ED4">
        <v>2443108</v>
      </c>
      <c r="EE4">
        <v>50.9</v>
      </c>
    </row>
    <row r="5" spans="1:135" x14ac:dyDescent="0.35">
      <c r="A5" t="s">
        <v>19</v>
      </c>
      <c r="B5">
        <v>2988248</v>
      </c>
      <c r="C5">
        <v>1468782</v>
      </c>
      <c r="D5">
        <v>49.2</v>
      </c>
      <c r="E5">
        <v>1519466</v>
      </c>
      <c r="F5">
        <v>50.8</v>
      </c>
      <c r="G5">
        <v>188716</v>
      </c>
      <c r="H5">
        <v>6.3</v>
      </c>
      <c r="I5">
        <v>201291</v>
      </c>
      <c r="J5">
        <v>6.7</v>
      </c>
      <c r="K5">
        <v>197333</v>
      </c>
      <c r="L5">
        <v>6.6</v>
      </c>
      <c r="M5">
        <v>215051</v>
      </c>
      <c r="N5">
        <v>7.2</v>
      </c>
      <c r="O5">
        <v>195409</v>
      </c>
      <c r="P5">
        <v>6.5</v>
      </c>
      <c r="Q5">
        <v>382578</v>
      </c>
      <c r="R5">
        <v>12.8</v>
      </c>
      <c r="S5">
        <v>364966</v>
      </c>
      <c r="T5">
        <v>12.2</v>
      </c>
      <c r="U5">
        <v>379035</v>
      </c>
      <c r="V5">
        <v>12.7</v>
      </c>
      <c r="W5">
        <v>195113</v>
      </c>
      <c r="X5">
        <v>6.5</v>
      </c>
      <c r="Y5">
        <v>183126</v>
      </c>
      <c r="Z5">
        <v>6.1</v>
      </c>
      <c r="AA5">
        <v>284288</v>
      </c>
      <c r="AB5">
        <v>9.5</v>
      </c>
      <c r="AC5">
        <v>145440</v>
      </c>
      <c r="AD5">
        <v>4.9000000000000004</v>
      </c>
      <c r="AE5">
        <v>55902</v>
      </c>
      <c r="AF5">
        <v>1.9</v>
      </c>
      <c r="AG5">
        <v>38</v>
      </c>
      <c r="AH5">
        <v>2280888</v>
      </c>
      <c r="AI5">
        <v>2280888</v>
      </c>
      <c r="AJ5">
        <v>1104604</v>
      </c>
      <c r="AK5">
        <v>48.4</v>
      </c>
      <c r="AL5">
        <v>1176284</v>
      </c>
      <c r="AM5">
        <v>51.6</v>
      </c>
      <c r="AN5">
        <v>485630</v>
      </c>
      <c r="AO5">
        <v>485630</v>
      </c>
      <c r="AP5">
        <v>215607</v>
      </c>
      <c r="AQ5">
        <v>44.4</v>
      </c>
      <c r="AR5">
        <v>270023</v>
      </c>
      <c r="AS5">
        <v>55.6</v>
      </c>
      <c r="AT5">
        <v>2988248</v>
      </c>
      <c r="AU5">
        <v>2910827</v>
      </c>
      <c r="AV5">
        <v>97.4</v>
      </c>
      <c r="AW5">
        <v>77421</v>
      </c>
      <c r="AX5">
        <v>2.6</v>
      </c>
      <c r="AY5">
        <v>2290066</v>
      </c>
      <c r="AZ5">
        <v>76.599999999999994</v>
      </c>
      <c r="BA5">
        <v>464516</v>
      </c>
      <c r="BB5">
        <v>15.5</v>
      </c>
      <c r="BC5">
        <v>18859</v>
      </c>
      <c r="BD5">
        <v>0.6</v>
      </c>
      <c r="BE5">
        <v>41781</v>
      </c>
      <c r="BF5">
        <v>1.4</v>
      </c>
      <c r="BG5">
        <v>10612</v>
      </c>
      <c r="BH5">
        <v>0.4</v>
      </c>
      <c r="BI5">
        <v>7264</v>
      </c>
      <c r="BJ5">
        <v>0.2</v>
      </c>
      <c r="BK5">
        <v>5624</v>
      </c>
      <c r="BL5">
        <v>0.2</v>
      </c>
      <c r="BM5">
        <v>868</v>
      </c>
      <c r="BN5">
        <v>0</v>
      </c>
      <c r="BO5">
        <v>2596</v>
      </c>
      <c r="BP5">
        <v>0.1</v>
      </c>
      <c r="BQ5">
        <v>3965</v>
      </c>
      <c r="BR5">
        <v>0.1</v>
      </c>
      <c r="BS5">
        <v>10852</v>
      </c>
      <c r="BT5">
        <v>0.4</v>
      </c>
      <c r="BU5">
        <v>8808</v>
      </c>
      <c r="BV5">
        <v>0.3</v>
      </c>
      <c r="BW5">
        <v>86797</v>
      </c>
      <c r="BX5">
        <v>2.9</v>
      </c>
      <c r="BY5">
        <v>77421</v>
      </c>
      <c r="BZ5">
        <v>2.6</v>
      </c>
      <c r="CA5">
        <v>21869</v>
      </c>
      <c r="CB5">
        <v>0.7</v>
      </c>
      <c r="CC5">
        <v>27323</v>
      </c>
      <c r="CD5">
        <v>0.9</v>
      </c>
      <c r="CE5">
        <v>7712</v>
      </c>
      <c r="CF5">
        <v>0.3</v>
      </c>
      <c r="CG5">
        <v>3330</v>
      </c>
      <c r="CH5">
        <v>0.1</v>
      </c>
      <c r="CI5">
        <v>2988248</v>
      </c>
      <c r="CJ5">
        <v>2988248</v>
      </c>
      <c r="CK5">
        <v>2358554</v>
      </c>
      <c r="CL5">
        <v>78.900000000000006</v>
      </c>
      <c r="CM5">
        <v>496098</v>
      </c>
      <c r="CN5">
        <v>16.600000000000001</v>
      </c>
      <c r="CO5">
        <v>53548</v>
      </c>
      <c r="CP5">
        <v>1.8</v>
      </c>
      <c r="CQ5">
        <v>53699</v>
      </c>
      <c r="CR5">
        <v>1.8</v>
      </c>
      <c r="CS5">
        <v>11608</v>
      </c>
      <c r="CT5">
        <v>0.4</v>
      </c>
      <c r="CU5">
        <v>97373</v>
      </c>
      <c r="CV5">
        <v>3.3</v>
      </c>
      <c r="CW5">
        <v>2988248</v>
      </c>
      <c r="CX5">
        <v>214544</v>
      </c>
      <c r="CY5">
        <v>7.2</v>
      </c>
      <c r="CZ5">
        <v>158417</v>
      </c>
      <c r="DA5">
        <v>5.3</v>
      </c>
      <c r="DB5">
        <v>6609</v>
      </c>
      <c r="DC5">
        <v>0.2</v>
      </c>
      <c r="DD5">
        <v>2579</v>
      </c>
      <c r="DE5">
        <v>0.1</v>
      </c>
      <c r="DF5">
        <v>46939</v>
      </c>
      <c r="DG5">
        <v>1.6</v>
      </c>
      <c r="DH5">
        <v>2773704</v>
      </c>
      <c r="DI5">
        <v>92.8</v>
      </c>
      <c r="DJ5">
        <v>2175226</v>
      </c>
      <c r="DK5">
        <v>72.8</v>
      </c>
      <c r="DL5">
        <v>462232</v>
      </c>
      <c r="DM5">
        <v>15.5</v>
      </c>
      <c r="DN5">
        <v>16096</v>
      </c>
      <c r="DO5">
        <v>0.5</v>
      </c>
      <c r="DP5">
        <v>41387</v>
      </c>
      <c r="DQ5">
        <v>1.4</v>
      </c>
      <c r="DR5">
        <v>8808</v>
      </c>
      <c r="DS5">
        <v>0.3</v>
      </c>
      <c r="DT5">
        <v>2917</v>
      </c>
      <c r="DU5">
        <v>0.1</v>
      </c>
      <c r="DV5">
        <v>67038</v>
      </c>
      <c r="DW5">
        <v>2.2000000000000002</v>
      </c>
      <c r="DX5">
        <v>1938</v>
      </c>
      <c r="DY5">
        <v>0.1</v>
      </c>
      <c r="DZ5">
        <v>2193217</v>
      </c>
      <c r="EA5">
        <v>2193217</v>
      </c>
      <c r="EB5">
        <v>1061614</v>
      </c>
      <c r="EC5">
        <v>48.4</v>
      </c>
      <c r="ED5">
        <v>1131603</v>
      </c>
      <c r="EE5">
        <v>51.6</v>
      </c>
    </row>
    <row r="6" spans="1:135" x14ac:dyDescent="0.35">
      <c r="A6" t="s">
        <v>20</v>
      </c>
      <c r="B6">
        <v>39250017</v>
      </c>
      <c r="C6">
        <v>19491231</v>
      </c>
      <c r="D6">
        <v>49.7</v>
      </c>
      <c r="E6">
        <v>19758786</v>
      </c>
      <c r="F6">
        <v>50.3</v>
      </c>
      <c r="G6">
        <v>2482422</v>
      </c>
      <c r="H6">
        <v>6.3</v>
      </c>
      <c r="I6">
        <v>2524786</v>
      </c>
      <c r="J6">
        <v>6.4</v>
      </c>
      <c r="K6">
        <v>2546294</v>
      </c>
      <c r="L6">
        <v>6.5</v>
      </c>
      <c r="M6">
        <v>2585154</v>
      </c>
      <c r="N6">
        <v>6.6</v>
      </c>
      <c r="O6">
        <v>2807120</v>
      </c>
      <c r="P6">
        <v>7.2</v>
      </c>
      <c r="Q6">
        <v>5902164</v>
      </c>
      <c r="R6">
        <v>15</v>
      </c>
      <c r="S6">
        <v>5168066</v>
      </c>
      <c r="T6">
        <v>13.2</v>
      </c>
      <c r="U6">
        <v>5198221</v>
      </c>
      <c r="V6">
        <v>13.2</v>
      </c>
      <c r="W6">
        <v>2481314</v>
      </c>
      <c r="X6">
        <v>6.3</v>
      </c>
      <c r="Y6">
        <v>2206037</v>
      </c>
      <c r="Z6">
        <v>5.6</v>
      </c>
      <c r="AA6">
        <v>3092039</v>
      </c>
      <c r="AB6">
        <v>7.9</v>
      </c>
      <c r="AC6">
        <v>1538860</v>
      </c>
      <c r="AD6">
        <v>3.9</v>
      </c>
      <c r="AE6">
        <v>717540</v>
      </c>
      <c r="AF6">
        <v>1.8</v>
      </c>
      <c r="AG6">
        <v>36.4</v>
      </c>
      <c r="AH6">
        <v>30156768</v>
      </c>
      <c r="AI6">
        <v>30156768</v>
      </c>
      <c r="AJ6">
        <v>14848286</v>
      </c>
      <c r="AK6">
        <v>49.2</v>
      </c>
      <c r="AL6">
        <v>15308482</v>
      </c>
      <c r="AM6">
        <v>50.8</v>
      </c>
      <c r="AN6">
        <v>5348439</v>
      </c>
      <c r="AO6">
        <v>5348439</v>
      </c>
      <c r="AP6">
        <v>2371854</v>
      </c>
      <c r="AQ6">
        <v>44.3</v>
      </c>
      <c r="AR6">
        <v>2976585</v>
      </c>
      <c r="AS6">
        <v>55.7</v>
      </c>
      <c r="AT6">
        <v>39250017</v>
      </c>
      <c r="AU6">
        <v>37370367</v>
      </c>
      <c r="AV6">
        <v>95.2</v>
      </c>
      <c r="AW6">
        <v>1879650</v>
      </c>
      <c r="AX6">
        <v>4.8</v>
      </c>
      <c r="AY6">
        <v>23420234</v>
      </c>
      <c r="AZ6">
        <v>59.7</v>
      </c>
      <c r="BA6">
        <v>2265280</v>
      </c>
      <c r="BB6">
        <v>5.8</v>
      </c>
      <c r="BC6">
        <v>290133</v>
      </c>
      <c r="BD6">
        <v>0.7</v>
      </c>
      <c r="BE6">
        <v>5602074</v>
      </c>
      <c r="BF6">
        <v>14.3</v>
      </c>
      <c r="BG6">
        <v>755221</v>
      </c>
      <c r="BH6">
        <v>1.9</v>
      </c>
      <c r="BI6">
        <v>1543402</v>
      </c>
      <c r="BJ6">
        <v>3.9</v>
      </c>
      <c r="BK6">
        <v>1252552</v>
      </c>
      <c r="BL6">
        <v>3.2</v>
      </c>
      <c r="BM6">
        <v>269132</v>
      </c>
      <c r="BN6">
        <v>0.7</v>
      </c>
      <c r="BO6">
        <v>461974</v>
      </c>
      <c r="BP6">
        <v>1.2</v>
      </c>
      <c r="BQ6">
        <v>668956</v>
      </c>
      <c r="BR6">
        <v>1.7</v>
      </c>
      <c r="BS6">
        <v>650837</v>
      </c>
      <c r="BT6">
        <v>1.7</v>
      </c>
      <c r="BU6">
        <v>150521</v>
      </c>
      <c r="BV6">
        <v>0.4</v>
      </c>
      <c r="BW6">
        <v>5642125</v>
      </c>
      <c r="BX6">
        <v>14.4</v>
      </c>
      <c r="BY6">
        <v>1879650</v>
      </c>
      <c r="BZ6">
        <v>4.8</v>
      </c>
      <c r="CA6">
        <v>275745</v>
      </c>
      <c r="CB6">
        <v>0.7</v>
      </c>
      <c r="CC6">
        <v>300066</v>
      </c>
      <c r="CD6">
        <v>0.8</v>
      </c>
      <c r="CE6">
        <v>550074</v>
      </c>
      <c r="CF6">
        <v>1.4</v>
      </c>
      <c r="CG6">
        <v>39092</v>
      </c>
      <c r="CH6">
        <v>0.1</v>
      </c>
      <c r="CI6">
        <v>39250017</v>
      </c>
      <c r="CJ6">
        <v>39250017</v>
      </c>
      <c r="CK6">
        <v>24980439</v>
      </c>
      <c r="CL6">
        <v>63.6</v>
      </c>
      <c r="CM6">
        <v>2758577</v>
      </c>
      <c r="CN6">
        <v>7</v>
      </c>
      <c r="CO6">
        <v>746753</v>
      </c>
      <c r="CP6">
        <v>1.9</v>
      </c>
      <c r="CQ6">
        <v>6432756</v>
      </c>
      <c r="CR6">
        <v>16.399999999999999</v>
      </c>
      <c r="CS6">
        <v>319337</v>
      </c>
      <c r="CT6">
        <v>0.8</v>
      </c>
      <c r="CU6">
        <v>6074661</v>
      </c>
      <c r="CV6">
        <v>15.5</v>
      </c>
      <c r="CW6">
        <v>39250017</v>
      </c>
      <c r="CX6">
        <v>15280776</v>
      </c>
      <c r="CY6">
        <v>38.9</v>
      </c>
      <c r="CZ6">
        <v>12718251</v>
      </c>
      <c r="DA6">
        <v>32.4</v>
      </c>
      <c r="DB6">
        <v>214255</v>
      </c>
      <c r="DC6">
        <v>0.5</v>
      </c>
      <c r="DD6">
        <v>91438</v>
      </c>
      <c r="DE6">
        <v>0.2</v>
      </c>
      <c r="DF6">
        <v>2256832</v>
      </c>
      <c r="DG6">
        <v>5.7</v>
      </c>
      <c r="DH6">
        <v>23969241</v>
      </c>
      <c r="DI6">
        <v>61.1</v>
      </c>
      <c r="DJ6">
        <v>14725729</v>
      </c>
      <c r="DK6">
        <v>37.5</v>
      </c>
      <c r="DL6">
        <v>2160958</v>
      </c>
      <c r="DM6">
        <v>5.5</v>
      </c>
      <c r="DN6">
        <v>132153</v>
      </c>
      <c r="DO6">
        <v>0.3</v>
      </c>
      <c r="DP6">
        <v>5518226</v>
      </c>
      <c r="DQ6">
        <v>14.1</v>
      </c>
      <c r="DR6">
        <v>137019</v>
      </c>
      <c r="DS6">
        <v>0.3</v>
      </c>
      <c r="DT6">
        <v>105389</v>
      </c>
      <c r="DU6">
        <v>0.3</v>
      </c>
      <c r="DV6">
        <v>1189767</v>
      </c>
      <c r="DW6">
        <v>3</v>
      </c>
      <c r="DX6">
        <v>53908</v>
      </c>
      <c r="DY6">
        <v>0.1</v>
      </c>
      <c r="DZ6">
        <v>25197798</v>
      </c>
      <c r="EA6">
        <v>25197798</v>
      </c>
      <c r="EB6">
        <v>12339669</v>
      </c>
      <c r="EC6">
        <v>49</v>
      </c>
      <c r="ED6">
        <v>12858129</v>
      </c>
      <c r="EE6">
        <v>51</v>
      </c>
    </row>
    <row r="7" spans="1:135" x14ac:dyDescent="0.35">
      <c r="A7" t="s">
        <v>21</v>
      </c>
      <c r="B7">
        <v>5540545</v>
      </c>
      <c r="C7">
        <v>2790701</v>
      </c>
      <c r="D7">
        <v>50.4</v>
      </c>
      <c r="E7">
        <v>2749844</v>
      </c>
      <c r="F7">
        <v>49.6</v>
      </c>
      <c r="G7">
        <v>335071</v>
      </c>
      <c r="H7">
        <v>6</v>
      </c>
      <c r="I7">
        <v>361119</v>
      </c>
      <c r="J7">
        <v>6.5</v>
      </c>
      <c r="K7">
        <v>353781</v>
      </c>
      <c r="L7">
        <v>6.4</v>
      </c>
      <c r="M7">
        <v>354657</v>
      </c>
      <c r="N7">
        <v>6.4</v>
      </c>
      <c r="O7">
        <v>390411</v>
      </c>
      <c r="P7">
        <v>7</v>
      </c>
      <c r="Q7">
        <v>837560</v>
      </c>
      <c r="R7">
        <v>15.1</v>
      </c>
      <c r="S7">
        <v>745669</v>
      </c>
      <c r="T7">
        <v>13.5</v>
      </c>
      <c r="U7">
        <v>719910</v>
      </c>
      <c r="V7">
        <v>13</v>
      </c>
      <c r="W7">
        <v>371856</v>
      </c>
      <c r="X7">
        <v>6.7</v>
      </c>
      <c r="Y7">
        <v>327455</v>
      </c>
      <c r="Z7">
        <v>5.9</v>
      </c>
      <c r="AA7">
        <v>460219</v>
      </c>
      <c r="AB7">
        <v>8.3000000000000007</v>
      </c>
      <c r="AC7">
        <v>202606</v>
      </c>
      <c r="AD7">
        <v>3.7</v>
      </c>
      <c r="AE7">
        <v>80231</v>
      </c>
      <c r="AF7">
        <v>1.4</v>
      </c>
      <c r="AG7">
        <v>36.700000000000003</v>
      </c>
      <c r="AH7">
        <v>4280033</v>
      </c>
      <c r="AI7">
        <v>4280033</v>
      </c>
      <c r="AJ7">
        <v>2140793</v>
      </c>
      <c r="AK7">
        <v>50</v>
      </c>
      <c r="AL7">
        <v>2139240</v>
      </c>
      <c r="AM7">
        <v>50</v>
      </c>
      <c r="AN7">
        <v>743056</v>
      </c>
      <c r="AO7">
        <v>743056</v>
      </c>
      <c r="AP7">
        <v>339794</v>
      </c>
      <c r="AQ7">
        <v>45.7</v>
      </c>
      <c r="AR7">
        <v>403262</v>
      </c>
      <c r="AS7">
        <v>54.3</v>
      </c>
      <c r="AT7">
        <v>5540545</v>
      </c>
      <c r="AU7">
        <v>5356184</v>
      </c>
      <c r="AV7">
        <v>96.7</v>
      </c>
      <c r="AW7">
        <v>184361</v>
      </c>
      <c r="AX7">
        <v>3.3</v>
      </c>
      <c r="AY7">
        <v>4654921</v>
      </c>
      <c r="AZ7">
        <v>84</v>
      </c>
      <c r="BA7">
        <v>234142</v>
      </c>
      <c r="BB7">
        <v>4.2</v>
      </c>
      <c r="BC7">
        <v>54743</v>
      </c>
      <c r="BD7">
        <v>1</v>
      </c>
      <c r="BE7">
        <v>175951</v>
      </c>
      <c r="BF7">
        <v>3.2</v>
      </c>
      <c r="BG7">
        <v>31646</v>
      </c>
      <c r="BH7">
        <v>0.6</v>
      </c>
      <c r="BI7">
        <v>36043</v>
      </c>
      <c r="BJ7">
        <v>0.7</v>
      </c>
      <c r="BK7">
        <v>16838</v>
      </c>
      <c r="BL7">
        <v>0.3</v>
      </c>
      <c r="BM7">
        <v>12540</v>
      </c>
      <c r="BN7">
        <v>0.2</v>
      </c>
      <c r="BO7">
        <v>22379</v>
      </c>
      <c r="BP7">
        <v>0.4</v>
      </c>
      <c r="BQ7">
        <v>21918</v>
      </c>
      <c r="BR7">
        <v>0.4</v>
      </c>
      <c r="BS7">
        <v>34587</v>
      </c>
      <c r="BT7">
        <v>0.6</v>
      </c>
      <c r="BU7">
        <v>8325</v>
      </c>
      <c r="BV7">
        <v>0.2</v>
      </c>
      <c r="BW7">
        <v>228102</v>
      </c>
      <c r="BX7">
        <v>4.0999999999999996</v>
      </c>
      <c r="BY7">
        <v>184361</v>
      </c>
      <c r="BZ7">
        <v>3.3</v>
      </c>
      <c r="CA7">
        <v>41382</v>
      </c>
      <c r="CB7">
        <v>0.7</v>
      </c>
      <c r="CC7">
        <v>43091</v>
      </c>
      <c r="CD7">
        <v>0.8</v>
      </c>
      <c r="CE7">
        <v>40187</v>
      </c>
      <c r="CF7">
        <v>0.7</v>
      </c>
      <c r="CG7">
        <v>3896</v>
      </c>
      <c r="CH7">
        <v>0.1</v>
      </c>
      <c r="CI7">
        <v>5540545</v>
      </c>
      <c r="CJ7">
        <v>5540545</v>
      </c>
      <c r="CK7">
        <v>4821075</v>
      </c>
      <c r="CL7">
        <v>87</v>
      </c>
      <c r="CM7">
        <v>296883</v>
      </c>
      <c r="CN7">
        <v>5.4</v>
      </c>
      <c r="CO7">
        <v>113874</v>
      </c>
      <c r="CP7">
        <v>2.1</v>
      </c>
      <c r="CQ7">
        <v>229940</v>
      </c>
      <c r="CR7">
        <v>4.2</v>
      </c>
      <c r="CS7">
        <v>17506</v>
      </c>
      <c r="CT7">
        <v>0.3</v>
      </c>
      <c r="CU7">
        <v>263483</v>
      </c>
      <c r="CV7">
        <v>4.8</v>
      </c>
      <c r="CW7">
        <v>5540545</v>
      </c>
      <c r="CX7">
        <v>1181218</v>
      </c>
      <c r="CY7">
        <v>21.3</v>
      </c>
      <c r="CZ7">
        <v>850495</v>
      </c>
      <c r="DA7">
        <v>15.4</v>
      </c>
      <c r="DB7">
        <v>33961</v>
      </c>
      <c r="DC7">
        <v>0.6</v>
      </c>
      <c r="DD7">
        <v>14238</v>
      </c>
      <c r="DE7">
        <v>0.3</v>
      </c>
      <c r="DF7">
        <v>282524</v>
      </c>
      <c r="DG7">
        <v>5.0999999999999996</v>
      </c>
      <c r="DH7">
        <v>4359327</v>
      </c>
      <c r="DI7">
        <v>78.7</v>
      </c>
      <c r="DJ7">
        <v>3796733</v>
      </c>
      <c r="DK7">
        <v>68.5</v>
      </c>
      <c r="DL7">
        <v>220728</v>
      </c>
      <c r="DM7">
        <v>4</v>
      </c>
      <c r="DN7">
        <v>28993</v>
      </c>
      <c r="DO7">
        <v>0.5</v>
      </c>
      <c r="DP7">
        <v>173588</v>
      </c>
      <c r="DQ7">
        <v>3.1</v>
      </c>
      <c r="DR7">
        <v>7397</v>
      </c>
      <c r="DS7">
        <v>0.1</v>
      </c>
      <c r="DT7">
        <v>6313</v>
      </c>
      <c r="DU7">
        <v>0.1</v>
      </c>
      <c r="DV7">
        <v>125575</v>
      </c>
      <c r="DW7">
        <v>2.2999999999999998</v>
      </c>
      <c r="DX7">
        <v>3062</v>
      </c>
      <c r="DY7">
        <v>0.1</v>
      </c>
      <c r="DZ7">
        <v>3979278</v>
      </c>
      <c r="EA7">
        <v>3979278</v>
      </c>
      <c r="EB7">
        <v>1987199</v>
      </c>
      <c r="EC7">
        <v>49.9</v>
      </c>
      <c r="ED7">
        <v>1992079</v>
      </c>
      <c r="EE7">
        <v>50.1</v>
      </c>
    </row>
    <row r="8" spans="1:135" x14ac:dyDescent="0.35">
      <c r="A8" t="s">
        <v>22</v>
      </c>
      <c r="B8">
        <v>3576452</v>
      </c>
      <c r="C8">
        <v>1745153</v>
      </c>
      <c r="D8">
        <v>48.8</v>
      </c>
      <c r="E8">
        <v>1831299</v>
      </c>
      <c r="F8">
        <v>51.2</v>
      </c>
      <c r="G8">
        <v>185029</v>
      </c>
      <c r="H8">
        <v>5.2</v>
      </c>
      <c r="I8">
        <v>200888</v>
      </c>
      <c r="J8">
        <v>5.6</v>
      </c>
      <c r="K8">
        <v>224010</v>
      </c>
      <c r="L8">
        <v>6.3</v>
      </c>
      <c r="M8">
        <v>249315</v>
      </c>
      <c r="N8">
        <v>7</v>
      </c>
      <c r="O8">
        <v>249473</v>
      </c>
      <c r="P8">
        <v>7</v>
      </c>
      <c r="Q8">
        <v>436596</v>
      </c>
      <c r="R8">
        <v>12.2</v>
      </c>
      <c r="S8">
        <v>424492</v>
      </c>
      <c r="T8">
        <v>11.9</v>
      </c>
      <c r="U8">
        <v>524729</v>
      </c>
      <c r="V8">
        <v>14.7</v>
      </c>
      <c r="W8">
        <v>265460</v>
      </c>
      <c r="X8">
        <v>7.4</v>
      </c>
      <c r="Y8">
        <v>239820</v>
      </c>
      <c r="Z8">
        <v>6.7</v>
      </c>
      <c r="AA8">
        <v>323635</v>
      </c>
      <c r="AB8">
        <v>9</v>
      </c>
      <c r="AC8">
        <v>164310</v>
      </c>
      <c r="AD8">
        <v>4.5999999999999996</v>
      </c>
      <c r="AE8">
        <v>88695</v>
      </c>
      <c r="AF8">
        <v>2.5</v>
      </c>
      <c r="AG8">
        <v>40.9</v>
      </c>
      <c r="AH8">
        <v>2824290</v>
      </c>
      <c r="AI8">
        <v>2824290</v>
      </c>
      <c r="AJ8">
        <v>1360390</v>
      </c>
      <c r="AK8">
        <v>48.2</v>
      </c>
      <c r="AL8">
        <v>1463900</v>
      </c>
      <c r="AM8">
        <v>51.8</v>
      </c>
      <c r="AN8">
        <v>576640</v>
      </c>
      <c r="AO8">
        <v>576640</v>
      </c>
      <c r="AP8">
        <v>248844</v>
      </c>
      <c r="AQ8">
        <v>43.2</v>
      </c>
      <c r="AR8">
        <v>327796</v>
      </c>
      <c r="AS8">
        <v>56.8</v>
      </c>
      <c r="AT8">
        <v>3576452</v>
      </c>
      <c r="AU8">
        <v>3464928</v>
      </c>
      <c r="AV8">
        <v>96.9</v>
      </c>
      <c r="AW8">
        <v>111524</v>
      </c>
      <c r="AX8">
        <v>3.1</v>
      </c>
      <c r="AY8">
        <v>2741892</v>
      </c>
      <c r="AZ8">
        <v>76.7</v>
      </c>
      <c r="BA8">
        <v>378932</v>
      </c>
      <c r="BB8">
        <v>10.6</v>
      </c>
      <c r="BC8">
        <v>9887</v>
      </c>
      <c r="BD8">
        <v>0.3</v>
      </c>
      <c r="BE8">
        <v>161950</v>
      </c>
      <c r="BF8">
        <v>4.5</v>
      </c>
      <c r="BG8">
        <v>68060</v>
      </c>
      <c r="BH8">
        <v>1.9</v>
      </c>
      <c r="BI8">
        <v>34725</v>
      </c>
      <c r="BJ8">
        <v>1</v>
      </c>
      <c r="BK8">
        <v>12351</v>
      </c>
      <c r="BL8">
        <v>0.3</v>
      </c>
      <c r="BM8">
        <v>4864</v>
      </c>
      <c r="BN8">
        <v>0.1</v>
      </c>
      <c r="BO8">
        <v>10805</v>
      </c>
      <c r="BP8">
        <v>0.3</v>
      </c>
      <c r="BQ8">
        <v>7794</v>
      </c>
      <c r="BR8">
        <v>0.2</v>
      </c>
      <c r="BS8">
        <v>23351</v>
      </c>
      <c r="BT8">
        <v>0.7</v>
      </c>
      <c r="BU8">
        <v>1259</v>
      </c>
      <c r="BV8">
        <v>0</v>
      </c>
      <c r="BW8">
        <v>171008</v>
      </c>
      <c r="BX8">
        <v>4.8</v>
      </c>
      <c r="BY8">
        <v>111524</v>
      </c>
      <c r="BZ8">
        <v>3.1</v>
      </c>
      <c r="CA8">
        <v>33845</v>
      </c>
      <c r="CB8">
        <v>0.9</v>
      </c>
      <c r="CC8">
        <v>12147</v>
      </c>
      <c r="CD8">
        <v>0.3</v>
      </c>
      <c r="CE8">
        <v>18939</v>
      </c>
      <c r="CF8">
        <v>0.5</v>
      </c>
      <c r="CG8">
        <v>6388</v>
      </c>
      <c r="CH8">
        <v>0.2</v>
      </c>
      <c r="CI8">
        <v>3576452</v>
      </c>
      <c r="CJ8">
        <v>3576452</v>
      </c>
      <c r="CK8">
        <v>2830366</v>
      </c>
      <c r="CL8">
        <v>79.099999999999994</v>
      </c>
      <c r="CM8">
        <v>441437</v>
      </c>
      <c r="CN8">
        <v>12.3</v>
      </c>
      <c r="CO8">
        <v>38558</v>
      </c>
      <c r="CP8">
        <v>1.1000000000000001</v>
      </c>
      <c r="CQ8">
        <v>190086</v>
      </c>
      <c r="CR8">
        <v>5.3</v>
      </c>
      <c r="CS8">
        <v>4062</v>
      </c>
      <c r="CT8">
        <v>0.1</v>
      </c>
      <c r="CU8">
        <v>196716</v>
      </c>
      <c r="CV8">
        <v>5.5</v>
      </c>
      <c r="CW8">
        <v>3576452</v>
      </c>
      <c r="CX8">
        <v>562347</v>
      </c>
      <c r="CY8">
        <v>15.7</v>
      </c>
      <c r="CZ8">
        <v>61855</v>
      </c>
      <c r="DA8">
        <v>1.7</v>
      </c>
      <c r="DB8">
        <v>298245</v>
      </c>
      <c r="DC8">
        <v>8.3000000000000007</v>
      </c>
      <c r="DD8">
        <v>10892</v>
      </c>
      <c r="DE8">
        <v>0.3</v>
      </c>
      <c r="DF8">
        <v>191355</v>
      </c>
      <c r="DG8">
        <v>5.4</v>
      </c>
      <c r="DH8">
        <v>3014105</v>
      </c>
      <c r="DI8">
        <v>84.3</v>
      </c>
      <c r="DJ8">
        <v>2411769</v>
      </c>
      <c r="DK8">
        <v>67.400000000000006</v>
      </c>
      <c r="DL8">
        <v>352345</v>
      </c>
      <c r="DM8">
        <v>9.9</v>
      </c>
      <c r="DN8">
        <v>4968</v>
      </c>
      <c r="DO8">
        <v>0.1</v>
      </c>
      <c r="DP8">
        <v>159838</v>
      </c>
      <c r="DQ8">
        <v>4.5</v>
      </c>
      <c r="DR8">
        <v>505</v>
      </c>
      <c r="DS8">
        <v>0</v>
      </c>
      <c r="DT8">
        <v>11451</v>
      </c>
      <c r="DU8">
        <v>0.3</v>
      </c>
      <c r="DV8">
        <v>73229</v>
      </c>
      <c r="DW8">
        <v>2</v>
      </c>
      <c r="DX8">
        <v>4472</v>
      </c>
      <c r="DY8">
        <v>0.1</v>
      </c>
      <c r="DZ8">
        <v>2602785</v>
      </c>
      <c r="EA8">
        <v>2602785</v>
      </c>
      <c r="EB8">
        <v>1248029</v>
      </c>
      <c r="EC8">
        <v>47.9</v>
      </c>
      <c r="ED8">
        <v>1354756</v>
      </c>
      <c r="EE8">
        <v>52.1</v>
      </c>
    </row>
    <row r="9" spans="1:135" x14ac:dyDescent="0.35">
      <c r="A9" t="s">
        <v>23</v>
      </c>
      <c r="B9">
        <v>952065</v>
      </c>
      <c r="C9">
        <v>460232</v>
      </c>
      <c r="D9">
        <v>48.3</v>
      </c>
      <c r="E9">
        <v>491833</v>
      </c>
      <c r="F9">
        <v>51.7</v>
      </c>
      <c r="G9">
        <v>55241</v>
      </c>
      <c r="H9">
        <v>5.8</v>
      </c>
      <c r="I9">
        <v>54716</v>
      </c>
      <c r="J9">
        <v>5.7</v>
      </c>
      <c r="K9">
        <v>59275</v>
      </c>
      <c r="L9">
        <v>6.2</v>
      </c>
      <c r="M9">
        <v>60834</v>
      </c>
      <c r="N9">
        <v>6.4</v>
      </c>
      <c r="O9">
        <v>59452</v>
      </c>
      <c r="P9">
        <v>6.2</v>
      </c>
      <c r="Q9">
        <v>128569</v>
      </c>
      <c r="R9">
        <v>13.5</v>
      </c>
      <c r="S9">
        <v>110018</v>
      </c>
      <c r="T9">
        <v>11.6</v>
      </c>
      <c r="U9">
        <v>125863</v>
      </c>
      <c r="V9">
        <v>13.2</v>
      </c>
      <c r="W9">
        <v>69814</v>
      </c>
      <c r="X9">
        <v>7.3</v>
      </c>
      <c r="Y9">
        <v>61609</v>
      </c>
      <c r="Z9">
        <v>6.5</v>
      </c>
      <c r="AA9">
        <v>100290</v>
      </c>
      <c r="AB9">
        <v>10.5</v>
      </c>
      <c r="AC9">
        <v>48194</v>
      </c>
      <c r="AD9">
        <v>5.0999999999999996</v>
      </c>
      <c r="AE9">
        <v>18190</v>
      </c>
      <c r="AF9">
        <v>1.9</v>
      </c>
      <c r="AG9">
        <v>40.6</v>
      </c>
      <c r="AH9">
        <v>747828</v>
      </c>
      <c r="AI9">
        <v>747828</v>
      </c>
      <c r="AJ9">
        <v>356682</v>
      </c>
      <c r="AK9">
        <v>47.7</v>
      </c>
      <c r="AL9">
        <v>391146</v>
      </c>
      <c r="AM9">
        <v>52.3</v>
      </c>
      <c r="AN9">
        <v>166674</v>
      </c>
      <c r="AO9">
        <v>166674</v>
      </c>
      <c r="AP9">
        <v>73929</v>
      </c>
      <c r="AQ9">
        <v>44.4</v>
      </c>
      <c r="AR9">
        <v>92745</v>
      </c>
      <c r="AS9">
        <v>55.6</v>
      </c>
      <c r="AT9">
        <v>952065</v>
      </c>
      <c r="AU9">
        <v>926351</v>
      </c>
      <c r="AV9">
        <v>97.3</v>
      </c>
      <c r="AW9">
        <v>25714</v>
      </c>
      <c r="AX9">
        <v>2.7</v>
      </c>
      <c r="AY9">
        <v>659091</v>
      </c>
      <c r="AZ9">
        <v>69.2</v>
      </c>
      <c r="BA9">
        <v>209911</v>
      </c>
      <c r="BB9">
        <v>22</v>
      </c>
      <c r="BC9">
        <v>4055</v>
      </c>
      <c r="BD9">
        <v>0.4</v>
      </c>
      <c r="BE9">
        <v>35646</v>
      </c>
      <c r="BF9">
        <v>3.7</v>
      </c>
      <c r="BG9">
        <v>12483</v>
      </c>
      <c r="BH9">
        <v>1.3</v>
      </c>
      <c r="BI9">
        <v>12043</v>
      </c>
      <c r="BJ9">
        <v>1.3</v>
      </c>
      <c r="BK9">
        <v>3162</v>
      </c>
      <c r="BL9">
        <v>0.3</v>
      </c>
      <c r="BM9">
        <v>645</v>
      </c>
      <c r="BN9">
        <v>0.1</v>
      </c>
      <c r="BO9">
        <v>2423</v>
      </c>
      <c r="BP9">
        <v>0.3</v>
      </c>
      <c r="BQ9">
        <v>579</v>
      </c>
      <c r="BR9">
        <v>0.1</v>
      </c>
      <c r="BS9">
        <v>4311</v>
      </c>
      <c r="BT9">
        <v>0.5</v>
      </c>
      <c r="BU9">
        <v>2053</v>
      </c>
      <c r="BV9">
        <v>0.2</v>
      </c>
      <c r="BW9">
        <v>15595</v>
      </c>
      <c r="BX9">
        <v>1.6</v>
      </c>
      <c r="BY9">
        <v>25714</v>
      </c>
      <c r="BZ9">
        <v>2.7</v>
      </c>
      <c r="CA9">
        <v>10185</v>
      </c>
      <c r="CB9">
        <v>1.1000000000000001</v>
      </c>
      <c r="CC9">
        <v>2354</v>
      </c>
      <c r="CD9">
        <v>0.2</v>
      </c>
      <c r="CE9">
        <v>5194</v>
      </c>
      <c r="CF9">
        <v>0.5</v>
      </c>
      <c r="CG9">
        <v>2782</v>
      </c>
      <c r="CH9">
        <v>0.3</v>
      </c>
      <c r="CI9">
        <v>952065</v>
      </c>
      <c r="CJ9">
        <v>952065</v>
      </c>
      <c r="CK9">
        <v>679963</v>
      </c>
      <c r="CL9">
        <v>71.400000000000006</v>
      </c>
      <c r="CM9">
        <v>225488</v>
      </c>
      <c r="CN9">
        <v>23.7</v>
      </c>
      <c r="CO9">
        <v>10179</v>
      </c>
      <c r="CP9">
        <v>1.1000000000000001</v>
      </c>
      <c r="CQ9">
        <v>43419</v>
      </c>
      <c r="CR9">
        <v>4.5999999999999996</v>
      </c>
      <c r="CS9">
        <v>2820</v>
      </c>
      <c r="CT9">
        <v>0.3</v>
      </c>
      <c r="CU9">
        <v>17792</v>
      </c>
      <c r="CV9">
        <v>1.9</v>
      </c>
      <c r="CW9">
        <v>952065</v>
      </c>
      <c r="CX9">
        <v>87152</v>
      </c>
      <c r="CY9">
        <v>9.1999999999999993</v>
      </c>
      <c r="CZ9">
        <v>33194</v>
      </c>
      <c r="DA9">
        <v>3.5</v>
      </c>
      <c r="DB9">
        <v>28560</v>
      </c>
      <c r="DC9">
        <v>3</v>
      </c>
      <c r="DD9">
        <v>1933</v>
      </c>
      <c r="DE9">
        <v>0.2</v>
      </c>
      <c r="DF9">
        <v>23465</v>
      </c>
      <c r="DG9">
        <v>2.5</v>
      </c>
      <c r="DH9">
        <v>864913</v>
      </c>
      <c r="DI9">
        <v>90.8</v>
      </c>
      <c r="DJ9">
        <v>597331</v>
      </c>
      <c r="DK9">
        <v>62.7</v>
      </c>
      <c r="DL9">
        <v>203278</v>
      </c>
      <c r="DM9">
        <v>21.4</v>
      </c>
      <c r="DN9">
        <v>3281</v>
      </c>
      <c r="DO9">
        <v>0.3</v>
      </c>
      <c r="DP9">
        <v>35591</v>
      </c>
      <c r="DQ9">
        <v>3.7</v>
      </c>
      <c r="DR9">
        <v>990</v>
      </c>
      <c r="DS9">
        <v>0.1</v>
      </c>
      <c r="DT9">
        <v>1419</v>
      </c>
      <c r="DU9">
        <v>0.1</v>
      </c>
      <c r="DV9">
        <v>23023</v>
      </c>
      <c r="DW9">
        <v>2.4</v>
      </c>
      <c r="DX9">
        <v>718</v>
      </c>
      <c r="DY9">
        <v>0.1</v>
      </c>
      <c r="DZ9">
        <v>705209</v>
      </c>
      <c r="EA9">
        <v>705209</v>
      </c>
      <c r="EB9">
        <v>334269</v>
      </c>
      <c r="EC9">
        <v>47.4</v>
      </c>
      <c r="ED9">
        <v>370940</v>
      </c>
      <c r="EE9">
        <v>52.6</v>
      </c>
    </row>
    <row r="10" spans="1:135" x14ac:dyDescent="0.35">
      <c r="A10" t="s">
        <v>24</v>
      </c>
      <c r="B10">
        <v>20612439</v>
      </c>
      <c r="C10">
        <v>10070860</v>
      </c>
      <c r="D10">
        <v>48.9</v>
      </c>
      <c r="E10">
        <v>10541579</v>
      </c>
      <c r="F10">
        <v>51.1</v>
      </c>
      <c r="G10">
        <v>1117467</v>
      </c>
      <c r="H10">
        <v>5.4</v>
      </c>
      <c r="I10">
        <v>1133256</v>
      </c>
      <c r="J10">
        <v>5.5</v>
      </c>
      <c r="K10">
        <v>1166476</v>
      </c>
      <c r="L10">
        <v>5.7</v>
      </c>
      <c r="M10">
        <v>1224713</v>
      </c>
      <c r="N10">
        <v>5.9</v>
      </c>
      <c r="O10">
        <v>1266856</v>
      </c>
      <c r="P10">
        <v>6.1</v>
      </c>
      <c r="Q10">
        <v>2660916</v>
      </c>
      <c r="R10">
        <v>12.9</v>
      </c>
      <c r="S10">
        <v>2467080</v>
      </c>
      <c r="T10">
        <v>12</v>
      </c>
      <c r="U10">
        <v>2755495</v>
      </c>
      <c r="V10">
        <v>13.4</v>
      </c>
      <c r="W10">
        <v>1419462</v>
      </c>
      <c r="X10">
        <v>6.9</v>
      </c>
      <c r="Y10">
        <v>1309954</v>
      </c>
      <c r="Z10">
        <v>6.4</v>
      </c>
      <c r="AA10">
        <v>2278240</v>
      </c>
      <c r="AB10">
        <v>11.1</v>
      </c>
      <c r="AC10">
        <v>1269026</v>
      </c>
      <c r="AD10">
        <v>6.2</v>
      </c>
      <c r="AE10">
        <v>543498</v>
      </c>
      <c r="AF10">
        <v>2.6</v>
      </c>
      <c r="AG10">
        <v>42.1</v>
      </c>
      <c r="AH10">
        <v>16467299</v>
      </c>
      <c r="AI10">
        <v>16467299</v>
      </c>
      <c r="AJ10">
        <v>7951948</v>
      </c>
      <c r="AK10">
        <v>48.3</v>
      </c>
      <c r="AL10">
        <v>8515351</v>
      </c>
      <c r="AM10">
        <v>51.7</v>
      </c>
      <c r="AN10">
        <v>4090764</v>
      </c>
      <c r="AO10">
        <v>4090764</v>
      </c>
      <c r="AP10">
        <v>1839806</v>
      </c>
      <c r="AQ10">
        <v>45</v>
      </c>
      <c r="AR10">
        <v>2250958</v>
      </c>
      <c r="AS10">
        <v>55</v>
      </c>
      <c r="AT10">
        <v>20612439</v>
      </c>
      <c r="AU10">
        <v>20079688</v>
      </c>
      <c r="AV10">
        <v>97.4</v>
      </c>
      <c r="AW10">
        <v>532751</v>
      </c>
      <c r="AX10">
        <v>2.6</v>
      </c>
      <c r="AY10">
        <v>15574165</v>
      </c>
      <c r="AZ10">
        <v>75.599999999999994</v>
      </c>
      <c r="BA10">
        <v>3310428</v>
      </c>
      <c r="BB10">
        <v>16.100000000000001</v>
      </c>
      <c r="BC10">
        <v>52738</v>
      </c>
      <c r="BD10">
        <v>0.3</v>
      </c>
      <c r="BE10">
        <v>559393</v>
      </c>
      <c r="BF10">
        <v>2.7</v>
      </c>
      <c r="BG10">
        <v>166526</v>
      </c>
      <c r="BH10">
        <v>0.8</v>
      </c>
      <c r="BI10">
        <v>96568</v>
      </c>
      <c r="BJ10">
        <v>0.5</v>
      </c>
      <c r="BK10">
        <v>106148</v>
      </c>
      <c r="BL10">
        <v>0.5</v>
      </c>
      <c r="BM10">
        <v>12036</v>
      </c>
      <c r="BN10">
        <v>0.1</v>
      </c>
      <c r="BO10">
        <v>30476</v>
      </c>
      <c r="BP10">
        <v>0.1</v>
      </c>
      <c r="BQ10">
        <v>73889</v>
      </c>
      <c r="BR10">
        <v>0.4</v>
      </c>
      <c r="BS10">
        <v>73750</v>
      </c>
      <c r="BT10">
        <v>0.4</v>
      </c>
      <c r="BU10">
        <v>12540</v>
      </c>
      <c r="BV10">
        <v>0.1</v>
      </c>
      <c r="BW10">
        <v>570424</v>
      </c>
      <c r="BX10">
        <v>2.8</v>
      </c>
      <c r="BY10">
        <v>532751</v>
      </c>
      <c r="BZ10">
        <v>2.6</v>
      </c>
      <c r="CA10">
        <v>187496</v>
      </c>
      <c r="CB10">
        <v>0.9</v>
      </c>
      <c r="CC10">
        <v>79875</v>
      </c>
      <c r="CD10">
        <v>0.4</v>
      </c>
      <c r="CE10">
        <v>87878</v>
      </c>
      <c r="CF10">
        <v>0.4</v>
      </c>
      <c r="CG10">
        <v>9467</v>
      </c>
      <c r="CH10">
        <v>0</v>
      </c>
      <c r="CI10">
        <v>20612439</v>
      </c>
      <c r="CJ10">
        <v>20612439</v>
      </c>
      <c r="CK10">
        <v>16027408</v>
      </c>
      <c r="CL10">
        <v>77.8</v>
      </c>
      <c r="CM10">
        <v>3583291</v>
      </c>
      <c r="CN10">
        <v>17.399999999999999</v>
      </c>
      <c r="CO10">
        <v>167446</v>
      </c>
      <c r="CP10">
        <v>0.8</v>
      </c>
      <c r="CQ10">
        <v>708195</v>
      </c>
      <c r="CR10">
        <v>3.4</v>
      </c>
      <c r="CS10">
        <v>42968</v>
      </c>
      <c r="CT10">
        <v>0.2</v>
      </c>
      <c r="CU10">
        <v>664982</v>
      </c>
      <c r="CV10">
        <v>3.2</v>
      </c>
      <c r="CW10">
        <v>20612439</v>
      </c>
      <c r="CX10">
        <v>5126578</v>
      </c>
      <c r="CY10">
        <v>24.9</v>
      </c>
      <c r="CZ10">
        <v>729046</v>
      </c>
      <c r="DA10">
        <v>3.5</v>
      </c>
      <c r="DB10">
        <v>1067747</v>
      </c>
      <c r="DC10">
        <v>5.2</v>
      </c>
      <c r="DD10">
        <v>1492334</v>
      </c>
      <c r="DE10">
        <v>7.2</v>
      </c>
      <c r="DF10">
        <v>1837451</v>
      </c>
      <c r="DG10">
        <v>8.9</v>
      </c>
      <c r="DH10">
        <v>15485861</v>
      </c>
      <c r="DI10">
        <v>75.099999999999994</v>
      </c>
      <c r="DJ10">
        <v>11271384</v>
      </c>
      <c r="DK10">
        <v>54.7</v>
      </c>
      <c r="DL10">
        <v>3162469</v>
      </c>
      <c r="DM10">
        <v>15.3</v>
      </c>
      <c r="DN10">
        <v>38654</v>
      </c>
      <c r="DO10">
        <v>0.2</v>
      </c>
      <c r="DP10">
        <v>550606</v>
      </c>
      <c r="DQ10">
        <v>2.7</v>
      </c>
      <c r="DR10">
        <v>10290</v>
      </c>
      <c r="DS10">
        <v>0</v>
      </c>
      <c r="DT10">
        <v>70928</v>
      </c>
      <c r="DU10">
        <v>0.3</v>
      </c>
      <c r="DV10">
        <v>381530</v>
      </c>
      <c r="DW10">
        <v>1.9</v>
      </c>
      <c r="DX10">
        <v>25681</v>
      </c>
      <c r="DY10">
        <v>0.1</v>
      </c>
      <c r="DZ10">
        <v>14732562</v>
      </c>
      <c r="EA10">
        <v>14732562</v>
      </c>
      <c r="EB10">
        <v>7069349</v>
      </c>
      <c r="EC10">
        <v>48</v>
      </c>
      <c r="ED10">
        <v>7663213</v>
      </c>
      <c r="EE10">
        <v>52</v>
      </c>
    </row>
    <row r="11" spans="1:135" x14ac:dyDescent="0.35">
      <c r="A11" t="s">
        <v>25</v>
      </c>
      <c r="B11">
        <v>10310371</v>
      </c>
      <c r="C11">
        <v>5018150</v>
      </c>
      <c r="D11">
        <v>48.7</v>
      </c>
      <c r="E11">
        <v>5292221</v>
      </c>
      <c r="F11">
        <v>51.3</v>
      </c>
      <c r="G11">
        <v>654878</v>
      </c>
      <c r="H11">
        <v>6.4</v>
      </c>
      <c r="I11">
        <v>699964</v>
      </c>
      <c r="J11">
        <v>6.8</v>
      </c>
      <c r="K11">
        <v>723468</v>
      </c>
      <c r="L11">
        <v>7</v>
      </c>
      <c r="M11">
        <v>735575</v>
      </c>
      <c r="N11">
        <v>7.1</v>
      </c>
      <c r="O11">
        <v>711091</v>
      </c>
      <c r="P11">
        <v>6.9</v>
      </c>
      <c r="Q11">
        <v>1403742</v>
      </c>
      <c r="R11">
        <v>13.6</v>
      </c>
      <c r="S11">
        <v>1385447</v>
      </c>
      <c r="T11">
        <v>13.4</v>
      </c>
      <c r="U11">
        <v>1403862</v>
      </c>
      <c r="V11">
        <v>13.6</v>
      </c>
      <c r="W11">
        <v>657357</v>
      </c>
      <c r="X11">
        <v>6.4</v>
      </c>
      <c r="Y11">
        <v>575853</v>
      </c>
      <c r="Z11">
        <v>5.6</v>
      </c>
      <c r="AA11">
        <v>848651</v>
      </c>
      <c r="AB11">
        <v>8.1999999999999993</v>
      </c>
      <c r="AC11">
        <v>378572</v>
      </c>
      <c r="AD11">
        <v>3.7</v>
      </c>
      <c r="AE11">
        <v>131911</v>
      </c>
      <c r="AF11">
        <v>1.3</v>
      </c>
      <c r="AG11">
        <v>36.5</v>
      </c>
      <c r="AH11">
        <v>7799761</v>
      </c>
      <c r="AI11">
        <v>7799761</v>
      </c>
      <c r="AJ11">
        <v>3735972</v>
      </c>
      <c r="AK11">
        <v>47.9</v>
      </c>
      <c r="AL11">
        <v>4063789</v>
      </c>
      <c r="AM11">
        <v>52.1</v>
      </c>
      <c r="AN11">
        <v>1359134</v>
      </c>
      <c r="AO11">
        <v>1359134</v>
      </c>
      <c r="AP11">
        <v>589480</v>
      </c>
      <c r="AQ11">
        <v>43.4</v>
      </c>
      <c r="AR11">
        <v>769654</v>
      </c>
      <c r="AS11">
        <v>56.6</v>
      </c>
      <c r="AT11">
        <v>10310371</v>
      </c>
      <c r="AU11">
        <v>10051915</v>
      </c>
      <c r="AV11">
        <v>97.5</v>
      </c>
      <c r="AW11">
        <v>258456</v>
      </c>
      <c r="AX11">
        <v>2.5</v>
      </c>
      <c r="AY11">
        <v>6054861</v>
      </c>
      <c r="AZ11">
        <v>58.7</v>
      </c>
      <c r="BA11">
        <v>3254495</v>
      </c>
      <c r="BB11">
        <v>31.6</v>
      </c>
      <c r="BC11">
        <v>37939</v>
      </c>
      <c r="BD11">
        <v>0.4</v>
      </c>
      <c r="BE11">
        <v>398897</v>
      </c>
      <c r="BF11">
        <v>3.9</v>
      </c>
      <c r="BG11">
        <v>133115</v>
      </c>
      <c r="BH11">
        <v>1.3</v>
      </c>
      <c r="BI11">
        <v>60982</v>
      </c>
      <c r="BJ11">
        <v>0.6</v>
      </c>
      <c r="BK11">
        <v>23870</v>
      </c>
      <c r="BL11">
        <v>0.2</v>
      </c>
      <c r="BM11">
        <v>9489</v>
      </c>
      <c r="BN11">
        <v>0.1</v>
      </c>
      <c r="BO11">
        <v>53834</v>
      </c>
      <c r="BP11">
        <v>0.5</v>
      </c>
      <c r="BQ11">
        <v>51896</v>
      </c>
      <c r="BR11">
        <v>0.5</v>
      </c>
      <c r="BS11">
        <v>65711</v>
      </c>
      <c r="BT11">
        <v>0.6</v>
      </c>
      <c r="BU11">
        <v>6503</v>
      </c>
      <c r="BV11">
        <v>0.1</v>
      </c>
      <c r="BW11">
        <v>299220</v>
      </c>
      <c r="BX11">
        <v>2.9</v>
      </c>
      <c r="BY11">
        <v>258456</v>
      </c>
      <c r="BZ11">
        <v>2.5</v>
      </c>
      <c r="CA11">
        <v>88566</v>
      </c>
      <c r="CB11">
        <v>0.9</v>
      </c>
      <c r="CC11">
        <v>31169</v>
      </c>
      <c r="CD11">
        <v>0.3</v>
      </c>
      <c r="CE11">
        <v>45003</v>
      </c>
      <c r="CF11">
        <v>0.4</v>
      </c>
      <c r="CG11">
        <v>14686</v>
      </c>
      <c r="CH11">
        <v>0.1</v>
      </c>
      <c r="CI11">
        <v>10310371</v>
      </c>
      <c r="CJ11">
        <v>10310371</v>
      </c>
      <c r="CK11">
        <v>6263135</v>
      </c>
      <c r="CL11">
        <v>60.7</v>
      </c>
      <c r="CM11">
        <v>3401427</v>
      </c>
      <c r="CN11">
        <v>33</v>
      </c>
      <c r="CO11">
        <v>103846</v>
      </c>
      <c r="CP11">
        <v>1</v>
      </c>
      <c r="CQ11">
        <v>471515</v>
      </c>
      <c r="CR11">
        <v>4.5999999999999996</v>
      </c>
      <c r="CS11">
        <v>17918</v>
      </c>
      <c r="CT11">
        <v>0.2</v>
      </c>
      <c r="CU11">
        <v>341350</v>
      </c>
      <c r="CV11">
        <v>3.3</v>
      </c>
      <c r="CW11">
        <v>10310371</v>
      </c>
      <c r="CX11">
        <v>962334</v>
      </c>
      <c r="CY11">
        <v>9.3000000000000007</v>
      </c>
      <c r="CZ11">
        <v>552504</v>
      </c>
      <c r="DA11">
        <v>5.4</v>
      </c>
      <c r="DB11">
        <v>100398</v>
      </c>
      <c r="DC11">
        <v>1</v>
      </c>
      <c r="DD11">
        <v>29783</v>
      </c>
      <c r="DE11">
        <v>0.3</v>
      </c>
      <c r="DF11">
        <v>279649</v>
      </c>
      <c r="DG11">
        <v>2.7</v>
      </c>
      <c r="DH11">
        <v>9348037</v>
      </c>
      <c r="DI11">
        <v>90.7</v>
      </c>
      <c r="DJ11">
        <v>5484889</v>
      </c>
      <c r="DK11">
        <v>53.2</v>
      </c>
      <c r="DL11">
        <v>3205543</v>
      </c>
      <c r="DM11">
        <v>31.1</v>
      </c>
      <c r="DN11">
        <v>17417</v>
      </c>
      <c r="DO11">
        <v>0.2</v>
      </c>
      <c r="DP11">
        <v>396429</v>
      </c>
      <c r="DQ11">
        <v>3.8</v>
      </c>
      <c r="DR11">
        <v>5134</v>
      </c>
      <c r="DS11">
        <v>0</v>
      </c>
      <c r="DT11">
        <v>32116</v>
      </c>
      <c r="DU11">
        <v>0.3</v>
      </c>
      <c r="DV11">
        <v>206509</v>
      </c>
      <c r="DW11">
        <v>2</v>
      </c>
      <c r="DX11">
        <v>11456</v>
      </c>
      <c r="DY11">
        <v>0.1</v>
      </c>
      <c r="DZ11">
        <v>7241281</v>
      </c>
      <c r="EA11">
        <v>7241281</v>
      </c>
      <c r="EB11">
        <v>3444627</v>
      </c>
      <c r="EC11">
        <v>47.6</v>
      </c>
      <c r="ED11">
        <v>3796654</v>
      </c>
      <c r="EE11">
        <v>52.4</v>
      </c>
    </row>
    <row r="12" spans="1:135" x14ac:dyDescent="0.35">
      <c r="A12" t="s">
        <v>26</v>
      </c>
      <c r="B12">
        <v>1428557</v>
      </c>
      <c r="C12">
        <v>718057</v>
      </c>
      <c r="D12">
        <v>50.3</v>
      </c>
      <c r="E12">
        <v>710500</v>
      </c>
      <c r="F12">
        <v>49.7</v>
      </c>
      <c r="G12">
        <v>90722</v>
      </c>
      <c r="H12">
        <v>6.4</v>
      </c>
      <c r="I12">
        <v>86303</v>
      </c>
      <c r="J12">
        <v>6</v>
      </c>
      <c r="K12">
        <v>83499</v>
      </c>
      <c r="L12">
        <v>5.8</v>
      </c>
      <c r="M12">
        <v>78057</v>
      </c>
      <c r="N12">
        <v>5.5</v>
      </c>
      <c r="O12">
        <v>99039</v>
      </c>
      <c r="P12">
        <v>6.9</v>
      </c>
      <c r="Q12">
        <v>205844</v>
      </c>
      <c r="R12">
        <v>14.4</v>
      </c>
      <c r="S12">
        <v>179339</v>
      </c>
      <c r="T12">
        <v>12.6</v>
      </c>
      <c r="U12">
        <v>177648</v>
      </c>
      <c r="V12">
        <v>12.4</v>
      </c>
      <c r="W12">
        <v>91868</v>
      </c>
      <c r="X12">
        <v>6.4</v>
      </c>
      <c r="Y12">
        <v>92697</v>
      </c>
      <c r="Z12">
        <v>6.5</v>
      </c>
      <c r="AA12">
        <v>138903</v>
      </c>
      <c r="AB12">
        <v>9.6999999999999993</v>
      </c>
      <c r="AC12">
        <v>66208</v>
      </c>
      <c r="AD12">
        <v>4.5999999999999996</v>
      </c>
      <c r="AE12">
        <v>38430</v>
      </c>
      <c r="AF12">
        <v>2.7</v>
      </c>
      <c r="AG12">
        <v>38.9</v>
      </c>
      <c r="AH12">
        <v>1120792</v>
      </c>
      <c r="AI12">
        <v>1120792</v>
      </c>
      <c r="AJ12">
        <v>559533</v>
      </c>
      <c r="AK12">
        <v>49.9</v>
      </c>
      <c r="AL12">
        <v>561259</v>
      </c>
      <c r="AM12">
        <v>50.1</v>
      </c>
      <c r="AN12">
        <v>243541</v>
      </c>
      <c r="AO12">
        <v>243541</v>
      </c>
      <c r="AP12">
        <v>110038</v>
      </c>
      <c r="AQ12">
        <v>45.2</v>
      </c>
      <c r="AR12">
        <v>133503</v>
      </c>
      <c r="AS12">
        <v>54.8</v>
      </c>
      <c r="AT12">
        <v>1428557</v>
      </c>
      <c r="AU12">
        <v>1086878</v>
      </c>
      <c r="AV12">
        <v>76.099999999999994</v>
      </c>
      <c r="AW12">
        <v>341679</v>
      </c>
      <c r="AX12">
        <v>23.9</v>
      </c>
      <c r="AY12">
        <v>357994</v>
      </c>
      <c r="AZ12">
        <v>25.1</v>
      </c>
      <c r="BA12">
        <v>25898</v>
      </c>
      <c r="BB12">
        <v>1.8</v>
      </c>
      <c r="BC12">
        <v>2649</v>
      </c>
      <c r="BD12">
        <v>0.2</v>
      </c>
      <c r="BE12">
        <v>543448</v>
      </c>
      <c r="BF12">
        <v>38</v>
      </c>
      <c r="BG12">
        <v>3391</v>
      </c>
      <c r="BH12">
        <v>0.2</v>
      </c>
      <c r="BI12">
        <v>53099</v>
      </c>
      <c r="BJ12">
        <v>3.7</v>
      </c>
      <c r="BK12">
        <v>217937</v>
      </c>
      <c r="BL12">
        <v>15.3</v>
      </c>
      <c r="BM12">
        <v>177487</v>
      </c>
      <c r="BN12">
        <v>12.4</v>
      </c>
      <c r="BO12">
        <v>24630</v>
      </c>
      <c r="BP12">
        <v>1.7</v>
      </c>
      <c r="BQ12">
        <v>11001</v>
      </c>
      <c r="BR12">
        <v>0.8</v>
      </c>
      <c r="BS12">
        <v>55903</v>
      </c>
      <c r="BT12">
        <v>3.9</v>
      </c>
      <c r="BU12">
        <v>144568</v>
      </c>
      <c r="BV12">
        <v>10.1</v>
      </c>
      <c r="BW12">
        <v>12321</v>
      </c>
      <c r="BX12">
        <v>0.9</v>
      </c>
      <c r="BY12">
        <v>341679</v>
      </c>
      <c r="BZ12">
        <v>23.9</v>
      </c>
      <c r="CA12">
        <v>6995</v>
      </c>
      <c r="CB12">
        <v>0.5</v>
      </c>
      <c r="CC12">
        <v>9798</v>
      </c>
      <c r="CD12">
        <v>0.7</v>
      </c>
      <c r="CE12">
        <v>75351</v>
      </c>
      <c r="CF12">
        <v>5.3</v>
      </c>
      <c r="CG12">
        <v>1324</v>
      </c>
      <c r="CH12">
        <v>0.1</v>
      </c>
      <c r="CI12">
        <v>1428557</v>
      </c>
      <c r="CJ12">
        <v>1428557</v>
      </c>
      <c r="CK12">
        <v>613488</v>
      </c>
      <c r="CL12">
        <v>42.9</v>
      </c>
      <c r="CM12">
        <v>49512</v>
      </c>
      <c r="CN12">
        <v>3.5</v>
      </c>
      <c r="CO12">
        <v>33315</v>
      </c>
      <c r="CP12">
        <v>2.2999999999999998</v>
      </c>
      <c r="CQ12">
        <v>810627</v>
      </c>
      <c r="CR12">
        <v>56.7</v>
      </c>
      <c r="CS12">
        <v>371680</v>
      </c>
      <c r="CT12">
        <v>26</v>
      </c>
      <c r="CU12">
        <v>30329</v>
      </c>
      <c r="CV12">
        <v>2.1</v>
      </c>
      <c r="CW12">
        <v>1428557</v>
      </c>
      <c r="CX12">
        <v>148150</v>
      </c>
      <c r="CY12">
        <v>10.4</v>
      </c>
      <c r="CZ12">
        <v>42237</v>
      </c>
      <c r="DA12">
        <v>3</v>
      </c>
      <c r="DB12">
        <v>51384</v>
      </c>
      <c r="DC12">
        <v>3.6</v>
      </c>
      <c r="DD12">
        <v>2622</v>
      </c>
      <c r="DE12">
        <v>0.2</v>
      </c>
      <c r="DF12">
        <v>51907</v>
      </c>
      <c r="DG12">
        <v>3.6</v>
      </c>
      <c r="DH12">
        <v>1280407</v>
      </c>
      <c r="DI12">
        <v>89.6</v>
      </c>
      <c r="DJ12">
        <v>315242</v>
      </c>
      <c r="DK12">
        <v>22.1</v>
      </c>
      <c r="DL12">
        <v>24389</v>
      </c>
      <c r="DM12">
        <v>1.7</v>
      </c>
      <c r="DN12">
        <v>1718</v>
      </c>
      <c r="DO12">
        <v>0.1</v>
      </c>
      <c r="DP12">
        <v>527847</v>
      </c>
      <c r="DQ12">
        <v>36.9</v>
      </c>
      <c r="DR12">
        <v>131672</v>
      </c>
      <c r="DS12">
        <v>9.1999999999999993</v>
      </c>
      <c r="DT12">
        <v>1852</v>
      </c>
      <c r="DU12">
        <v>0.1</v>
      </c>
      <c r="DV12">
        <v>277687</v>
      </c>
      <c r="DW12">
        <v>19.399999999999999</v>
      </c>
      <c r="DX12">
        <v>2426</v>
      </c>
      <c r="DY12">
        <v>0.2</v>
      </c>
      <c r="DZ12">
        <v>1018631</v>
      </c>
      <c r="EA12">
        <v>1018631</v>
      </c>
      <c r="EB12">
        <v>518894</v>
      </c>
      <c r="EC12">
        <v>50.9</v>
      </c>
      <c r="ED12">
        <v>499737</v>
      </c>
      <c r="EE12">
        <v>49.1</v>
      </c>
    </row>
    <row r="13" spans="1:135" x14ac:dyDescent="0.35">
      <c r="A13" t="s">
        <v>27</v>
      </c>
      <c r="B13">
        <v>1683140</v>
      </c>
      <c r="C13">
        <v>841203</v>
      </c>
      <c r="D13">
        <v>50</v>
      </c>
      <c r="E13">
        <v>841937</v>
      </c>
      <c r="F13">
        <v>50</v>
      </c>
      <c r="G13">
        <v>114143</v>
      </c>
      <c r="H13">
        <v>6.8</v>
      </c>
      <c r="I13">
        <v>126367</v>
      </c>
      <c r="J13">
        <v>7.5</v>
      </c>
      <c r="K13">
        <v>121833</v>
      </c>
      <c r="L13">
        <v>7.2</v>
      </c>
      <c r="M13">
        <v>121495</v>
      </c>
      <c r="N13">
        <v>7.2</v>
      </c>
      <c r="O13">
        <v>112037</v>
      </c>
      <c r="P13">
        <v>6.7</v>
      </c>
      <c r="Q13">
        <v>220555</v>
      </c>
      <c r="R13">
        <v>13.1</v>
      </c>
      <c r="S13">
        <v>205831</v>
      </c>
      <c r="T13">
        <v>12.2</v>
      </c>
      <c r="U13">
        <v>198153</v>
      </c>
      <c r="V13">
        <v>11.8</v>
      </c>
      <c r="W13">
        <v>105199</v>
      </c>
      <c r="X13">
        <v>6.3</v>
      </c>
      <c r="Y13">
        <v>101365</v>
      </c>
      <c r="Z13">
        <v>6</v>
      </c>
      <c r="AA13">
        <v>155183</v>
      </c>
      <c r="AB13">
        <v>9.1999999999999993</v>
      </c>
      <c r="AC13">
        <v>72091</v>
      </c>
      <c r="AD13">
        <v>4.3</v>
      </c>
      <c r="AE13">
        <v>28888</v>
      </c>
      <c r="AF13">
        <v>1.7</v>
      </c>
      <c r="AG13">
        <v>36.1</v>
      </c>
      <c r="AH13">
        <v>1246683</v>
      </c>
      <c r="AI13">
        <v>1246683</v>
      </c>
      <c r="AJ13">
        <v>616842</v>
      </c>
      <c r="AK13">
        <v>49.5</v>
      </c>
      <c r="AL13">
        <v>629841</v>
      </c>
      <c r="AM13">
        <v>50.5</v>
      </c>
      <c r="AN13">
        <v>256162</v>
      </c>
      <c r="AO13">
        <v>256162</v>
      </c>
      <c r="AP13">
        <v>120817</v>
      </c>
      <c r="AQ13">
        <v>47.2</v>
      </c>
      <c r="AR13">
        <v>135345</v>
      </c>
      <c r="AS13">
        <v>52.8</v>
      </c>
      <c r="AT13">
        <v>1683140</v>
      </c>
      <c r="AU13">
        <v>1641070</v>
      </c>
      <c r="AV13">
        <v>97.5</v>
      </c>
      <c r="AW13">
        <v>42070</v>
      </c>
      <c r="AX13">
        <v>2.5</v>
      </c>
      <c r="AY13">
        <v>1510119</v>
      </c>
      <c r="AZ13">
        <v>89.7</v>
      </c>
      <c r="BA13">
        <v>11437</v>
      </c>
      <c r="BB13">
        <v>0.7</v>
      </c>
      <c r="BC13">
        <v>26596</v>
      </c>
      <c r="BD13">
        <v>1.6</v>
      </c>
      <c r="BE13">
        <v>24406</v>
      </c>
      <c r="BF13">
        <v>1.5</v>
      </c>
      <c r="BG13">
        <v>4441</v>
      </c>
      <c r="BH13">
        <v>0.3</v>
      </c>
      <c r="BI13">
        <v>6370</v>
      </c>
      <c r="BJ13">
        <v>0.4</v>
      </c>
      <c r="BK13">
        <v>4175</v>
      </c>
      <c r="BL13">
        <v>0.2</v>
      </c>
      <c r="BM13">
        <v>3520</v>
      </c>
      <c r="BN13">
        <v>0.2</v>
      </c>
      <c r="BO13">
        <v>1349</v>
      </c>
      <c r="BP13">
        <v>0.1</v>
      </c>
      <c r="BQ13">
        <v>1057</v>
      </c>
      <c r="BR13">
        <v>0.1</v>
      </c>
      <c r="BS13">
        <v>3494</v>
      </c>
      <c r="BT13">
        <v>0.2</v>
      </c>
      <c r="BU13">
        <v>2375</v>
      </c>
      <c r="BV13">
        <v>0.1</v>
      </c>
      <c r="BW13">
        <v>66137</v>
      </c>
      <c r="BX13">
        <v>3.9</v>
      </c>
      <c r="BY13">
        <v>42070</v>
      </c>
      <c r="BZ13">
        <v>2.5</v>
      </c>
      <c r="CA13">
        <v>5295</v>
      </c>
      <c r="CB13">
        <v>0.3</v>
      </c>
      <c r="CC13">
        <v>13995</v>
      </c>
      <c r="CD13">
        <v>0.8</v>
      </c>
      <c r="CE13">
        <v>9756</v>
      </c>
      <c r="CF13">
        <v>0.6</v>
      </c>
      <c r="CG13">
        <v>317</v>
      </c>
      <c r="CH13">
        <v>0</v>
      </c>
      <c r="CI13">
        <v>1683140</v>
      </c>
      <c r="CJ13">
        <v>1683140</v>
      </c>
      <c r="CK13">
        <v>1548224</v>
      </c>
      <c r="CL13">
        <v>92</v>
      </c>
      <c r="CM13">
        <v>18885</v>
      </c>
      <c r="CN13">
        <v>1.1000000000000001</v>
      </c>
      <c r="CO13">
        <v>42982</v>
      </c>
      <c r="CP13">
        <v>2.6</v>
      </c>
      <c r="CQ13">
        <v>38289</v>
      </c>
      <c r="CR13">
        <v>2.2999999999999998</v>
      </c>
      <c r="CS13">
        <v>5946</v>
      </c>
      <c r="CT13">
        <v>0.4</v>
      </c>
      <c r="CU13">
        <v>73268</v>
      </c>
      <c r="CV13">
        <v>4.4000000000000004</v>
      </c>
      <c r="CW13">
        <v>1683140</v>
      </c>
      <c r="CX13">
        <v>207248</v>
      </c>
      <c r="CY13">
        <v>12.3</v>
      </c>
      <c r="CZ13">
        <v>182745</v>
      </c>
      <c r="DA13">
        <v>10.9</v>
      </c>
      <c r="DB13">
        <v>2282</v>
      </c>
      <c r="DC13">
        <v>0.1</v>
      </c>
      <c r="DD13">
        <v>532</v>
      </c>
      <c r="DE13">
        <v>0</v>
      </c>
      <c r="DF13">
        <v>21689</v>
      </c>
      <c r="DG13">
        <v>1.3</v>
      </c>
      <c r="DH13">
        <v>1475892</v>
      </c>
      <c r="DI13">
        <v>87.7</v>
      </c>
      <c r="DJ13">
        <v>1385885</v>
      </c>
      <c r="DK13">
        <v>82.3</v>
      </c>
      <c r="DL13">
        <v>10184</v>
      </c>
      <c r="DM13">
        <v>0.6</v>
      </c>
      <c r="DN13">
        <v>21522</v>
      </c>
      <c r="DO13">
        <v>1.3</v>
      </c>
      <c r="DP13">
        <v>22993</v>
      </c>
      <c r="DQ13">
        <v>1.4</v>
      </c>
      <c r="DR13">
        <v>1910</v>
      </c>
      <c r="DS13">
        <v>0.1</v>
      </c>
      <c r="DT13">
        <v>702</v>
      </c>
      <c r="DU13">
        <v>0</v>
      </c>
      <c r="DV13">
        <v>32696</v>
      </c>
      <c r="DW13">
        <v>1.9</v>
      </c>
      <c r="DX13">
        <v>1554</v>
      </c>
      <c r="DY13">
        <v>0.1</v>
      </c>
      <c r="DZ13">
        <v>1191262</v>
      </c>
      <c r="EA13">
        <v>1191262</v>
      </c>
      <c r="EB13">
        <v>589252</v>
      </c>
      <c r="EC13">
        <v>49.5</v>
      </c>
      <c r="ED13">
        <v>602010</v>
      </c>
      <c r="EE13">
        <v>50.5</v>
      </c>
    </row>
    <row r="14" spans="1:135" x14ac:dyDescent="0.35">
      <c r="A14" t="s">
        <v>28</v>
      </c>
      <c r="B14">
        <v>12801539</v>
      </c>
      <c r="C14">
        <v>6289724</v>
      </c>
      <c r="D14">
        <v>49.1</v>
      </c>
      <c r="E14">
        <v>6511815</v>
      </c>
      <c r="F14">
        <v>50.9</v>
      </c>
      <c r="G14">
        <v>769490</v>
      </c>
      <c r="H14">
        <v>6</v>
      </c>
      <c r="I14">
        <v>807357</v>
      </c>
      <c r="J14">
        <v>6.3</v>
      </c>
      <c r="K14">
        <v>830625</v>
      </c>
      <c r="L14">
        <v>6.5</v>
      </c>
      <c r="M14">
        <v>854774</v>
      </c>
      <c r="N14">
        <v>6.7</v>
      </c>
      <c r="O14">
        <v>874074</v>
      </c>
      <c r="P14">
        <v>6.8</v>
      </c>
      <c r="Q14">
        <v>1765751</v>
      </c>
      <c r="R14">
        <v>13.8</v>
      </c>
      <c r="S14">
        <v>1654483</v>
      </c>
      <c r="T14">
        <v>12.9</v>
      </c>
      <c r="U14">
        <v>1716447</v>
      </c>
      <c r="V14">
        <v>13.4</v>
      </c>
      <c r="W14">
        <v>860048</v>
      </c>
      <c r="X14">
        <v>6.7</v>
      </c>
      <c r="Y14">
        <v>795660</v>
      </c>
      <c r="Z14">
        <v>6.2</v>
      </c>
      <c r="AA14">
        <v>1073859</v>
      </c>
      <c r="AB14">
        <v>8.4</v>
      </c>
      <c r="AC14">
        <v>541813</v>
      </c>
      <c r="AD14">
        <v>4.2</v>
      </c>
      <c r="AE14">
        <v>257158</v>
      </c>
      <c r="AF14">
        <v>2</v>
      </c>
      <c r="AG14">
        <v>37.9</v>
      </c>
      <c r="AH14">
        <v>9878820</v>
      </c>
      <c r="AI14">
        <v>9878820</v>
      </c>
      <c r="AJ14">
        <v>4796996</v>
      </c>
      <c r="AK14">
        <v>48.6</v>
      </c>
      <c r="AL14">
        <v>5081824</v>
      </c>
      <c r="AM14">
        <v>51.4</v>
      </c>
      <c r="AN14">
        <v>1872830</v>
      </c>
      <c r="AO14">
        <v>1872830</v>
      </c>
      <c r="AP14">
        <v>811520</v>
      </c>
      <c r="AQ14">
        <v>43.3</v>
      </c>
      <c r="AR14">
        <v>1061310</v>
      </c>
      <c r="AS14">
        <v>56.7</v>
      </c>
      <c r="AT14">
        <v>12801539</v>
      </c>
      <c r="AU14">
        <v>12480128</v>
      </c>
      <c r="AV14">
        <v>97.5</v>
      </c>
      <c r="AW14">
        <v>321411</v>
      </c>
      <c r="AX14">
        <v>2.5</v>
      </c>
      <c r="AY14">
        <v>9123763</v>
      </c>
      <c r="AZ14">
        <v>71.3</v>
      </c>
      <c r="BA14">
        <v>1813477</v>
      </c>
      <c r="BB14">
        <v>14.2</v>
      </c>
      <c r="BC14">
        <v>30470</v>
      </c>
      <c r="BD14">
        <v>0.2</v>
      </c>
      <c r="BE14">
        <v>684783</v>
      </c>
      <c r="BF14">
        <v>5.3</v>
      </c>
      <c r="BG14">
        <v>239310</v>
      </c>
      <c r="BH14">
        <v>1.9</v>
      </c>
      <c r="BI14">
        <v>131627</v>
      </c>
      <c r="BJ14">
        <v>1</v>
      </c>
      <c r="BK14">
        <v>117460</v>
      </c>
      <c r="BL14">
        <v>0.9</v>
      </c>
      <c r="BM14">
        <v>20917</v>
      </c>
      <c r="BN14">
        <v>0.2</v>
      </c>
      <c r="BO14">
        <v>56237</v>
      </c>
      <c r="BP14">
        <v>0.4</v>
      </c>
      <c r="BQ14">
        <v>27735</v>
      </c>
      <c r="BR14">
        <v>0.2</v>
      </c>
      <c r="BS14">
        <v>91497</v>
      </c>
      <c r="BT14">
        <v>0.7</v>
      </c>
      <c r="BU14">
        <v>4851</v>
      </c>
      <c r="BV14">
        <v>0</v>
      </c>
      <c r="BW14">
        <v>822784</v>
      </c>
      <c r="BX14">
        <v>6.4</v>
      </c>
      <c r="BY14">
        <v>321411</v>
      </c>
      <c r="BZ14">
        <v>2.5</v>
      </c>
      <c r="CA14">
        <v>93595</v>
      </c>
      <c r="CB14">
        <v>0.7</v>
      </c>
      <c r="CC14">
        <v>40797</v>
      </c>
      <c r="CD14">
        <v>0.3</v>
      </c>
      <c r="CE14">
        <v>75143</v>
      </c>
      <c r="CF14">
        <v>0.6</v>
      </c>
      <c r="CG14">
        <v>8818</v>
      </c>
      <c r="CH14">
        <v>0.1</v>
      </c>
      <c r="CI14">
        <v>12801539</v>
      </c>
      <c r="CJ14">
        <v>12801539</v>
      </c>
      <c r="CK14">
        <v>9402346</v>
      </c>
      <c r="CL14">
        <v>73.400000000000006</v>
      </c>
      <c r="CM14">
        <v>1950134</v>
      </c>
      <c r="CN14">
        <v>15.2</v>
      </c>
      <c r="CO14">
        <v>98929</v>
      </c>
      <c r="CP14">
        <v>0.8</v>
      </c>
      <c r="CQ14">
        <v>786820</v>
      </c>
      <c r="CR14">
        <v>6.1</v>
      </c>
      <c r="CS14">
        <v>15061</v>
      </c>
      <c r="CT14">
        <v>0.1</v>
      </c>
      <c r="CU14">
        <v>895742</v>
      </c>
      <c r="CV14">
        <v>7</v>
      </c>
      <c r="CW14">
        <v>12801539</v>
      </c>
      <c r="CX14">
        <v>2178790</v>
      </c>
      <c r="CY14">
        <v>17</v>
      </c>
      <c r="CZ14">
        <v>1723723</v>
      </c>
      <c r="DA14">
        <v>13.5</v>
      </c>
      <c r="DB14">
        <v>209638</v>
      </c>
      <c r="DC14">
        <v>1.6</v>
      </c>
      <c r="DD14">
        <v>27232</v>
      </c>
      <c r="DE14">
        <v>0.2</v>
      </c>
      <c r="DF14">
        <v>218197</v>
      </c>
      <c r="DG14">
        <v>1.7</v>
      </c>
      <c r="DH14">
        <v>10622749</v>
      </c>
      <c r="DI14">
        <v>83</v>
      </c>
      <c r="DJ14">
        <v>7886677</v>
      </c>
      <c r="DK14">
        <v>61.6</v>
      </c>
      <c r="DL14">
        <v>1790654</v>
      </c>
      <c r="DM14">
        <v>14</v>
      </c>
      <c r="DN14">
        <v>15415</v>
      </c>
      <c r="DO14">
        <v>0.1</v>
      </c>
      <c r="DP14">
        <v>679106</v>
      </c>
      <c r="DQ14">
        <v>5.3</v>
      </c>
      <c r="DR14">
        <v>3126</v>
      </c>
      <c r="DS14">
        <v>0</v>
      </c>
      <c r="DT14">
        <v>18718</v>
      </c>
      <c r="DU14">
        <v>0.1</v>
      </c>
      <c r="DV14">
        <v>229053</v>
      </c>
      <c r="DW14">
        <v>1.8</v>
      </c>
      <c r="DX14">
        <v>11116</v>
      </c>
      <c r="DY14">
        <v>0.1</v>
      </c>
      <c r="DZ14">
        <v>9038458</v>
      </c>
      <c r="EA14">
        <v>9038458</v>
      </c>
      <c r="EB14">
        <v>4355252</v>
      </c>
      <c r="EC14">
        <v>48.2</v>
      </c>
      <c r="ED14">
        <v>4683206</v>
      </c>
      <c r="EE14">
        <v>51.8</v>
      </c>
    </row>
    <row r="15" spans="1:135" x14ac:dyDescent="0.35">
      <c r="A15" t="s">
        <v>29</v>
      </c>
      <c r="B15">
        <v>6633053</v>
      </c>
      <c r="C15">
        <v>3267337</v>
      </c>
      <c r="D15">
        <v>49.3</v>
      </c>
      <c r="E15">
        <v>3365716</v>
      </c>
      <c r="F15">
        <v>50.7</v>
      </c>
      <c r="G15">
        <v>420367</v>
      </c>
      <c r="H15">
        <v>6.3</v>
      </c>
      <c r="I15">
        <v>444103</v>
      </c>
      <c r="J15">
        <v>6.7</v>
      </c>
      <c r="K15">
        <v>437512</v>
      </c>
      <c r="L15">
        <v>6.6</v>
      </c>
      <c r="M15">
        <v>464192</v>
      </c>
      <c r="N15">
        <v>7</v>
      </c>
      <c r="O15">
        <v>474303</v>
      </c>
      <c r="P15">
        <v>7.2</v>
      </c>
      <c r="Q15">
        <v>857485</v>
      </c>
      <c r="R15">
        <v>12.9</v>
      </c>
      <c r="S15">
        <v>813214</v>
      </c>
      <c r="T15">
        <v>12.3</v>
      </c>
      <c r="U15">
        <v>864269</v>
      </c>
      <c r="V15">
        <v>13</v>
      </c>
      <c r="W15">
        <v>449806</v>
      </c>
      <c r="X15">
        <v>6.8</v>
      </c>
      <c r="Y15">
        <v>414463</v>
      </c>
      <c r="Z15">
        <v>6.2</v>
      </c>
      <c r="AA15">
        <v>579237</v>
      </c>
      <c r="AB15">
        <v>8.6999999999999993</v>
      </c>
      <c r="AC15">
        <v>290399</v>
      </c>
      <c r="AD15">
        <v>4.4000000000000004</v>
      </c>
      <c r="AE15">
        <v>123703</v>
      </c>
      <c r="AF15">
        <v>1.9</v>
      </c>
      <c r="AG15">
        <v>37.6</v>
      </c>
      <c r="AH15">
        <v>5055520</v>
      </c>
      <c r="AI15">
        <v>5055520</v>
      </c>
      <c r="AJ15">
        <v>2458014</v>
      </c>
      <c r="AK15">
        <v>48.6</v>
      </c>
      <c r="AL15">
        <v>2597506</v>
      </c>
      <c r="AM15">
        <v>51.4</v>
      </c>
      <c r="AN15">
        <v>993339</v>
      </c>
      <c r="AO15">
        <v>993339</v>
      </c>
      <c r="AP15">
        <v>434753</v>
      </c>
      <c r="AQ15">
        <v>43.8</v>
      </c>
      <c r="AR15">
        <v>558586</v>
      </c>
      <c r="AS15">
        <v>56.2</v>
      </c>
      <c r="AT15">
        <v>6633053</v>
      </c>
      <c r="AU15">
        <v>6474410</v>
      </c>
      <c r="AV15">
        <v>97.6</v>
      </c>
      <c r="AW15">
        <v>158643</v>
      </c>
      <c r="AX15">
        <v>2.4</v>
      </c>
      <c r="AY15">
        <v>5536418</v>
      </c>
      <c r="AZ15">
        <v>83.5</v>
      </c>
      <c r="BA15">
        <v>617745</v>
      </c>
      <c r="BB15">
        <v>9.3000000000000007</v>
      </c>
      <c r="BC15">
        <v>17515</v>
      </c>
      <c r="BD15">
        <v>0.3</v>
      </c>
      <c r="BE15">
        <v>141451</v>
      </c>
      <c r="BF15">
        <v>2.1</v>
      </c>
      <c r="BG15">
        <v>37833</v>
      </c>
      <c r="BH15">
        <v>0.6</v>
      </c>
      <c r="BI15">
        <v>35646</v>
      </c>
      <c r="BJ15">
        <v>0.5</v>
      </c>
      <c r="BK15">
        <v>12062</v>
      </c>
      <c r="BL15">
        <v>0.2</v>
      </c>
      <c r="BM15">
        <v>4893</v>
      </c>
      <c r="BN15">
        <v>0.1</v>
      </c>
      <c r="BO15">
        <v>12858</v>
      </c>
      <c r="BP15">
        <v>0.2</v>
      </c>
      <c r="BQ15">
        <v>7727</v>
      </c>
      <c r="BR15">
        <v>0.1</v>
      </c>
      <c r="BS15">
        <v>30432</v>
      </c>
      <c r="BT15">
        <v>0.5</v>
      </c>
      <c r="BU15">
        <v>3526</v>
      </c>
      <c r="BV15">
        <v>0.1</v>
      </c>
      <c r="BW15">
        <v>157755</v>
      </c>
      <c r="BX15">
        <v>2.4</v>
      </c>
      <c r="BY15">
        <v>158643</v>
      </c>
      <c r="BZ15">
        <v>2.4</v>
      </c>
      <c r="CA15">
        <v>74924</v>
      </c>
      <c r="CB15">
        <v>1.1000000000000001</v>
      </c>
      <c r="CC15">
        <v>24980</v>
      </c>
      <c r="CD15">
        <v>0.4</v>
      </c>
      <c r="CE15">
        <v>25729</v>
      </c>
      <c r="CF15">
        <v>0.4</v>
      </c>
      <c r="CG15">
        <v>2398</v>
      </c>
      <c r="CH15">
        <v>0</v>
      </c>
      <c r="CI15">
        <v>6633053</v>
      </c>
      <c r="CJ15">
        <v>6633053</v>
      </c>
      <c r="CK15">
        <v>5685793</v>
      </c>
      <c r="CL15">
        <v>85.7</v>
      </c>
      <c r="CM15">
        <v>704428</v>
      </c>
      <c r="CN15">
        <v>10.6</v>
      </c>
      <c r="CO15">
        <v>50494</v>
      </c>
      <c r="CP15">
        <v>0.8</v>
      </c>
      <c r="CQ15">
        <v>172555</v>
      </c>
      <c r="CR15">
        <v>2.6</v>
      </c>
      <c r="CS15">
        <v>8155</v>
      </c>
      <c r="CT15">
        <v>0.1</v>
      </c>
      <c r="CU15">
        <v>177946</v>
      </c>
      <c r="CV15">
        <v>2.7</v>
      </c>
      <c r="CW15">
        <v>6633053</v>
      </c>
      <c r="CX15">
        <v>448079</v>
      </c>
      <c r="CY15">
        <v>6.8</v>
      </c>
      <c r="CZ15">
        <v>333850</v>
      </c>
      <c r="DA15">
        <v>5</v>
      </c>
      <c r="DB15">
        <v>35460</v>
      </c>
      <c r="DC15">
        <v>0.5</v>
      </c>
      <c r="DD15">
        <v>6227</v>
      </c>
      <c r="DE15">
        <v>0.1</v>
      </c>
      <c r="DF15">
        <v>72542</v>
      </c>
      <c r="DG15">
        <v>1.1000000000000001</v>
      </c>
      <c r="DH15">
        <v>6184974</v>
      </c>
      <c r="DI15">
        <v>93.2</v>
      </c>
      <c r="DJ15">
        <v>5273458</v>
      </c>
      <c r="DK15">
        <v>79.5</v>
      </c>
      <c r="DL15">
        <v>608667</v>
      </c>
      <c r="DM15">
        <v>9.1999999999999993</v>
      </c>
      <c r="DN15">
        <v>13870</v>
      </c>
      <c r="DO15">
        <v>0.2</v>
      </c>
      <c r="DP15">
        <v>140694</v>
      </c>
      <c r="DQ15">
        <v>2.1</v>
      </c>
      <c r="DR15">
        <v>2786</v>
      </c>
      <c r="DS15">
        <v>0</v>
      </c>
      <c r="DT15">
        <v>10478</v>
      </c>
      <c r="DU15">
        <v>0.2</v>
      </c>
      <c r="DV15">
        <v>135021</v>
      </c>
      <c r="DW15">
        <v>2</v>
      </c>
      <c r="DX15">
        <v>3555</v>
      </c>
      <c r="DY15">
        <v>0.1</v>
      </c>
      <c r="DZ15">
        <v>4867305</v>
      </c>
      <c r="EA15">
        <v>4867305</v>
      </c>
      <c r="EB15">
        <v>2357022</v>
      </c>
      <c r="EC15">
        <v>48.4</v>
      </c>
      <c r="ED15">
        <v>2510283</v>
      </c>
      <c r="EE15">
        <v>51.6</v>
      </c>
    </row>
    <row r="16" spans="1:135" x14ac:dyDescent="0.35">
      <c r="A16" t="s">
        <v>30</v>
      </c>
      <c r="B16">
        <v>3134693</v>
      </c>
      <c r="C16">
        <v>1556668</v>
      </c>
      <c r="D16">
        <v>49.7</v>
      </c>
      <c r="E16">
        <v>1578025</v>
      </c>
      <c r="F16">
        <v>50.3</v>
      </c>
      <c r="G16">
        <v>197487</v>
      </c>
      <c r="H16">
        <v>6.3</v>
      </c>
      <c r="I16">
        <v>203791</v>
      </c>
      <c r="J16">
        <v>6.5</v>
      </c>
      <c r="K16">
        <v>203968</v>
      </c>
      <c r="L16">
        <v>6.5</v>
      </c>
      <c r="M16">
        <v>219509</v>
      </c>
      <c r="N16">
        <v>7</v>
      </c>
      <c r="O16">
        <v>222918</v>
      </c>
      <c r="P16">
        <v>7.1</v>
      </c>
      <c r="Q16">
        <v>395052</v>
      </c>
      <c r="R16">
        <v>12.6</v>
      </c>
      <c r="S16">
        <v>369788</v>
      </c>
      <c r="T16">
        <v>11.8</v>
      </c>
      <c r="U16">
        <v>391352</v>
      </c>
      <c r="V16">
        <v>12.5</v>
      </c>
      <c r="W16">
        <v>212454</v>
      </c>
      <c r="X16">
        <v>6.8</v>
      </c>
      <c r="Y16">
        <v>204632</v>
      </c>
      <c r="Z16">
        <v>6.5</v>
      </c>
      <c r="AA16">
        <v>281065</v>
      </c>
      <c r="AB16">
        <v>9</v>
      </c>
      <c r="AC16">
        <v>153991</v>
      </c>
      <c r="AD16">
        <v>4.9000000000000004</v>
      </c>
      <c r="AE16">
        <v>78686</v>
      </c>
      <c r="AF16">
        <v>2.5</v>
      </c>
      <c r="AG16">
        <v>38</v>
      </c>
      <c r="AH16">
        <v>2407726</v>
      </c>
      <c r="AI16">
        <v>2407726</v>
      </c>
      <c r="AJ16">
        <v>1183019</v>
      </c>
      <c r="AK16">
        <v>49.1</v>
      </c>
      <c r="AL16">
        <v>1224707</v>
      </c>
      <c r="AM16">
        <v>50.9</v>
      </c>
      <c r="AN16">
        <v>513742</v>
      </c>
      <c r="AO16">
        <v>513742</v>
      </c>
      <c r="AP16">
        <v>227947</v>
      </c>
      <c r="AQ16">
        <v>44.4</v>
      </c>
      <c r="AR16">
        <v>285795</v>
      </c>
      <c r="AS16">
        <v>55.6</v>
      </c>
      <c r="AT16">
        <v>3134693</v>
      </c>
      <c r="AU16">
        <v>3077400</v>
      </c>
      <c r="AV16">
        <v>98.2</v>
      </c>
      <c r="AW16">
        <v>57293</v>
      </c>
      <c r="AX16">
        <v>1.8</v>
      </c>
      <c r="AY16">
        <v>2834162</v>
      </c>
      <c r="AZ16">
        <v>90.4</v>
      </c>
      <c r="BA16">
        <v>111867</v>
      </c>
      <c r="BB16">
        <v>3.6</v>
      </c>
      <c r="BC16">
        <v>10488</v>
      </c>
      <c r="BD16">
        <v>0.3</v>
      </c>
      <c r="BE16">
        <v>74805</v>
      </c>
      <c r="BF16">
        <v>2.4</v>
      </c>
      <c r="BG16">
        <v>16588</v>
      </c>
      <c r="BH16">
        <v>0.5</v>
      </c>
      <c r="BI16">
        <v>17039</v>
      </c>
      <c r="BJ16">
        <v>0.5</v>
      </c>
      <c r="BK16">
        <v>4195</v>
      </c>
      <c r="BL16">
        <v>0.1</v>
      </c>
      <c r="BM16">
        <v>1136</v>
      </c>
      <c r="BN16">
        <v>0</v>
      </c>
      <c r="BO16">
        <v>6110</v>
      </c>
      <c r="BP16">
        <v>0.2</v>
      </c>
      <c r="BQ16">
        <v>7274</v>
      </c>
      <c r="BR16">
        <v>0.2</v>
      </c>
      <c r="BS16">
        <v>22463</v>
      </c>
      <c r="BT16">
        <v>0.7</v>
      </c>
      <c r="BU16">
        <v>3949</v>
      </c>
      <c r="BV16">
        <v>0.1</v>
      </c>
      <c r="BW16">
        <v>42129</v>
      </c>
      <c r="BX16">
        <v>1.3</v>
      </c>
      <c r="BY16">
        <v>57293</v>
      </c>
      <c r="BZ16">
        <v>1.8</v>
      </c>
      <c r="CA16">
        <v>25713</v>
      </c>
      <c r="CB16">
        <v>0.8</v>
      </c>
      <c r="CC16">
        <v>11606</v>
      </c>
      <c r="CD16">
        <v>0.4</v>
      </c>
      <c r="CE16">
        <v>10381</v>
      </c>
      <c r="CF16">
        <v>0.3</v>
      </c>
      <c r="CG16">
        <v>1071</v>
      </c>
      <c r="CH16">
        <v>0</v>
      </c>
      <c r="CI16">
        <v>3134693</v>
      </c>
      <c r="CJ16">
        <v>3134693</v>
      </c>
      <c r="CK16">
        <v>2887953</v>
      </c>
      <c r="CL16">
        <v>92.1</v>
      </c>
      <c r="CM16">
        <v>142363</v>
      </c>
      <c r="CN16">
        <v>4.5</v>
      </c>
      <c r="CO16">
        <v>25409</v>
      </c>
      <c r="CP16">
        <v>0.8</v>
      </c>
      <c r="CQ16">
        <v>87194</v>
      </c>
      <c r="CR16">
        <v>2.8</v>
      </c>
      <c r="CS16">
        <v>5904</v>
      </c>
      <c r="CT16">
        <v>0.2</v>
      </c>
      <c r="CU16">
        <v>46455</v>
      </c>
      <c r="CV16">
        <v>1.5</v>
      </c>
      <c r="CW16">
        <v>3134693</v>
      </c>
      <c r="CX16">
        <v>179062</v>
      </c>
      <c r="CY16">
        <v>5.7</v>
      </c>
      <c r="CZ16">
        <v>135179</v>
      </c>
      <c r="DA16">
        <v>4.3</v>
      </c>
      <c r="DB16">
        <v>7970</v>
      </c>
      <c r="DC16">
        <v>0.3</v>
      </c>
      <c r="DD16">
        <v>1585</v>
      </c>
      <c r="DE16">
        <v>0.1</v>
      </c>
      <c r="DF16">
        <v>34328</v>
      </c>
      <c r="DG16">
        <v>1.1000000000000001</v>
      </c>
      <c r="DH16">
        <v>2955631</v>
      </c>
      <c r="DI16">
        <v>94.3</v>
      </c>
      <c r="DJ16">
        <v>2708501</v>
      </c>
      <c r="DK16">
        <v>86.4</v>
      </c>
      <c r="DL16">
        <v>108502</v>
      </c>
      <c r="DM16">
        <v>3.5</v>
      </c>
      <c r="DN16">
        <v>8662</v>
      </c>
      <c r="DO16">
        <v>0.3</v>
      </c>
      <c r="DP16">
        <v>74554</v>
      </c>
      <c r="DQ16">
        <v>2.4</v>
      </c>
      <c r="DR16">
        <v>3700</v>
      </c>
      <c r="DS16">
        <v>0.1</v>
      </c>
      <c r="DT16">
        <v>2784</v>
      </c>
      <c r="DU16">
        <v>0.1</v>
      </c>
      <c r="DV16">
        <v>48928</v>
      </c>
      <c r="DW16">
        <v>1.6</v>
      </c>
      <c r="DX16">
        <v>684</v>
      </c>
      <c r="DY16">
        <v>0</v>
      </c>
      <c r="DZ16">
        <v>2320932</v>
      </c>
      <c r="EA16">
        <v>2320932</v>
      </c>
      <c r="EB16">
        <v>1136082</v>
      </c>
      <c r="EC16">
        <v>48.9</v>
      </c>
      <c r="ED16">
        <v>1184850</v>
      </c>
      <c r="EE16">
        <v>51.1</v>
      </c>
    </row>
    <row r="17" spans="1:135" x14ac:dyDescent="0.35">
      <c r="A17" t="s">
        <v>31</v>
      </c>
      <c r="B17">
        <v>2907289</v>
      </c>
      <c r="C17">
        <v>1448853</v>
      </c>
      <c r="D17">
        <v>49.8</v>
      </c>
      <c r="E17">
        <v>1458436</v>
      </c>
      <c r="F17">
        <v>50.2</v>
      </c>
      <c r="G17">
        <v>197406</v>
      </c>
      <c r="H17">
        <v>6.8</v>
      </c>
      <c r="I17">
        <v>202670</v>
      </c>
      <c r="J17">
        <v>7</v>
      </c>
      <c r="K17">
        <v>196909</v>
      </c>
      <c r="L17">
        <v>6.8</v>
      </c>
      <c r="M17">
        <v>205526</v>
      </c>
      <c r="N17">
        <v>7.1</v>
      </c>
      <c r="O17">
        <v>212842</v>
      </c>
      <c r="P17">
        <v>7.3</v>
      </c>
      <c r="Q17">
        <v>377168</v>
      </c>
      <c r="R17">
        <v>13</v>
      </c>
      <c r="S17">
        <v>353348</v>
      </c>
      <c r="T17">
        <v>12.2</v>
      </c>
      <c r="U17">
        <v>350511</v>
      </c>
      <c r="V17">
        <v>12.1</v>
      </c>
      <c r="W17">
        <v>195172</v>
      </c>
      <c r="X17">
        <v>6.7</v>
      </c>
      <c r="Y17">
        <v>178066</v>
      </c>
      <c r="Z17">
        <v>6.1</v>
      </c>
      <c r="AA17">
        <v>247334</v>
      </c>
      <c r="AB17">
        <v>8.5</v>
      </c>
      <c r="AC17">
        <v>127211</v>
      </c>
      <c r="AD17">
        <v>4.4000000000000004</v>
      </c>
      <c r="AE17">
        <v>63126</v>
      </c>
      <c r="AF17">
        <v>2.2000000000000002</v>
      </c>
      <c r="AG17">
        <v>36.5</v>
      </c>
      <c r="AH17">
        <v>2192370</v>
      </c>
      <c r="AI17">
        <v>2192370</v>
      </c>
      <c r="AJ17">
        <v>1081183</v>
      </c>
      <c r="AK17">
        <v>49.3</v>
      </c>
      <c r="AL17">
        <v>1111187</v>
      </c>
      <c r="AM17">
        <v>50.7</v>
      </c>
      <c r="AN17">
        <v>437671</v>
      </c>
      <c r="AO17">
        <v>437671</v>
      </c>
      <c r="AP17">
        <v>195723</v>
      </c>
      <c r="AQ17">
        <v>44.7</v>
      </c>
      <c r="AR17">
        <v>241948</v>
      </c>
      <c r="AS17">
        <v>55.3</v>
      </c>
      <c r="AT17">
        <v>2907289</v>
      </c>
      <c r="AU17">
        <v>2803923</v>
      </c>
      <c r="AV17">
        <v>96.4</v>
      </c>
      <c r="AW17">
        <v>103366</v>
      </c>
      <c r="AX17">
        <v>3.6</v>
      </c>
      <c r="AY17">
        <v>2458966</v>
      </c>
      <c r="AZ17">
        <v>84.6</v>
      </c>
      <c r="BA17">
        <v>166551</v>
      </c>
      <c r="BB17">
        <v>5.7</v>
      </c>
      <c r="BC17">
        <v>21620</v>
      </c>
      <c r="BD17">
        <v>0.7</v>
      </c>
      <c r="BE17">
        <v>79741</v>
      </c>
      <c r="BF17">
        <v>2.7</v>
      </c>
      <c r="BG17">
        <v>18060</v>
      </c>
      <c r="BH17">
        <v>0.6</v>
      </c>
      <c r="BI17">
        <v>12128</v>
      </c>
      <c r="BJ17">
        <v>0.4</v>
      </c>
      <c r="BK17">
        <v>4029</v>
      </c>
      <c r="BL17">
        <v>0.1</v>
      </c>
      <c r="BM17">
        <v>1989</v>
      </c>
      <c r="BN17">
        <v>0.1</v>
      </c>
      <c r="BO17">
        <v>6291</v>
      </c>
      <c r="BP17">
        <v>0.2</v>
      </c>
      <c r="BQ17">
        <v>16032</v>
      </c>
      <c r="BR17">
        <v>0.6</v>
      </c>
      <c r="BS17">
        <v>21212</v>
      </c>
      <c r="BT17">
        <v>0.7</v>
      </c>
      <c r="BU17">
        <v>2922</v>
      </c>
      <c r="BV17">
        <v>0.1</v>
      </c>
      <c r="BW17">
        <v>74123</v>
      </c>
      <c r="BX17">
        <v>2.5</v>
      </c>
      <c r="BY17">
        <v>103366</v>
      </c>
      <c r="BZ17">
        <v>3.6</v>
      </c>
      <c r="CA17">
        <v>32561</v>
      </c>
      <c r="CB17">
        <v>1.1000000000000001</v>
      </c>
      <c r="CC17">
        <v>29372</v>
      </c>
      <c r="CD17">
        <v>1</v>
      </c>
      <c r="CE17">
        <v>16110</v>
      </c>
      <c r="CF17">
        <v>0.6</v>
      </c>
      <c r="CG17">
        <v>4019</v>
      </c>
      <c r="CH17">
        <v>0.1</v>
      </c>
      <c r="CI17">
        <v>2907289</v>
      </c>
      <c r="CJ17">
        <v>2907289</v>
      </c>
      <c r="CK17">
        <v>2554809</v>
      </c>
      <c r="CL17">
        <v>87.9</v>
      </c>
      <c r="CM17">
        <v>211231</v>
      </c>
      <c r="CN17">
        <v>7.3</v>
      </c>
      <c r="CO17">
        <v>62907</v>
      </c>
      <c r="CP17">
        <v>2.2000000000000002</v>
      </c>
      <c r="CQ17">
        <v>100795</v>
      </c>
      <c r="CR17">
        <v>3.5</v>
      </c>
      <c r="CS17">
        <v>6667</v>
      </c>
      <c r="CT17">
        <v>0.2</v>
      </c>
      <c r="CU17">
        <v>83646</v>
      </c>
      <c r="CV17">
        <v>2.9</v>
      </c>
      <c r="CW17">
        <v>2907289</v>
      </c>
      <c r="CX17">
        <v>336909</v>
      </c>
      <c r="CY17">
        <v>11.6</v>
      </c>
      <c r="CZ17">
        <v>271754</v>
      </c>
      <c r="DA17">
        <v>9.3000000000000007</v>
      </c>
      <c r="DB17">
        <v>10836</v>
      </c>
      <c r="DC17">
        <v>0.4</v>
      </c>
      <c r="DD17">
        <v>4916</v>
      </c>
      <c r="DE17">
        <v>0.2</v>
      </c>
      <c r="DF17">
        <v>49403</v>
      </c>
      <c r="DG17">
        <v>1.7</v>
      </c>
      <c r="DH17">
        <v>2570380</v>
      </c>
      <c r="DI17">
        <v>88.4</v>
      </c>
      <c r="DJ17">
        <v>2216482</v>
      </c>
      <c r="DK17">
        <v>76.2</v>
      </c>
      <c r="DL17">
        <v>161027</v>
      </c>
      <c r="DM17">
        <v>5.5</v>
      </c>
      <c r="DN17">
        <v>18397</v>
      </c>
      <c r="DO17">
        <v>0.6</v>
      </c>
      <c r="DP17">
        <v>79100</v>
      </c>
      <c r="DQ17">
        <v>2.7</v>
      </c>
      <c r="DR17">
        <v>2922</v>
      </c>
      <c r="DS17">
        <v>0.1</v>
      </c>
      <c r="DT17">
        <v>3221</v>
      </c>
      <c r="DU17">
        <v>0.1</v>
      </c>
      <c r="DV17">
        <v>89231</v>
      </c>
      <c r="DW17">
        <v>3.1</v>
      </c>
      <c r="DX17">
        <v>728</v>
      </c>
      <c r="DY17">
        <v>0</v>
      </c>
      <c r="DZ17">
        <v>2077911</v>
      </c>
      <c r="EA17">
        <v>2077911</v>
      </c>
      <c r="EB17">
        <v>1021886</v>
      </c>
      <c r="EC17">
        <v>49.2</v>
      </c>
      <c r="ED17">
        <v>1056025</v>
      </c>
      <c r="EE17">
        <v>50.8</v>
      </c>
    </row>
    <row r="18" spans="1:135" x14ac:dyDescent="0.35">
      <c r="A18" t="s">
        <v>32</v>
      </c>
      <c r="B18">
        <v>4436974</v>
      </c>
      <c r="C18">
        <v>2179814</v>
      </c>
      <c r="D18">
        <v>49.1</v>
      </c>
      <c r="E18">
        <v>2257160</v>
      </c>
      <c r="F18">
        <v>50.9</v>
      </c>
      <c r="G18">
        <v>272949</v>
      </c>
      <c r="H18">
        <v>6.2</v>
      </c>
      <c r="I18">
        <v>278563</v>
      </c>
      <c r="J18">
        <v>6.3</v>
      </c>
      <c r="K18">
        <v>284772</v>
      </c>
      <c r="L18">
        <v>6.4</v>
      </c>
      <c r="M18">
        <v>306625</v>
      </c>
      <c r="N18">
        <v>6.9</v>
      </c>
      <c r="O18">
        <v>298556</v>
      </c>
      <c r="P18">
        <v>6.7</v>
      </c>
      <c r="Q18">
        <v>564723</v>
      </c>
      <c r="R18">
        <v>12.7</v>
      </c>
      <c r="S18">
        <v>556258</v>
      </c>
      <c r="T18">
        <v>12.5</v>
      </c>
      <c r="U18">
        <v>597239</v>
      </c>
      <c r="V18">
        <v>13.5</v>
      </c>
      <c r="W18">
        <v>305536</v>
      </c>
      <c r="X18">
        <v>6.9</v>
      </c>
      <c r="Y18">
        <v>284228</v>
      </c>
      <c r="Z18">
        <v>6.4</v>
      </c>
      <c r="AA18">
        <v>411310</v>
      </c>
      <c r="AB18">
        <v>9.3000000000000007</v>
      </c>
      <c r="AC18">
        <v>200382</v>
      </c>
      <c r="AD18">
        <v>4.5</v>
      </c>
      <c r="AE18">
        <v>75833</v>
      </c>
      <c r="AF18">
        <v>1.7</v>
      </c>
      <c r="AG18">
        <v>38.700000000000003</v>
      </c>
      <c r="AH18">
        <v>3424517</v>
      </c>
      <c r="AI18">
        <v>3424517</v>
      </c>
      <c r="AJ18">
        <v>1661682</v>
      </c>
      <c r="AK18">
        <v>48.5</v>
      </c>
      <c r="AL18">
        <v>1762835</v>
      </c>
      <c r="AM18">
        <v>51.5</v>
      </c>
      <c r="AN18">
        <v>687525</v>
      </c>
      <c r="AO18">
        <v>687525</v>
      </c>
      <c r="AP18">
        <v>303409</v>
      </c>
      <c r="AQ18">
        <v>44.1</v>
      </c>
      <c r="AR18">
        <v>384116</v>
      </c>
      <c r="AS18">
        <v>55.9</v>
      </c>
      <c r="AT18">
        <v>4436974</v>
      </c>
      <c r="AU18">
        <v>4344839</v>
      </c>
      <c r="AV18">
        <v>97.9</v>
      </c>
      <c r="AW18">
        <v>92135</v>
      </c>
      <c r="AX18">
        <v>2.1</v>
      </c>
      <c r="AY18">
        <v>3866333</v>
      </c>
      <c r="AZ18">
        <v>87.1</v>
      </c>
      <c r="BA18">
        <v>366157</v>
      </c>
      <c r="BB18">
        <v>8.3000000000000007</v>
      </c>
      <c r="BC18">
        <v>11140</v>
      </c>
      <c r="BD18">
        <v>0.3</v>
      </c>
      <c r="BE18">
        <v>61311</v>
      </c>
      <c r="BF18">
        <v>1.4</v>
      </c>
      <c r="BG18">
        <v>15891</v>
      </c>
      <c r="BH18">
        <v>0.4</v>
      </c>
      <c r="BI18">
        <v>7461</v>
      </c>
      <c r="BJ18">
        <v>0.2</v>
      </c>
      <c r="BK18">
        <v>3614</v>
      </c>
      <c r="BL18">
        <v>0.1</v>
      </c>
      <c r="BM18">
        <v>5486</v>
      </c>
      <c r="BN18">
        <v>0.1</v>
      </c>
      <c r="BO18">
        <v>6245</v>
      </c>
      <c r="BP18">
        <v>0.1</v>
      </c>
      <c r="BQ18">
        <v>6653</v>
      </c>
      <c r="BR18">
        <v>0.1</v>
      </c>
      <c r="BS18">
        <v>15961</v>
      </c>
      <c r="BT18">
        <v>0.4</v>
      </c>
      <c r="BU18">
        <v>2307</v>
      </c>
      <c r="BV18">
        <v>0.1</v>
      </c>
      <c r="BW18">
        <v>37591</v>
      </c>
      <c r="BX18">
        <v>0.8</v>
      </c>
      <c r="BY18">
        <v>92135</v>
      </c>
      <c r="BZ18">
        <v>2.1</v>
      </c>
      <c r="CA18">
        <v>45831</v>
      </c>
      <c r="CB18">
        <v>1</v>
      </c>
      <c r="CC18">
        <v>16024</v>
      </c>
      <c r="CD18">
        <v>0.4</v>
      </c>
      <c r="CE18">
        <v>12575</v>
      </c>
      <c r="CF18">
        <v>0.3</v>
      </c>
      <c r="CG18">
        <v>2535</v>
      </c>
      <c r="CH18">
        <v>0.1</v>
      </c>
      <c r="CI18">
        <v>4436974</v>
      </c>
      <c r="CJ18">
        <v>4436974</v>
      </c>
      <c r="CK18">
        <v>3951092</v>
      </c>
      <c r="CL18">
        <v>89</v>
      </c>
      <c r="CM18">
        <v>420332</v>
      </c>
      <c r="CN18">
        <v>9.5</v>
      </c>
      <c r="CO18">
        <v>32270</v>
      </c>
      <c r="CP18">
        <v>0.7</v>
      </c>
      <c r="CQ18">
        <v>77104</v>
      </c>
      <c r="CR18">
        <v>1.7</v>
      </c>
      <c r="CS18">
        <v>3886</v>
      </c>
      <c r="CT18">
        <v>0.1</v>
      </c>
      <c r="CU18">
        <v>48015</v>
      </c>
      <c r="CV18">
        <v>1.1000000000000001</v>
      </c>
      <c r="CW18">
        <v>4436974</v>
      </c>
      <c r="CX18">
        <v>151920</v>
      </c>
      <c r="CY18">
        <v>3.4</v>
      </c>
      <c r="CZ18">
        <v>86110</v>
      </c>
      <c r="DA18">
        <v>1.9</v>
      </c>
      <c r="DB18">
        <v>16967</v>
      </c>
      <c r="DC18">
        <v>0.4</v>
      </c>
      <c r="DD18">
        <v>14333</v>
      </c>
      <c r="DE18">
        <v>0.3</v>
      </c>
      <c r="DF18">
        <v>34510</v>
      </c>
      <c r="DG18">
        <v>0.8</v>
      </c>
      <c r="DH18">
        <v>4285054</v>
      </c>
      <c r="DI18">
        <v>96.6</v>
      </c>
      <c r="DJ18">
        <v>3765752</v>
      </c>
      <c r="DK18">
        <v>84.9</v>
      </c>
      <c r="DL18">
        <v>360428</v>
      </c>
      <c r="DM18">
        <v>8.1</v>
      </c>
      <c r="DN18">
        <v>10692</v>
      </c>
      <c r="DO18">
        <v>0.2</v>
      </c>
      <c r="DP18">
        <v>60837</v>
      </c>
      <c r="DQ18">
        <v>1.4</v>
      </c>
      <c r="DR18">
        <v>1934</v>
      </c>
      <c r="DS18">
        <v>0</v>
      </c>
      <c r="DT18">
        <v>7172</v>
      </c>
      <c r="DU18">
        <v>0.2</v>
      </c>
      <c r="DV18">
        <v>78239</v>
      </c>
      <c r="DW18">
        <v>1.8</v>
      </c>
      <c r="DX18">
        <v>1332</v>
      </c>
      <c r="DY18">
        <v>0</v>
      </c>
      <c r="DZ18">
        <v>3342304</v>
      </c>
      <c r="EA18">
        <v>3342304</v>
      </c>
      <c r="EB18">
        <v>1616156</v>
      </c>
      <c r="EC18">
        <v>48.4</v>
      </c>
      <c r="ED18">
        <v>1726148</v>
      </c>
      <c r="EE18">
        <v>51.6</v>
      </c>
    </row>
    <row r="19" spans="1:135" x14ac:dyDescent="0.35">
      <c r="A19" t="s">
        <v>33</v>
      </c>
      <c r="B19">
        <v>4681666</v>
      </c>
      <c r="C19">
        <v>2291880</v>
      </c>
      <c r="D19">
        <v>49</v>
      </c>
      <c r="E19">
        <v>2389786</v>
      </c>
      <c r="F19">
        <v>51</v>
      </c>
      <c r="G19">
        <v>306963</v>
      </c>
      <c r="H19">
        <v>6.6</v>
      </c>
      <c r="I19">
        <v>305789</v>
      </c>
      <c r="J19">
        <v>6.5</v>
      </c>
      <c r="K19">
        <v>317199</v>
      </c>
      <c r="L19">
        <v>6.8</v>
      </c>
      <c r="M19">
        <v>315906</v>
      </c>
      <c r="N19">
        <v>6.7</v>
      </c>
      <c r="O19">
        <v>320789</v>
      </c>
      <c r="P19">
        <v>6.9</v>
      </c>
      <c r="Q19">
        <v>671108</v>
      </c>
      <c r="R19">
        <v>14.3</v>
      </c>
      <c r="S19">
        <v>583366</v>
      </c>
      <c r="T19">
        <v>12.5</v>
      </c>
      <c r="U19">
        <v>587387</v>
      </c>
      <c r="V19">
        <v>12.5</v>
      </c>
      <c r="W19">
        <v>314579</v>
      </c>
      <c r="X19">
        <v>6.7</v>
      </c>
      <c r="Y19">
        <v>284401</v>
      </c>
      <c r="Z19">
        <v>6.1</v>
      </c>
      <c r="AA19">
        <v>403859</v>
      </c>
      <c r="AB19">
        <v>8.6</v>
      </c>
      <c r="AC19">
        <v>193434</v>
      </c>
      <c r="AD19">
        <v>4.0999999999999996</v>
      </c>
      <c r="AE19">
        <v>76886</v>
      </c>
      <c r="AF19">
        <v>1.6</v>
      </c>
      <c r="AG19">
        <v>36.5</v>
      </c>
      <c r="AH19">
        <v>3564385</v>
      </c>
      <c r="AI19">
        <v>3564385</v>
      </c>
      <c r="AJ19">
        <v>1719143</v>
      </c>
      <c r="AK19">
        <v>48.2</v>
      </c>
      <c r="AL19">
        <v>1845242</v>
      </c>
      <c r="AM19">
        <v>51.8</v>
      </c>
      <c r="AN19">
        <v>674179</v>
      </c>
      <c r="AO19">
        <v>674179</v>
      </c>
      <c r="AP19">
        <v>294468</v>
      </c>
      <c r="AQ19">
        <v>43.7</v>
      </c>
      <c r="AR19">
        <v>379711</v>
      </c>
      <c r="AS19">
        <v>56.3</v>
      </c>
      <c r="AT19">
        <v>4681666</v>
      </c>
      <c r="AU19">
        <v>4588917</v>
      </c>
      <c r="AV19">
        <v>98</v>
      </c>
      <c r="AW19">
        <v>92749</v>
      </c>
      <c r="AX19">
        <v>2</v>
      </c>
      <c r="AY19">
        <v>2901495</v>
      </c>
      <c r="AZ19">
        <v>62</v>
      </c>
      <c r="BA19">
        <v>1514755</v>
      </c>
      <c r="BB19">
        <v>32.4</v>
      </c>
      <c r="BC19">
        <v>25508</v>
      </c>
      <c r="BD19">
        <v>0.5</v>
      </c>
      <c r="BE19">
        <v>77921</v>
      </c>
      <c r="BF19">
        <v>1.7</v>
      </c>
      <c r="BG19">
        <v>9329</v>
      </c>
      <c r="BH19">
        <v>0.2</v>
      </c>
      <c r="BI19">
        <v>13751</v>
      </c>
      <c r="BJ19">
        <v>0.3</v>
      </c>
      <c r="BK19">
        <v>7813</v>
      </c>
      <c r="BL19">
        <v>0.2</v>
      </c>
      <c r="BM19">
        <v>2749</v>
      </c>
      <c r="BN19">
        <v>0.1</v>
      </c>
      <c r="BO19">
        <v>2616</v>
      </c>
      <c r="BP19">
        <v>0.1</v>
      </c>
      <c r="BQ19">
        <v>29507</v>
      </c>
      <c r="BR19">
        <v>0.6</v>
      </c>
      <c r="BS19">
        <v>12156</v>
      </c>
      <c r="BT19">
        <v>0.3</v>
      </c>
      <c r="BU19">
        <v>1030</v>
      </c>
      <c r="BV19">
        <v>0</v>
      </c>
      <c r="BW19">
        <v>68208</v>
      </c>
      <c r="BX19">
        <v>1.5</v>
      </c>
      <c r="BY19">
        <v>92749</v>
      </c>
      <c r="BZ19">
        <v>2</v>
      </c>
      <c r="CA19">
        <v>32770</v>
      </c>
      <c r="CB19">
        <v>0.7</v>
      </c>
      <c r="CC19">
        <v>24896</v>
      </c>
      <c r="CD19">
        <v>0.5</v>
      </c>
      <c r="CE19">
        <v>11400</v>
      </c>
      <c r="CF19">
        <v>0.2</v>
      </c>
      <c r="CG19">
        <v>3447</v>
      </c>
      <c r="CH19">
        <v>0.1</v>
      </c>
      <c r="CI19">
        <v>4681666</v>
      </c>
      <c r="CJ19">
        <v>4681666</v>
      </c>
      <c r="CK19">
        <v>2984864</v>
      </c>
      <c r="CL19">
        <v>63.8</v>
      </c>
      <c r="CM19">
        <v>1563466</v>
      </c>
      <c r="CN19">
        <v>33.4</v>
      </c>
      <c r="CO19">
        <v>63061</v>
      </c>
      <c r="CP19">
        <v>1.3</v>
      </c>
      <c r="CQ19">
        <v>93530</v>
      </c>
      <c r="CR19">
        <v>2</v>
      </c>
      <c r="CS19">
        <v>2995</v>
      </c>
      <c r="CT19">
        <v>0.1</v>
      </c>
      <c r="CU19">
        <v>76949</v>
      </c>
      <c r="CV19">
        <v>1.6</v>
      </c>
      <c r="CW19">
        <v>4681666</v>
      </c>
      <c r="CX19">
        <v>231168</v>
      </c>
      <c r="CY19">
        <v>4.9000000000000004</v>
      </c>
      <c r="CZ19">
        <v>94345</v>
      </c>
      <c r="DA19">
        <v>2</v>
      </c>
      <c r="DB19">
        <v>14868</v>
      </c>
      <c r="DC19">
        <v>0.3</v>
      </c>
      <c r="DD19">
        <v>9558</v>
      </c>
      <c r="DE19">
        <v>0.2</v>
      </c>
      <c r="DF19">
        <v>112397</v>
      </c>
      <c r="DG19">
        <v>2.4</v>
      </c>
      <c r="DH19">
        <v>4450498</v>
      </c>
      <c r="DI19">
        <v>95.1</v>
      </c>
      <c r="DJ19">
        <v>2754601</v>
      </c>
      <c r="DK19">
        <v>58.8</v>
      </c>
      <c r="DL19">
        <v>1502898</v>
      </c>
      <c r="DM19">
        <v>32.1</v>
      </c>
      <c r="DN19">
        <v>24319</v>
      </c>
      <c r="DO19">
        <v>0.5</v>
      </c>
      <c r="DP19">
        <v>77518</v>
      </c>
      <c r="DQ19">
        <v>1.7</v>
      </c>
      <c r="DR19">
        <v>562</v>
      </c>
      <c r="DS19">
        <v>0</v>
      </c>
      <c r="DT19">
        <v>7665</v>
      </c>
      <c r="DU19">
        <v>0.2</v>
      </c>
      <c r="DV19">
        <v>82935</v>
      </c>
      <c r="DW19">
        <v>1.8</v>
      </c>
      <c r="DX19">
        <v>2328</v>
      </c>
      <c r="DY19">
        <v>0</v>
      </c>
      <c r="DZ19">
        <v>3466716</v>
      </c>
      <c r="EA19">
        <v>3466716</v>
      </c>
      <c r="EB19">
        <v>1666194</v>
      </c>
      <c r="EC19">
        <v>48.1</v>
      </c>
      <c r="ED19">
        <v>1800522</v>
      </c>
      <c r="EE19">
        <v>51.9</v>
      </c>
    </row>
    <row r="20" spans="1:135" x14ac:dyDescent="0.35">
      <c r="A20" t="s">
        <v>34</v>
      </c>
      <c r="B20">
        <v>1331479</v>
      </c>
      <c r="C20">
        <v>650702</v>
      </c>
      <c r="D20">
        <v>48.9</v>
      </c>
      <c r="E20">
        <v>680777</v>
      </c>
      <c r="F20">
        <v>51.1</v>
      </c>
      <c r="G20">
        <v>63941</v>
      </c>
      <c r="H20">
        <v>4.8</v>
      </c>
      <c r="I20">
        <v>74853</v>
      </c>
      <c r="J20">
        <v>5.6</v>
      </c>
      <c r="K20">
        <v>68957</v>
      </c>
      <c r="L20">
        <v>5.2</v>
      </c>
      <c r="M20">
        <v>82094</v>
      </c>
      <c r="N20">
        <v>6.2</v>
      </c>
      <c r="O20">
        <v>75065</v>
      </c>
      <c r="P20">
        <v>5.6</v>
      </c>
      <c r="Q20">
        <v>157452</v>
      </c>
      <c r="R20">
        <v>11.8</v>
      </c>
      <c r="S20">
        <v>151647</v>
      </c>
      <c r="T20">
        <v>11.4</v>
      </c>
      <c r="U20">
        <v>191625</v>
      </c>
      <c r="V20">
        <v>14.4</v>
      </c>
      <c r="W20">
        <v>109241</v>
      </c>
      <c r="X20">
        <v>8.1999999999999993</v>
      </c>
      <c r="Y20">
        <v>99952</v>
      </c>
      <c r="Z20">
        <v>7.5</v>
      </c>
      <c r="AA20">
        <v>151780</v>
      </c>
      <c r="AB20">
        <v>11.4</v>
      </c>
      <c r="AC20">
        <v>69676</v>
      </c>
      <c r="AD20">
        <v>5.2</v>
      </c>
      <c r="AE20">
        <v>35196</v>
      </c>
      <c r="AF20">
        <v>2.6</v>
      </c>
      <c r="AG20">
        <v>44.5</v>
      </c>
      <c r="AH20">
        <v>1076528</v>
      </c>
      <c r="AI20">
        <v>1076528</v>
      </c>
      <c r="AJ20">
        <v>520512</v>
      </c>
      <c r="AK20">
        <v>48.4</v>
      </c>
      <c r="AL20">
        <v>556016</v>
      </c>
      <c r="AM20">
        <v>51.6</v>
      </c>
      <c r="AN20">
        <v>256652</v>
      </c>
      <c r="AO20">
        <v>256652</v>
      </c>
      <c r="AP20">
        <v>116423</v>
      </c>
      <c r="AQ20">
        <v>45.4</v>
      </c>
      <c r="AR20">
        <v>140229</v>
      </c>
      <c r="AS20">
        <v>54.6</v>
      </c>
      <c r="AT20">
        <v>1331479</v>
      </c>
      <c r="AU20">
        <v>1305139</v>
      </c>
      <c r="AV20">
        <v>98</v>
      </c>
      <c r="AW20">
        <v>26340</v>
      </c>
      <c r="AX20">
        <v>2</v>
      </c>
      <c r="AY20">
        <v>1257120</v>
      </c>
      <c r="AZ20">
        <v>94.4</v>
      </c>
      <c r="BA20">
        <v>19963</v>
      </c>
      <c r="BB20">
        <v>1.5</v>
      </c>
      <c r="BC20">
        <v>7893</v>
      </c>
      <c r="BD20">
        <v>0.6</v>
      </c>
      <c r="BE20">
        <v>17499</v>
      </c>
      <c r="BF20">
        <v>1.3</v>
      </c>
      <c r="BG20">
        <v>1883</v>
      </c>
      <c r="BH20">
        <v>0.1</v>
      </c>
      <c r="BI20">
        <v>5820</v>
      </c>
      <c r="BJ20">
        <v>0.4</v>
      </c>
      <c r="BK20">
        <v>2606</v>
      </c>
      <c r="BL20">
        <v>0.2</v>
      </c>
      <c r="BM20">
        <v>531</v>
      </c>
      <c r="BN20">
        <v>0</v>
      </c>
      <c r="BO20">
        <v>1163</v>
      </c>
      <c r="BP20">
        <v>0.1</v>
      </c>
      <c r="BQ20">
        <v>1611</v>
      </c>
      <c r="BR20">
        <v>0.1</v>
      </c>
      <c r="BS20">
        <v>3885</v>
      </c>
      <c r="BT20">
        <v>0.3</v>
      </c>
      <c r="BU20">
        <v>214</v>
      </c>
      <c r="BV20">
        <v>0</v>
      </c>
      <c r="BW20">
        <v>2450</v>
      </c>
      <c r="BX20">
        <v>0.2</v>
      </c>
      <c r="BY20">
        <v>26340</v>
      </c>
      <c r="BZ20">
        <v>2</v>
      </c>
      <c r="CA20">
        <v>5433</v>
      </c>
      <c r="CB20">
        <v>0.4</v>
      </c>
      <c r="CC20">
        <v>12380</v>
      </c>
      <c r="CD20">
        <v>0.9</v>
      </c>
      <c r="CE20">
        <v>5142</v>
      </c>
      <c r="CF20">
        <v>0.4</v>
      </c>
      <c r="CG20">
        <v>102</v>
      </c>
      <c r="CH20">
        <v>0</v>
      </c>
      <c r="CI20">
        <v>1331479</v>
      </c>
      <c r="CJ20">
        <v>1331479</v>
      </c>
      <c r="CK20">
        <v>1282395</v>
      </c>
      <c r="CL20">
        <v>96.3</v>
      </c>
      <c r="CM20">
        <v>26592</v>
      </c>
      <c r="CN20">
        <v>2</v>
      </c>
      <c r="CO20">
        <v>21517</v>
      </c>
      <c r="CP20">
        <v>1.6</v>
      </c>
      <c r="CQ20">
        <v>23732</v>
      </c>
      <c r="CR20">
        <v>1.8</v>
      </c>
      <c r="CS20">
        <v>1668</v>
      </c>
      <c r="CT20">
        <v>0.1</v>
      </c>
      <c r="CU20">
        <v>3256</v>
      </c>
      <c r="CV20">
        <v>0.2</v>
      </c>
      <c r="CW20">
        <v>1331479</v>
      </c>
      <c r="CX20">
        <v>20714</v>
      </c>
      <c r="CY20">
        <v>1.6</v>
      </c>
      <c r="CZ20">
        <v>5117</v>
      </c>
      <c r="DA20">
        <v>0.4</v>
      </c>
      <c r="DB20">
        <v>5363</v>
      </c>
      <c r="DC20">
        <v>0.4</v>
      </c>
      <c r="DD20">
        <v>1260</v>
      </c>
      <c r="DE20">
        <v>0.1</v>
      </c>
      <c r="DF20">
        <v>8974</v>
      </c>
      <c r="DG20">
        <v>0.7</v>
      </c>
      <c r="DH20">
        <v>1310765</v>
      </c>
      <c r="DI20">
        <v>98.4</v>
      </c>
      <c r="DJ20">
        <v>1243607</v>
      </c>
      <c r="DK20">
        <v>93.4</v>
      </c>
      <c r="DL20">
        <v>17963</v>
      </c>
      <c r="DM20">
        <v>1.3</v>
      </c>
      <c r="DN20">
        <v>7130</v>
      </c>
      <c r="DO20">
        <v>0.5</v>
      </c>
      <c r="DP20">
        <v>17499</v>
      </c>
      <c r="DQ20">
        <v>1.3</v>
      </c>
      <c r="DR20">
        <v>214</v>
      </c>
      <c r="DS20">
        <v>0</v>
      </c>
      <c r="DT20">
        <v>900</v>
      </c>
      <c r="DU20">
        <v>0.1</v>
      </c>
      <c r="DV20">
        <v>23452</v>
      </c>
      <c r="DW20">
        <v>1.8</v>
      </c>
      <c r="DX20">
        <v>265</v>
      </c>
      <c r="DY20">
        <v>0</v>
      </c>
      <c r="DZ20">
        <v>1056891</v>
      </c>
      <c r="EA20">
        <v>1056891</v>
      </c>
      <c r="EB20">
        <v>511896</v>
      </c>
      <c r="EC20">
        <v>48.4</v>
      </c>
      <c r="ED20">
        <v>544995</v>
      </c>
      <c r="EE20">
        <v>51.6</v>
      </c>
    </row>
    <row r="21" spans="1:135" x14ac:dyDescent="0.35">
      <c r="A21" t="s">
        <v>35</v>
      </c>
      <c r="B21">
        <v>6016447</v>
      </c>
      <c r="C21">
        <v>2917773</v>
      </c>
      <c r="D21">
        <v>48.5</v>
      </c>
      <c r="E21">
        <v>3098674</v>
      </c>
      <c r="F21">
        <v>51.5</v>
      </c>
      <c r="G21">
        <v>362895</v>
      </c>
      <c r="H21">
        <v>6</v>
      </c>
      <c r="I21">
        <v>376707</v>
      </c>
      <c r="J21">
        <v>6.3</v>
      </c>
      <c r="K21">
        <v>374531</v>
      </c>
      <c r="L21">
        <v>6.2</v>
      </c>
      <c r="M21">
        <v>385317</v>
      </c>
      <c r="N21">
        <v>6.4</v>
      </c>
      <c r="O21">
        <v>394489</v>
      </c>
      <c r="P21">
        <v>6.6</v>
      </c>
      <c r="Q21">
        <v>832284</v>
      </c>
      <c r="R21">
        <v>13.8</v>
      </c>
      <c r="S21">
        <v>765502</v>
      </c>
      <c r="T21">
        <v>12.7</v>
      </c>
      <c r="U21">
        <v>854684</v>
      </c>
      <c r="V21">
        <v>14.2</v>
      </c>
      <c r="W21">
        <v>421724</v>
      </c>
      <c r="X21">
        <v>7</v>
      </c>
      <c r="Y21">
        <v>371866</v>
      </c>
      <c r="Z21">
        <v>6.2</v>
      </c>
      <c r="AA21">
        <v>518401</v>
      </c>
      <c r="AB21">
        <v>8.6</v>
      </c>
      <c r="AC21">
        <v>247593</v>
      </c>
      <c r="AD21">
        <v>4.0999999999999996</v>
      </c>
      <c r="AE21">
        <v>110454</v>
      </c>
      <c r="AF21">
        <v>1.8</v>
      </c>
      <c r="AG21">
        <v>38.5</v>
      </c>
      <c r="AH21">
        <v>4670295</v>
      </c>
      <c r="AI21">
        <v>4670295</v>
      </c>
      <c r="AJ21">
        <v>2228185</v>
      </c>
      <c r="AK21">
        <v>47.7</v>
      </c>
      <c r="AL21">
        <v>2442110</v>
      </c>
      <c r="AM21">
        <v>52.3</v>
      </c>
      <c r="AN21">
        <v>876448</v>
      </c>
      <c r="AO21">
        <v>876448</v>
      </c>
      <c r="AP21">
        <v>378312</v>
      </c>
      <c r="AQ21">
        <v>43.2</v>
      </c>
      <c r="AR21">
        <v>498136</v>
      </c>
      <c r="AS21">
        <v>56.8</v>
      </c>
      <c r="AT21">
        <v>6016447</v>
      </c>
      <c r="AU21">
        <v>5815406</v>
      </c>
      <c r="AV21">
        <v>96.7</v>
      </c>
      <c r="AW21">
        <v>201041</v>
      </c>
      <c r="AX21">
        <v>3.3</v>
      </c>
      <c r="AY21">
        <v>3397255</v>
      </c>
      <c r="AZ21">
        <v>56.5</v>
      </c>
      <c r="BA21">
        <v>1793593</v>
      </c>
      <c r="BB21">
        <v>29.8</v>
      </c>
      <c r="BC21">
        <v>15234</v>
      </c>
      <c r="BD21">
        <v>0.3</v>
      </c>
      <c r="BE21">
        <v>376518</v>
      </c>
      <c r="BF21">
        <v>6.3</v>
      </c>
      <c r="BG21">
        <v>96685</v>
      </c>
      <c r="BH21">
        <v>1.6</v>
      </c>
      <c r="BI21">
        <v>85000</v>
      </c>
      <c r="BJ21">
        <v>1.4</v>
      </c>
      <c r="BK21">
        <v>42758</v>
      </c>
      <c r="BL21">
        <v>0.7</v>
      </c>
      <c r="BM21">
        <v>8758</v>
      </c>
      <c r="BN21">
        <v>0.1</v>
      </c>
      <c r="BO21">
        <v>51068</v>
      </c>
      <c r="BP21">
        <v>0.8</v>
      </c>
      <c r="BQ21">
        <v>34103</v>
      </c>
      <c r="BR21">
        <v>0.6</v>
      </c>
      <c r="BS21">
        <v>58146</v>
      </c>
      <c r="BT21">
        <v>1</v>
      </c>
      <c r="BU21">
        <v>2480</v>
      </c>
      <c r="BV21">
        <v>0</v>
      </c>
      <c r="BW21">
        <v>230326</v>
      </c>
      <c r="BX21">
        <v>3.8</v>
      </c>
      <c r="BY21">
        <v>201041</v>
      </c>
      <c r="BZ21">
        <v>3.3</v>
      </c>
      <c r="CA21">
        <v>67328</v>
      </c>
      <c r="CB21">
        <v>1.1000000000000001</v>
      </c>
      <c r="CC21">
        <v>15865</v>
      </c>
      <c r="CD21">
        <v>0.3</v>
      </c>
      <c r="CE21">
        <v>50182</v>
      </c>
      <c r="CF21">
        <v>0.8</v>
      </c>
      <c r="CG21">
        <v>12450</v>
      </c>
      <c r="CH21">
        <v>0.2</v>
      </c>
      <c r="CI21">
        <v>6016447</v>
      </c>
      <c r="CJ21">
        <v>6016447</v>
      </c>
      <c r="CK21">
        <v>3557526</v>
      </c>
      <c r="CL21">
        <v>59.1</v>
      </c>
      <c r="CM21">
        <v>1903321</v>
      </c>
      <c r="CN21">
        <v>31.6</v>
      </c>
      <c r="CO21">
        <v>58850</v>
      </c>
      <c r="CP21">
        <v>1</v>
      </c>
      <c r="CQ21">
        <v>449268</v>
      </c>
      <c r="CR21">
        <v>7.5</v>
      </c>
      <c r="CS21">
        <v>11852</v>
      </c>
      <c r="CT21">
        <v>0.2</v>
      </c>
      <c r="CU21">
        <v>254887</v>
      </c>
      <c r="CV21">
        <v>4.2</v>
      </c>
      <c r="CW21">
        <v>6016447</v>
      </c>
      <c r="CX21">
        <v>586730</v>
      </c>
      <c r="CY21">
        <v>9.8000000000000007</v>
      </c>
      <c r="CZ21">
        <v>94869</v>
      </c>
      <c r="DA21">
        <v>1.6</v>
      </c>
      <c r="DB21">
        <v>50543</v>
      </c>
      <c r="DC21">
        <v>0.8</v>
      </c>
      <c r="DD21">
        <v>14880</v>
      </c>
      <c r="DE21">
        <v>0.2</v>
      </c>
      <c r="DF21">
        <v>426438</v>
      </c>
      <c r="DG21">
        <v>7.1</v>
      </c>
      <c r="DH21">
        <v>5429717</v>
      </c>
      <c r="DI21">
        <v>90.2</v>
      </c>
      <c r="DJ21">
        <v>3092525</v>
      </c>
      <c r="DK21">
        <v>51.4</v>
      </c>
      <c r="DL21">
        <v>1765641</v>
      </c>
      <c r="DM21">
        <v>29.3</v>
      </c>
      <c r="DN21">
        <v>12217</v>
      </c>
      <c r="DO21">
        <v>0.2</v>
      </c>
      <c r="DP21">
        <v>374779</v>
      </c>
      <c r="DQ21">
        <v>6.2</v>
      </c>
      <c r="DR21">
        <v>2101</v>
      </c>
      <c r="DS21">
        <v>0</v>
      </c>
      <c r="DT21">
        <v>15752</v>
      </c>
      <c r="DU21">
        <v>0.3</v>
      </c>
      <c r="DV21">
        <v>166702</v>
      </c>
      <c r="DW21">
        <v>2.8</v>
      </c>
      <c r="DX21">
        <v>5944</v>
      </c>
      <c r="DY21">
        <v>0.1</v>
      </c>
      <c r="DZ21">
        <v>4260093</v>
      </c>
      <c r="EA21">
        <v>4260093</v>
      </c>
      <c r="EB21">
        <v>2021014</v>
      </c>
      <c r="EC21">
        <v>47.4</v>
      </c>
      <c r="ED21">
        <v>2239079</v>
      </c>
      <c r="EE21">
        <v>52.6</v>
      </c>
    </row>
    <row r="22" spans="1:135" x14ac:dyDescent="0.35">
      <c r="A22" t="s">
        <v>36</v>
      </c>
      <c r="B22">
        <v>6811779</v>
      </c>
      <c r="C22">
        <v>3305817</v>
      </c>
      <c r="D22">
        <v>48.5</v>
      </c>
      <c r="E22">
        <v>3505962</v>
      </c>
      <c r="F22">
        <v>51.5</v>
      </c>
      <c r="G22">
        <v>359774</v>
      </c>
      <c r="H22">
        <v>5.3</v>
      </c>
      <c r="I22">
        <v>364085</v>
      </c>
      <c r="J22">
        <v>5.3</v>
      </c>
      <c r="K22">
        <v>404687</v>
      </c>
      <c r="L22">
        <v>5.9</v>
      </c>
      <c r="M22">
        <v>459893</v>
      </c>
      <c r="N22">
        <v>6.8</v>
      </c>
      <c r="O22">
        <v>495825</v>
      </c>
      <c r="P22">
        <v>7.3</v>
      </c>
      <c r="Q22">
        <v>950957</v>
      </c>
      <c r="R22">
        <v>14</v>
      </c>
      <c r="S22">
        <v>826713</v>
      </c>
      <c r="T22">
        <v>12.1</v>
      </c>
      <c r="U22">
        <v>960054</v>
      </c>
      <c r="V22">
        <v>14.1</v>
      </c>
      <c r="W22">
        <v>481240</v>
      </c>
      <c r="X22">
        <v>7.1</v>
      </c>
      <c r="Y22">
        <v>434126</v>
      </c>
      <c r="Z22">
        <v>6.4</v>
      </c>
      <c r="AA22">
        <v>612922</v>
      </c>
      <c r="AB22">
        <v>9</v>
      </c>
      <c r="AC22">
        <v>307411</v>
      </c>
      <c r="AD22">
        <v>4.5</v>
      </c>
      <c r="AE22">
        <v>154092</v>
      </c>
      <c r="AF22">
        <v>2.2999999999999998</v>
      </c>
      <c r="AG22">
        <v>39.5</v>
      </c>
      <c r="AH22">
        <v>5432832</v>
      </c>
      <c r="AI22">
        <v>5432832</v>
      </c>
      <c r="AJ22">
        <v>2601274</v>
      </c>
      <c r="AK22">
        <v>47.9</v>
      </c>
      <c r="AL22">
        <v>2831558</v>
      </c>
      <c r="AM22">
        <v>52.1</v>
      </c>
      <c r="AN22">
        <v>1074425</v>
      </c>
      <c r="AO22">
        <v>1074425</v>
      </c>
      <c r="AP22">
        <v>463436</v>
      </c>
      <c r="AQ22">
        <v>43.1</v>
      </c>
      <c r="AR22">
        <v>610989</v>
      </c>
      <c r="AS22">
        <v>56.9</v>
      </c>
      <c r="AT22">
        <v>6811779</v>
      </c>
      <c r="AU22">
        <v>6599414</v>
      </c>
      <c r="AV22">
        <v>96.9</v>
      </c>
      <c r="AW22">
        <v>212365</v>
      </c>
      <c r="AX22">
        <v>3.1</v>
      </c>
      <c r="AY22">
        <v>5350175</v>
      </c>
      <c r="AZ22">
        <v>78.5</v>
      </c>
      <c r="BA22">
        <v>506677</v>
      </c>
      <c r="BB22">
        <v>7.4</v>
      </c>
      <c r="BC22">
        <v>12547</v>
      </c>
      <c r="BD22">
        <v>0.2</v>
      </c>
      <c r="BE22">
        <v>440845</v>
      </c>
      <c r="BF22">
        <v>6.5</v>
      </c>
      <c r="BG22">
        <v>100695</v>
      </c>
      <c r="BH22">
        <v>1.5</v>
      </c>
      <c r="BI22">
        <v>159379</v>
      </c>
      <c r="BJ22">
        <v>2.2999999999999998</v>
      </c>
      <c r="BK22">
        <v>14808</v>
      </c>
      <c r="BL22">
        <v>0.2</v>
      </c>
      <c r="BM22">
        <v>9793</v>
      </c>
      <c r="BN22">
        <v>0.1</v>
      </c>
      <c r="BO22">
        <v>21040</v>
      </c>
      <c r="BP22">
        <v>0.3</v>
      </c>
      <c r="BQ22">
        <v>55169</v>
      </c>
      <c r="BR22">
        <v>0.8</v>
      </c>
      <c r="BS22">
        <v>79961</v>
      </c>
      <c r="BT22">
        <v>1.2</v>
      </c>
      <c r="BU22">
        <v>3758</v>
      </c>
      <c r="BV22">
        <v>0.1</v>
      </c>
      <c r="BW22">
        <v>285412</v>
      </c>
      <c r="BX22">
        <v>4.2</v>
      </c>
      <c r="BY22">
        <v>212365</v>
      </c>
      <c r="BZ22">
        <v>3.1</v>
      </c>
      <c r="CA22">
        <v>93694</v>
      </c>
      <c r="CB22">
        <v>1.4</v>
      </c>
      <c r="CC22">
        <v>18638</v>
      </c>
      <c r="CD22">
        <v>0.3</v>
      </c>
      <c r="CE22">
        <v>42365</v>
      </c>
      <c r="CF22">
        <v>0.6</v>
      </c>
      <c r="CG22">
        <v>4069</v>
      </c>
      <c r="CH22">
        <v>0.1</v>
      </c>
      <c r="CI22">
        <v>6811779</v>
      </c>
      <c r="CJ22">
        <v>6811779</v>
      </c>
      <c r="CK22">
        <v>5536798</v>
      </c>
      <c r="CL22">
        <v>81.3</v>
      </c>
      <c r="CM22">
        <v>627509</v>
      </c>
      <c r="CN22">
        <v>9.1999999999999993</v>
      </c>
      <c r="CO22">
        <v>46254</v>
      </c>
      <c r="CP22">
        <v>0.7</v>
      </c>
      <c r="CQ22">
        <v>500157</v>
      </c>
      <c r="CR22">
        <v>7.3</v>
      </c>
      <c r="CS22">
        <v>11125</v>
      </c>
      <c r="CT22">
        <v>0.2</v>
      </c>
      <c r="CU22">
        <v>318688</v>
      </c>
      <c r="CV22">
        <v>4.7</v>
      </c>
      <c r="CW22">
        <v>6811779</v>
      </c>
      <c r="CX22">
        <v>779696</v>
      </c>
      <c r="CY22">
        <v>11.4</v>
      </c>
      <c r="CZ22">
        <v>51118</v>
      </c>
      <c r="DA22">
        <v>0.8</v>
      </c>
      <c r="DB22">
        <v>319042</v>
      </c>
      <c r="DC22">
        <v>4.7</v>
      </c>
      <c r="DD22">
        <v>11209</v>
      </c>
      <c r="DE22">
        <v>0.2</v>
      </c>
      <c r="DF22">
        <v>398327</v>
      </c>
      <c r="DG22">
        <v>5.8</v>
      </c>
      <c r="DH22">
        <v>6032083</v>
      </c>
      <c r="DI22">
        <v>88.6</v>
      </c>
      <c r="DJ22">
        <v>4928862</v>
      </c>
      <c r="DK22">
        <v>72.400000000000006</v>
      </c>
      <c r="DL22">
        <v>456681</v>
      </c>
      <c r="DM22">
        <v>6.7</v>
      </c>
      <c r="DN22">
        <v>8154</v>
      </c>
      <c r="DO22">
        <v>0.1</v>
      </c>
      <c r="DP22">
        <v>438614</v>
      </c>
      <c r="DQ22">
        <v>6.4</v>
      </c>
      <c r="DR22">
        <v>3006</v>
      </c>
      <c r="DS22">
        <v>0</v>
      </c>
      <c r="DT22">
        <v>59495</v>
      </c>
      <c r="DU22">
        <v>0.9</v>
      </c>
      <c r="DV22">
        <v>137271</v>
      </c>
      <c r="DW22">
        <v>2</v>
      </c>
      <c r="DX22">
        <v>10523</v>
      </c>
      <c r="DY22">
        <v>0.2</v>
      </c>
      <c r="DZ22">
        <v>4948041</v>
      </c>
      <c r="EA22">
        <v>4948041</v>
      </c>
      <c r="EB22">
        <v>2355624</v>
      </c>
      <c r="EC22">
        <v>47.6</v>
      </c>
      <c r="ED22">
        <v>2592417</v>
      </c>
      <c r="EE22">
        <v>52.4</v>
      </c>
    </row>
    <row r="23" spans="1:135" x14ac:dyDescent="0.35">
      <c r="A23" t="s">
        <v>37</v>
      </c>
      <c r="B23">
        <v>9928300</v>
      </c>
      <c r="C23">
        <v>4883220</v>
      </c>
      <c r="D23">
        <v>49.2</v>
      </c>
      <c r="E23">
        <v>5045080</v>
      </c>
      <c r="F23">
        <v>50.8</v>
      </c>
      <c r="G23">
        <v>571663</v>
      </c>
      <c r="H23">
        <v>5.8</v>
      </c>
      <c r="I23">
        <v>599374</v>
      </c>
      <c r="J23">
        <v>6</v>
      </c>
      <c r="K23">
        <v>618799</v>
      </c>
      <c r="L23">
        <v>6.2</v>
      </c>
      <c r="M23">
        <v>672620</v>
      </c>
      <c r="N23">
        <v>6.8</v>
      </c>
      <c r="O23">
        <v>705442</v>
      </c>
      <c r="P23">
        <v>7.1</v>
      </c>
      <c r="Q23">
        <v>1248301</v>
      </c>
      <c r="R23">
        <v>12.6</v>
      </c>
      <c r="S23">
        <v>1158269</v>
      </c>
      <c r="T23">
        <v>11.7</v>
      </c>
      <c r="U23">
        <v>1349140</v>
      </c>
      <c r="V23">
        <v>13.6</v>
      </c>
      <c r="W23">
        <v>729622</v>
      </c>
      <c r="X23">
        <v>7.3</v>
      </c>
      <c r="Y23">
        <v>666005</v>
      </c>
      <c r="Z23">
        <v>6.7</v>
      </c>
      <c r="AA23">
        <v>940210</v>
      </c>
      <c r="AB23">
        <v>9.5</v>
      </c>
      <c r="AC23">
        <v>458117</v>
      </c>
      <c r="AD23">
        <v>4.5999999999999996</v>
      </c>
      <c r="AE23">
        <v>210738</v>
      </c>
      <c r="AF23">
        <v>2.1</v>
      </c>
      <c r="AG23">
        <v>39.700000000000003</v>
      </c>
      <c r="AH23">
        <v>7737117</v>
      </c>
      <c r="AI23">
        <v>7737117</v>
      </c>
      <c r="AJ23">
        <v>3763553</v>
      </c>
      <c r="AK23">
        <v>48.6</v>
      </c>
      <c r="AL23">
        <v>3973564</v>
      </c>
      <c r="AM23">
        <v>51.4</v>
      </c>
      <c r="AN23">
        <v>1609065</v>
      </c>
      <c r="AO23">
        <v>1609065</v>
      </c>
      <c r="AP23">
        <v>715138</v>
      </c>
      <c r="AQ23">
        <v>44.4</v>
      </c>
      <c r="AR23">
        <v>893927</v>
      </c>
      <c r="AS23">
        <v>55.6</v>
      </c>
      <c r="AT23">
        <v>9928300</v>
      </c>
      <c r="AU23">
        <v>9622080</v>
      </c>
      <c r="AV23">
        <v>96.9</v>
      </c>
      <c r="AW23">
        <v>306220</v>
      </c>
      <c r="AX23">
        <v>3.1</v>
      </c>
      <c r="AY23">
        <v>7793481</v>
      </c>
      <c r="AZ23">
        <v>78.5</v>
      </c>
      <c r="BA23">
        <v>1363336</v>
      </c>
      <c r="BB23">
        <v>13.7</v>
      </c>
      <c r="BC23">
        <v>51161</v>
      </c>
      <c r="BD23">
        <v>0.5</v>
      </c>
      <c r="BE23">
        <v>292514</v>
      </c>
      <c r="BF23">
        <v>2.9</v>
      </c>
      <c r="BG23">
        <v>102706</v>
      </c>
      <c r="BH23">
        <v>1</v>
      </c>
      <c r="BI23">
        <v>60637</v>
      </c>
      <c r="BJ23">
        <v>0.6</v>
      </c>
      <c r="BK23">
        <v>22466</v>
      </c>
      <c r="BL23">
        <v>0.2</v>
      </c>
      <c r="BM23">
        <v>12177</v>
      </c>
      <c r="BN23">
        <v>0.1</v>
      </c>
      <c r="BO23">
        <v>24162</v>
      </c>
      <c r="BP23">
        <v>0.2</v>
      </c>
      <c r="BQ23">
        <v>17586</v>
      </c>
      <c r="BR23">
        <v>0.2</v>
      </c>
      <c r="BS23">
        <v>52780</v>
      </c>
      <c r="BT23">
        <v>0.5</v>
      </c>
      <c r="BU23">
        <v>2967</v>
      </c>
      <c r="BV23">
        <v>0</v>
      </c>
      <c r="BW23">
        <v>118621</v>
      </c>
      <c r="BX23">
        <v>1.2</v>
      </c>
      <c r="BY23">
        <v>306220</v>
      </c>
      <c r="BZ23">
        <v>3.1</v>
      </c>
      <c r="CA23">
        <v>107431</v>
      </c>
      <c r="CB23">
        <v>1.1000000000000001</v>
      </c>
      <c r="CC23">
        <v>68745</v>
      </c>
      <c r="CD23">
        <v>0.7</v>
      </c>
      <c r="CE23">
        <v>55360</v>
      </c>
      <c r="CF23">
        <v>0.6</v>
      </c>
      <c r="CG23">
        <v>16461</v>
      </c>
      <c r="CH23">
        <v>0.2</v>
      </c>
      <c r="CI23">
        <v>9928300</v>
      </c>
      <c r="CJ23">
        <v>9928300</v>
      </c>
      <c r="CK23">
        <v>8068217</v>
      </c>
      <c r="CL23">
        <v>81.3</v>
      </c>
      <c r="CM23">
        <v>1514424</v>
      </c>
      <c r="CN23">
        <v>15.3</v>
      </c>
      <c r="CO23">
        <v>157645</v>
      </c>
      <c r="CP23">
        <v>1.6</v>
      </c>
      <c r="CQ23">
        <v>362199</v>
      </c>
      <c r="CR23">
        <v>3.6</v>
      </c>
      <c r="CS23">
        <v>9838</v>
      </c>
      <c r="CT23">
        <v>0.1</v>
      </c>
      <c r="CU23">
        <v>148293</v>
      </c>
      <c r="CV23">
        <v>1.5</v>
      </c>
      <c r="CW23">
        <v>9928300</v>
      </c>
      <c r="CX23">
        <v>491430</v>
      </c>
      <c r="CY23">
        <v>4.9000000000000004</v>
      </c>
      <c r="CZ23">
        <v>361630</v>
      </c>
      <c r="DA23">
        <v>3.6</v>
      </c>
      <c r="DB23">
        <v>45826</v>
      </c>
      <c r="DC23">
        <v>0.5</v>
      </c>
      <c r="DD23">
        <v>12783</v>
      </c>
      <c r="DE23">
        <v>0.1</v>
      </c>
      <c r="DF23">
        <v>71191</v>
      </c>
      <c r="DG23">
        <v>0.7</v>
      </c>
      <c r="DH23">
        <v>9436870</v>
      </c>
      <c r="DI23">
        <v>95.1</v>
      </c>
      <c r="DJ23">
        <v>7474930</v>
      </c>
      <c r="DK23">
        <v>75.3</v>
      </c>
      <c r="DL23">
        <v>1347079</v>
      </c>
      <c r="DM23">
        <v>13.6</v>
      </c>
      <c r="DN23">
        <v>42919</v>
      </c>
      <c r="DO23">
        <v>0.4</v>
      </c>
      <c r="DP23">
        <v>291323</v>
      </c>
      <c r="DQ23">
        <v>2.9</v>
      </c>
      <c r="DR23">
        <v>2462</v>
      </c>
      <c r="DS23">
        <v>0</v>
      </c>
      <c r="DT23">
        <v>15319</v>
      </c>
      <c r="DU23">
        <v>0.2</v>
      </c>
      <c r="DV23">
        <v>262838</v>
      </c>
      <c r="DW23">
        <v>2.6</v>
      </c>
      <c r="DX23">
        <v>6589</v>
      </c>
      <c r="DY23">
        <v>0.1</v>
      </c>
      <c r="DZ23">
        <v>7453953</v>
      </c>
      <c r="EA23">
        <v>7453953</v>
      </c>
      <c r="EB23">
        <v>3616641</v>
      </c>
      <c r="EC23">
        <v>48.5</v>
      </c>
      <c r="ED23">
        <v>3837312</v>
      </c>
      <c r="EE23">
        <v>51.5</v>
      </c>
    </row>
    <row r="24" spans="1:135" x14ac:dyDescent="0.35">
      <c r="A24" t="s">
        <v>38</v>
      </c>
      <c r="B24">
        <v>5519952</v>
      </c>
      <c r="C24">
        <v>2747946</v>
      </c>
      <c r="D24">
        <v>49.8</v>
      </c>
      <c r="E24">
        <v>2772006</v>
      </c>
      <c r="F24">
        <v>50.2</v>
      </c>
      <c r="G24">
        <v>351080</v>
      </c>
      <c r="H24">
        <v>6.4</v>
      </c>
      <c r="I24">
        <v>367625</v>
      </c>
      <c r="J24">
        <v>6.7</v>
      </c>
      <c r="K24">
        <v>354541</v>
      </c>
      <c r="L24">
        <v>6.4</v>
      </c>
      <c r="M24">
        <v>356368</v>
      </c>
      <c r="N24">
        <v>6.5</v>
      </c>
      <c r="O24">
        <v>365055</v>
      </c>
      <c r="P24">
        <v>6.6</v>
      </c>
      <c r="Q24">
        <v>744809</v>
      </c>
      <c r="R24">
        <v>13.5</v>
      </c>
      <c r="S24">
        <v>680392</v>
      </c>
      <c r="T24">
        <v>12.3</v>
      </c>
      <c r="U24">
        <v>727552</v>
      </c>
      <c r="V24">
        <v>13.2</v>
      </c>
      <c r="W24">
        <v>392973</v>
      </c>
      <c r="X24">
        <v>7.1</v>
      </c>
      <c r="Y24">
        <v>349222</v>
      </c>
      <c r="Z24">
        <v>6.3</v>
      </c>
      <c r="AA24">
        <v>471206</v>
      </c>
      <c r="AB24">
        <v>8.5</v>
      </c>
      <c r="AC24">
        <v>237811</v>
      </c>
      <c r="AD24">
        <v>4.3</v>
      </c>
      <c r="AE24">
        <v>121318</v>
      </c>
      <c r="AF24">
        <v>2.2000000000000002</v>
      </c>
      <c r="AG24">
        <v>37.9</v>
      </c>
      <c r="AH24">
        <v>4231329</v>
      </c>
      <c r="AI24">
        <v>4231329</v>
      </c>
      <c r="AJ24">
        <v>2087052</v>
      </c>
      <c r="AK24">
        <v>49.3</v>
      </c>
      <c r="AL24">
        <v>2144277</v>
      </c>
      <c r="AM24">
        <v>50.7</v>
      </c>
      <c r="AN24">
        <v>830335</v>
      </c>
      <c r="AO24">
        <v>830335</v>
      </c>
      <c r="AP24">
        <v>373937</v>
      </c>
      <c r="AQ24">
        <v>45</v>
      </c>
      <c r="AR24">
        <v>456398</v>
      </c>
      <c r="AS24">
        <v>55</v>
      </c>
      <c r="AT24">
        <v>5519952</v>
      </c>
      <c r="AU24">
        <v>5363306</v>
      </c>
      <c r="AV24">
        <v>97.2</v>
      </c>
      <c r="AW24">
        <v>156646</v>
      </c>
      <c r="AX24">
        <v>2.8</v>
      </c>
      <c r="AY24">
        <v>4596566</v>
      </c>
      <c r="AZ24">
        <v>83.3</v>
      </c>
      <c r="BA24">
        <v>331308</v>
      </c>
      <c r="BB24">
        <v>6</v>
      </c>
      <c r="BC24">
        <v>63229</v>
      </c>
      <c r="BD24">
        <v>1.1000000000000001</v>
      </c>
      <c r="BE24">
        <v>258899</v>
      </c>
      <c r="BF24">
        <v>4.7</v>
      </c>
      <c r="BG24">
        <v>41620</v>
      </c>
      <c r="BH24">
        <v>0.8</v>
      </c>
      <c r="BI24">
        <v>31632</v>
      </c>
      <c r="BJ24">
        <v>0.6</v>
      </c>
      <c r="BK24">
        <v>13562</v>
      </c>
      <c r="BL24">
        <v>0.2</v>
      </c>
      <c r="BM24">
        <v>4918</v>
      </c>
      <c r="BN24">
        <v>0.1</v>
      </c>
      <c r="BO24">
        <v>17023</v>
      </c>
      <c r="BP24">
        <v>0.3</v>
      </c>
      <c r="BQ24">
        <v>32163</v>
      </c>
      <c r="BR24">
        <v>0.6</v>
      </c>
      <c r="BS24">
        <v>117981</v>
      </c>
      <c r="BT24">
        <v>2.1</v>
      </c>
      <c r="BU24">
        <v>1452</v>
      </c>
      <c r="BV24">
        <v>0</v>
      </c>
      <c r="BW24">
        <v>111852</v>
      </c>
      <c r="BX24">
        <v>2</v>
      </c>
      <c r="BY24">
        <v>156646</v>
      </c>
      <c r="BZ24">
        <v>2.8</v>
      </c>
      <c r="CA24">
        <v>51252</v>
      </c>
      <c r="CB24">
        <v>0.9</v>
      </c>
      <c r="CC24">
        <v>30632</v>
      </c>
      <c r="CD24">
        <v>0.6</v>
      </c>
      <c r="CE24">
        <v>38810</v>
      </c>
      <c r="CF24">
        <v>0.7</v>
      </c>
      <c r="CG24">
        <v>4164</v>
      </c>
      <c r="CH24">
        <v>0.1</v>
      </c>
      <c r="CI24">
        <v>5519952</v>
      </c>
      <c r="CJ24">
        <v>5519952</v>
      </c>
      <c r="CK24">
        <v>4738455</v>
      </c>
      <c r="CL24">
        <v>85.8</v>
      </c>
      <c r="CM24">
        <v>399885</v>
      </c>
      <c r="CN24">
        <v>7.2</v>
      </c>
      <c r="CO24">
        <v>106393</v>
      </c>
      <c r="CP24">
        <v>1.9</v>
      </c>
      <c r="CQ24">
        <v>310723</v>
      </c>
      <c r="CR24">
        <v>5.6</v>
      </c>
      <c r="CS24">
        <v>6487</v>
      </c>
      <c r="CT24">
        <v>0.1</v>
      </c>
      <c r="CU24">
        <v>127686</v>
      </c>
      <c r="CV24">
        <v>2.2999999999999998</v>
      </c>
      <c r="CW24">
        <v>5519952</v>
      </c>
      <c r="CX24">
        <v>288460</v>
      </c>
      <c r="CY24">
        <v>5.2</v>
      </c>
      <c r="CZ24">
        <v>198322</v>
      </c>
      <c r="DA24">
        <v>3.6</v>
      </c>
      <c r="DB24">
        <v>13257</v>
      </c>
      <c r="DC24">
        <v>0.2</v>
      </c>
      <c r="DD24">
        <v>4289</v>
      </c>
      <c r="DE24">
        <v>0.1</v>
      </c>
      <c r="DF24">
        <v>72592</v>
      </c>
      <c r="DG24">
        <v>1.3</v>
      </c>
      <c r="DH24">
        <v>5231492</v>
      </c>
      <c r="DI24">
        <v>94.8</v>
      </c>
      <c r="DJ24">
        <v>4444184</v>
      </c>
      <c r="DK24">
        <v>80.5</v>
      </c>
      <c r="DL24">
        <v>325256</v>
      </c>
      <c r="DM24">
        <v>5.9</v>
      </c>
      <c r="DN24">
        <v>57795</v>
      </c>
      <c r="DO24">
        <v>1</v>
      </c>
      <c r="DP24">
        <v>257673</v>
      </c>
      <c r="DQ24">
        <v>4.7</v>
      </c>
      <c r="DR24">
        <v>1255</v>
      </c>
      <c r="DS24">
        <v>0</v>
      </c>
      <c r="DT24">
        <v>7324</v>
      </c>
      <c r="DU24">
        <v>0.1</v>
      </c>
      <c r="DV24">
        <v>138005</v>
      </c>
      <c r="DW24">
        <v>2.5</v>
      </c>
      <c r="DX24">
        <v>3183</v>
      </c>
      <c r="DY24">
        <v>0.1</v>
      </c>
      <c r="DZ24">
        <v>4036966</v>
      </c>
      <c r="EA24">
        <v>4036966</v>
      </c>
      <c r="EB24">
        <v>1986327</v>
      </c>
      <c r="EC24">
        <v>49.2</v>
      </c>
      <c r="ED24">
        <v>2050639</v>
      </c>
      <c r="EE24">
        <v>50.8</v>
      </c>
    </row>
    <row r="25" spans="1:135" x14ac:dyDescent="0.35">
      <c r="A25" t="s">
        <v>39</v>
      </c>
      <c r="B25">
        <v>2988726</v>
      </c>
      <c r="C25">
        <v>1440934</v>
      </c>
      <c r="D25">
        <v>48.2</v>
      </c>
      <c r="E25">
        <v>1547792</v>
      </c>
      <c r="F25">
        <v>51.8</v>
      </c>
      <c r="G25">
        <v>186830</v>
      </c>
      <c r="H25">
        <v>6.3</v>
      </c>
      <c r="I25">
        <v>205379</v>
      </c>
      <c r="J25">
        <v>6.9</v>
      </c>
      <c r="K25">
        <v>208359</v>
      </c>
      <c r="L25">
        <v>7</v>
      </c>
      <c r="M25">
        <v>219814</v>
      </c>
      <c r="N25">
        <v>7.4</v>
      </c>
      <c r="O25">
        <v>211322</v>
      </c>
      <c r="P25">
        <v>7.1</v>
      </c>
      <c r="Q25">
        <v>378612</v>
      </c>
      <c r="R25">
        <v>12.7</v>
      </c>
      <c r="S25">
        <v>374600</v>
      </c>
      <c r="T25">
        <v>12.5</v>
      </c>
      <c r="U25">
        <v>375436</v>
      </c>
      <c r="V25">
        <v>12.6</v>
      </c>
      <c r="W25">
        <v>195279</v>
      </c>
      <c r="X25">
        <v>6.5</v>
      </c>
      <c r="Y25">
        <v>183461</v>
      </c>
      <c r="Z25">
        <v>6.1</v>
      </c>
      <c r="AA25">
        <v>270109</v>
      </c>
      <c r="AB25">
        <v>9</v>
      </c>
      <c r="AC25">
        <v>128542</v>
      </c>
      <c r="AD25">
        <v>4.3</v>
      </c>
      <c r="AE25">
        <v>50983</v>
      </c>
      <c r="AF25">
        <v>1.7</v>
      </c>
      <c r="AG25">
        <v>37.200000000000003</v>
      </c>
      <c r="AH25">
        <v>2265573</v>
      </c>
      <c r="AI25">
        <v>2265573</v>
      </c>
      <c r="AJ25">
        <v>1075388</v>
      </c>
      <c r="AK25">
        <v>47.5</v>
      </c>
      <c r="AL25">
        <v>1190185</v>
      </c>
      <c r="AM25">
        <v>52.5</v>
      </c>
      <c r="AN25">
        <v>449634</v>
      </c>
      <c r="AO25">
        <v>449634</v>
      </c>
      <c r="AP25">
        <v>195265</v>
      </c>
      <c r="AQ25">
        <v>43.4</v>
      </c>
      <c r="AR25">
        <v>254369</v>
      </c>
      <c r="AS25">
        <v>56.6</v>
      </c>
      <c r="AT25">
        <v>2988726</v>
      </c>
      <c r="AU25">
        <v>2954874</v>
      </c>
      <c r="AV25">
        <v>98.9</v>
      </c>
      <c r="AW25">
        <v>33852</v>
      </c>
      <c r="AX25">
        <v>1.1000000000000001</v>
      </c>
      <c r="AY25">
        <v>1748734</v>
      </c>
      <c r="AZ25">
        <v>58.5</v>
      </c>
      <c r="BA25">
        <v>1134958</v>
      </c>
      <c r="BB25">
        <v>38</v>
      </c>
      <c r="BC25">
        <v>13260</v>
      </c>
      <c r="BD25">
        <v>0.4</v>
      </c>
      <c r="BE25">
        <v>26708</v>
      </c>
      <c r="BF25">
        <v>0.9</v>
      </c>
      <c r="BG25">
        <v>3917</v>
      </c>
      <c r="BH25">
        <v>0.1</v>
      </c>
      <c r="BI25">
        <v>5214</v>
      </c>
      <c r="BJ25">
        <v>0.2</v>
      </c>
      <c r="BK25">
        <v>5476</v>
      </c>
      <c r="BL25">
        <v>0.2</v>
      </c>
      <c r="BM25">
        <v>1715</v>
      </c>
      <c r="BN25">
        <v>0.1</v>
      </c>
      <c r="BO25">
        <v>1520</v>
      </c>
      <c r="BP25">
        <v>0.1</v>
      </c>
      <c r="BQ25">
        <v>5674</v>
      </c>
      <c r="BR25">
        <v>0.2</v>
      </c>
      <c r="BS25">
        <v>3192</v>
      </c>
      <c r="BT25">
        <v>0.1</v>
      </c>
      <c r="BU25">
        <v>631</v>
      </c>
      <c r="BV25">
        <v>0</v>
      </c>
      <c r="BW25">
        <v>30583</v>
      </c>
      <c r="BX25">
        <v>1</v>
      </c>
      <c r="BY25">
        <v>33852</v>
      </c>
      <c r="BZ25">
        <v>1.1000000000000001</v>
      </c>
      <c r="CA25">
        <v>12855</v>
      </c>
      <c r="CB25">
        <v>0.4</v>
      </c>
      <c r="CC25">
        <v>7490</v>
      </c>
      <c r="CD25">
        <v>0.3</v>
      </c>
      <c r="CE25">
        <v>4615</v>
      </c>
      <c r="CF25">
        <v>0.2</v>
      </c>
      <c r="CG25">
        <v>2520</v>
      </c>
      <c r="CH25">
        <v>0.1</v>
      </c>
      <c r="CI25">
        <v>2988726</v>
      </c>
      <c r="CJ25">
        <v>2988726</v>
      </c>
      <c r="CK25">
        <v>1778264</v>
      </c>
      <c r="CL25">
        <v>59.5</v>
      </c>
      <c r="CM25">
        <v>1153632</v>
      </c>
      <c r="CN25">
        <v>38.6</v>
      </c>
      <c r="CO25">
        <v>24589</v>
      </c>
      <c r="CP25">
        <v>0.8</v>
      </c>
      <c r="CQ25">
        <v>33524</v>
      </c>
      <c r="CR25">
        <v>1.1000000000000001</v>
      </c>
      <c r="CS25">
        <v>2039</v>
      </c>
      <c r="CT25">
        <v>0.1</v>
      </c>
      <c r="CU25">
        <v>33014</v>
      </c>
      <c r="CV25">
        <v>1.1000000000000001</v>
      </c>
      <c r="CW25">
        <v>2988726</v>
      </c>
      <c r="CX25">
        <v>86733</v>
      </c>
      <c r="CY25">
        <v>2.9</v>
      </c>
      <c r="CZ25">
        <v>53333</v>
      </c>
      <c r="DA25">
        <v>1.8</v>
      </c>
      <c r="DB25">
        <v>9405</v>
      </c>
      <c r="DC25">
        <v>0.3</v>
      </c>
      <c r="DD25">
        <v>2093</v>
      </c>
      <c r="DE25">
        <v>0.1</v>
      </c>
      <c r="DF25">
        <v>21902</v>
      </c>
      <c r="DG25">
        <v>0.7</v>
      </c>
      <c r="DH25">
        <v>2901993</v>
      </c>
      <c r="DI25">
        <v>97.1</v>
      </c>
      <c r="DJ25">
        <v>1698241</v>
      </c>
      <c r="DK25">
        <v>56.8</v>
      </c>
      <c r="DL25">
        <v>1131449</v>
      </c>
      <c r="DM25">
        <v>37.9</v>
      </c>
      <c r="DN25">
        <v>12939</v>
      </c>
      <c r="DO25">
        <v>0.4</v>
      </c>
      <c r="DP25">
        <v>26685</v>
      </c>
      <c r="DQ25">
        <v>0.9</v>
      </c>
      <c r="DR25">
        <v>631</v>
      </c>
      <c r="DS25">
        <v>0</v>
      </c>
      <c r="DT25">
        <v>2529</v>
      </c>
      <c r="DU25">
        <v>0.1</v>
      </c>
      <c r="DV25">
        <v>29519</v>
      </c>
      <c r="DW25">
        <v>1</v>
      </c>
      <c r="DX25">
        <v>672</v>
      </c>
      <c r="DY25">
        <v>0</v>
      </c>
      <c r="DZ25">
        <v>2233124</v>
      </c>
      <c r="EA25">
        <v>2233124</v>
      </c>
      <c r="EB25">
        <v>1058809</v>
      </c>
      <c r="EC25">
        <v>47.4</v>
      </c>
      <c r="ED25">
        <v>1174315</v>
      </c>
      <c r="EE25">
        <v>52.6</v>
      </c>
    </row>
    <row r="26" spans="1:135" x14ac:dyDescent="0.35">
      <c r="A26" t="s">
        <v>40</v>
      </c>
      <c r="B26">
        <v>6093000</v>
      </c>
      <c r="C26">
        <v>2994651</v>
      </c>
      <c r="D26">
        <v>49.1</v>
      </c>
      <c r="E26">
        <v>3098349</v>
      </c>
      <c r="F26">
        <v>50.9</v>
      </c>
      <c r="G26">
        <v>371532</v>
      </c>
      <c r="H26">
        <v>6.1</v>
      </c>
      <c r="I26">
        <v>383413</v>
      </c>
      <c r="J26">
        <v>6.3</v>
      </c>
      <c r="K26">
        <v>394332</v>
      </c>
      <c r="L26">
        <v>6.5</v>
      </c>
      <c r="M26">
        <v>416251</v>
      </c>
      <c r="N26">
        <v>6.8</v>
      </c>
      <c r="O26">
        <v>406458</v>
      </c>
      <c r="P26">
        <v>6.7</v>
      </c>
      <c r="Q26">
        <v>799577</v>
      </c>
      <c r="R26">
        <v>13.1</v>
      </c>
      <c r="S26">
        <v>737255</v>
      </c>
      <c r="T26">
        <v>12.1</v>
      </c>
      <c r="U26">
        <v>792112</v>
      </c>
      <c r="V26">
        <v>13</v>
      </c>
      <c r="W26">
        <v>434237</v>
      </c>
      <c r="X26">
        <v>7.1</v>
      </c>
      <c r="Y26">
        <v>380854</v>
      </c>
      <c r="Z26">
        <v>6.3</v>
      </c>
      <c r="AA26">
        <v>560897</v>
      </c>
      <c r="AB26">
        <v>9.1999999999999993</v>
      </c>
      <c r="AC26">
        <v>289682</v>
      </c>
      <c r="AD26">
        <v>4.8</v>
      </c>
      <c r="AE26">
        <v>126400</v>
      </c>
      <c r="AF26">
        <v>2.1</v>
      </c>
      <c r="AG26">
        <v>38.4</v>
      </c>
      <c r="AH26">
        <v>4702936</v>
      </c>
      <c r="AI26">
        <v>4702936</v>
      </c>
      <c r="AJ26">
        <v>2280183</v>
      </c>
      <c r="AK26">
        <v>48.5</v>
      </c>
      <c r="AL26">
        <v>2422753</v>
      </c>
      <c r="AM26">
        <v>51.5</v>
      </c>
      <c r="AN26">
        <v>976979</v>
      </c>
      <c r="AO26">
        <v>976979</v>
      </c>
      <c r="AP26">
        <v>430358</v>
      </c>
      <c r="AQ26">
        <v>44</v>
      </c>
      <c r="AR26">
        <v>546621</v>
      </c>
      <c r="AS26">
        <v>56</v>
      </c>
      <c r="AT26">
        <v>6093000</v>
      </c>
      <c r="AU26">
        <v>5942900</v>
      </c>
      <c r="AV26">
        <v>97.5</v>
      </c>
      <c r="AW26">
        <v>150100</v>
      </c>
      <c r="AX26">
        <v>2.5</v>
      </c>
      <c r="AY26">
        <v>5011507</v>
      </c>
      <c r="AZ26">
        <v>82.3</v>
      </c>
      <c r="BA26">
        <v>702946</v>
      </c>
      <c r="BB26">
        <v>11.5</v>
      </c>
      <c r="BC26">
        <v>30888</v>
      </c>
      <c r="BD26">
        <v>0.5</v>
      </c>
      <c r="BE26">
        <v>117335</v>
      </c>
      <c r="BF26">
        <v>1.9</v>
      </c>
      <c r="BG26">
        <v>27981</v>
      </c>
      <c r="BH26">
        <v>0.5</v>
      </c>
      <c r="BI26">
        <v>29469</v>
      </c>
      <c r="BJ26">
        <v>0.5</v>
      </c>
      <c r="BK26">
        <v>11756</v>
      </c>
      <c r="BL26">
        <v>0.2</v>
      </c>
      <c r="BM26">
        <v>2897</v>
      </c>
      <c r="BN26">
        <v>0</v>
      </c>
      <c r="BO26">
        <v>8065</v>
      </c>
      <c r="BP26">
        <v>0.1</v>
      </c>
      <c r="BQ26">
        <v>19074</v>
      </c>
      <c r="BR26">
        <v>0.3</v>
      </c>
      <c r="BS26">
        <v>18093</v>
      </c>
      <c r="BT26">
        <v>0.3</v>
      </c>
      <c r="BU26">
        <v>9193</v>
      </c>
      <c r="BV26">
        <v>0.2</v>
      </c>
      <c r="BW26">
        <v>71031</v>
      </c>
      <c r="BX26">
        <v>1.2</v>
      </c>
      <c r="BY26">
        <v>150100</v>
      </c>
      <c r="BZ26">
        <v>2.5</v>
      </c>
      <c r="CA26">
        <v>57760</v>
      </c>
      <c r="CB26">
        <v>0.9</v>
      </c>
      <c r="CC26">
        <v>38127</v>
      </c>
      <c r="CD26">
        <v>0.6</v>
      </c>
      <c r="CE26">
        <v>25112</v>
      </c>
      <c r="CF26">
        <v>0.4</v>
      </c>
      <c r="CG26">
        <v>3861</v>
      </c>
      <c r="CH26">
        <v>0.1</v>
      </c>
      <c r="CI26">
        <v>6093000</v>
      </c>
      <c r="CJ26">
        <v>6093000</v>
      </c>
      <c r="CK26">
        <v>5150148</v>
      </c>
      <c r="CL26">
        <v>84.5</v>
      </c>
      <c r="CM26">
        <v>777140</v>
      </c>
      <c r="CN26">
        <v>12.8</v>
      </c>
      <c r="CO26">
        <v>80414</v>
      </c>
      <c r="CP26">
        <v>1.3</v>
      </c>
      <c r="CQ26">
        <v>151203</v>
      </c>
      <c r="CR26">
        <v>2.5</v>
      </c>
      <c r="CS26">
        <v>13108</v>
      </c>
      <c r="CT26">
        <v>0.2</v>
      </c>
      <c r="CU26">
        <v>81542</v>
      </c>
      <c r="CV26">
        <v>1.3</v>
      </c>
      <c r="CW26">
        <v>6093000</v>
      </c>
      <c r="CX26">
        <v>243567</v>
      </c>
      <c r="CY26">
        <v>4</v>
      </c>
      <c r="CZ26">
        <v>167241</v>
      </c>
      <c r="DA26">
        <v>2.7</v>
      </c>
      <c r="DB26">
        <v>13955</v>
      </c>
      <c r="DC26">
        <v>0.2</v>
      </c>
      <c r="DD26">
        <v>6614</v>
      </c>
      <c r="DE26">
        <v>0.1</v>
      </c>
      <c r="DF26">
        <v>55757</v>
      </c>
      <c r="DG26">
        <v>0.9</v>
      </c>
      <c r="DH26">
        <v>5849433</v>
      </c>
      <c r="DI26">
        <v>96</v>
      </c>
      <c r="DJ26">
        <v>4852074</v>
      </c>
      <c r="DK26">
        <v>79.599999999999994</v>
      </c>
      <c r="DL26">
        <v>698734</v>
      </c>
      <c r="DM26">
        <v>11.5</v>
      </c>
      <c r="DN26">
        <v>27492</v>
      </c>
      <c r="DO26">
        <v>0.5</v>
      </c>
      <c r="DP26">
        <v>116024</v>
      </c>
      <c r="DQ26">
        <v>1.9</v>
      </c>
      <c r="DR26">
        <v>7521</v>
      </c>
      <c r="DS26">
        <v>0.1</v>
      </c>
      <c r="DT26">
        <v>10479</v>
      </c>
      <c r="DU26">
        <v>0.2</v>
      </c>
      <c r="DV26">
        <v>137109</v>
      </c>
      <c r="DW26">
        <v>2.2999999999999998</v>
      </c>
      <c r="DX26">
        <v>2435</v>
      </c>
      <c r="DY26">
        <v>0</v>
      </c>
      <c r="DZ26">
        <v>4584987</v>
      </c>
      <c r="EA26">
        <v>4584987</v>
      </c>
      <c r="EB26">
        <v>2219774</v>
      </c>
      <c r="EC26">
        <v>48.4</v>
      </c>
      <c r="ED26">
        <v>2365213</v>
      </c>
      <c r="EE26">
        <v>51.6</v>
      </c>
    </row>
    <row r="27" spans="1:135" x14ac:dyDescent="0.35">
      <c r="A27" t="s">
        <v>41</v>
      </c>
      <c r="B27">
        <v>1042520</v>
      </c>
      <c r="C27">
        <v>526023</v>
      </c>
      <c r="D27">
        <v>50.5</v>
      </c>
      <c r="E27">
        <v>516497</v>
      </c>
      <c r="F27">
        <v>49.5</v>
      </c>
      <c r="G27">
        <v>61143</v>
      </c>
      <c r="H27">
        <v>5.9</v>
      </c>
      <c r="I27">
        <v>63475</v>
      </c>
      <c r="J27">
        <v>6.1</v>
      </c>
      <c r="K27">
        <v>65609</v>
      </c>
      <c r="L27">
        <v>6.3</v>
      </c>
      <c r="M27">
        <v>65750</v>
      </c>
      <c r="N27">
        <v>6.3</v>
      </c>
      <c r="O27">
        <v>73927</v>
      </c>
      <c r="P27">
        <v>7.1</v>
      </c>
      <c r="Q27">
        <v>126836</v>
      </c>
      <c r="R27">
        <v>12.2</v>
      </c>
      <c r="S27">
        <v>120268</v>
      </c>
      <c r="T27">
        <v>11.5</v>
      </c>
      <c r="U27">
        <v>127833</v>
      </c>
      <c r="V27">
        <v>12.3</v>
      </c>
      <c r="W27">
        <v>77803</v>
      </c>
      <c r="X27">
        <v>7.5</v>
      </c>
      <c r="Y27">
        <v>75995</v>
      </c>
      <c r="Z27">
        <v>7.3</v>
      </c>
      <c r="AA27">
        <v>109577</v>
      </c>
      <c r="AB27">
        <v>10.5</v>
      </c>
      <c r="AC27">
        <v>52382</v>
      </c>
      <c r="AD27">
        <v>5</v>
      </c>
      <c r="AE27">
        <v>21922</v>
      </c>
      <c r="AF27">
        <v>2.1</v>
      </c>
      <c r="AG27">
        <v>40.1</v>
      </c>
      <c r="AH27">
        <v>813846</v>
      </c>
      <c r="AI27">
        <v>813846</v>
      </c>
      <c r="AJ27">
        <v>406644</v>
      </c>
      <c r="AK27">
        <v>50</v>
      </c>
      <c r="AL27">
        <v>407202</v>
      </c>
      <c r="AM27">
        <v>50</v>
      </c>
      <c r="AN27">
        <v>183881</v>
      </c>
      <c r="AO27">
        <v>183881</v>
      </c>
      <c r="AP27">
        <v>87767</v>
      </c>
      <c r="AQ27">
        <v>47.7</v>
      </c>
      <c r="AR27">
        <v>96114</v>
      </c>
      <c r="AS27">
        <v>52.3</v>
      </c>
      <c r="AT27">
        <v>1042520</v>
      </c>
      <c r="AU27">
        <v>1010302</v>
      </c>
      <c r="AV27">
        <v>96.9</v>
      </c>
      <c r="AW27">
        <v>32218</v>
      </c>
      <c r="AX27">
        <v>3.1</v>
      </c>
      <c r="AY27">
        <v>927374</v>
      </c>
      <c r="AZ27">
        <v>89</v>
      </c>
      <c r="BA27">
        <v>3949</v>
      </c>
      <c r="BB27">
        <v>0.4</v>
      </c>
      <c r="BC27">
        <v>66231</v>
      </c>
      <c r="BD27">
        <v>6.4</v>
      </c>
      <c r="BE27">
        <v>8432</v>
      </c>
      <c r="BF27">
        <v>0.8</v>
      </c>
      <c r="BG27">
        <v>388</v>
      </c>
      <c r="BH27">
        <v>0</v>
      </c>
      <c r="BI27">
        <v>2514</v>
      </c>
      <c r="BJ27">
        <v>0.2</v>
      </c>
      <c r="BK27">
        <v>1986</v>
      </c>
      <c r="BL27">
        <v>0.2</v>
      </c>
      <c r="BM27">
        <v>880</v>
      </c>
      <c r="BN27">
        <v>0.1</v>
      </c>
      <c r="BO27">
        <v>717</v>
      </c>
      <c r="BP27">
        <v>0.1</v>
      </c>
      <c r="BQ27">
        <v>829</v>
      </c>
      <c r="BR27">
        <v>0.1</v>
      </c>
      <c r="BS27">
        <v>1118</v>
      </c>
      <c r="BT27">
        <v>0.1</v>
      </c>
      <c r="BU27">
        <v>578</v>
      </c>
      <c r="BV27">
        <v>0.1</v>
      </c>
      <c r="BW27">
        <v>3738</v>
      </c>
      <c r="BX27">
        <v>0.4</v>
      </c>
      <c r="BY27">
        <v>32218</v>
      </c>
      <c r="BZ27">
        <v>3.1</v>
      </c>
      <c r="CA27">
        <v>4130</v>
      </c>
      <c r="CB27">
        <v>0.4</v>
      </c>
      <c r="CC27">
        <v>19408</v>
      </c>
      <c r="CD27">
        <v>1.9</v>
      </c>
      <c r="CE27">
        <v>3511</v>
      </c>
      <c r="CF27">
        <v>0.3</v>
      </c>
      <c r="CG27">
        <v>318</v>
      </c>
      <c r="CH27">
        <v>0</v>
      </c>
      <c r="CI27">
        <v>1042520</v>
      </c>
      <c r="CJ27">
        <v>1042520</v>
      </c>
      <c r="CK27">
        <v>957640</v>
      </c>
      <c r="CL27">
        <v>91.9</v>
      </c>
      <c r="CM27">
        <v>9759</v>
      </c>
      <c r="CN27">
        <v>0.9</v>
      </c>
      <c r="CO27">
        <v>87763</v>
      </c>
      <c r="CP27">
        <v>8.4</v>
      </c>
      <c r="CQ27">
        <v>14044</v>
      </c>
      <c r="CR27">
        <v>1.3</v>
      </c>
      <c r="CS27">
        <v>2254</v>
      </c>
      <c r="CT27">
        <v>0.2</v>
      </c>
      <c r="CU27">
        <v>5395</v>
      </c>
      <c r="CV27">
        <v>0.5</v>
      </c>
      <c r="CW27">
        <v>1042520</v>
      </c>
      <c r="CX27">
        <v>37090</v>
      </c>
      <c r="CY27">
        <v>3.6</v>
      </c>
      <c r="CZ27">
        <v>26618</v>
      </c>
      <c r="DA27">
        <v>2.6</v>
      </c>
      <c r="DB27">
        <v>2409</v>
      </c>
      <c r="DC27">
        <v>0.2</v>
      </c>
      <c r="DD27">
        <v>948</v>
      </c>
      <c r="DE27">
        <v>0.1</v>
      </c>
      <c r="DF27">
        <v>7115</v>
      </c>
      <c r="DG27">
        <v>0.7</v>
      </c>
      <c r="DH27">
        <v>1005430</v>
      </c>
      <c r="DI27">
        <v>96.4</v>
      </c>
      <c r="DJ27">
        <v>900884</v>
      </c>
      <c r="DK27">
        <v>86.4</v>
      </c>
      <c r="DL27">
        <v>3439</v>
      </c>
      <c r="DM27">
        <v>0.3</v>
      </c>
      <c r="DN27">
        <v>62998</v>
      </c>
      <c r="DO27">
        <v>6</v>
      </c>
      <c r="DP27">
        <v>8326</v>
      </c>
      <c r="DQ27">
        <v>0.8</v>
      </c>
      <c r="DR27">
        <v>547</v>
      </c>
      <c r="DS27">
        <v>0.1</v>
      </c>
      <c r="DT27">
        <v>574</v>
      </c>
      <c r="DU27">
        <v>0.1</v>
      </c>
      <c r="DV27">
        <v>28662</v>
      </c>
      <c r="DW27">
        <v>2.7</v>
      </c>
      <c r="DX27">
        <v>322</v>
      </c>
      <c r="DY27">
        <v>0</v>
      </c>
      <c r="DZ27">
        <v>804235</v>
      </c>
      <c r="EA27">
        <v>804235</v>
      </c>
      <c r="EB27">
        <v>401606</v>
      </c>
      <c r="EC27">
        <v>49.9</v>
      </c>
      <c r="ED27">
        <v>402629</v>
      </c>
      <c r="EE27">
        <v>50.1</v>
      </c>
    </row>
    <row r="28" spans="1:135" x14ac:dyDescent="0.35">
      <c r="A28" t="s">
        <v>42</v>
      </c>
      <c r="B28">
        <v>1907116</v>
      </c>
      <c r="C28">
        <v>950124</v>
      </c>
      <c r="D28">
        <v>49.8</v>
      </c>
      <c r="E28">
        <v>956992</v>
      </c>
      <c r="F28">
        <v>50.2</v>
      </c>
      <c r="G28">
        <v>132157</v>
      </c>
      <c r="H28">
        <v>6.9</v>
      </c>
      <c r="I28">
        <v>132707</v>
      </c>
      <c r="J28">
        <v>7</v>
      </c>
      <c r="K28">
        <v>132814</v>
      </c>
      <c r="L28">
        <v>7</v>
      </c>
      <c r="M28">
        <v>130421</v>
      </c>
      <c r="N28">
        <v>6.8</v>
      </c>
      <c r="O28">
        <v>135197</v>
      </c>
      <c r="P28">
        <v>7.1</v>
      </c>
      <c r="Q28">
        <v>255384</v>
      </c>
      <c r="R28">
        <v>13.4</v>
      </c>
      <c r="S28">
        <v>233281</v>
      </c>
      <c r="T28">
        <v>12.2</v>
      </c>
      <c r="U28">
        <v>228611</v>
      </c>
      <c r="V28">
        <v>12</v>
      </c>
      <c r="W28">
        <v>123171</v>
      </c>
      <c r="X28">
        <v>6.5</v>
      </c>
      <c r="Y28">
        <v>118083</v>
      </c>
      <c r="Z28">
        <v>6.2</v>
      </c>
      <c r="AA28">
        <v>158782</v>
      </c>
      <c r="AB28">
        <v>8.3000000000000007</v>
      </c>
      <c r="AC28">
        <v>84903</v>
      </c>
      <c r="AD28">
        <v>4.5</v>
      </c>
      <c r="AE28">
        <v>41605</v>
      </c>
      <c r="AF28">
        <v>2.2000000000000002</v>
      </c>
      <c r="AG28">
        <v>36.299999999999997</v>
      </c>
      <c r="AH28">
        <v>1433031</v>
      </c>
      <c r="AI28">
        <v>1433031</v>
      </c>
      <c r="AJ28">
        <v>708362</v>
      </c>
      <c r="AK28">
        <v>49.4</v>
      </c>
      <c r="AL28">
        <v>724669</v>
      </c>
      <c r="AM28">
        <v>50.6</v>
      </c>
      <c r="AN28">
        <v>285290</v>
      </c>
      <c r="AO28">
        <v>285290</v>
      </c>
      <c r="AP28">
        <v>127682</v>
      </c>
      <c r="AQ28">
        <v>44.8</v>
      </c>
      <c r="AR28">
        <v>157608</v>
      </c>
      <c r="AS28">
        <v>55.2</v>
      </c>
      <c r="AT28">
        <v>1907116</v>
      </c>
      <c r="AU28">
        <v>1861730</v>
      </c>
      <c r="AV28">
        <v>97.6</v>
      </c>
      <c r="AW28">
        <v>45386</v>
      </c>
      <c r="AX28">
        <v>2.4</v>
      </c>
      <c r="AY28">
        <v>1674863</v>
      </c>
      <c r="AZ28">
        <v>87.8</v>
      </c>
      <c r="BA28">
        <v>89879</v>
      </c>
      <c r="BB28">
        <v>4.7</v>
      </c>
      <c r="BC28">
        <v>15865</v>
      </c>
      <c r="BD28">
        <v>0.8</v>
      </c>
      <c r="BE28">
        <v>41548</v>
      </c>
      <c r="BF28">
        <v>2.2000000000000002</v>
      </c>
      <c r="BG28">
        <v>6525</v>
      </c>
      <c r="BH28">
        <v>0.3</v>
      </c>
      <c r="BI28">
        <v>7325</v>
      </c>
      <c r="BJ28">
        <v>0.4</v>
      </c>
      <c r="BK28">
        <v>2094</v>
      </c>
      <c r="BL28">
        <v>0.1</v>
      </c>
      <c r="BM28">
        <v>1487</v>
      </c>
      <c r="BN28">
        <v>0.1</v>
      </c>
      <c r="BO28">
        <v>2978</v>
      </c>
      <c r="BP28">
        <v>0.2</v>
      </c>
      <c r="BQ28">
        <v>6318</v>
      </c>
      <c r="BR28">
        <v>0.3</v>
      </c>
      <c r="BS28">
        <v>14821</v>
      </c>
      <c r="BT28">
        <v>0.8</v>
      </c>
      <c r="BU28">
        <v>1227</v>
      </c>
      <c r="BV28">
        <v>0.1</v>
      </c>
      <c r="BW28">
        <v>38348</v>
      </c>
      <c r="BX28">
        <v>2</v>
      </c>
      <c r="BY28">
        <v>45386</v>
      </c>
      <c r="BZ28">
        <v>2.4</v>
      </c>
      <c r="CA28">
        <v>15892</v>
      </c>
      <c r="CB28">
        <v>0.8</v>
      </c>
      <c r="CC28">
        <v>8782</v>
      </c>
      <c r="CD28">
        <v>0.5</v>
      </c>
      <c r="CE28">
        <v>10045</v>
      </c>
      <c r="CF28">
        <v>0.5</v>
      </c>
      <c r="CG28">
        <v>2044</v>
      </c>
      <c r="CH28">
        <v>0.1</v>
      </c>
      <c r="CI28">
        <v>1907116</v>
      </c>
      <c r="CJ28">
        <v>1907116</v>
      </c>
      <c r="CK28">
        <v>1715506</v>
      </c>
      <c r="CL28">
        <v>90</v>
      </c>
      <c r="CM28">
        <v>111022</v>
      </c>
      <c r="CN28">
        <v>5.8</v>
      </c>
      <c r="CO28">
        <v>29023</v>
      </c>
      <c r="CP28">
        <v>1.5</v>
      </c>
      <c r="CQ28">
        <v>54283</v>
      </c>
      <c r="CR28">
        <v>2.8</v>
      </c>
      <c r="CS28">
        <v>3794</v>
      </c>
      <c r="CT28">
        <v>0.2</v>
      </c>
      <c r="CU28">
        <v>42165</v>
      </c>
      <c r="CV28">
        <v>2.2000000000000002</v>
      </c>
      <c r="CW28">
        <v>1907116</v>
      </c>
      <c r="CX28">
        <v>202449</v>
      </c>
      <c r="CY28">
        <v>10.6</v>
      </c>
      <c r="CZ28">
        <v>144895</v>
      </c>
      <c r="DA28">
        <v>7.6</v>
      </c>
      <c r="DB28">
        <v>3547</v>
      </c>
      <c r="DC28">
        <v>0.2</v>
      </c>
      <c r="DD28">
        <v>6991</v>
      </c>
      <c r="DE28">
        <v>0.4</v>
      </c>
      <c r="DF28">
        <v>47016</v>
      </c>
      <c r="DG28">
        <v>2.5</v>
      </c>
      <c r="DH28">
        <v>1704667</v>
      </c>
      <c r="DI28">
        <v>89.4</v>
      </c>
      <c r="DJ28">
        <v>1519945</v>
      </c>
      <c r="DK28">
        <v>79.7</v>
      </c>
      <c r="DL28">
        <v>87110</v>
      </c>
      <c r="DM28">
        <v>4.5999999999999996</v>
      </c>
      <c r="DN28">
        <v>13963</v>
      </c>
      <c r="DO28">
        <v>0.7</v>
      </c>
      <c r="DP28">
        <v>41133</v>
      </c>
      <c r="DQ28">
        <v>2.2000000000000002</v>
      </c>
      <c r="DR28">
        <v>1200</v>
      </c>
      <c r="DS28">
        <v>0.1</v>
      </c>
      <c r="DT28">
        <v>1719</v>
      </c>
      <c r="DU28">
        <v>0.1</v>
      </c>
      <c r="DV28">
        <v>39597</v>
      </c>
      <c r="DW28">
        <v>2.1</v>
      </c>
      <c r="DX28">
        <v>530</v>
      </c>
      <c r="DY28">
        <v>0</v>
      </c>
      <c r="DZ28">
        <v>1354457</v>
      </c>
      <c r="EA28">
        <v>1354457</v>
      </c>
      <c r="EB28">
        <v>665331</v>
      </c>
      <c r="EC28">
        <v>49.1</v>
      </c>
      <c r="ED28">
        <v>689126</v>
      </c>
      <c r="EE28">
        <v>50.9</v>
      </c>
    </row>
    <row r="29" spans="1:135" x14ac:dyDescent="0.35">
      <c r="A29" t="s">
        <v>43</v>
      </c>
      <c r="B29">
        <v>2940058</v>
      </c>
      <c r="C29">
        <v>1473153</v>
      </c>
      <c r="D29">
        <v>50.1</v>
      </c>
      <c r="E29">
        <v>1466905</v>
      </c>
      <c r="F29">
        <v>49.9</v>
      </c>
      <c r="G29">
        <v>183361</v>
      </c>
      <c r="H29">
        <v>6.2</v>
      </c>
      <c r="I29">
        <v>189607</v>
      </c>
      <c r="J29">
        <v>6.4</v>
      </c>
      <c r="K29">
        <v>190840</v>
      </c>
      <c r="L29">
        <v>6.5</v>
      </c>
      <c r="M29">
        <v>179975</v>
      </c>
      <c r="N29">
        <v>6.1</v>
      </c>
      <c r="O29">
        <v>185665</v>
      </c>
      <c r="P29">
        <v>6.3</v>
      </c>
      <c r="Q29">
        <v>424305</v>
      </c>
      <c r="R29">
        <v>14.4</v>
      </c>
      <c r="S29">
        <v>390373</v>
      </c>
      <c r="T29">
        <v>13.3</v>
      </c>
      <c r="U29">
        <v>391041</v>
      </c>
      <c r="V29">
        <v>13.3</v>
      </c>
      <c r="W29">
        <v>186877</v>
      </c>
      <c r="X29">
        <v>6.4</v>
      </c>
      <c r="Y29">
        <v>176253</v>
      </c>
      <c r="Z29">
        <v>6</v>
      </c>
      <c r="AA29">
        <v>275928</v>
      </c>
      <c r="AB29">
        <v>9.4</v>
      </c>
      <c r="AC29">
        <v>126239</v>
      </c>
      <c r="AD29">
        <v>4.3</v>
      </c>
      <c r="AE29">
        <v>39594</v>
      </c>
      <c r="AF29">
        <v>1.3</v>
      </c>
      <c r="AG29">
        <v>37.9</v>
      </c>
      <c r="AH29">
        <v>2262556</v>
      </c>
      <c r="AI29">
        <v>2262556</v>
      </c>
      <c r="AJ29">
        <v>1126972</v>
      </c>
      <c r="AK29">
        <v>49.8</v>
      </c>
      <c r="AL29">
        <v>1135584</v>
      </c>
      <c r="AM29">
        <v>50.2</v>
      </c>
      <c r="AN29">
        <v>441761</v>
      </c>
      <c r="AO29">
        <v>441761</v>
      </c>
      <c r="AP29">
        <v>208138</v>
      </c>
      <c r="AQ29">
        <v>47.1</v>
      </c>
      <c r="AR29">
        <v>233623</v>
      </c>
      <c r="AS29">
        <v>52.9</v>
      </c>
      <c r="AT29">
        <v>2940058</v>
      </c>
      <c r="AU29">
        <v>2800856</v>
      </c>
      <c r="AV29">
        <v>95.3</v>
      </c>
      <c r="AW29">
        <v>139202</v>
      </c>
      <c r="AX29">
        <v>4.7</v>
      </c>
      <c r="AY29">
        <v>1966690</v>
      </c>
      <c r="AZ29">
        <v>66.900000000000006</v>
      </c>
      <c r="BA29">
        <v>260993</v>
      </c>
      <c r="BB29">
        <v>8.9</v>
      </c>
      <c r="BC29">
        <v>34267</v>
      </c>
      <c r="BD29">
        <v>1.2</v>
      </c>
      <c r="BE29">
        <v>244373</v>
      </c>
      <c r="BF29">
        <v>8.3000000000000007</v>
      </c>
      <c r="BG29">
        <v>12464</v>
      </c>
      <c r="BH29">
        <v>0.4</v>
      </c>
      <c r="BI29">
        <v>38018</v>
      </c>
      <c r="BJ29">
        <v>1.3</v>
      </c>
      <c r="BK29">
        <v>126649</v>
      </c>
      <c r="BL29">
        <v>4.3</v>
      </c>
      <c r="BM29">
        <v>12961</v>
      </c>
      <c r="BN29">
        <v>0.4</v>
      </c>
      <c r="BO29">
        <v>13865</v>
      </c>
      <c r="BP29">
        <v>0.5</v>
      </c>
      <c r="BQ29">
        <v>12180</v>
      </c>
      <c r="BR29">
        <v>0.4</v>
      </c>
      <c r="BS29">
        <v>28236</v>
      </c>
      <c r="BT29">
        <v>1</v>
      </c>
      <c r="BU29">
        <v>20240</v>
      </c>
      <c r="BV29">
        <v>0.7</v>
      </c>
      <c r="BW29">
        <v>274293</v>
      </c>
      <c r="BX29">
        <v>9.3000000000000007</v>
      </c>
      <c r="BY29">
        <v>139202</v>
      </c>
      <c r="BZ29">
        <v>4.7</v>
      </c>
      <c r="CA29">
        <v>28846</v>
      </c>
      <c r="CB29">
        <v>1</v>
      </c>
      <c r="CC29">
        <v>18251</v>
      </c>
      <c r="CD29">
        <v>0.6</v>
      </c>
      <c r="CE29">
        <v>35430</v>
      </c>
      <c r="CF29">
        <v>1.2</v>
      </c>
      <c r="CG29">
        <v>2868</v>
      </c>
      <c r="CH29">
        <v>0.1</v>
      </c>
      <c r="CI29">
        <v>2940058</v>
      </c>
      <c r="CJ29">
        <v>2940058</v>
      </c>
      <c r="CK29">
        <v>2077679</v>
      </c>
      <c r="CL29">
        <v>70.7</v>
      </c>
      <c r="CM29">
        <v>306810</v>
      </c>
      <c r="CN29">
        <v>10.4</v>
      </c>
      <c r="CO29">
        <v>63485</v>
      </c>
      <c r="CP29">
        <v>2.2000000000000002</v>
      </c>
      <c r="CQ29">
        <v>305678</v>
      </c>
      <c r="CR29">
        <v>10.4</v>
      </c>
      <c r="CS29">
        <v>40951</v>
      </c>
      <c r="CT29">
        <v>1.4</v>
      </c>
      <c r="CU29">
        <v>299543</v>
      </c>
      <c r="CV29">
        <v>10.199999999999999</v>
      </c>
      <c r="CW29">
        <v>2940058</v>
      </c>
      <c r="CX29">
        <v>836626</v>
      </c>
      <c r="CY29">
        <v>28.5</v>
      </c>
      <c r="CZ29">
        <v>632668</v>
      </c>
      <c r="DA29">
        <v>21.5</v>
      </c>
      <c r="DB29">
        <v>26995</v>
      </c>
      <c r="DC29">
        <v>0.9</v>
      </c>
      <c r="DD29">
        <v>31067</v>
      </c>
      <c r="DE29">
        <v>1.1000000000000001</v>
      </c>
      <c r="DF29">
        <v>145896</v>
      </c>
      <c r="DG29">
        <v>5</v>
      </c>
      <c r="DH29">
        <v>2103432</v>
      </c>
      <c r="DI29">
        <v>71.5</v>
      </c>
      <c r="DJ29">
        <v>1463596</v>
      </c>
      <c r="DK29">
        <v>49.8</v>
      </c>
      <c r="DL29">
        <v>249544</v>
      </c>
      <c r="DM29">
        <v>8.5</v>
      </c>
      <c r="DN29">
        <v>26593</v>
      </c>
      <c r="DO29">
        <v>0.9</v>
      </c>
      <c r="DP29">
        <v>240323</v>
      </c>
      <c r="DQ29">
        <v>8.1999999999999993</v>
      </c>
      <c r="DR29">
        <v>18016</v>
      </c>
      <c r="DS29">
        <v>0.6</v>
      </c>
      <c r="DT29">
        <v>6566</v>
      </c>
      <c r="DU29">
        <v>0.2</v>
      </c>
      <c r="DV29">
        <v>98794</v>
      </c>
      <c r="DW29">
        <v>3.4</v>
      </c>
      <c r="DX29">
        <v>2009</v>
      </c>
      <c r="DY29">
        <v>0.1</v>
      </c>
      <c r="DZ29">
        <v>1976423</v>
      </c>
      <c r="EA29">
        <v>1976423</v>
      </c>
      <c r="EB29">
        <v>988330</v>
      </c>
      <c r="EC29">
        <v>50</v>
      </c>
      <c r="ED29">
        <v>988093</v>
      </c>
      <c r="EE29">
        <v>50</v>
      </c>
    </row>
    <row r="30" spans="1:135" x14ac:dyDescent="0.35">
      <c r="A30" t="s">
        <v>44</v>
      </c>
      <c r="B30">
        <v>1334795</v>
      </c>
      <c r="C30">
        <v>664722</v>
      </c>
      <c r="D30">
        <v>49.8</v>
      </c>
      <c r="E30">
        <v>670073</v>
      </c>
      <c r="F30">
        <v>50.2</v>
      </c>
      <c r="G30">
        <v>64478</v>
      </c>
      <c r="H30">
        <v>4.8</v>
      </c>
      <c r="I30">
        <v>74122</v>
      </c>
      <c r="J30">
        <v>5.6</v>
      </c>
      <c r="K30">
        <v>72489</v>
      </c>
      <c r="L30">
        <v>5.4</v>
      </c>
      <c r="M30">
        <v>87485</v>
      </c>
      <c r="N30">
        <v>6.6</v>
      </c>
      <c r="O30">
        <v>88635</v>
      </c>
      <c r="P30">
        <v>6.6</v>
      </c>
      <c r="Q30">
        <v>160594</v>
      </c>
      <c r="R30">
        <v>12</v>
      </c>
      <c r="S30">
        <v>152488</v>
      </c>
      <c r="T30">
        <v>11.4</v>
      </c>
      <c r="U30">
        <v>202258</v>
      </c>
      <c r="V30">
        <v>15.2</v>
      </c>
      <c r="W30">
        <v>110308</v>
      </c>
      <c r="X30">
        <v>8.3000000000000007</v>
      </c>
      <c r="Y30">
        <v>95006</v>
      </c>
      <c r="Z30">
        <v>7.1</v>
      </c>
      <c r="AA30">
        <v>135174</v>
      </c>
      <c r="AB30">
        <v>10.1</v>
      </c>
      <c r="AC30">
        <v>61956</v>
      </c>
      <c r="AD30">
        <v>4.5999999999999996</v>
      </c>
      <c r="AE30">
        <v>29802</v>
      </c>
      <c r="AF30">
        <v>2.2000000000000002</v>
      </c>
      <c r="AG30">
        <v>42.7</v>
      </c>
      <c r="AH30">
        <v>1074954</v>
      </c>
      <c r="AI30">
        <v>1074954</v>
      </c>
      <c r="AJ30">
        <v>529482</v>
      </c>
      <c r="AK30">
        <v>49.3</v>
      </c>
      <c r="AL30">
        <v>545472</v>
      </c>
      <c r="AM30">
        <v>50.7</v>
      </c>
      <c r="AN30">
        <v>226932</v>
      </c>
      <c r="AO30">
        <v>226932</v>
      </c>
      <c r="AP30">
        <v>103323</v>
      </c>
      <c r="AQ30">
        <v>45.5</v>
      </c>
      <c r="AR30">
        <v>123609</v>
      </c>
      <c r="AS30">
        <v>54.5</v>
      </c>
      <c r="AT30">
        <v>1334795</v>
      </c>
      <c r="AU30">
        <v>1306078</v>
      </c>
      <c r="AV30">
        <v>97.8</v>
      </c>
      <c r="AW30">
        <v>28717</v>
      </c>
      <c r="AX30">
        <v>2.2000000000000002</v>
      </c>
      <c r="AY30">
        <v>1247155</v>
      </c>
      <c r="AZ30">
        <v>93.4</v>
      </c>
      <c r="BA30">
        <v>16671</v>
      </c>
      <c r="BB30">
        <v>1.2</v>
      </c>
      <c r="BC30">
        <v>1450</v>
      </c>
      <c r="BD30">
        <v>0.1</v>
      </c>
      <c r="BE30">
        <v>32679</v>
      </c>
      <c r="BF30">
        <v>2.4</v>
      </c>
      <c r="BG30">
        <v>7493</v>
      </c>
      <c r="BH30">
        <v>0.6</v>
      </c>
      <c r="BI30">
        <v>6589</v>
      </c>
      <c r="BJ30">
        <v>0.5</v>
      </c>
      <c r="BK30">
        <v>2602</v>
      </c>
      <c r="BL30">
        <v>0.2</v>
      </c>
      <c r="BM30">
        <v>1156</v>
      </c>
      <c r="BN30">
        <v>0.1</v>
      </c>
      <c r="BO30">
        <v>2399</v>
      </c>
      <c r="BP30">
        <v>0.2</v>
      </c>
      <c r="BQ30">
        <v>2619</v>
      </c>
      <c r="BR30">
        <v>0.2</v>
      </c>
      <c r="BS30">
        <v>9821</v>
      </c>
      <c r="BT30">
        <v>0.7</v>
      </c>
      <c r="BU30">
        <v>66</v>
      </c>
      <c r="BV30">
        <v>0</v>
      </c>
      <c r="BW30">
        <v>8057</v>
      </c>
      <c r="BX30">
        <v>0.6</v>
      </c>
      <c r="BY30">
        <v>28717</v>
      </c>
      <c r="BZ30">
        <v>2.2000000000000002</v>
      </c>
      <c r="CA30">
        <v>8021</v>
      </c>
      <c r="CB30">
        <v>0.6</v>
      </c>
      <c r="CC30">
        <v>7142</v>
      </c>
      <c r="CD30">
        <v>0.5</v>
      </c>
      <c r="CE30">
        <v>8556</v>
      </c>
      <c r="CF30">
        <v>0.6</v>
      </c>
      <c r="CG30">
        <v>334</v>
      </c>
      <c r="CH30">
        <v>0</v>
      </c>
      <c r="CI30">
        <v>1334795</v>
      </c>
      <c r="CJ30">
        <v>1334795</v>
      </c>
      <c r="CK30">
        <v>1274258</v>
      </c>
      <c r="CL30">
        <v>95.5</v>
      </c>
      <c r="CM30">
        <v>26478</v>
      </c>
      <c r="CN30">
        <v>2</v>
      </c>
      <c r="CO30">
        <v>10205</v>
      </c>
      <c r="CP30">
        <v>0.8</v>
      </c>
      <c r="CQ30">
        <v>42487</v>
      </c>
      <c r="CR30">
        <v>3.2</v>
      </c>
      <c r="CS30">
        <v>639</v>
      </c>
      <c r="CT30">
        <v>0</v>
      </c>
      <c r="CU30">
        <v>10887</v>
      </c>
      <c r="CV30">
        <v>0.8</v>
      </c>
      <c r="CW30">
        <v>1334795</v>
      </c>
      <c r="CX30">
        <v>47271</v>
      </c>
      <c r="CY30">
        <v>3.5</v>
      </c>
      <c r="CZ30">
        <v>9917</v>
      </c>
      <c r="DA30">
        <v>0.7</v>
      </c>
      <c r="DB30">
        <v>15517</v>
      </c>
      <c r="DC30">
        <v>1.2</v>
      </c>
      <c r="DD30">
        <v>1891</v>
      </c>
      <c r="DE30">
        <v>0.1</v>
      </c>
      <c r="DF30">
        <v>19946</v>
      </c>
      <c r="DG30">
        <v>1.5</v>
      </c>
      <c r="DH30">
        <v>1287524</v>
      </c>
      <c r="DI30">
        <v>96.5</v>
      </c>
      <c r="DJ30">
        <v>1211076</v>
      </c>
      <c r="DK30">
        <v>90.7</v>
      </c>
      <c r="DL30">
        <v>15837</v>
      </c>
      <c r="DM30">
        <v>1.2</v>
      </c>
      <c r="DN30">
        <v>1336</v>
      </c>
      <c r="DO30">
        <v>0.1</v>
      </c>
      <c r="DP30">
        <v>32455</v>
      </c>
      <c r="DQ30">
        <v>2.4</v>
      </c>
      <c r="DR30">
        <v>66</v>
      </c>
      <c r="DS30">
        <v>0</v>
      </c>
      <c r="DT30">
        <v>1645</v>
      </c>
      <c r="DU30">
        <v>0.1</v>
      </c>
      <c r="DV30">
        <v>25109</v>
      </c>
      <c r="DW30">
        <v>1.9</v>
      </c>
      <c r="DX30">
        <v>712</v>
      </c>
      <c r="DY30">
        <v>0.1</v>
      </c>
      <c r="DZ30">
        <v>1043880</v>
      </c>
      <c r="EA30">
        <v>1043880</v>
      </c>
      <c r="EB30">
        <v>512996</v>
      </c>
      <c r="EC30">
        <v>49.1</v>
      </c>
      <c r="ED30">
        <v>530884</v>
      </c>
      <c r="EE30">
        <v>50.9</v>
      </c>
    </row>
    <row r="31" spans="1:135" x14ac:dyDescent="0.35">
      <c r="A31" t="s">
        <v>45</v>
      </c>
      <c r="B31">
        <v>8944469</v>
      </c>
      <c r="C31">
        <v>4370211</v>
      </c>
      <c r="D31">
        <v>48.9</v>
      </c>
      <c r="E31">
        <v>4574258</v>
      </c>
      <c r="F31">
        <v>51.1</v>
      </c>
      <c r="G31">
        <v>520170</v>
      </c>
      <c r="H31">
        <v>5.8</v>
      </c>
      <c r="I31">
        <v>550741</v>
      </c>
      <c r="J31">
        <v>6.2</v>
      </c>
      <c r="K31">
        <v>559949</v>
      </c>
      <c r="L31">
        <v>6.3</v>
      </c>
      <c r="M31">
        <v>571917</v>
      </c>
      <c r="N31">
        <v>6.4</v>
      </c>
      <c r="O31">
        <v>570520</v>
      </c>
      <c r="P31">
        <v>6.4</v>
      </c>
      <c r="Q31">
        <v>1157062</v>
      </c>
      <c r="R31">
        <v>12.9</v>
      </c>
      <c r="S31">
        <v>1151388</v>
      </c>
      <c r="T31">
        <v>12.9</v>
      </c>
      <c r="U31">
        <v>1294506</v>
      </c>
      <c r="V31">
        <v>14.5</v>
      </c>
      <c r="W31">
        <v>643214</v>
      </c>
      <c r="X31">
        <v>7.2</v>
      </c>
      <c r="Y31">
        <v>552847</v>
      </c>
      <c r="Z31">
        <v>6.2</v>
      </c>
      <c r="AA31">
        <v>781146</v>
      </c>
      <c r="AB31">
        <v>8.6999999999999993</v>
      </c>
      <c r="AC31">
        <v>392236</v>
      </c>
      <c r="AD31">
        <v>4.4000000000000004</v>
      </c>
      <c r="AE31">
        <v>198773</v>
      </c>
      <c r="AF31">
        <v>2.2000000000000002</v>
      </c>
      <c r="AG31">
        <v>39.5</v>
      </c>
      <c r="AH31">
        <v>6960030</v>
      </c>
      <c r="AI31">
        <v>6960030</v>
      </c>
      <c r="AJ31">
        <v>3355381</v>
      </c>
      <c r="AK31">
        <v>48.2</v>
      </c>
      <c r="AL31">
        <v>3604649</v>
      </c>
      <c r="AM31">
        <v>51.8</v>
      </c>
      <c r="AN31">
        <v>1372155</v>
      </c>
      <c r="AO31">
        <v>1372155</v>
      </c>
      <c r="AP31">
        <v>587005</v>
      </c>
      <c r="AQ31">
        <v>42.8</v>
      </c>
      <c r="AR31">
        <v>785150</v>
      </c>
      <c r="AS31">
        <v>57.2</v>
      </c>
      <c r="AT31">
        <v>8944469</v>
      </c>
      <c r="AU31">
        <v>8707143</v>
      </c>
      <c r="AV31">
        <v>97.3</v>
      </c>
      <c r="AW31">
        <v>237326</v>
      </c>
      <c r="AX31">
        <v>2.7</v>
      </c>
      <c r="AY31">
        <v>6090908</v>
      </c>
      <c r="AZ31">
        <v>68.099999999999994</v>
      </c>
      <c r="BA31">
        <v>1194585</v>
      </c>
      <c r="BB31">
        <v>13.4</v>
      </c>
      <c r="BC31">
        <v>20185</v>
      </c>
      <c r="BD31">
        <v>0.2</v>
      </c>
      <c r="BE31">
        <v>854181</v>
      </c>
      <c r="BF31">
        <v>9.5</v>
      </c>
      <c r="BG31">
        <v>375563</v>
      </c>
      <c r="BH31">
        <v>4.2</v>
      </c>
      <c r="BI31">
        <v>166587</v>
      </c>
      <c r="BJ31">
        <v>1.9</v>
      </c>
      <c r="BK31">
        <v>120171</v>
      </c>
      <c r="BL31">
        <v>1.3</v>
      </c>
      <c r="BM31">
        <v>14625</v>
      </c>
      <c r="BN31">
        <v>0.2</v>
      </c>
      <c r="BO31">
        <v>91324</v>
      </c>
      <c r="BP31">
        <v>1</v>
      </c>
      <c r="BQ31">
        <v>19153</v>
      </c>
      <c r="BR31">
        <v>0.2</v>
      </c>
      <c r="BS31">
        <v>66758</v>
      </c>
      <c r="BT31">
        <v>0.7</v>
      </c>
      <c r="BU31">
        <v>3754</v>
      </c>
      <c r="BV31">
        <v>0</v>
      </c>
      <c r="BW31">
        <v>543530</v>
      </c>
      <c r="BX31">
        <v>6.1</v>
      </c>
      <c r="BY31">
        <v>237326</v>
      </c>
      <c r="BZ31">
        <v>2.7</v>
      </c>
      <c r="CA31">
        <v>72552</v>
      </c>
      <c r="CB31">
        <v>0.8</v>
      </c>
      <c r="CC31">
        <v>16369</v>
      </c>
      <c r="CD31">
        <v>0.2</v>
      </c>
      <c r="CE31">
        <v>49642</v>
      </c>
      <c r="CF31">
        <v>0.6</v>
      </c>
      <c r="CG31">
        <v>6616</v>
      </c>
      <c r="CH31">
        <v>0.1</v>
      </c>
      <c r="CI31">
        <v>8944469</v>
      </c>
      <c r="CJ31">
        <v>8944469</v>
      </c>
      <c r="CK31">
        <v>6278080</v>
      </c>
      <c r="CL31">
        <v>70.2</v>
      </c>
      <c r="CM31">
        <v>1315079</v>
      </c>
      <c r="CN31">
        <v>14.7</v>
      </c>
      <c r="CO31">
        <v>59227</v>
      </c>
      <c r="CP31">
        <v>0.7</v>
      </c>
      <c r="CQ31">
        <v>935236</v>
      </c>
      <c r="CR31">
        <v>10.5</v>
      </c>
      <c r="CS31">
        <v>11348</v>
      </c>
      <c r="CT31">
        <v>0.1</v>
      </c>
      <c r="CU31">
        <v>606064</v>
      </c>
      <c r="CV31">
        <v>6.8</v>
      </c>
      <c r="CW31">
        <v>8944469</v>
      </c>
      <c r="CX31">
        <v>1786669</v>
      </c>
      <c r="CY31">
        <v>20</v>
      </c>
      <c r="CZ31">
        <v>245145</v>
      </c>
      <c r="DA31">
        <v>2.7</v>
      </c>
      <c r="DB31">
        <v>470143</v>
      </c>
      <c r="DC31">
        <v>5.3</v>
      </c>
      <c r="DD31">
        <v>85935</v>
      </c>
      <c r="DE31">
        <v>1</v>
      </c>
      <c r="DF31">
        <v>985446</v>
      </c>
      <c r="DG31">
        <v>11</v>
      </c>
      <c r="DH31">
        <v>7157800</v>
      </c>
      <c r="DI31">
        <v>80</v>
      </c>
      <c r="DJ31">
        <v>4966755</v>
      </c>
      <c r="DK31">
        <v>55.5</v>
      </c>
      <c r="DL31">
        <v>1130491</v>
      </c>
      <c r="DM31">
        <v>12.6</v>
      </c>
      <c r="DN31">
        <v>8810</v>
      </c>
      <c r="DO31">
        <v>0.1</v>
      </c>
      <c r="DP31">
        <v>849117</v>
      </c>
      <c r="DQ31">
        <v>9.5</v>
      </c>
      <c r="DR31">
        <v>2840</v>
      </c>
      <c r="DS31">
        <v>0</v>
      </c>
      <c r="DT31">
        <v>40991</v>
      </c>
      <c r="DU31">
        <v>0.5</v>
      </c>
      <c r="DV31">
        <v>158796</v>
      </c>
      <c r="DW31">
        <v>1.8</v>
      </c>
      <c r="DX31">
        <v>17785</v>
      </c>
      <c r="DY31">
        <v>0.2</v>
      </c>
      <c r="DZ31">
        <v>6127545</v>
      </c>
      <c r="EA31">
        <v>6127545</v>
      </c>
      <c r="EB31">
        <v>2941836</v>
      </c>
      <c r="EC31">
        <v>48</v>
      </c>
      <c r="ED31">
        <v>3185709</v>
      </c>
      <c r="EE31">
        <v>52</v>
      </c>
    </row>
    <row r="32" spans="1:135" x14ac:dyDescent="0.35">
      <c r="A32" t="s">
        <v>46</v>
      </c>
      <c r="B32">
        <v>2081015</v>
      </c>
      <c r="C32">
        <v>1030224</v>
      </c>
      <c r="D32">
        <v>49.5</v>
      </c>
      <c r="E32">
        <v>1050791</v>
      </c>
      <c r="F32">
        <v>50.5</v>
      </c>
      <c r="G32">
        <v>125126</v>
      </c>
      <c r="H32">
        <v>6</v>
      </c>
      <c r="I32">
        <v>138035</v>
      </c>
      <c r="J32">
        <v>6.6</v>
      </c>
      <c r="K32">
        <v>141195</v>
      </c>
      <c r="L32">
        <v>6.8</v>
      </c>
      <c r="M32">
        <v>144423</v>
      </c>
      <c r="N32">
        <v>6.9</v>
      </c>
      <c r="O32">
        <v>140855</v>
      </c>
      <c r="P32">
        <v>6.8</v>
      </c>
      <c r="Q32">
        <v>276979</v>
      </c>
      <c r="R32">
        <v>13.3</v>
      </c>
      <c r="S32">
        <v>249353</v>
      </c>
      <c r="T32">
        <v>12</v>
      </c>
      <c r="U32">
        <v>249585</v>
      </c>
      <c r="V32">
        <v>12</v>
      </c>
      <c r="W32">
        <v>139921</v>
      </c>
      <c r="X32">
        <v>6.7</v>
      </c>
      <c r="Y32">
        <v>133482</v>
      </c>
      <c r="Z32">
        <v>6.4</v>
      </c>
      <c r="AA32">
        <v>202780</v>
      </c>
      <c r="AB32">
        <v>9.6999999999999993</v>
      </c>
      <c r="AC32">
        <v>100547</v>
      </c>
      <c r="AD32">
        <v>4.8</v>
      </c>
      <c r="AE32">
        <v>38734</v>
      </c>
      <c r="AF32">
        <v>1.9</v>
      </c>
      <c r="AG32">
        <v>37.700000000000003</v>
      </c>
      <c r="AH32">
        <v>1591501</v>
      </c>
      <c r="AI32">
        <v>1591501</v>
      </c>
      <c r="AJ32">
        <v>780393</v>
      </c>
      <c r="AK32">
        <v>49</v>
      </c>
      <c r="AL32">
        <v>811108</v>
      </c>
      <c r="AM32">
        <v>51</v>
      </c>
      <c r="AN32">
        <v>342061</v>
      </c>
      <c r="AO32">
        <v>342061</v>
      </c>
      <c r="AP32">
        <v>156095</v>
      </c>
      <c r="AQ32">
        <v>45.6</v>
      </c>
      <c r="AR32">
        <v>185966</v>
      </c>
      <c r="AS32">
        <v>54.4</v>
      </c>
      <c r="AT32">
        <v>2081015</v>
      </c>
      <c r="AU32">
        <v>2015110</v>
      </c>
      <c r="AV32">
        <v>96.8</v>
      </c>
      <c r="AW32">
        <v>65905</v>
      </c>
      <c r="AX32">
        <v>3.2</v>
      </c>
      <c r="AY32">
        <v>1539634</v>
      </c>
      <c r="AZ32">
        <v>74</v>
      </c>
      <c r="BA32">
        <v>41043</v>
      </c>
      <c r="BB32">
        <v>2</v>
      </c>
      <c r="BC32">
        <v>194133</v>
      </c>
      <c r="BD32">
        <v>9.3000000000000007</v>
      </c>
      <c r="BE32">
        <v>32346</v>
      </c>
      <c r="BF32">
        <v>1.6</v>
      </c>
      <c r="BG32">
        <v>6123</v>
      </c>
      <c r="BH32">
        <v>0.3</v>
      </c>
      <c r="BI32">
        <v>5349</v>
      </c>
      <c r="BJ32">
        <v>0.3</v>
      </c>
      <c r="BK32">
        <v>8083</v>
      </c>
      <c r="BL32">
        <v>0.4</v>
      </c>
      <c r="BM32">
        <v>1568</v>
      </c>
      <c r="BN32">
        <v>0.1</v>
      </c>
      <c r="BO32">
        <v>1254</v>
      </c>
      <c r="BP32">
        <v>0.1</v>
      </c>
      <c r="BQ32">
        <v>5671</v>
      </c>
      <c r="BR32">
        <v>0.3</v>
      </c>
      <c r="BS32">
        <v>4298</v>
      </c>
      <c r="BT32">
        <v>0.2</v>
      </c>
      <c r="BU32">
        <v>1428</v>
      </c>
      <c r="BV32">
        <v>0.1</v>
      </c>
      <c r="BW32">
        <v>206526</v>
      </c>
      <c r="BX32">
        <v>9.9</v>
      </c>
      <c r="BY32">
        <v>65905</v>
      </c>
      <c r="BZ32">
        <v>3.2</v>
      </c>
      <c r="CA32">
        <v>7799</v>
      </c>
      <c r="CB32">
        <v>0.4</v>
      </c>
      <c r="CC32">
        <v>16119</v>
      </c>
      <c r="CD32">
        <v>0.8</v>
      </c>
      <c r="CE32">
        <v>9641</v>
      </c>
      <c r="CF32">
        <v>0.5</v>
      </c>
      <c r="CG32">
        <v>1589</v>
      </c>
      <c r="CH32">
        <v>0.1</v>
      </c>
      <c r="CI32">
        <v>2081015</v>
      </c>
      <c r="CJ32">
        <v>2081015</v>
      </c>
      <c r="CK32">
        <v>1594339</v>
      </c>
      <c r="CL32">
        <v>76.599999999999994</v>
      </c>
      <c r="CM32">
        <v>55675</v>
      </c>
      <c r="CN32">
        <v>2.7</v>
      </c>
      <c r="CO32">
        <v>220136</v>
      </c>
      <c r="CP32">
        <v>10.6</v>
      </c>
      <c r="CQ32">
        <v>46208</v>
      </c>
      <c r="CR32">
        <v>2.2000000000000002</v>
      </c>
      <c r="CS32">
        <v>2977</v>
      </c>
      <c r="CT32">
        <v>0.1</v>
      </c>
      <c r="CU32">
        <v>232503</v>
      </c>
      <c r="CV32">
        <v>11.2</v>
      </c>
      <c r="CW32">
        <v>2081015</v>
      </c>
      <c r="CX32">
        <v>1009876</v>
      </c>
      <c r="CY32">
        <v>48.5</v>
      </c>
      <c r="CZ32">
        <v>651681</v>
      </c>
      <c r="DA32">
        <v>31.3</v>
      </c>
      <c r="DB32">
        <v>8677</v>
      </c>
      <c r="DC32">
        <v>0.4</v>
      </c>
      <c r="DD32">
        <v>4460</v>
      </c>
      <c r="DE32">
        <v>0.2</v>
      </c>
      <c r="DF32">
        <v>345058</v>
      </c>
      <c r="DG32">
        <v>16.600000000000001</v>
      </c>
      <c r="DH32">
        <v>1071139</v>
      </c>
      <c r="DI32">
        <v>51.5</v>
      </c>
      <c r="DJ32">
        <v>787250</v>
      </c>
      <c r="DK32">
        <v>37.799999999999997</v>
      </c>
      <c r="DL32">
        <v>37782</v>
      </c>
      <c r="DM32">
        <v>1.8</v>
      </c>
      <c r="DN32">
        <v>178176</v>
      </c>
      <c r="DO32">
        <v>8.6</v>
      </c>
      <c r="DP32">
        <v>30149</v>
      </c>
      <c r="DQ32">
        <v>1.4</v>
      </c>
      <c r="DR32">
        <v>1077</v>
      </c>
      <c r="DS32">
        <v>0.1</v>
      </c>
      <c r="DT32">
        <v>4299</v>
      </c>
      <c r="DU32">
        <v>0.2</v>
      </c>
      <c r="DV32">
        <v>32406</v>
      </c>
      <c r="DW32">
        <v>1.6</v>
      </c>
      <c r="DX32">
        <v>2647</v>
      </c>
      <c r="DY32">
        <v>0.1</v>
      </c>
      <c r="DZ32">
        <v>1481858</v>
      </c>
      <c r="EA32">
        <v>1481858</v>
      </c>
      <c r="EB32">
        <v>724398</v>
      </c>
      <c r="EC32">
        <v>48.9</v>
      </c>
      <c r="ED32">
        <v>757460</v>
      </c>
      <c r="EE32">
        <v>51.1</v>
      </c>
    </row>
    <row r="33" spans="1:135" x14ac:dyDescent="0.35">
      <c r="A33" t="s">
        <v>47</v>
      </c>
      <c r="B33">
        <v>19745289</v>
      </c>
      <c r="C33">
        <v>9582050</v>
      </c>
      <c r="D33">
        <v>48.5</v>
      </c>
      <c r="E33">
        <v>10163239</v>
      </c>
      <c r="F33">
        <v>51.5</v>
      </c>
      <c r="G33">
        <v>1159019</v>
      </c>
      <c r="H33">
        <v>5.9</v>
      </c>
      <c r="I33">
        <v>1154082</v>
      </c>
      <c r="J33">
        <v>5.8</v>
      </c>
      <c r="K33">
        <v>1144724</v>
      </c>
      <c r="L33">
        <v>5.8</v>
      </c>
      <c r="M33">
        <v>1247594</v>
      </c>
      <c r="N33">
        <v>6.3</v>
      </c>
      <c r="O33">
        <v>1386278</v>
      </c>
      <c r="P33">
        <v>7</v>
      </c>
      <c r="Q33">
        <v>2886788</v>
      </c>
      <c r="R33">
        <v>14.6</v>
      </c>
      <c r="S33">
        <v>2460284</v>
      </c>
      <c r="T33">
        <v>12.5</v>
      </c>
      <c r="U33">
        <v>2708708</v>
      </c>
      <c r="V33">
        <v>13.7</v>
      </c>
      <c r="W33">
        <v>1342783</v>
      </c>
      <c r="X33">
        <v>6.8</v>
      </c>
      <c r="Y33">
        <v>1224248</v>
      </c>
      <c r="Z33">
        <v>6.2</v>
      </c>
      <c r="AA33">
        <v>1715037</v>
      </c>
      <c r="AB33">
        <v>8.6999999999999993</v>
      </c>
      <c r="AC33">
        <v>874198</v>
      </c>
      <c r="AD33">
        <v>4.4000000000000004</v>
      </c>
      <c r="AE33">
        <v>441546</v>
      </c>
      <c r="AF33">
        <v>2.2000000000000002</v>
      </c>
      <c r="AG33">
        <v>38.4</v>
      </c>
      <c r="AH33">
        <v>15565903</v>
      </c>
      <c r="AI33">
        <v>15565903</v>
      </c>
      <c r="AJ33">
        <v>7446482</v>
      </c>
      <c r="AK33">
        <v>47.8</v>
      </c>
      <c r="AL33">
        <v>8119421</v>
      </c>
      <c r="AM33">
        <v>52.2</v>
      </c>
      <c r="AN33">
        <v>3030781</v>
      </c>
      <c r="AO33">
        <v>3030781</v>
      </c>
      <c r="AP33">
        <v>1293780</v>
      </c>
      <c r="AQ33">
        <v>42.7</v>
      </c>
      <c r="AR33">
        <v>1737001</v>
      </c>
      <c r="AS33">
        <v>57.3</v>
      </c>
      <c r="AT33">
        <v>19745289</v>
      </c>
      <c r="AU33">
        <v>19128428</v>
      </c>
      <c r="AV33">
        <v>96.9</v>
      </c>
      <c r="AW33">
        <v>616861</v>
      </c>
      <c r="AX33">
        <v>3.1</v>
      </c>
      <c r="AY33">
        <v>12530463</v>
      </c>
      <c r="AZ33">
        <v>63.5</v>
      </c>
      <c r="BA33">
        <v>3080534</v>
      </c>
      <c r="BB33">
        <v>15.6</v>
      </c>
      <c r="BC33">
        <v>73052</v>
      </c>
      <c r="BD33">
        <v>0.4</v>
      </c>
      <c r="BE33">
        <v>1668036</v>
      </c>
      <c r="BF33">
        <v>8.4</v>
      </c>
      <c r="BG33">
        <v>368559</v>
      </c>
      <c r="BH33">
        <v>1.9</v>
      </c>
      <c r="BI33">
        <v>717443</v>
      </c>
      <c r="BJ33">
        <v>3.6</v>
      </c>
      <c r="BK33">
        <v>113322</v>
      </c>
      <c r="BL33">
        <v>0.6</v>
      </c>
      <c r="BM33">
        <v>40329</v>
      </c>
      <c r="BN33">
        <v>0.2</v>
      </c>
      <c r="BO33">
        <v>128657</v>
      </c>
      <c r="BP33">
        <v>0.7</v>
      </c>
      <c r="BQ33">
        <v>33050</v>
      </c>
      <c r="BR33">
        <v>0.2</v>
      </c>
      <c r="BS33">
        <v>266676</v>
      </c>
      <c r="BT33">
        <v>1.4</v>
      </c>
      <c r="BU33">
        <v>9236</v>
      </c>
      <c r="BV33">
        <v>0</v>
      </c>
      <c r="BW33">
        <v>1767107</v>
      </c>
      <c r="BX33">
        <v>8.9</v>
      </c>
      <c r="BY33">
        <v>616861</v>
      </c>
      <c r="BZ33">
        <v>3.1</v>
      </c>
      <c r="CA33">
        <v>184411</v>
      </c>
      <c r="CB33">
        <v>0.9</v>
      </c>
      <c r="CC33">
        <v>58155</v>
      </c>
      <c r="CD33">
        <v>0.3</v>
      </c>
      <c r="CE33">
        <v>122837</v>
      </c>
      <c r="CF33">
        <v>0.6</v>
      </c>
      <c r="CG33">
        <v>17264</v>
      </c>
      <c r="CH33">
        <v>0.1</v>
      </c>
      <c r="CI33">
        <v>19745289</v>
      </c>
      <c r="CJ33">
        <v>19745289</v>
      </c>
      <c r="CK33">
        <v>13006279</v>
      </c>
      <c r="CL33">
        <v>65.900000000000006</v>
      </c>
      <c r="CM33">
        <v>3389796</v>
      </c>
      <c r="CN33">
        <v>17.2</v>
      </c>
      <c r="CO33">
        <v>197369</v>
      </c>
      <c r="CP33">
        <v>1</v>
      </c>
      <c r="CQ33">
        <v>1864781</v>
      </c>
      <c r="CR33">
        <v>9.4</v>
      </c>
      <c r="CS33">
        <v>30833</v>
      </c>
      <c r="CT33">
        <v>0.2</v>
      </c>
      <c r="CU33">
        <v>1928061</v>
      </c>
      <c r="CV33">
        <v>9.8000000000000007</v>
      </c>
      <c r="CW33">
        <v>19745289</v>
      </c>
      <c r="CX33">
        <v>3747614</v>
      </c>
      <c r="CY33">
        <v>19</v>
      </c>
      <c r="CZ33">
        <v>509432</v>
      </c>
      <c r="DA33">
        <v>2.6</v>
      </c>
      <c r="DB33">
        <v>1081110</v>
      </c>
      <c r="DC33">
        <v>5.5</v>
      </c>
      <c r="DD33">
        <v>70947</v>
      </c>
      <c r="DE33">
        <v>0.4</v>
      </c>
      <c r="DF33">
        <v>2086125</v>
      </c>
      <c r="DG33">
        <v>10.6</v>
      </c>
      <c r="DH33">
        <v>15997675</v>
      </c>
      <c r="DI33">
        <v>81</v>
      </c>
      <c r="DJ33">
        <v>10962313</v>
      </c>
      <c r="DK33">
        <v>55.5</v>
      </c>
      <c r="DL33">
        <v>2829419</v>
      </c>
      <c r="DM33">
        <v>14.3</v>
      </c>
      <c r="DN33">
        <v>45228</v>
      </c>
      <c r="DO33">
        <v>0.2</v>
      </c>
      <c r="DP33">
        <v>1654883</v>
      </c>
      <c r="DQ33">
        <v>8.4</v>
      </c>
      <c r="DR33">
        <v>6491</v>
      </c>
      <c r="DS33">
        <v>0</v>
      </c>
      <c r="DT33">
        <v>106193</v>
      </c>
      <c r="DU33">
        <v>0.5</v>
      </c>
      <c r="DV33">
        <v>393148</v>
      </c>
      <c r="DW33">
        <v>2</v>
      </c>
      <c r="DX33">
        <v>36184</v>
      </c>
      <c r="DY33">
        <v>0.2</v>
      </c>
      <c r="DZ33">
        <v>13702460</v>
      </c>
      <c r="EA33">
        <v>13702460</v>
      </c>
      <c r="EB33">
        <v>6513994</v>
      </c>
      <c r="EC33">
        <v>47.5</v>
      </c>
      <c r="ED33">
        <v>7188466</v>
      </c>
      <c r="EE33">
        <v>52.5</v>
      </c>
    </row>
    <row r="34" spans="1:135" x14ac:dyDescent="0.35">
      <c r="A34" t="s">
        <v>48</v>
      </c>
      <c r="B34">
        <v>10146788</v>
      </c>
      <c r="C34">
        <v>4933381</v>
      </c>
      <c r="D34">
        <v>48.6</v>
      </c>
      <c r="E34">
        <v>5213407</v>
      </c>
      <c r="F34">
        <v>51.4</v>
      </c>
      <c r="G34">
        <v>594593</v>
      </c>
      <c r="H34">
        <v>5.9</v>
      </c>
      <c r="I34">
        <v>644508</v>
      </c>
      <c r="J34">
        <v>6.4</v>
      </c>
      <c r="K34">
        <v>657271</v>
      </c>
      <c r="L34">
        <v>6.5</v>
      </c>
      <c r="M34">
        <v>688545</v>
      </c>
      <c r="N34">
        <v>6.8</v>
      </c>
      <c r="O34">
        <v>684686</v>
      </c>
      <c r="P34">
        <v>6.7</v>
      </c>
      <c r="Q34">
        <v>1321286</v>
      </c>
      <c r="R34">
        <v>13</v>
      </c>
      <c r="S34">
        <v>1304270</v>
      </c>
      <c r="T34">
        <v>12.9</v>
      </c>
      <c r="U34">
        <v>1385796</v>
      </c>
      <c r="V34">
        <v>13.7</v>
      </c>
      <c r="W34">
        <v>674152</v>
      </c>
      <c r="X34">
        <v>6.6</v>
      </c>
      <c r="Y34">
        <v>623090</v>
      </c>
      <c r="Z34">
        <v>6.1</v>
      </c>
      <c r="AA34">
        <v>944866</v>
      </c>
      <c r="AB34">
        <v>9.3000000000000007</v>
      </c>
      <c r="AC34">
        <v>457145</v>
      </c>
      <c r="AD34">
        <v>4.5</v>
      </c>
      <c r="AE34">
        <v>166580</v>
      </c>
      <c r="AF34">
        <v>1.6</v>
      </c>
      <c r="AG34">
        <v>38.700000000000003</v>
      </c>
      <c r="AH34">
        <v>7849894</v>
      </c>
      <c r="AI34">
        <v>7849894</v>
      </c>
      <c r="AJ34">
        <v>3756375</v>
      </c>
      <c r="AK34">
        <v>47.9</v>
      </c>
      <c r="AL34">
        <v>4093519</v>
      </c>
      <c r="AM34">
        <v>52.1</v>
      </c>
      <c r="AN34">
        <v>1568591</v>
      </c>
      <c r="AO34">
        <v>1568591</v>
      </c>
      <c r="AP34">
        <v>684988</v>
      </c>
      <c r="AQ34">
        <v>43.7</v>
      </c>
      <c r="AR34">
        <v>883603</v>
      </c>
      <c r="AS34">
        <v>56.3</v>
      </c>
      <c r="AT34">
        <v>10146788</v>
      </c>
      <c r="AU34">
        <v>9877922</v>
      </c>
      <c r="AV34">
        <v>97.4</v>
      </c>
      <c r="AW34">
        <v>268866</v>
      </c>
      <c r="AX34">
        <v>2.6</v>
      </c>
      <c r="AY34">
        <v>6989065</v>
      </c>
      <c r="AZ34">
        <v>68.900000000000006</v>
      </c>
      <c r="BA34">
        <v>2182212</v>
      </c>
      <c r="BB34">
        <v>21.5</v>
      </c>
      <c r="BC34">
        <v>120843</v>
      </c>
      <c r="BD34">
        <v>1.2</v>
      </c>
      <c r="BE34">
        <v>275428</v>
      </c>
      <c r="BF34">
        <v>2.7</v>
      </c>
      <c r="BG34">
        <v>91769</v>
      </c>
      <c r="BH34">
        <v>0.9</v>
      </c>
      <c r="BI34">
        <v>44651</v>
      </c>
      <c r="BJ34">
        <v>0.4</v>
      </c>
      <c r="BK34">
        <v>17926</v>
      </c>
      <c r="BL34">
        <v>0.2</v>
      </c>
      <c r="BM34">
        <v>6247</v>
      </c>
      <c r="BN34">
        <v>0.1</v>
      </c>
      <c r="BO34">
        <v>18156</v>
      </c>
      <c r="BP34">
        <v>0.2</v>
      </c>
      <c r="BQ34">
        <v>35544</v>
      </c>
      <c r="BR34">
        <v>0.4</v>
      </c>
      <c r="BS34">
        <v>61135</v>
      </c>
      <c r="BT34">
        <v>0.6</v>
      </c>
      <c r="BU34">
        <v>6081</v>
      </c>
      <c r="BV34">
        <v>0.1</v>
      </c>
      <c r="BW34">
        <v>304293</v>
      </c>
      <c r="BX34">
        <v>3</v>
      </c>
      <c r="BY34">
        <v>268866</v>
      </c>
      <c r="BZ34">
        <v>2.6</v>
      </c>
      <c r="CA34">
        <v>99800</v>
      </c>
      <c r="CB34">
        <v>1</v>
      </c>
      <c r="CC34">
        <v>40041</v>
      </c>
      <c r="CD34">
        <v>0.4</v>
      </c>
      <c r="CE34">
        <v>40802</v>
      </c>
      <c r="CF34">
        <v>0.4</v>
      </c>
      <c r="CG34">
        <v>24008</v>
      </c>
      <c r="CH34">
        <v>0.2</v>
      </c>
      <c r="CI34">
        <v>10146788</v>
      </c>
      <c r="CJ34">
        <v>10146788</v>
      </c>
      <c r="CK34">
        <v>7210722</v>
      </c>
      <c r="CL34">
        <v>71.099999999999994</v>
      </c>
      <c r="CM34">
        <v>2337481</v>
      </c>
      <c r="CN34">
        <v>23</v>
      </c>
      <c r="CO34">
        <v>205112</v>
      </c>
      <c r="CP34">
        <v>2</v>
      </c>
      <c r="CQ34">
        <v>336661</v>
      </c>
      <c r="CR34">
        <v>3.3</v>
      </c>
      <c r="CS34">
        <v>17209</v>
      </c>
      <c r="CT34">
        <v>0.2</v>
      </c>
      <c r="CU34">
        <v>333531</v>
      </c>
      <c r="CV34">
        <v>3.3</v>
      </c>
      <c r="CW34">
        <v>10146788</v>
      </c>
      <c r="CX34">
        <v>931110</v>
      </c>
      <c r="CY34">
        <v>9.1999999999999993</v>
      </c>
      <c r="CZ34">
        <v>535261</v>
      </c>
      <c r="DA34">
        <v>5.3</v>
      </c>
      <c r="DB34">
        <v>95915</v>
      </c>
      <c r="DC34">
        <v>0.9</v>
      </c>
      <c r="DD34">
        <v>28739</v>
      </c>
      <c r="DE34">
        <v>0.3</v>
      </c>
      <c r="DF34">
        <v>271195</v>
      </c>
      <c r="DG34">
        <v>2.7</v>
      </c>
      <c r="DH34">
        <v>9215678</v>
      </c>
      <c r="DI34">
        <v>90.8</v>
      </c>
      <c r="DJ34">
        <v>6438334</v>
      </c>
      <c r="DK34">
        <v>63.5</v>
      </c>
      <c r="DL34">
        <v>2144650</v>
      </c>
      <c r="DM34">
        <v>21.1</v>
      </c>
      <c r="DN34">
        <v>108345</v>
      </c>
      <c r="DO34">
        <v>1.1000000000000001</v>
      </c>
      <c r="DP34">
        <v>273281</v>
      </c>
      <c r="DQ34">
        <v>2.7</v>
      </c>
      <c r="DR34">
        <v>5376</v>
      </c>
      <c r="DS34">
        <v>0.1</v>
      </c>
      <c r="DT34">
        <v>19620</v>
      </c>
      <c r="DU34">
        <v>0.2</v>
      </c>
      <c r="DV34">
        <v>226072</v>
      </c>
      <c r="DW34">
        <v>2.2000000000000002</v>
      </c>
      <c r="DX34">
        <v>5751</v>
      </c>
      <c r="DY34">
        <v>0.1</v>
      </c>
      <c r="DZ34">
        <v>7418127</v>
      </c>
      <c r="EA34">
        <v>7418127</v>
      </c>
      <c r="EB34">
        <v>3529077</v>
      </c>
      <c r="EC34">
        <v>47.6</v>
      </c>
      <c r="ED34">
        <v>3889050</v>
      </c>
      <c r="EE34">
        <v>52.4</v>
      </c>
    </row>
    <row r="35" spans="1:135" x14ac:dyDescent="0.35">
      <c r="A35" t="s">
        <v>49</v>
      </c>
      <c r="B35">
        <v>757953</v>
      </c>
      <c r="C35">
        <v>390181</v>
      </c>
      <c r="D35">
        <v>51.5</v>
      </c>
      <c r="E35">
        <v>367772</v>
      </c>
      <c r="F35">
        <v>48.5</v>
      </c>
      <c r="G35">
        <v>54898</v>
      </c>
      <c r="H35">
        <v>7.2</v>
      </c>
      <c r="I35">
        <v>49715</v>
      </c>
      <c r="J35">
        <v>6.6</v>
      </c>
      <c r="K35">
        <v>44828</v>
      </c>
      <c r="L35">
        <v>5.9</v>
      </c>
      <c r="M35">
        <v>48827</v>
      </c>
      <c r="N35">
        <v>6.4</v>
      </c>
      <c r="O35">
        <v>64670</v>
      </c>
      <c r="P35">
        <v>8.5</v>
      </c>
      <c r="Q35">
        <v>116058</v>
      </c>
      <c r="R35">
        <v>15.3</v>
      </c>
      <c r="S35">
        <v>86296</v>
      </c>
      <c r="T35">
        <v>11.4</v>
      </c>
      <c r="U35">
        <v>87234</v>
      </c>
      <c r="V35">
        <v>11.5</v>
      </c>
      <c r="W35">
        <v>50726</v>
      </c>
      <c r="X35">
        <v>6.7</v>
      </c>
      <c r="Y35">
        <v>44850</v>
      </c>
      <c r="Z35">
        <v>5.9</v>
      </c>
      <c r="AA35">
        <v>58910</v>
      </c>
      <c r="AB35">
        <v>7.8</v>
      </c>
      <c r="AC35">
        <v>32920</v>
      </c>
      <c r="AD35">
        <v>4.3</v>
      </c>
      <c r="AE35">
        <v>18021</v>
      </c>
      <c r="AF35">
        <v>2.4</v>
      </c>
      <c r="AG35">
        <v>35</v>
      </c>
      <c r="AH35">
        <v>583358</v>
      </c>
      <c r="AI35">
        <v>583358</v>
      </c>
      <c r="AJ35">
        <v>299206</v>
      </c>
      <c r="AK35">
        <v>51.3</v>
      </c>
      <c r="AL35">
        <v>284152</v>
      </c>
      <c r="AM35">
        <v>48.7</v>
      </c>
      <c r="AN35">
        <v>109851</v>
      </c>
      <c r="AO35">
        <v>109851</v>
      </c>
      <c r="AP35">
        <v>49533</v>
      </c>
      <c r="AQ35">
        <v>45.1</v>
      </c>
      <c r="AR35">
        <v>60318</v>
      </c>
      <c r="AS35">
        <v>54.9</v>
      </c>
      <c r="AT35">
        <v>757953</v>
      </c>
      <c r="AU35">
        <v>736365</v>
      </c>
      <c r="AV35">
        <v>97.2</v>
      </c>
      <c r="AW35">
        <v>21588</v>
      </c>
      <c r="AX35">
        <v>2.8</v>
      </c>
      <c r="AY35">
        <v>660919</v>
      </c>
      <c r="AZ35">
        <v>87.2</v>
      </c>
      <c r="BA35">
        <v>19250</v>
      </c>
      <c r="BB35">
        <v>2.5</v>
      </c>
      <c r="BC35">
        <v>41649</v>
      </c>
      <c r="BD35">
        <v>5.5</v>
      </c>
      <c r="BE35">
        <v>9200</v>
      </c>
      <c r="BF35">
        <v>1.2</v>
      </c>
      <c r="BG35">
        <v>790</v>
      </c>
      <c r="BH35">
        <v>0.1</v>
      </c>
      <c r="BI35">
        <v>1743</v>
      </c>
      <c r="BJ35">
        <v>0.2</v>
      </c>
      <c r="BK35">
        <v>2179</v>
      </c>
      <c r="BL35">
        <v>0.3</v>
      </c>
      <c r="BM35">
        <v>342</v>
      </c>
      <c r="BN35">
        <v>0</v>
      </c>
      <c r="BO35">
        <v>551</v>
      </c>
      <c r="BP35">
        <v>0.1</v>
      </c>
      <c r="BQ35">
        <v>989</v>
      </c>
      <c r="BR35">
        <v>0.1</v>
      </c>
      <c r="BS35">
        <v>2606</v>
      </c>
      <c r="BT35">
        <v>0.3</v>
      </c>
      <c r="BU35">
        <v>233</v>
      </c>
      <c r="BV35">
        <v>0</v>
      </c>
      <c r="BW35">
        <v>5114</v>
      </c>
      <c r="BX35">
        <v>0.7</v>
      </c>
      <c r="BY35">
        <v>21588</v>
      </c>
      <c r="BZ35">
        <v>2.8</v>
      </c>
      <c r="CA35">
        <v>2225</v>
      </c>
      <c r="CB35">
        <v>0.3</v>
      </c>
      <c r="CC35">
        <v>10458</v>
      </c>
      <c r="CD35">
        <v>1.4</v>
      </c>
      <c r="CE35">
        <v>3500</v>
      </c>
      <c r="CF35">
        <v>0.5</v>
      </c>
      <c r="CG35">
        <v>228</v>
      </c>
      <c r="CH35">
        <v>0</v>
      </c>
      <c r="CI35">
        <v>757953</v>
      </c>
      <c r="CJ35">
        <v>757953</v>
      </c>
      <c r="CK35">
        <v>681403</v>
      </c>
      <c r="CL35">
        <v>89.9</v>
      </c>
      <c r="CM35">
        <v>22571</v>
      </c>
      <c r="CN35">
        <v>3</v>
      </c>
      <c r="CO35">
        <v>53166</v>
      </c>
      <c r="CP35">
        <v>7</v>
      </c>
      <c r="CQ35">
        <v>13470</v>
      </c>
      <c r="CR35">
        <v>1.8</v>
      </c>
      <c r="CS35">
        <v>1887</v>
      </c>
      <c r="CT35">
        <v>0.2</v>
      </c>
      <c r="CU35">
        <v>8007</v>
      </c>
      <c r="CV35">
        <v>1.1000000000000001</v>
      </c>
      <c r="CW35">
        <v>757953</v>
      </c>
      <c r="CX35">
        <v>26434</v>
      </c>
      <c r="CY35">
        <v>3.5</v>
      </c>
      <c r="CZ35">
        <v>17736</v>
      </c>
      <c r="DA35">
        <v>2.2999999999999998</v>
      </c>
      <c r="DB35">
        <v>3037</v>
      </c>
      <c r="DC35">
        <v>0.4</v>
      </c>
      <c r="DD35">
        <v>22</v>
      </c>
      <c r="DE35">
        <v>0</v>
      </c>
      <c r="DF35">
        <v>5639</v>
      </c>
      <c r="DG35">
        <v>0.7</v>
      </c>
      <c r="DH35">
        <v>731519</v>
      </c>
      <c r="DI35">
        <v>96.5</v>
      </c>
      <c r="DJ35">
        <v>644710</v>
      </c>
      <c r="DK35">
        <v>85.1</v>
      </c>
      <c r="DL35">
        <v>18815</v>
      </c>
      <c r="DM35">
        <v>2.5</v>
      </c>
      <c r="DN35">
        <v>40676</v>
      </c>
      <c r="DO35">
        <v>5.4</v>
      </c>
      <c r="DP35">
        <v>9111</v>
      </c>
      <c r="DQ35">
        <v>1.2</v>
      </c>
      <c r="DR35">
        <v>233</v>
      </c>
      <c r="DS35">
        <v>0</v>
      </c>
      <c r="DT35">
        <v>127</v>
      </c>
      <c r="DU35">
        <v>0</v>
      </c>
      <c r="DV35">
        <v>17847</v>
      </c>
      <c r="DW35">
        <v>2.4</v>
      </c>
      <c r="DX35">
        <v>149</v>
      </c>
      <c r="DY35">
        <v>0</v>
      </c>
      <c r="DZ35">
        <v>570697</v>
      </c>
      <c r="EA35">
        <v>570697</v>
      </c>
      <c r="EB35">
        <v>292569</v>
      </c>
      <c r="EC35">
        <v>51.3</v>
      </c>
      <c r="ED35">
        <v>278128</v>
      </c>
      <c r="EE35">
        <v>48.7</v>
      </c>
    </row>
    <row r="36" spans="1:135" x14ac:dyDescent="0.35">
      <c r="A36" t="s">
        <v>50</v>
      </c>
      <c r="B36">
        <v>11614373</v>
      </c>
      <c r="C36">
        <v>5691600</v>
      </c>
      <c r="D36">
        <v>49</v>
      </c>
      <c r="E36">
        <v>5922773</v>
      </c>
      <c r="F36">
        <v>51</v>
      </c>
      <c r="G36">
        <v>692745</v>
      </c>
      <c r="H36">
        <v>6</v>
      </c>
      <c r="I36">
        <v>711735</v>
      </c>
      <c r="J36">
        <v>6.1</v>
      </c>
      <c r="K36">
        <v>740373</v>
      </c>
      <c r="L36">
        <v>6.4</v>
      </c>
      <c r="M36">
        <v>770170</v>
      </c>
      <c r="N36">
        <v>6.6</v>
      </c>
      <c r="O36">
        <v>777289</v>
      </c>
      <c r="P36">
        <v>6.7</v>
      </c>
      <c r="Q36">
        <v>1500872</v>
      </c>
      <c r="R36">
        <v>12.9</v>
      </c>
      <c r="S36">
        <v>1380616</v>
      </c>
      <c r="T36">
        <v>11.9</v>
      </c>
      <c r="U36">
        <v>1546555</v>
      </c>
      <c r="V36">
        <v>13.3</v>
      </c>
      <c r="W36">
        <v>844210</v>
      </c>
      <c r="X36">
        <v>7.3</v>
      </c>
      <c r="Y36">
        <v>764894</v>
      </c>
      <c r="Z36">
        <v>6.6</v>
      </c>
      <c r="AA36">
        <v>1080660</v>
      </c>
      <c r="AB36">
        <v>9.3000000000000007</v>
      </c>
      <c r="AC36">
        <v>552480</v>
      </c>
      <c r="AD36">
        <v>4.8</v>
      </c>
      <c r="AE36">
        <v>251774</v>
      </c>
      <c r="AF36">
        <v>2.2000000000000002</v>
      </c>
      <c r="AG36">
        <v>39.299999999999997</v>
      </c>
      <c r="AH36">
        <v>9005402</v>
      </c>
      <c r="AI36">
        <v>9005402</v>
      </c>
      <c r="AJ36">
        <v>4359708</v>
      </c>
      <c r="AK36">
        <v>48.4</v>
      </c>
      <c r="AL36">
        <v>4645694</v>
      </c>
      <c r="AM36">
        <v>51.6</v>
      </c>
      <c r="AN36">
        <v>1884914</v>
      </c>
      <c r="AO36">
        <v>1884914</v>
      </c>
      <c r="AP36">
        <v>822082</v>
      </c>
      <c r="AQ36">
        <v>43.6</v>
      </c>
      <c r="AR36">
        <v>1062832</v>
      </c>
      <c r="AS36">
        <v>56.4</v>
      </c>
      <c r="AT36">
        <v>11614373</v>
      </c>
      <c r="AU36">
        <v>11289941</v>
      </c>
      <c r="AV36">
        <v>97.2</v>
      </c>
      <c r="AW36">
        <v>324432</v>
      </c>
      <c r="AX36">
        <v>2.8</v>
      </c>
      <c r="AY36">
        <v>9476221</v>
      </c>
      <c r="AZ36">
        <v>81.599999999999994</v>
      </c>
      <c r="BA36">
        <v>1443510</v>
      </c>
      <c r="BB36">
        <v>12.4</v>
      </c>
      <c r="BC36">
        <v>18081</v>
      </c>
      <c r="BD36">
        <v>0.2</v>
      </c>
      <c r="BE36">
        <v>239025</v>
      </c>
      <c r="BF36">
        <v>2.1</v>
      </c>
      <c r="BG36">
        <v>78506</v>
      </c>
      <c r="BH36">
        <v>0.7</v>
      </c>
      <c r="BI36">
        <v>51022</v>
      </c>
      <c r="BJ36">
        <v>0.4</v>
      </c>
      <c r="BK36">
        <v>19036</v>
      </c>
      <c r="BL36">
        <v>0.2</v>
      </c>
      <c r="BM36">
        <v>10095</v>
      </c>
      <c r="BN36">
        <v>0.1</v>
      </c>
      <c r="BO36">
        <v>16851</v>
      </c>
      <c r="BP36">
        <v>0.1</v>
      </c>
      <c r="BQ36">
        <v>16754</v>
      </c>
      <c r="BR36">
        <v>0.1</v>
      </c>
      <c r="BS36">
        <v>46761</v>
      </c>
      <c r="BT36">
        <v>0.4</v>
      </c>
      <c r="BU36">
        <v>4031</v>
      </c>
      <c r="BV36">
        <v>0</v>
      </c>
      <c r="BW36">
        <v>109073</v>
      </c>
      <c r="BX36">
        <v>0.9</v>
      </c>
      <c r="BY36">
        <v>324432</v>
      </c>
      <c r="BZ36">
        <v>2.8</v>
      </c>
      <c r="CA36">
        <v>158100</v>
      </c>
      <c r="CB36">
        <v>1.4</v>
      </c>
      <c r="CC36">
        <v>47001</v>
      </c>
      <c r="CD36">
        <v>0.4</v>
      </c>
      <c r="CE36">
        <v>48976</v>
      </c>
      <c r="CF36">
        <v>0.4</v>
      </c>
      <c r="CG36">
        <v>12298</v>
      </c>
      <c r="CH36">
        <v>0.1</v>
      </c>
      <c r="CI36">
        <v>11614373</v>
      </c>
      <c r="CJ36">
        <v>11614373</v>
      </c>
      <c r="CK36">
        <v>9769334</v>
      </c>
      <c r="CL36">
        <v>84.1</v>
      </c>
      <c r="CM36">
        <v>1644622</v>
      </c>
      <c r="CN36">
        <v>14.2</v>
      </c>
      <c r="CO36">
        <v>94297</v>
      </c>
      <c r="CP36">
        <v>0.8</v>
      </c>
      <c r="CQ36">
        <v>305150</v>
      </c>
      <c r="CR36">
        <v>2.6</v>
      </c>
      <c r="CS36">
        <v>12117</v>
      </c>
      <c r="CT36">
        <v>0.1</v>
      </c>
      <c r="CU36">
        <v>137866</v>
      </c>
      <c r="CV36">
        <v>1.2</v>
      </c>
      <c r="CW36">
        <v>11614373</v>
      </c>
      <c r="CX36">
        <v>420081</v>
      </c>
      <c r="CY36">
        <v>3.6</v>
      </c>
      <c r="CZ36">
        <v>189148</v>
      </c>
      <c r="DA36">
        <v>1.6</v>
      </c>
      <c r="DB36">
        <v>122204</v>
      </c>
      <c r="DC36">
        <v>1.1000000000000001</v>
      </c>
      <c r="DD36">
        <v>11553</v>
      </c>
      <c r="DE36">
        <v>0.1</v>
      </c>
      <c r="DF36">
        <v>97176</v>
      </c>
      <c r="DG36">
        <v>0.8</v>
      </c>
      <c r="DH36">
        <v>11194292</v>
      </c>
      <c r="DI36">
        <v>96.4</v>
      </c>
      <c r="DJ36">
        <v>9216496</v>
      </c>
      <c r="DK36">
        <v>79.400000000000006</v>
      </c>
      <c r="DL36">
        <v>1421393</v>
      </c>
      <c r="DM36">
        <v>12.2</v>
      </c>
      <c r="DN36">
        <v>15138</v>
      </c>
      <c r="DO36">
        <v>0.1</v>
      </c>
      <c r="DP36">
        <v>237401</v>
      </c>
      <c r="DQ36">
        <v>2</v>
      </c>
      <c r="DR36">
        <v>3218</v>
      </c>
      <c r="DS36">
        <v>0</v>
      </c>
      <c r="DT36">
        <v>19951</v>
      </c>
      <c r="DU36">
        <v>0.2</v>
      </c>
      <c r="DV36">
        <v>280695</v>
      </c>
      <c r="DW36">
        <v>2.4</v>
      </c>
      <c r="DX36">
        <v>8097</v>
      </c>
      <c r="DY36">
        <v>0.1</v>
      </c>
      <c r="DZ36">
        <v>8785985</v>
      </c>
      <c r="EA36">
        <v>8785985</v>
      </c>
      <c r="EB36">
        <v>4243751</v>
      </c>
      <c r="EC36">
        <v>48.3</v>
      </c>
      <c r="ED36">
        <v>4542234</v>
      </c>
      <c r="EE36">
        <v>51.7</v>
      </c>
    </row>
    <row r="37" spans="1:135" x14ac:dyDescent="0.35">
      <c r="A37" t="s">
        <v>51</v>
      </c>
      <c r="B37">
        <v>3923561</v>
      </c>
      <c r="C37">
        <v>1943273</v>
      </c>
      <c r="D37">
        <v>49.5</v>
      </c>
      <c r="E37">
        <v>1980288</v>
      </c>
      <c r="F37">
        <v>50.5</v>
      </c>
      <c r="G37">
        <v>264096</v>
      </c>
      <c r="H37">
        <v>6.7</v>
      </c>
      <c r="I37">
        <v>271613</v>
      </c>
      <c r="J37">
        <v>6.9</v>
      </c>
      <c r="K37">
        <v>270570</v>
      </c>
      <c r="L37">
        <v>6.9</v>
      </c>
      <c r="M37">
        <v>265757</v>
      </c>
      <c r="N37">
        <v>6.8</v>
      </c>
      <c r="O37">
        <v>279889</v>
      </c>
      <c r="P37">
        <v>7.1</v>
      </c>
      <c r="Q37">
        <v>536769</v>
      </c>
      <c r="R37">
        <v>13.7</v>
      </c>
      <c r="S37">
        <v>477591</v>
      </c>
      <c r="T37">
        <v>12.2</v>
      </c>
      <c r="U37">
        <v>480811</v>
      </c>
      <c r="V37">
        <v>12.3</v>
      </c>
      <c r="W37">
        <v>257144</v>
      </c>
      <c r="X37">
        <v>6.6</v>
      </c>
      <c r="Y37">
        <v>231029</v>
      </c>
      <c r="Z37">
        <v>5.9</v>
      </c>
      <c r="AA37">
        <v>343384</v>
      </c>
      <c r="AB37">
        <v>8.8000000000000007</v>
      </c>
      <c r="AC37">
        <v>178110</v>
      </c>
      <c r="AD37">
        <v>4.5</v>
      </c>
      <c r="AE37">
        <v>66798</v>
      </c>
      <c r="AF37">
        <v>1.7</v>
      </c>
      <c r="AG37">
        <v>36.4</v>
      </c>
      <c r="AH37">
        <v>2961605</v>
      </c>
      <c r="AI37">
        <v>2961605</v>
      </c>
      <c r="AJ37">
        <v>1448149</v>
      </c>
      <c r="AK37">
        <v>48.9</v>
      </c>
      <c r="AL37">
        <v>1513456</v>
      </c>
      <c r="AM37">
        <v>51.1</v>
      </c>
      <c r="AN37">
        <v>588292</v>
      </c>
      <c r="AO37">
        <v>588292</v>
      </c>
      <c r="AP37">
        <v>260969</v>
      </c>
      <c r="AQ37">
        <v>44.4</v>
      </c>
      <c r="AR37">
        <v>327323</v>
      </c>
      <c r="AS37">
        <v>55.6</v>
      </c>
      <c r="AT37">
        <v>3923561</v>
      </c>
      <c r="AU37">
        <v>3619955</v>
      </c>
      <c r="AV37">
        <v>92.3</v>
      </c>
      <c r="AW37">
        <v>303606</v>
      </c>
      <c r="AX37">
        <v>7.7</v>
      </c>
      <c r="AY37">
        <v>2841467</v>
      </c>
      <c r="AZ37">
        <v>72.400000000000006</v>
      </c>
      <c r="BA37">
        <v>287373</v>
      </c>
      <c r="BB37">
        <v>7.3</v>
      </c>
      <c r="BC37">
        <v>297948</v>
      </c>
      <c r="BD37">
        <v>7.6</v>
      </c>
      <c r="BE37">
        <v>79246</v>
      </c>
      <c r="BF37">
        <v>2</v>
      </c>
      <c r="BG37">
        <v>13047</v>
      </c>
      <c r="BH37">
        <v>0.3</v>
      </c>
      <c r="BI37">
        <v>11707</v>
      </c>
      <c r="BJ37">
        <v>0.3</v>
      </c>
      <c r="BK37">
        <v>7050</v>
      </c>
      <c r="BL37">
        <v>0.2</v>
      </c>
      <c r="BM37">
        <v>2018</v>
      </c>
      <c r="BN37">
        <v>0.1</v>
      </c>
      <c r="BO37">
        <v>5703</v>
      </c>
      <c r="BP37">
        <v>0.1</v>
      </c>
      <c r="BQ37">
        <v>21336</v>
      </c>
      <c r="BR37">
        <v>0.5</v>
      </c>
      <c r="BS37">
        <v>18385</v>
      </c>
      <c r="BT37">
        <v>0.5</v>
      </c>
      <c r="BU37">
        <v>6143</v>
      </c>
      <c r="BV37">
        <v>0.2</v>
      </c>
      <c r="BW37">
        <v>107778</v>
      </c>
      <c r="BX37">
        <v>2.7</v>
      </c>
      <c r="BY37">
        <v>303606</v>
      </c>
      <c r="BZ37">
        <v>7.7</v>
      </c>
      <c r="CA37">
        <v>40183</v>
      </c>
      <c r="CB37">
        <v>1</v>
      </c>
      <c r="CC37">
        <v>194889</v>
      </c>
      <c r="CD37">
        <v>5</v>
      </c>
      <c r="CE37">
        <v>18489</v>
      </c>
      <c r="CF37">
        <v>0.5</v>
      </c>
      <c r="CG37">
        <v>16061</v>
      </c>
      <c r="CH37">
        <v>0.4</v>
      </c>
      <c r="CI37">
        <v>3923561</v>
      </c>
      <c r="CJ37">
        <v>3923561</v>
      </c>
      <c r="CK37">
        <v>3120274</v>
      </c>
      <c r="CL37">
        <v>79.5</v>
      </c>
      <c r="CM37">
        <v>356787</v>
      </c>
      <c r="CN37">
        <v>9.1</v>
      </c>
      <c r="CO37">
        <v>523624</v>
      </c>
      <c r="CP37">
        <v>13.3</v>
      </c>
      <c r="CQ37">
        <v>105872</v>
      </c>
      <c r="CR37">
        <v>2.7</v>
      </c>
      <c r="CS37">
        <v>12053</v>
      </c>
      <c r="CT37">
        <v>0.3</v>
      </c>
      <c r="CU37">
        <v>124081</v>
      </c>
      <c r="CV37">
        <v>3.2</v>
      </c>
      <c r="CW37">
        <v>3923561</v>
      </c>
      <c r="CX37">
        <v>403936</v>
      </c>
      <c r="CY37">
        <v>10.3</v>
      </c>
      <c r="CZ37">
        <v>335695</v>
      </c>
      <c r="DA37">
        <v>8.6</v>
      </c>
      <c r="DB37">
        <v>11672</v>
      </c>
      <c r="DC37">
        <v>0.3</v>
      </c>
      <c r="DD37">
        <v>3436</v>
      </c>
      <c r="DE37">
        <v>0.1</v>
      </c>
      <c r="DF37">
        <v>53133</v>
      </c>
      <c r="DG37">
        <v>1.4</v>
      </c>
      <c r="DH37">
        <v>3519625</v>
      </c>
      <c r="DI37">
        <v>89.7</v>
      </c>
      <c r="DJ37">
        <v>2595562</v>
      </c>
      <c r="DK37">
        <v>66.2</v>
      </c>
      <c r="DL37">
        <v>281976</v>
      </c>
      <c r="DM37">
        <v>7.2</v>
      </c>
      <c r="DN37">
        <v>283500</v>
      </c>
      <c r="DO37">
        <v>7.2</v>
      </c>
      <c r="DP37">
        <v>78185</v>
      </c>
      <c r="DQ37">
        <v>2</v>
      </c>
      <c r="DR37">
        <v>5717</v>
      </c>
      <c r="DS37">
        <v>0.1</v>
      </c>
      <c r="DT37">
        <v>4059</v>
      </c>
      <c r="DU37">
        <v>0.1</v>
      </c>
      <c r="DV37">
        <v>270626</v>
      </c>
      <c r="DW37">
        <v>6.9</v>
      </c>
      <c r="DX37">
        <v>2386</v>
      </c>
      <c r="DY37">
        <v>0.1</v>
      </c>
      <c r="DZ37">
        <v>2821838</v>
      </c>
      <c r="EA37">
        <v>2821838</v>
      </c>
      <c r="EB37">
        <v>1373215</v>
      </c>
      <c r="EC37">
        <v>48.7</v>
      </c>
      <c r="ED37">
        <v>1448623</v>
      </c>
      <c r="EE37">
        <v>51.3</v>
      </c>
    </row>
    <row r="38" spans="1:135" x14ac:dyDescent="0.35">
      <c r="A38" t="s">
        <v>52</v>
      </c>
      <c r="B38">
        <v>4093465</v>
      </c>
      <c r="C38">
        <v>2026038</v>
      </c>
      <c r="D38">
        <v>49.5</v>
      </c>
      <c r="E38">
        <v>2067427</v>
      </c>
      <c r="F38">
        <v>50.5</v>
      </c>
      <c r="G38">
        <v>234582</v>
      </c>
      <c r="H38">
        <v>5.7</v>
      </c>
      <c r="I38">
        <v>241367</v>
      </c>
      <c r="J38">
        <v>5.9</v>
      </c>
      <c r="K38">
        <v>242789</v>
      </c>
      <c r="L38">
        <v>5.9</v>
      </c>
      <c r="M38">
        <v>251244</v>
      </c>
      <c r="N38">
        <v>6.1</v>
      </c>
      <c r="O38">
        <v>265531</v>
      </c>
      <c r="P38">
        <v>6.5</v>
      </c>
      <c r="Q38">
        <v>573033</v>
      </c>
      <c r="R38">
        <v>14</v>
      </c>
      <c r="S38">
        <v>533772</v>
      </c>
      <c r="T38">
        <v>13</v>
      </c>
      <c r="U38">
        <v>514900</v>
      </c>
      <c r="V38">
        <v>12.6</v>
      </c>
      <c r="W38">
        <v>266668</v>
      </c>
      <c r="X38">
        <v>6.5</v>
      </c>
      <c r="Y38">
        <v>280691</v>
      </c>
      <c r="Z38">
        <v>6.9</v>
      </c>
      <c r="AA38">
        <v>416647</v>
      </c>
      <c r="AB38">
        <v>10.199999999999999</v>
      </c>
      <c r="AC38">
        <v>183372</v>
      </c>
      <c r="AD38">
        <v>4.5</v>
      </c>
      <c r="AE38">
        <v>88869</v>
      </c>
      <c r="AF38">
        <v>2.2000000000000002</v>
      </c>
      <c r="AG38">
        <v>39.200000000000003</v>
      </c>
      <c r="AH38">
        <v>3225219</v>
      </c>
      <c r="AI38">
        <v>3225219</v>
      </c>
      <c r="AJ38">
        <v>1581932</v>
      </c>
      <c r="AK38">
        <v>49</v>
      </c>
      <c r="AL38">
        <v>1643287</v>
      </c>
      <c r="AM38">
        <v>51</v>
      </c>
      <c r="AN38">
        <v>688888</v>
      </c>
      <c r="AO38">
        <v>688888</v>
      </c>
      <c r="AP38">
        <v>314742</v>
      </c>
      <c r="AQ38">
        <v>45.7</v>
      </c>
      <c r="AR38">
        <v>374146</v>
      </c>
      <c r="AS38">
        <v>54.3</v>
      </c>
      <c r="AT38">
        <v>4093465</v>
      </c>
      <c r="AU38">
        <v>3885872</v>
      </c>
      <c r="AV38">
        <v>94.9</v>
      </c>
      <c r="AW38">
        <v>207593</v>
      </c>
      <c r="AX38">
        <v>5.0999999999999996</v>
      </c>
      <c r="AY38">
        <v>3455810</v>
      </c>
      <c r="AZ38">
        <v>84.4</v>
      </c>
      <c r="BA38">
        <v>79575</v>
      </c>
      <c r="BB38">
        <v>1.9</v>
      </c>
      <c r="BC38">
        <v>45426</v>
      </c>
      <c r="BD38">
        <v>1.1000000000000001</v>
      </c>
      <c r="BE38">
        <v>169459</v>
      </c>
      <c r="BF38">
        <v>4.0999999999999996</v>
      </c>
      <c r="BG38">
        <v>23912</v>
      </c>
      <c r="BH38">
        <v>0.6</v>
      </c>
      <c r="BI38">
        <v>41388</v>
      </c>
      <c r="BJ38">
        <v>1</v>
      </c>
      <c r="BK38">
        <v>19805</v>
      </c>
      <c r="BL38">
        <v>0.5</v>
      </c>
      <c r="BM38">
        <v>14662</v>
      </c>
      <c r="BN38">
        <v>0.4</v>
      </c>
      <c r="BO38">
        <v>11914</v>
      </c>
      <c r="BP38">
        <v>0.3</v>
      </c>
      <c r="BQ38">
        <v>27171</v>
      </c>
      <c r="BR38">
        <v>0.7</v>
      </c>
      <c r="BS38">
        <v>30607</v>
      </c>
      <c r="BT38">
        <v>0.7</v>
      </c>
      <c r="BU38">
        <v>14823</v>
      </c>
      <c r="BV38">
        <v>0.4</v>
      </c>
      <c r="BW38">
        <v>120779</v>
      </c>
      <c r="BX38">
        <v>3</v>
      </c>
      <c r="BY38">
        <v>207593</v>
      </c>
      <c r="BZ38">
        <v>5.0999999999999996</v>
      </c>
      <c r="CA38">
        <v>25373</v>
      </c>
      <c r="CB38">
        <v>0.6</v>
      </c>
      <c r="CC38">
        <v>85176</v>
      </c>
      <c r="CD38">
        <v>2.1</v>
      </c>
      <c r="CE38">
        <v>47216</v>
      </c>
      <c r="CF38">
        <v>1.2</v>
      </c>
      <c r="CG38">
        <v>809</v>
      </c>
      <c r="CH38">
        <v>0</v>
      </c>
      <c r="CI38">
        <v>4093465</v>
      </c>
      <c r="CJ38">
        <v>4093465</v>
      </c>
      <c r="CK38">
        <v>3649771</v>
      </c>
      <c r="CL38">
        <v>89.2</v>
      </c>
      <c r="CM38">
        <v>116114</v>
      </c>
      <c r="CN38">
        <v>2.8</v>
      </c>
      <c r="CO38">
        <v>141215</v>
      </c>
      <c r="CP38">
        <v>3.4</v>
      </c>
      <c r="CQ38">
        <v>235801</v>
      </c>
      <c r="CR38">
        <v>5.8</v>
      </c>
      <c r="CS38">
        <v>36313</v>
      </c>
      <c r="CT38">
        <v>0.9</v>
      </c>
      <c r="CU38">
        <v>139013</v>
      </c>
      <c r="CV38">
        <v>3.4</v>
      </c>
      <c r="CW38">
        <v>4093465</v>
      </c>
      <c r="CX38">
        <v>522568</v>
      </c>
      <c r="CY38">
        <v>12.8</v>
      </c>
      <c r="CZ38">
        <v>425080</v>
      </c>
      <c r="DA38">
        <v>10.4</v>
      </c>
      <c r="DB38">
        <v>13065</v>
      </c>
      <c r="DC38">
        <v>0.3</v>
      </c>
      <c r="DD38">
        <v>5728</v>
      </c>
      <c r="DE38">
        <v>0.1</v>
      </c>
      <c r="DF38">
        <v>78695</v>
      </c>
      <c r="DG38">
        <v>1.9</v>
      </c>
      <c r="DH38">
        <v>3570897</v>
      </c>
      <c r="DI38">
        <v>87.2</v>
      </c>
      <c r="DJ38">
        <v>3119464</v>
      </c>
      <c r="DK38">
        <v>76.2</v>
      </c>
      <c r="DL38">
        <v>75516</v>
      </c>
      <c r="DM38">
        <v>1.8</v>
      </c>
      <c r="DN38">
        <v>36097</v>
      </c>
      <c r="DO38">
        <v>0.9</v>
      </c>
      <c r="DP38">
        <v>167053</v>
      </c>
      <c r="DQ38">
        <v>4.0999999999999996</v>
      </c>
      <c r="DR38">
        <v>13830</v>
      </c>
      <c r="DS38">
        <v>0.3</v>
      </c>
      <c r="DT38">
        <v>5961</v>
      </c>
      <c r="DU38">
        <v>0.1</v>
      </c>
      <c r="DV38">
        <v>152976</v>
      </c>
      <c r="DW38">
        <v>3.7</v>
      </c>
      <c r="DX38">
        <v>3203</v>
      </c>
      <c r="DY38">
        <v>0.1</v>
      </c>
      <c r="DZ38">
        <v>3021486</v>
      </c>
      <c r="EA38">
        <v>3021486</v>
      </c>
      <c r="EB38">
        <v>1476827</v>
      </c>
      <c r="EC38">
        <v>48.9</v>
      </c>
      <c r="ED38">
        <v>1544659</v>
      </c>
      <c r="EE38">
        <v>51.1</v>
      </c>
    </row>
    <row r="39" spans="1:135" x14ac:dyDescent="0.35">
      <c r="A39" t="s">
        <v>53</v>
      </c>
      <c r="B39">
        <v>12784227</v>
      </c>
      <c r="C39">
        <v>6262870</v>
      </c>
      <c r="D39">
        <v>49</v>
      </c>
      <c r="E39">
        <v>6521357</v>
      </c>
      <c r="F39">
        <v>51</v>
      </c>
      <c r="G39">
        <v>709743</v>
      </c>
      <c r="H39">
        <v>5.6</v>
      </c>
      <c r="I39">
        <v>730999</v>
      </c>
      <c r="J39">
        <v>5.7</v>
      </c>
      <c r="K39">
        <v>757881</v>
      </c>
      <c r="L39">
        <v>5.9</v>
      </c>
      <c r="M39">
        <v>832809</v>
      </c>
      <c r="N39">
        <v>6.5</v>
      </c>
      <c r="O39">
        <v>830820</v>
      </c>
      <c r="P39">
        <v>6.5</v>
      </c>
      <c r="Q39">
        <v>1674043</v>
      </c>
      <c r="R39">
        <v>13.1</v>
      </c>
      <c r="S39">
        <v>1481365</v>
      </c>
      <c r="T39">
        <v>11.6</v>
      </c>
      <c r="U39">
        <v>1737627</v>
      </c>
      <c r="V39">
        <v>13.6</v>
      </c>
      <c r="W39">
        <v>942174</v>
      </c>
      <c r="X39">
        <v>7.4</v>
      </c>
      <c r="Y39">
        <v>865005</v>
      </c>
      <c r="Z39">
        <v>6.8</v>
      </c>
      <c r="AA39">
        <v>1239574</v>
      </c>
      <c r="AB39">
        <v>9.6999999999999993</v>
      </c>
      <c r="AC39">
        <v>648670</v>
      </c>
      <c r="AD39">
        <v>5.0999999999999996</v>
      </c>
      <c r="AE39">
        <v>333517</v>
      </c>
      <c r="AF39">
        <v>2.6</v>
      </c>
      <c r="AG39">
        <v>40.6</v>
      </c>
      <c r="AH39">
        <v>10109382</v>
      </c>
      <c r="AI39">
        <v>10109382</v>
      </c>
      <c r="AJ39">
        <v>4892729</v>
      </c>
      <c r="AK39">
        <v>48.4</v>
      </c>
      <c r="AL39">
        <v>5216653</v>
      </c>
      <c r="AM39">
        <v>51.6</v>
      </c>
      <c r="AN39">
        <v>2221761</v>
      </c>
      <c r="AO39">
        <v>2221761</v>
      </c>
      <c r="AP39">
        <v>965024</v>
      </c>
      <c r="AQ39">
        <v>43.4</v>
      </c>
      <c r="AR39">
        <v>1256737</v>
      </c>
      <c r="AS39">
        <v>56.6</v>
      </c>
      <c r="AT39">
        <v>12784227</v>
      </c>
      <c r="AU39">
        <v>12460473</v>
      </c>
      <c r="AV39">
        <v>97.5</v>
      </c>
      <c r="AW39">
        <v>323754</v>
      </c>
      <c r="AX39">
        <v>2.5</v>
      </c>
      <c r="AY39">
        <v>10340877</v>
      </c>
      <c r="AZ39">
        <v>80.900000000000006</v>
      </c>
      <c r="BA39">
        <v>1407047</v>
      </c>
      <c r="BB39">
        <v>11</v>
      </c>
      <c r="BC39">
        <v>23556</v>
      </c>
      <c r="BD39">
        <v>0.2</v>
      </c>
      <c r="BE39">
        <v>423180</v>
      </c>
      <c r="BF39">
        <v>3.3</v>
      </c>
      <c r="BG39">
        <v>136122</v>
      </c>
      <c r="BH39">
        <v>1.1000000000000001</v>
      </c>
      <c r="BI39">
        <v>98972</v>
      </c>
      <c r="BJ39">
        <v>0.8</v>
      </c>
      <c r="BK39">
        <v>25992</v>
      </c>
      <c r="BL39">
        <v>0.2</v>
      </c>
      <c r="BM39">
        <v>5220</v>
      </c>
      <c r="BN39">
        <v>0</v>
      </c>
      <c r="BO39">
        <v>40200</v>
      </c>
      <c r="BP39">
        <v>0.3</v>
      </c>
      <c r="BQ39">
        <v>43087</v>
      </c>
      <c r="BR39">
        <v>0.3</v>
      </c>
      <c r="BS39">
        <v>73587</v>
      </c>
      <c r="BT39">
        <v>0.6</v>
      </c>
      <c r="BU39">
        <v>3417</v>
      </c>
      <c r="BV39">
        <v>0</v>
      </c>
      <c r="BW39">
        <v>262396</v>
      </c>
      <c r="BX39">
        <v>2.1</v>
      </c>
      <c r="BY39">
        <v>323754</v>
      </c>
      <c r="BZ39">
        <v>2.5</v>
      </c>
      <c r="CA39">
        <v>138620</v>
      </c>
      <c r="CB39">
        <v>1.1000000000000001</v>
      </c>
      <c r="CC39">
        <v>41702</v>
      </c>
      <c r="CD39">
        <v>0.3</v>
      </c>
      <c r="CE39">
        <v>50616</v>
      </c>
      <c r="CF39">
        <v>0.4</v>
      </c>
      <c r="CG39">
        <v>15819</v>
      </c>
      <c r="CH39">
        <v>0.1</v>
      </c>
      <c r="CI39">
        <v>12784227</v>
      </c>
      <c r="CJ39">
        <v>12784227</v>
      </c>
      <c r="CK39">
        <v>10618697</v>
      </c>
      <c r="CL39">
        <v>83.1</v>
      </c>
      <c r="CM39">
        <v>1599908</v>
      </c>
      <c r="CN39">
        <v>12.5</v>
      </c>
      <c r="CO39">
        <v>103259</v>
      </c>
      <c r="CP39">
        <v>0.8</v>
      </c>
      <c r="CQ39">
        <v>493781</v>
      </c>
      <c r="CR39">
        <v>3.9</v>
      </c>
      <c r="CS39">
        <v>12659</v>
      </c>
      <c r="CT39">
        <v>0.1</v>
      </c>
      <c r="CU39">
        <v>307169</v>
      </c>
      <c r="CV39">
        <v>2.4</v>
      </c>
      <c r="CW39">
        <v>12784227</v>
      </c>
      <c r="CX39">
        <v>900002</v>
      </c>
      <c r="CY39">
        <v>7</v>
      </c>
      <c r="CZ39">
        <v>159155</v>
      </c>
      <c r="DA39">
        <v>1.2</v>
      </c>
      <c r="DB39">
        <v>444263</v>
      </c>
      <c r="DC39">
        <v>3.5</v>
      </c>
      <c r="DD39">
        <v>22233</v>
      </c>
      <c r="DE39">
        <v>0.2</v>
      </c>
      <c r="DF39">
        <v>274351</v>
      </c>
      <c r="DG39">
        <v>2.1</v>
      </c>
      <c r="DH39">
        <v>11884225</v>
      </c>
      <c r="DI39">
        <v>93</v>
      </c>
      <c r="DJ39">
        <v>9832127</v>
      </c>
      <c r="DK39">
        <v>76.900000000000006</v>
      </c>
      <c r="DL39">
        <v>1351705</v>
      </c>
      <c r="DM39">
        <v>10.6</v>
      </c>
      <c r="DN39">
        <v>13312</v>
      </c>
      <c r="DO39">
        <v>0.1</v>
      </c>
      <c r="DP39">
        <v>420202</v>
      </c>
      <c r="DQ39">
        <v>3.3</v>
      </c>
      <c r="DR39">
        <v>2446</v>
      </c>
      <c r="DS39">
        <v>0</v>
      </c>
      <c r="DT39">
        <v>19352</v>
      </c>
      <c r="DU39">
        <v>0.2</v>
      </c>
      <c r="DV39">
        <v>245081</v>
      </c>
      <c r="DW39">
        <v>1.9</v>
      </c>
      <c r="DX39">
        <v>11714</v>
      </c>
      <c r="DY39">
        <v>0.1</v>
      </c>
      <c r="DZ39">
        <v>9740121</v>
      </c>
      <c r="EA39">
        <v>9740121</v>
      </c>
      <c r="EB39">
        <v>4704731</v>
      </c>
      <c r="EC39">
        <v>48.3</v>
      </c>
      <c r="ED39">
        <v>5035390</v>
      </c>
      <c r="EE39">
        <v>51.7</v>
      </c>
    </row>
    <row r="40" spans="1:135" x14ac:dyDescent="0.35">
      <c r="A40" t="s">
        <v>54</v>
      </c>
      <c r="B40">
        <v>1056426</v>
      </c>
      <c r="C40">
        <v>511358</v>
      </c>
      <c r="D40">
        <v>48.4</v>
      </c>
      <c r="E40">
        <v>545068</v>
      </c>
      <c r="F40">
        <v>51.6</v>
      </c>
      <c r="G40">
        <v>54144</v>
      </c>
      <c r="H40">
        <v>5.0999999999999996</v>
      </c>
      <c r="I40">
        <v>51504</v>
      </c>
      <c r="J40">
        <v>4.9000000000000004</v>
      </c>
      <c r="K40">
        <v>64345</v>
      </c>
      <c r="L40">
        <v>6.1</v>
      </c>
      <c r="M40">
        <v>74014</v>
      </c>
      <c r="N40">
        <v>7</v>
      </c>
      <c r="O40">
        <v>78374</v>
      </c>
      <c r="P40">
        <v>7.4</v>
      </c>
      <c r="Q40">
        <v>142792</v>
      </c>
      <c r="R40">
        <v>13.5</v>
      </c>
      <c r="S40">
        <v>123033</v>
      </c>
      <c r="T40">
        <v>11.6</v>
      </c>
      <c r="U40">
        <v>146633</v>
      </c>
      <c r="V40">
        <v>13.9</v>
      </c>
      <c r="W40">
        <v>78904</v>
      </c>
      <c r="X40">
        <v>7.5</v>
      </c>
      <c r="Y40">
        <v>68628</v>
      </c>
      <c r="Z40">
        <v>6.5</v>
      </c>
      <c r="AA40">
        <v>97047</v>
      </c>
      <c r="AB40">
        <v>9.1999999999999993</v>
      </c>
      <c r="AC40">
        <v>49267</v>
      </c>
      <c r="AD40">
        <v>4.7</v>
      </c>
      <c r="AE40">
        <v>27741</v>
      </c>
      <c r="AF40">
        <v>2.6</v>
      </c>
      <c r="AG40">
        <v>40.200000000000003</v>
      </c>
      <c r="AH40">
        <v>847786</v>
      </c>
      <c r="AI40">
        <v>847786</v>
      </c>
      <c r="AJ40">
        <v>404848</v>
      </c>
      <c r="AK40">
        <v>47.8</v>
      </c>
      <c r="AL40">
        <v>442938</v>
      </c>
      <c r="AM40">
        <v>52.2</v>
      </c>
      <c r="AN40">
        <v>174055</v>
      </c>
      <c r="AO40">
        <v>174055</v>
      </c>
      <c r="AP40">
        <v>74550</v>
      </c>
      <c r="AQ40">
        <v>42.8</v>
      </c>
      <c r="AR40">
        <v>99505</v>
      </c>
      <c r="AS40">
        <v>57.2</v>
      </c>
      <c r="AT40">
        <v>1056426</v>
      </c>
      <c r="AU40">
        <v>1023539</v>
      </c>
      <c r="AV40">
        <v>96.9</v>
      </c>
      <c r="AW40">
        <v>32887</v>
      </c>
      <c r="AX40">
        <v>3.1</v>
      </c>
      <c r="AY40">
        <v>850105</v>
      </c>
      <c r="AZ40">
        <v>80.5</v>
      </c>
      <c r="BA40">
        <v>67526</v>
      </c>
      <c r="BB40">
        <v>6.4</v>
      </c>
      <c r="BC40">
        <v>5304</v>
      </c>
      <c r="BD40">
        <v>0.5</v>
      </c>
      <c r="BE40">
        <v>36875</v>
      </c>
      <c r="BF40">
        <v>3.5</v>
      </c>
      <c r="BG40">
        <v>7271</v>
      </c>
      <c r="BH40">
        <v>0.7</v>
      </c>
      <c r="BI40">
        <v>8140</v>
      </c>
      <c r="BJ40">
        <v>0.8</v>
      </c>
      <c r="BK40">
        <v>2510</v>
      </c>
      <c r="BL40">
        <v>0.2</v>
      </c>
      <c r="BM40">
        <v>1258</v>
      </c>
      <c r="BN40">
        <v>0.1</v>
      </c>
      <c r="BO40">
        <v>1696</v>
      </c>
      <c r="BP40">
        <v>0.2</v>
      </c>
      <c r="BQ40">
        <v>1521</v>
      </c>
      <c r="BR40">
        <v>0.1</v>
      </c>
      <c r="BS40">
        <v>14479</v>
      </c>
      <c r="BT40">
        <v>1.4</v>
      </c>
      <c r="BU40">
        <v>1437</v>
      </c>
      <c r="BV40">
        <v>0.1</v>
      </c>
      <c r="BW40">
        <v>62292</v>
      </c>
      <c r="BX40">
        <v>5.9</v>
      </c>
      <c r="BY40">
        <v>32887</v>
      </c>
      <c r="BZ40">
        <v>3.1</v>
      </c>
      <c r="CA40">
        <v>10297</v>
      </c>
      <c r="CB40">
        <v>1</v>
      </c>
      <c r="CC40">
        <v>3374</v>
      </c>
      <c r="CD40">
        <v>0.3</v>
      </c>
      <c r="CE40">
        <v>3920</v>
      </c>
      <c r="CF40">
        <v>0.4</v>
      </c>
      <c r="CG40">
        <v>2663</v>
      </c>
      <c r="CH40">
        <v>0.3</v>
      </c>
      <c r="CI40">
        <v>1056426</v>
      </c>
      <c r="CJ40">
        <v>1056426</v>
      </c>
      <c r="CK40">
        <v>873134</v>
      </c>
      <c r="CL40">
        <v>82.6</v>
      </c>
      <c r="CM40">
        <v>86467</v>
      </c>
      <c r="CN40">
        <v>8.1999999999999993</v>
      </c>
      <c r="CO40">
        <v>15512</v>
      </c>
      <c r="CP40">
        <v>1.5</v>
      </c>
      <c r="CQ40">
        <v>44090</v>
      </c>
      <c r="CR40">
        <v>4.2</v>
      </c>
      <c r="CS40">
        <v>3529</v>
      </c>
      <c r="CT40">
        <v>0.3</v>
      </c>
      <c r="CU40">
        <v>71037</v>
      </c>
      <c r="CV40">
        <v>6.7</v>
      </c>
      <c r="CW40">
        <v>1056426</v>
      </c>
      <c r="CX40">
        <v>157352</v>
      </c>
      <c r="CY40">
        <v>14.9</v>
      </c>
      <c r="CZ40">
        <v>13115</v>
      </c>
      <c r="DA40">
        <v>1.2</v>
      </c>
      <c r="DB40">
        <v>38810</v>
      </c>
      <c r="DC40">
        <v>3.7</v>
      </c>
      <c r="DD40">
        <v>2839</v>
      </c>
      <c r="DE40">
        <v>0.3</v>
      </c>
      <c r="DF40">
        <v>102588</v>
      </c>
      <c r="DG40">
        <v>9.6999999999999993</v>
      </c>
      <c r="DH40">
        <v>899074</v>
      </c>
      <c r="DI40">
        <v>85.1</v>
      </c>
      <c r="DJ40">
        <v>768815</v>
      </c>
      <c r="DK40">
        <v>72.8</v>
      </c>
      <c r="DL40">
        <v>58523</v>
      </c>
      <c r="DM40">
        <v>5.5</v>
      </c>
      <c r="DN40">
        <v>2913</v>
      </c>
      <c r="DO40">
        <v>0.3</v>
      </c>
      <c r="DP40">
        <v>36176</v>
      </c>
      <c r="DQ40">
        <v>3.4</v>
      </c>
      <c r="DR40">
        <v>1237</v>
      </c>
      <c r="DS40">
        <v>0.1</v>
      </c>
      <c r="DT40">
        <v>6210</v>
      </c>
      <c r="DU40">
        <v>0.6</v>
      </c>
      <c r="DV40">
        <v>25200</v>
      </c>
      <c r="DW40">
        <v>2.4</v>
      </c>
      <c r="DX40">
        <v>4138</v>
      </c>
      <c r="DY40">
        <v>0.4</v>
      </c>
      <c r="DZ40">
        <v>787945</v>
      </c>
      <c r="EA40">
        <v>787945</v>
      </c>
      <c r="EB40">
        <v>372926</v>
      </c>
      <c r="EC40">
        <v>47.3</v>
      </c>
      <c r="ED40">
        <v>415019</v>
      </c>
      <c r="EE40">
        <v>52.7</v>
      </c>
    </row>
    <row r="41" spans="1:135" x14ac:dyDescent="0.35">
      <c r="A41" t="s">
        <v>55</v>
      </c>
      <c r="B41">
        <v>4961119</v>
      </c>
      <c r="C41">
        <v>2405343</v>
      </c>
      <c r="D41">
        <v>48.5</v>
      </c>
      <c r="E41">
        <v>2555776</v>
      </c>
      <c r="F41">
        <v>51.5</v>
      </c>
      <c r="G41">
        <v>290012</v>
      </c>
      <c r="H41">
        <v>5.8</v>
      </c>
      <c r="I41">
        <v>309962</v>
      </c>
      <c r="J41">
        <v>6.2</v>
      </c>
      <c r="K41">
        <v>314620</v>
      </c>
      <c r="L41">
        <v>6.3</v>
      </c>
      <c r="M41">
        <v>330759</v>
      </c>
      <c r="N41">
        <v>6.7</v>
      </c>
      <c r="O41">
        <v>327290</v>
      </c>
      <c r="P41">
        <v>6.6</v>
      </c>
      <c r="Q41">
        <v>646998</v>
      </c>
      <c r="R41">
        <v>13</v>
      </c>
      <c r="S41">
        <v>611528</v>
      </c>
      <c r="T41">
        <v>12.3</v>
      </c>
      <c r="U41">
        <v>643464</v>
      </c>
      <c r="V41">
        <v>13</v>
      </c>
      <c r="W41">
        <v>332488</v>
      </c>
      <c r="X41">
        <v>6.7</v>
      </c>
      <c r="Y41">
        <v>323851</v>
      </c>
      <c r="Z41">
        <v>6.5</v>
      </c>
      <c r="AA41">
        <v>514813</v>
      </c>
      <c r="AB41">
        <v>10.4</v>
      </c>
      <c r="AC41">
        <v>228442</v>
      </c>
      <c r="AD41">
        <v>4.5999999999999996</v>
      </c>
      <c r="AE41">
        <v>86892</v>
      </c>
      <c r="AF41">
        <v>1.8</v>
      </c>
      <c r="AG41">
        <v>39.1</v>
      </c>
      <c r="AH41">
        <v>3861155</v>
      </c>
      <c r="AI41">
        <v>3861155</v>
      </c>
      <c r="AJ41">
        <v>1843725</v>
      </c>
      <c r="AK41">
        <v>47.8</v>
      </c>
      <c r="AL41">
        <v>2017430</v>
      </c>
      <c r="AM41">
        <v>52.2</v>
      </c>
      <c r="AN41">
        <v>830147</v>
      </c>
      <c r="AO41">
        <v>830147</v>
      </c>
      <c r="AP41">
        <v>367187</v>
      </c>
      <c r="AQ41">
        <v>44.2</v>
      </c>
      <c r="AR41">
        <v>462960</v>
      </c>
      <c r="AS41">
        <v>55.8</v>
      </c>
      <c r="AT41">
        <v>4961119</v>
      </c>
      <c r="AU41">
        <v>4853023</v>
      </c>
      <c r="AV41">
        <v>97.8</v>
      </c>
      <c r="AW41">
        <v>108096</v>
      </c>
      <c r="AX41">
        <v>2.2000000000000002</v>
      </c>
      <c r="AY41">
        <v>3342552</v>
      </c>
      <c r="AZ41">
        <v>67.400000000000006</v>
      </c>
      <c r="BA41">
        <v>1337644</v>
      </c>
      <c r="BB41">
        <v>27</v>
      </c>
      <c r="BC41">
        <v>16010</v>
      </c>
      <c r="BD41">
        <v>0.3</v>
      </c>
      <c r="BE41">
        <v>76870</v>
      </c>
      <c r="BF41">
        <v>1.5</v>
      </c>
      <c r="BG41">
        <v>15428</v>
      </c>
      <c r="BH41">
        <v>0.3</v>
      </c>
      <c r="BI41">
        <v>15117</v>
      </c>
      <c r="BJ41">
        <v>0.3</v>
      </c>
      <c r="BK41">
        <v>16284</v>
      </c>
      <c r="BL41">
        <v>0.3</v>
      </c>
      <c r="BM41">
        <v>2679</v>
      </c>
      <c r="BN41">
        <v>0.1</v>
      </c>
      <c r="BO41">
        <v>7121</v>
      </c>
      <c r="BP41">
        <v>0.1</v>
      </c>
      <c r="BQ41">
        <v>8756</v>
      </c>
      <c r="BR41">
        <v>0.2</v>
      </c>
      <c r="BS41">
        <v>11485</v>
      </c>
      <c r="BT41">
        <v>0.2</v>
      </c>
      <c r="BU41">
        <v>2561</v>
      </c>
      <c r="BV41">
        <v>0.1</v>
      </c>
      <c r="BW41">
        <v>77386</v>
      </c>
      <c r="BX41">
        <v>1.6</v>
      </c>
      <c r="BY41">
        <v>108096</v>
      </c>
      <c r="BZ41">
        <v>2.2000000000000002</v>
      </c>
      <c r="CA41">
        <v>47081</v>
      </c>
      <c r="CB41">
        <v>0.9</v>
      </c>
      <c r="CC41">
        <v>17077</v>
      </c>
      <c r="CD41">
        <v>0.3</v>
      </c>
      <c r="CE41">
        <v>16099</v>
      </c>
      <c r="CF41">
        <v>0.3</v>
      </c>
      <c r="CG41">
        <v>5625</v>
      </c>
      <c r="CH41">
        <v>0.1</v>
      </c>
      <c r="CI41">
        <v>4961119</v>
      </c>
      <c r="CJ41">
        <v>4961119</v>
      </c>
      <c r="CK41">
        <v>3437291</v>
      </c>
      <c r="CL41">
        <v>69.3</v>
      </c>
      <c r="CM41">
        <v>1402857</v>
      </c>
      <c r="CN41">
        <v>28.3</v>
      </c>
      <c r="CO41">
        <v>45517</v>
      </c>
      <c r="CP41">
        <v>0.9</v>
      </c>
      <c r="CQ41">
        <v>98824</v>
      </c>
      <c r="CR41">
        <v>2</v>
      </c>
      <c r="CS41">
        <v>5573</v>
      </c>
      <c r="CT41">
        <v>0.1</v>
      </c>
      <c r="CU41">
        <v>88354</v>
      </c>
      <c r="CV41">
        <v>1.8</v>
      </c>
      <c r="CW41">
        <v>4961119</v>
      </c>
      <c r="CX41">
        <v>272791</v>
      </c>
      <c r="CY41">
        <v>5.5</v>
      </c>
      <c r="CZ41">
        <v>150962</v>
      </c>
      <c r="DA41">
        <v>3</v>
      </c>
      <c r="DB41">
        <v>32848</v>
      </c>
      <c r="DC41">
        <v>0.7</v>
      </c>
      <c r="DD41">
        <v>9263</v>
      </c>
      <c r="DE41">
        <v>0.2</v>
      </c>
      <c r="DF41">
        <v>79718</v>
      </c>
      <c r="DG41">
        <v>1.6</v>
      </c>
      <c r="DH41">
        <v>4688328</v>
      </c>
      <c r="DI41">
        <v>94.5</v>
      </c>
      <c r="DJ41">
        <v>3161469</v>
      </c>
      <c r="DK41">
        <v>63.7</v>
      </c>
      <c r="DL41">
        <v>1328097</v>
      </c>
      <c r="DM41">
        <v>26.8</v>
      </c>
      <c r="DN41">
        <v>13805</v>
      </c>
      <c r="DO41">
        <v>0.3</v>
      </c>
      <c r="DP41">
        <v>75511</v>
      </c>
      <c r="DQ41">
        <v>1.5</v>
      </c>
      <c r="DR41">
        <v>2179</v>
      </c>
      <c r="DS41">
        <v>0</v>
      </c>
      <c r="DT41">
        <v>12827</v>
      </c>
      <c r="DU41">
        <v>0.3</v>
      </c>
      <c r="DV41">
        <v>94440</v>
      </c>
      <c r="DW41">
        <v>1.9</v>
      </c>
      <c r="DX41">
        <v>1402</v>
      </c>
      <c r="DY41">
        <v>0</v>
      </c>
      <c r="DZ41">
        <v>3731331</v>
      </c>
      <c r="EA41">
        <v>3731331</v>
      </c>
      <c r="EB41">
        <v>1774596</v>
      </c>
      <c r="EC41">
        <v>47.6</v>
      </c>
      <c r="ED41">
        <v>1956735</v>
      </c>
      <c r="EE41">
        <v>52.4</v>
      </c>
    </row>
    <row r="42" spans="1:135" x14ac:dyDescent="0.35">
      <c r="A42" t="s">
        <v>56</v>
      </c>
      <c r="B42">
        <v>865454</v>
      </c>
      <c r="C42">
        <v>435668</v>
      </c>
      <c r="D42">
        <v>50.3</v>
      </c>
      <c r="E42">
        <v>429786</v>
      </c>
      <c r="F42">
        <v>49.7</v>
      </c>
      <c r="G42">
        <v>60892</v>
      </c>
      <c r="H42">
        <v>7</v>
      </c>
      <c r="I42">
        <v>61712</v>
      </c>
      <c r="J42">
        <v>7.1</v>
      </c>
      <c r="K42">
        <v>58129</v>
      </c>
      <c r="L42">
        <v>6.7</v>
      </c>
      <c r="M42">
        <v>59375</v>
      </c>
      <c r="N42">
        <v>6.9</v>
      </c>
      <c r="O42">
        <v>59452</v>
      </c>
      <c r="P42">
        <v>6.9</v>
      </c>
      <c r="Q42">
        <v>111536</v>
      </c>
      <c r="R42">
        <v>12.9</v>
      </c>
      <c r="S42">
        <v>98662</v>
      </c>
      <c r="T42">
        <v>11.4</v>
      </c>
      <c r="U42">
        <v>101899</v>
      </c>
      <c r="V42">
        <v>11.8</v>
      </c>
      <c r="W42">
        <v>60333</v>
      </c>
      <c r="X42">
        <v>7</v>
      </c>
      <c r="Y42">
        <v>55895</v>
      </c>
      <c r="Z42">
        <v>6.5</v>
      </c>
      <c r="AA42">
        <v>77216</v>
      </c>
      <c r="AB42">
        <v>8.9</v>
      </c>
      <c r="AC42">
        <v>39802</v>
      </c>
      <c r="AD42">
        <v>4.5999999999999996</v>
      </c>
      <c r="AE42">
        <v>20551</v>
      </c>
      <c r="AF42">
        <v>2.4</v>
      </c>
      <c r="AG42">
        <v>36.799999999999997</v>
      </c>
      <c r="AH42">
        <v>651553</v>
      </c>
      <c r="AI42">
        <v>651553</v>
      </c>
      <c r="AJ42">
        <v>324744</v>
      </c>
      <c r="AK42">
        <v>49.8</v>
      </c>
      <c r="AL42">
        <v>326809</v>
      </c>
      <c r="AM42">
        <v>50.2</v>
      </c>
      <c r="AN42">
        <v>137569</v>
      </c>
      <c r="AO42">
        <v>137569</v>
      </c>
      <c r="AP42">
        <v>62165</v>
      </c>
      <c r="AQ42">
        <v>45.2</v>
      </c>
      <c r="AR42">
        <v>75404</v>
      </c>
      <c r="AS42">
        <v>54.8</v>
      </c>
      <c r="AT42">
        <v>865454</v>
      </c>
      <c r="AU42">
        <v>843906</v>
      </c>
      <c r="AV42">
        <v>97.5</v>
      </c>
      <c r="AW42">
        <v>21548</v>
      </c>
      <c r="AX42">
        <v>2.5</v>
      </c>
      <c r="AY42">
        <v>732939</v>
      </c>
      <c r="AZ42">
        <v>84.7</v>
      </c>
      <c r="BA42">
        <v>14524</v>
      </c>
      <c r="BB42">
        <v>1.7</v>
      </c>
      <c r="BC42">
        <v>77378</v>
      </c>
      <c r="BD42">
        <v>8.9</v>
      </c>
      <c r="BE42">
        <v>12953</v>
      </c>
      <c r="BF42">
        <v>1.5</v>
      </c>
      <c r="BG42">
        <v>1790</v>
      </c>
      <c r="BH42">
        <v>0.2</v>
      </c>
      <c r="BI42">
        <v>1813</v>
      </c>
      <c r="BJ42">
        <v>0.2</v>
      </c>
      <c r="BK42">
        <v>859</v>
      </c>
      <c r="BL42">
        <v>0.1</v>
      </c>
      <c r="BM42">
        <v>481</v>
      </c>
      <c r="BN42">
        <v>0.1</v>
      </c>
      <c r="BO42">
        <v>648</v>
      </c>
      <c r="BP42">
        <v>0.1</v>
      </c>
      <c r="BQ42">
        <v>1693</v>
      </c>
      <c r="BR42">
        <v>0.2</v>
      </c>
      <c r="BS42">
        <v>5669</v>
      </c>
      <c r="BT42">
        <v>0.7</v>
      </c>
      <c r="BU42">
        <v>218</v>
      </c>
      <c r="BV42">
        <v>0</v>
      </c>
      <c r="BW42">
        <v>5894</v>
      </c>
      <c r="BX42">
        <v>0.7</v>
      </c>
      <c r="BY42">
        <v>21548</v>
      </c>
      <c r="BZ42">
        <v>2.5</v>
      </c>
      <c r="CA42">
        <v>4873</v>
      </c>
      <c r="CB42">
        <v>0.6</v>
      </c>
      <c r="CC42">
        <v>10595</v>
      </c>
      <c r="CD42">
        <v>1.2</v>
      </c>
      <c r="CE42">
        <v>1879</v>
      </c>
      <c r="CF42">
        <v>0.2</v>
      </c>
      <c r="CG42">
        <v>408</v>
      </c>
      <c r="CH42">
        <v>0</v>
      </c>
      <c r="CI42">
        <v>865454</v>
      </c>
      <c r="CJ42">
        <v>865454</v>
      </c>
      <c r="CK42">
        <v>753376</v>
      </c>
      <c r="CL42">
        <v>87</v>
      </c>
      <c r="CM42">
        <v>20501</v>
      </c>
      <c r="CN42">
        <v>2.4</v>
      </c>
      <c r="CO42">
        <v>89660</v>
      </c>
      <c r="CP42">
        <v>10.4</v>
      </c>
      <c r="CQ42">
        <v>15830</v>
      </c>
      <c r="CR42">
        <v>1.8</v>
      </c>
      <c r="CS42">
        <v>1708</v>
      </c>
      <c r="CT42">
        <v>0.2</v>
      </c>
      <c r="CU42">
        <v>7531</v>
      </c>
      <c r="CV42">
        <v>0.9</v>
      </c>
      <c r="CW42">
        <v>865454</v>
      </c>
      <c r="CX42">
        <v>32227</v>
      </c>
      <c r="CY42">
        <v>3.7</v>
      </c>
      <c r="CZ42">
        <v>20802</v>
      </c>
      <c r="DA42">
        <v>2.4</v>
      </c>
      <c r="DB42">
        <v>2142</v>
      </c>
      <c r="DC42">
        <v>0.2</v>
      </c>
      <c r="DD42">
        <v>757</v>
      </c>
      <c r="DE42">
        <v>0.1</v>
      </c>
      <c r="DF42">
        <v>8526</v>
      </c>
      <c r="DG42">
        <v>1</v>
      </c>
      <c r="DH42">
        <v>833227</v>
      </c>
      <c r="DI42">
        <v>96.3</v>
      </c>
      <c r="DJ42">
        <v>713315</v>
      </c>
      <c r="DK42">
        <v>82.4</v>
      </c>
      <c r="DL42">
        <v>14332</v>
      </c>
      <c r="DM42">
        <v>1.7</v>
      </c>
      <c r="DN42">
        <v>73570</v>
      </c>
      <c r="DO42">
        <v>8.5</v>
      </c>
      <c r="DP42">
        <v>12901</v>
      </c>
      <c r="DQ42">
        <v>1.5</v>
      </c>
      <c r="DR42">
        <v>151</v>
      </c>
      <c r="DS42">
        <v>0</v>
      </c>
      <c r="DT42">
        <v>280</v>
      </c>
      <c r="DU42">
        <v>0</v>
      </c>
      <c r="DV42">
        <v>18678</v>
      </c>
      <c r="DW42">
        <v>2.2000000000000002</v>
      </c>
      <c r="DX42">
        <v>74</v>
      </c>
      <c r="DY42">
        <v>0</v>
      </c>
      <c r="DZ42">
        <v>635373</v>
      </c>
      <c r="EA42">
        <v>635373</v>
      </c>
      <c r="EB42">
        <v>315615</v>
      </c>
      <c r="EC42">
        <v>49.7</v>
      </c>
      <c r="ED42">
        <v>319758</v>
      </c>
      <c r="EE42">
        <v>50.3</v>
      </c>
    </row>
    <row r="43" spans="1:135" x14ac:dyDescent="0.35">
      <c r="A43" t="s">
        <v>57</v>
      </c>
      <c r="B43">
        <v>6651194</v>
      </c>
      <c r="C43">
        <v>3247058</v>
      </c>
      <c r="D43">
        <v>48.8</v>
      </c>
      <c r="E43">
        <v>3404136</v>
      </c>
      <c r="F43">
        <v>51.2</v>
      </c>
      <c r="G43">
        <v>404168</v>
      </c>
      <c r="H43">
        <v>6.1</v>
      </c>
      <c r="I43">
        <v>414174</v>
      </c>
      <c r="J43">
        <v>6.2</v>
      </c>
      <c r="K43">
        <v>427162</v>
      </c>
      <c r="L43">
        <v>6.4</v>
      </c>
      <c r="M43">
        <v>430207</v>
      </c>
      <c r="N43">
        <v>6.5</v>
      </c>
      <c r="O43">
        <v>448285</v>
      </c>
      <c r="P43">
        <v>6.7</v>
      </c>
      <c r="Q43">
        <v>886029</v>
      </c>
      <c r="R43">
        <v>13.3</v>
      </c>
      <c r="S43">
        <v>837897</v>
      </c>
      <c r="T43">
        <v>12.6</v>
      </c>
      <c r="U43">
        <v>893927</v>
      </c>
      <c r="V43">
        <v>13.4</v>
      </c>
      <c r="W43">
        <v>444547</v>
      </c>
      <c r="X43">
        <v>6.7</v>
      </c>
      <c r="Y43">
        <v>419543</v>
      </c>
      <c r="Z43">
        <v>6.3</v>
      </c>
      <c r="AA43">
        <v>628370</v>
      </c>
      <c r="AB43">
        <v>9.4</v>
      </c>
      <c r="AC43">
        <v>307956</v>
      </c>
      <c r="AD43">
        <v>4.5999999999999996</v>
      </c>
      <c r="AE43">
        <v>108929</v>
      </c>
      <c r="AF43">
        <v>1.6</v>
      </c>
      <c r="AG43">
        <v>38.6</v>
      </c>
      <c r="AH43">
        <v>5147942</v>
      </c>
      <c r="AI43">
        <v>5147942</v>
      </c>
      <c r="AJ43">
        <v>2473357</v>
      </c>
      <c r="AK43">
        <v>48</v>
      </c>
      <c r="AL43">
        <v>2674585</v>
      </c>
      <c r="AM43">
        <v>52</v>
      </c>
      <c r="AN43">
        <v>1045255</v>
      </c>
      <c r="AO43">
        <v>1045255</v>
      </c>
      <c r="AP43">
        <v>460325</v>
      </c>
      <c r="AQ43">
        <v>44</v>
      </c>
      <c r="AR43">
        <v>584930</v>
      </c>
      <c r="AS43">
        <v>56</v>
      </c>
      <c r="AT43">
        <v>6651194</v>
      </c>
      <c r="AU43">
        <v>6511344</v>
      </c>
      <c r="AV43">
        <v>97.9</v>
      </c>
      <c r="AW43">
        <v>139850</v>
      </c>
      <c r="AX43">
        <v>2.1</v>
      </c>
      <c r="AY43">
        <v>5177478</v>
      </c>
      <c r="AZ43">
        <v>77.8</v>
      </c>
      <c r="BA43">
        <v>1114434</v>
      </c>
      <c r="BB43">
        <v>16.8</v>
      </c>
      <c r="BC43">
        <v>19053</v>
      </c>
      <c r="BD43">
        <v>0.3</v>
      </c>
      <c r="BE43">
        <v>116375</v>
      </c>
      <c r="BF43">
        <v>1.7</v>
      </c>
      <c r="BG43">
        <v>30772</v>
      </c>
      <c r="BH43">
        <v>0.5</v>
      </c>
      <c r="BI43">
        <v>18675</v>
      </c>
      <c r="BJ43">
        <v>0.3</v>
      </c>
      <c r="BK43">
        <v>12816</v>
      </c>
      <c r="BL43">
        <v>0.2</v>
      </c>
      <c r="BM43">
        <v>6316</v>
      </c>
      <c r="BN43">
        <v>0.1</v>
      </c>
      <c r="BO43">
        <v>12094</v>
      </c>
      <c r="BP43">
        <v>0.2</v>
      </c>
      <c r="BQ43">
        <v>9198</v>
      </c>
      <c r="BR43">
        <v>0.1</v>
      </c>
      <c r="BS43">
        <v>26504</v>
      </c>
      <c r="BT43">
        <v>0.4</v>
      </c>
      <c r="BU43">
        <v>4798</v>
      </c>
      <c r="BV43">
        <v>0.1</v>
      </c>
      <c r="BW43">
        <v>79206</v>
      </c>
      <c r="BX43">
        <v>1.2</v>
      </c>
      <c r="BY43">
        <v>139850</v>
      </c>
      <c r="BZ43">
        <v>2.1</v>
      </c>
      <c r="CA43">
        <v>57187</v>
      </c>
      <c r="CB43">
        <v>0.9</v>
      </c>
      <c r="CC43">
        <v>33235</v>
      </c>
      <c r="CD43">
        <v>0.5</v>
      </c>
      <c r="CE43">
        <v>19274</v>
      </c>
      <c r="CF43">
        <v>0.3</v>
      </c>
      <c r="CG43">
        <v>4652</v>
      </c>
      <c r="CH43">
        <v>0.1</v>
      </c>
      <c r="CI43">
        <v>6651194</v>
      </c>
      <c r="CJ43">
        <v>6651194</v>
      </c>
      <c r="CK43">
        <v>5304196</v>
      </c>
      <c r="CL43">
        <v>79.7</v>
      </c>
      <c r="CM43">
        <v>1187342</v>
      </c>
      <c r="CN43">
        <v>17.899999999999999</v>
      </c>
      <c r="CO43">
        <v>62086</v>
      </c>
      <c r="CP43">
        <v>0.9</v>
      </c>
      <c r="CQ43">
        <v>143549</v>
      </c>
      <c r="CR43">
        <v>2.2000000000000002</v>
      </c>
      <c r="CS43">
        <v>9947</v>
      </c>
      <c r="CT43">
        <v>0.1</v>
      </c>
      <c r="CU43">
        <v>92283</v>
      </c>
      <c r="CV43">
        <v>1.4</v>
      </c>
      <c r="CW43">
        <v>6651194</v>
      </c>
      <c r="CX43">
        <v>347442</v>
      </c>
      <c r="CY43">
        <v>5.2</v>
      </c>
      <c r="CZ43">
        <v>226943</v>
      </c>
      <c r="DA43">
        <v>3.4</v>
      </c>
      <c r="DB43">
        <v>31336</v>
      </c>
      <c r="DC43">
        <v>0.5</v>
      </c>
      <c r="DD43">
        <v>9879</v>
      </c>
      <c r="DE43">
        <v>0.1</v>
      </c>
      <c r="DF43">
        <v>79284</v>
      </c>
      <c r="DG43">
        <v>1.2</v>
      </c>
      <c r="DH43">
        <v>6303752</v>
      </c>
      <c r="DI43">
        <v>94.8</v>
      </c>
      <c r="DJ43">
        <v>4929450</v>
      </c>
      <c r="DK43">
        <v>74.099999999999994</v>
      </c>
      <c r="DL43">
        <v>1105799</v>
      </c>
      <c r="DM43">
        <v>16.600000000000001</v>
      </c>
      <c r="DN43">
        <v>15049</v>
      </c>
      <c r="DO43">
        <v>0.2</v>
      </c>
      <c r="DP43">
        <v>115106</v>
      </c>
      <c r="DQ43">
        <v>1.7</v>
      </c>
      <c r="DR43">
        <v>4732</v>
      </c>
      <c r="DS43">
        <v>0.1</v>
      </c>
      <c r="DT43">
        <v>8919</v>
      </c>
      <c r="DU43">
        <v>0.1</v>
      </c>
      <c r="DV43">
        <v>124697</v>
      </c>
      <c r="DW43">
        <v>1.9</v>
      </c>
      <c r="DX43">
        <v>3934</v>
      </c>
      <c r="DY43">
        <v>0.1</v>
      </c>
      <c r="DZ43">
        <v>4968677</v>
      </c>
      <c r="EA43">
        <v>4968677</v>
      </c>
      <c r="EB43">
        <v>2377932</v>
      </c>
      <c r="EC43">
        <v>47.9</v>
      </c>
      <c r="ED43">
        <v>2590745</v>
      </c>
      <c r="EE43">
        <v>52.1</v>
      </c>
    </row>
    <row r="44" spans="1:135" x14ac:dyDescent="0.35">
      <c r="A44" t="s">
        <v>58</v>
      </c>
      <c r="B44">
        <v>27862596</v>
      </c>
      <c r="C44">
        <v>13830953</v>
      </c>
      <c r="D44">
        <v>49.6</v>
      </c>
      <c r="E44">
        <v>14031643</v>
      </c>
      <c r="F44">
        <v>50.4</v>
      </c>
      <c r="G44">
        <v>2006911</v>
      </c>
      <c r="H44">
        <v>7.2</v>
      </c>
      <c r="I44">
        <v>2031248</v>
      </c>
      <c r="J44">
        <v>7.3</v>
      </c>
      <c r="K44">
        <v>2051493</v>
      </c>
      <c r="L44">
        <v>7.4</v>
      </c>
      <c r="M44">
        <v>2005735</v>
      </c>
      <c r="N44">
        <v>7.2</v>
      </c>
      <c r="O44">
        <v>1991929</v>
      </c>
      <c r="P44">
        <v>7.1</v>
      </c>
      <c r="Q44">
        <v>4061590</v>
      </c>
      <c r="R44">
        <v>14.6</v>
      </c>
      <c r="S44">
        <v>3748838</v>
      </c>
      <c r="T44">
        <v>13.5</v>
      </c>
      <c r="U44">
        <v>3500664</v>
      </c>
      <c r="V44">
        <v>12.6</v>
      </c>
      <c r="W44">
        <v>1668559</v>
      </c>
      <c r="X44">
        <v>6</v>
      </c>
      <c r="Y44">
        <v>1442786</v>
      </c>
      <c r="Z44">
        <v>5.2</v>
      </c>
      <c r="AA44">
        <v>2011707</v>
      </c>
      <c r="AB44">
        <v>7.2</v>
      </c>
      <c r="AC44">
        <v>965638</v>
      </c>
      <c r="AD44">
        <v>3.5</v>
      </c>
      <c r="AE44">
        <v>375498</v>
      </c>
      <c r="AF44">
        <v>1.3</v>
      </c>
      <c r="AG44">
        <v>34.5</v>
      </c>
      <c r="AH44">
        <v>20570902</v>
      </c>
      <c r="AI44">
        <v>20570902</v>
      </c>
      <c r="AJ44">
        <v>10107352</v>
      </c>
      <c r="AK44">
        <v>49.1</v>
      </c>
      <c r="AL44">
        <v>10463550</v>
      </c>
      <c r="AM44">
        <v>50.9</v>
      </c>
      <c r="AN44">
        <v>3352843</v>
      </c>
      <c r="AO44">
        <v>3352843</v>
      </c>
      <c r="AP44">
        <v>1488306</v>
      </c>
      <c r="AQ44">
        <v>44.4</v>
      </c>
      <c r="AR44">
        <v>1864537</v>
      </c>
      <c r="AS44">
        <v>55.6</v>
      </c>
      <c r="AT44">
        <v>27862596</v>
      </c>
      <c r="AU44">
        <v>27147882</v>
      </c>
      <c r="AV44">
        <v>97.4</v>
      </c>
      <c r="AW44">
        <v>714714</v>
      </c>
      <c r="AX44">
        <v>2.6</v>
      </c>
      <c r="AY44">
        <v>20702709</v>
      </c>
      <c r="AZ44">
        <v>74.3</v>
      </c>
      <c r="BA44">
        <v>3362283</v>
      </c>
      <c r="BB44">
        <v>12.1</v>
      </c>
      <c r="BC44">
        <v>135275</v>
      </c>
      <c r="BD44">
        <v>0.5</v>
      </c>
      <c r="BE44">
        <v>1300300</v>
      </c>
      <c r="BF44">
        <v>4.7</v>
      </c>
      <c r="BG44">
        <v>376935</v>
      </c>
      <c r="BH44">
        <v>1.4</v>
      </c>
      <c r="BI44">
        <v>208156</v>
      </c>
      <c r="BJ44">
        <v>0.7</v>
      </c>
      <c r="BK44">
        <v>130600</v>
      </c>
      <c r="BL44">
        <v>0.5</v>
      </c>
      <c r="BM44">
        <v>19282</v>
      </c>
      <c r="BN44">
        <v>0.1</v>
      </c>
      <c r="BO44">
        <v>69710</v>
      </c>
      <c r="BP44">
        <v>0.3</v>
      </c>
      <c r="BQ44">
        <v>276609</v>
      </c>
      <c r="BR44">
        <v>1</v>
      </c>
      <c r="BS44">
        <v>219008</v>
      </c>
      <c r="BT44">
        <v>0.8</v>
      </c>
      <c r="BU44">
        <v>25228</v>
      </c>
      <c r="BV44">
        <v>0.1</v>
      </c>
      <c r="BW44">
        <v>1622087</v>
      </c>
      <c r="BX44">
        <v>5.8</v>
      </c>
      <c r="BY44">
        <v>714714</v>
      </c>
      <c r="BZ44">
        <v>2.6</v>
      </c>
      <c r="CA44">
        <v>180303</v>
      </c>
      <c r="CB44">
        <v>0.6</v>
      </c>
      <c r="CC44">
        <v>148499</v>
      </c>
      <c r="CD44">
        <v>0.5</v>
      </c>
      <c r="CE44">
        <v>131791</v>
      </c>
      <c r="CF44">
        <v>0.5</v>
      </c>
      <c r="CG44">
        <v>27589</v>
      </c>
      <c r="CH44">
        <v>0.1</v>
      </c>
      <c r="CI44">
        <v>27862596</v>
      </c>
      <c r="CJ44">
        <v>27862596</v>
      </c>
      <c r="CK44">
        <v>21310714</v>
      </c>
      <c r="CL44">
        <v>76.5</v>
      </c>
      <c r="CM44">
        <v>3642426</v>
      </c>
      <c r="CN44">
        <v>13.1</v>
      </c>
      <c r="CO44">
        <v>350974</v>
      </c>
      <c r="CP44">
        <v>1.3</v>
      </c>
      <c r="CQ44">
        <v>1493998</v>
      </c>
      <c r="CR44">
        <v>5.4</v>
      </c>
      <c r="CS44">
        <v>51563</v>
      </c>
      <c r="CT44">
        <v>0.2</v>
      </c>
      <c r="CU44">
        <v>1777528</v>
      </c>
      <c r="CV44">
        <v>6.4</v>
      </c>
      <c r="CW44">
        <v>27862596</v>
      </c>
      <c r="CX44">
        <v>10883279</v>
      </c>
      <c r="CY44">
        <v>39.1</v>
      </c>
      <c r="CZ44">
        <v>9427204</v>
      </c>
      <c r="DA44">
        <v>33.799999999999997</v>
      </c>
      <c r="DB44">
        <v>196460</v>
      </c>
      <c r="DC44">
        <v>0.7</v>
      </c>
      <c r="DD44">
        <v>90376</v>
      </c>
      <c r="DE44">
        <v>0.3</v>
      </c>
      <c r="DF44">
        <v>1169239</v>
      </c>
      <c r="DG44">
        <v>4.2</v>
      </c>
      <c r="DH44">
        <v>16979317</v>
      </c>
      <c r="DI44">
        <v>60.9</v>
      </c>
      <c r="DJ44">
        <v>11843864</v>
      </c>
      <c r="DK44">
        <v>42.5</v>
      </c>
      <c r="DL44">
        <v>3270776</v>
      </c>
      <c r="DM44">
        <v>11.7</v>
      </c>
      <c r="DN44">
        <v>67038</v>
      </c>
      <c r="DO44">
        <v>0.2</v>
      </c>
      <c r="DP44">
        <v>1281698</v>
      </c>
      <c r="DQ44">
        <v>4.5999999999999996</v>
      </c>
      <c r="DR44">
        <v>20254</v>
      </c>
      <c r="DS44">
        <v>0.1</v>
      </c>
      <c r="DT44">
        <v>38404</v>
      </c>
      <c r="DU44">
        <v>0.1</v>
      </c>
      <c r="DV44">
        <v>457283</v>
      </c>
      <c r="DW44">
        <v>1.6</v>
      </c>
      <c r="DX44">
        <v>21710</v>
      </c>
      <c r="DY44">
        <v>0.1</v>
      </c>
      <c r="DZ44">
        <v>17841560</v>
      </c>
      <c r="EA44">
        <v>17841560</v>
      </c>
      <c r="EB44">
        <v>8699836</v>
      </c>
      <c r="EC44">
        <v>48.8</v>
      </c>
      <c r="ED44">
        <v>9141724</v>
      </c>
      <c r="EE44">
        <v>51.2</v>
      </c>
    </row>
    <row r="45" spans="1:135" x14ac:dyDescent="0.35">
      <c r="A45" t="s">
        <v>59</v>
      </c>
      <c r="B45">
        <v>3051217</v>
      </c>
      <c r="C45">
        <v>1538145</v>
      </c>
      <c r="D45">
        <v>50.4</v>
      </c>
      <c r="E45">
        <v>1513072</v>
      </c>
      <c r="F45">
        <v>49.6</v>
      </c>
      <c r="G45">
        <v>253422</v>
      </c>
      <c r="H45">
        <v>8.3000000000000007</v>
      </c>
      <c r="I45">
        <v>268655</v>
      </c>
      <c r="J45">
        <v>8.8000000000000007</v>
      </c>
      <c r="K45">
        <v>252380</v>
      </c>
      <c r="L45">
        <v>8.3000000000000007</v>
      </c>
      <c r="M45">
        <v>239732</v>
      </c>
      <c r="N45">
        <v>7.9</v>
      </c>
      <c r="O45">
        <v>253784</v>
      </c>
      <c r="P45">
        <v>8.3000000000000007</v>
      </c>
      <c r="Q45">
        <v>448034</v>
      </c>
      <c r="R45">
        <v>14.7</v>
      </c>
      <c r="S45">
        <v>410026</v>
      </c>
      <c r="T45">
        <v>13.4</v>
      </c>
      <c r="U45">
        <v>312852</v>
      </c>
      <c r="V45">
        <v>10.3</v>
      </c>
      <c r="W45">
        <v>153408</v>
      </c>
      <c r="X45">
        <v>5</v>
      </c>
      <c r="Y45">
        <v>139434</v>
      </c>
      <c r="Z45">
        <v>4.5999999999999996</v>
      </c>
      <c r="AA45">
        <v>190291</v>
      </c>
      <c r="AB45">
        <v>6.2</v>
      </c>
      <c r="AC45">
        <v>93391</v>
      </c>
      <c r="AD45">
        <v>3.1</v>
      </c>
      <c r="AE45">
        <v>35808</v>
      </c>
      <c r="AF45">
        <v>1.2</v>
      </c>
      <c r="AG45">
        <v>30.7</v>
      </c>
      <c r="AH45">
        <v>2129370</v>
      </c>
      <c r="AI45">
        <v>2129370</v>
      </c>
      <c r="AJ45">
        <v>1063819</v>
      </c>
      <c r="AK45">
        <v>50</v>
      </c>
      <c r="AL45">
        <v>1065551</v>
      </c>
      <c r="AM45">
        <v>50</v>
      </c>
      <c r="AN45">
        <v>319490</v>
      </c>
      <c r="AO45">
        <v>319490</v>
      </c>
      <c r="AP45">
        <v>147579</v>
      </c>
      <c r="AQ45">
        <v>46.2</v>
      </c>
      <c r="AR45">
        <v>171911</v>
      </c>
      <c r="AS45">
        <v>53.8</v>
      </c>
      <c r="AT45">
        <v>3051217</v>
      </c>
      <c r="AU45">
        <v>2962173</v>
      </c>
      <c r="AV45">
        <v>97.1</v>
      </c>
      <c r="AW45">
        <v>89044</v>
      </c>
      <c r="AX45">
        <v>2.9</v>
      </c>
      <c r="AY45">
        <v>2633283</v>
      </c>
      <c r="AZ45">
        <v>86.3</v>
      </c>
      <c r="BA45">
        <v>32800</v>
      </c>
      <c r="BB45">
        <v>1.1000000000000001</v>
      </c>
      <c r="BC45">
        <v>31702</v>
      </c>
      <c r="BD45">
        <v>1</v>
      </c>
      <c r="BE45">
        <v>70150</v>
      </c>
      <c r="BF45">
        <v>2.2999999999999998</v>
      </c>
      <c r="BG45">
        <v>12494</v>
      </c>
      <c r="BH45">
        <v>0.4</v>
      </c>
      <c r="BI45">
        <v>15455</v>
      </c>
      <c r="BJ45">
        <v>0.5</v>
      </c>
      <c r="BK45">
        <v>4661</v>
      </c>
      <c r="BL45">
        <v>0.2</v>
      </c>
      <c r="BM45">
        <v>7836</v>
      </c>
      <c r="BN45">
        <v>0.3</v>
      </c>
      <c r="BO45">
        <v>7915</v>
      </c>
      <c r="BP45">
        <v>0.3</v>
      </c>
      <c r="BQ45">
        <v>4994</v>
      </c>
      <c r="BR45">
        <v>0.2</v>
      </c>
      <c r="BS45">
        <v>16795</v>
      </c>
      <c r="BT45">
        <v>0.6</v>
      </c>
      <c r="BU45">
        <v>29463</v>
      </c>
      <c r="BV45">
        <v>1</v>
      </c>
      <c r="BW45">
        <v>164775</v>
      </c>
      <c r="BX45">
        <v>5.4</v>
      </c>
      <c r="BY45">
        <v>89044</v>
      </c>
      <c r="BZ45">
        <v>2.9</v>
      </c>
      <c r="CA45">
        <v>13651</v>
      </c>
      <c r="CB45">
        <v>0.4</v>
      </c>
      <c r="CC45">
        <v>15557</v>
      </c>
      <c r="CD45">
        <v>0.5</v>
      </c>
      <c r="CE45">
        <v>25904</v>
      </c>
      <c r="CF45">
        <v>0.8</v>
      </c>
      <c r="CG45">
        <v>706</v>
      </c>
      <c r="CH45">
        <v>0</v>
      </c>
      <c r="CI45">
        <v>3051217</v>
      </c>
      <c r="CJ45">
        <v>3051217</v>
      </c>
      <c r="CK45">
        <v>2713804</v>
      </c>
      <c r="CL45">
        <v>88.9</v>
      </c>
      <c r="CM45">
        <v>51667</v>
      </c>
      <c r="CN45">
        <v>1.7</v>
      </c>
      <c r="CO45">
        <v>52223</v>
      </c>
      <c r="CP45">
        <v>1.7</v>
      </c>
      <c r="CQ45">
        <v>104864</v>
      </c>
      <c r="CR45">
        <v>3.4</v>
      </c>
      <c r="CS45">
        <v>44861</v>
      </c>
      <c r="CT45">
        <v>1.5</v>
      </c>
      <c r="CU45">
        <v>180460</v>
      </c>
      <c r="CV45">
        <v>5.9</v>
      </c>
      <c r="CW45">
        <v>3051217</v>
      </c>
      <c r="CX45">
        <v>420440</v>
      </c>
      <c r="CY45">
        <v>13.8</v>
      </c>
      <c r="CZ45">
        <v>302555</v>
      </c>
      <c r="DA45">
        <v>9.9</v>
      </c>
      <c r="DB45">
        <v>12211</v>
      </c>
      <c r="DC45">
        <v>0.4</v>
      </c>
      <c r="DD45">
        <v>2985</v>
      </c>
      <c r="DE45">
        <v>0.1</v>
      </c>
      <c r="DF45">
        <v>102689</v>
      </c>
      <c r="DG45">
        <v>3.4</v>
      </c>
      <c r="DH45">
        <v>2630777</v>
      </c>
      <c r="DI45">
        <v>86.2</v>
      </c>
      <c r="DJ45">
        <v>2401230</v>
      </c>
      <c r="DK45">
        <v>78.7</v>
      </c>
      <c r="DL45">
        <v>30915</v>
      </c>
      <c r="DM45">
        <v>1</v>
      </c>
      <c r="DN45">
        <v>26769</v>
      </c>
      <c r="DO45">
        <v>0.9</v>
      </c>
      <c r="DP45">
        <v>69181</v>
      </c>
      <c r="DQ45">
        <v>2.2999999999999998</v>
      </c>
      <c r="DR45">
        <v>28870</v>
      </c>
      <c r="DS45">
        <v>0.9</v>
      </c>
      <c r="DT45">
        <v>3070</v>
      </c>
      <c r="DU45">
        <v>0.1</v>
      </c>
      <c r="DV45">
        <v>70742</v>
      </c>
      <c r="DW45">
        <v>2.2999999999999998</v>
      </c>
      <c r="DX45">
        <v>2858</v>
      </c>
      <c r="DY45">
        <v>0.1</v>
      </c>
      <c r="DZ45">
        <v>1983374</v>
      </c>
      <c r="EA45">
        <v>1983374</v>
      </c>
      <c r="EB45">
        <v>989003</v>
      </c>
      <c r="EC45">
        <v>49.9</v>
      </c>
      <c r="ED45">
        <v>994371</v>
      </c>
      <c r="EE45">
        <v>50.1</v>
      </c>
    </row>
    <row r="46" spans="1:135" x14ac:dyDescent="0.35">
      <c r="A46" t="s">
        <v>60</v>
      </c>
      <c r="B46">
        <v>624594</v>
      </c>
      <c r="C46">
        <v>307874</v>
      </c>
      <c r="D46">
        <v>49.3</v>
      </c>
      <c r="E46">
        <v>316720</v>
      </c>
      <c r="F46">
        <v>50.7</v>
      </c>
      <c r="G46">
        <v>30464</v>
      </c>
      <c r="H46">
        <v>4.9000000000000004</v>
      </c>
      <c r="I46">
        <v>33080</v>
      </c>
      <c r="J46">
        <v>5.3</v>
      </c>
      <c r="K46">
        <v>33976</v>
      </c>
      <c r="L46">
        <v>5.4</v>
      </c>
      <c r="M46">
        <v>41770</v>
      </c>
      <c r="N46">
        <v>6.7</v>
      </c>
      <c r="O46">
        <v>45741</v>
      </c>
      <c r="P46">
        <v>7.3</v>
      </c>
      <c r="Q46">
        <v>71885</v>
      </c>
      <c r="R46">
        <v>11.5</v>
      </c>
      <c r="S46">
        <v>70519</v>
      </c>
      <c r="T46">
        <v>11.3</v>
      </c>
      <c r="U46">
        <v>86724</v>
      </c>
      <c r="V46">
        <v>13.9</v>
      </c>
      <c r="W46">
        <v>49353</v>
      </c>
      <c r="X46">
        <v>7.9</v>
      </c>
      <c r="Y46">
        <v>47482</v>
      </c>
      <c r="Z46">
        <v>7.6</v>
      </c>
      <c r="AA46">
        <v>68975</v>
      </c>
      <c r="AB46">
        <v>11</v>
      </c>
      <c r="AC46">
        <v>30413</v>
      </c>
      <c r="AD46">
        <v>4.9000000000000004</v>
      </c>
      <c r="AE46">
        <v>14212</v>
      </c>
      <c r="AF46">
        <v>2.2999999999999998</v>
      </c>
      <c r="AG46">
        <v>43.1</v>
      </c>
      <c r="AH46">
        <v>505910</v>
      </c>
      <c r="AI46">
        <v>505910</v>
      </c>
      <c r="AJ46">
        <v>246774</v>
      </c>
      <c r="AK46">
        <v>48.8</v>
      </c>
      <c r="AL46">
        <v>259136</v>
      </c>
      <c r="AM46">
        <v>51.2</v>
      </c>
      <c r="AN46">
        <v>113600</v>
      </c>
      <c r="AO46">
        <v>113600</v>
      </c>
      <c r="AP46">
        <v>51633</v>
      </c>
      <c r="AQ46">
        <v>45.5</v>
      </c>
      <c r="AR46">
        <v>61967</v>
      </c>
      <c r="AS46">
        <v>54.5</v>
      </c>
      <c r="AT46">
        <v>624594</v>
      </c>
      <c r="AU46">
        <v>612270</v>
      </c>
      <c r="AV46">
        <v>98</v>
      </c>
      <c r="AW46">
        <v>12324</v>
      </c>
      <c r="AX46">
        <v>2</v>
      </c>
      <c r="AY46">
        <v>589379</v>
      </c>
      <c r="AZ46">
        <v>94.4</v>
      </c>
      <c r="BA46">
        <v>7893</v>
      </c>
      <c r="BB46">
        <v>1.3</v>
      </c>
      <c r="BC46">
        <v>2177</v>
      </c>
      <c r="BD46">
        <v>0.3</v>
      </c>
      <c r="BE46">
        <v>9406</v>
      </c>
      <c r="BF46">
        <v>1.5</v>
      </c>
      <c r="BG46">
        <v>1486</v>
      </c>
      <c r="BH46">
        <v>0.2</v>
      </c>
      <c r="BI46">
        <v>2682</v>
      </c>
      <c r="BJ46">
        <v>0.4</v>
      </c>
      <c r="BK46">
        <v>660</v>
      </c>
      <c r="BL46">
        <v>0.1</v>
      </c>
      <c r="BM46">
        <v>642</v>
      </c>
      <c r="BN46">
        <v>0.1</v>
      </c>
      <c r="BO46">
        <v>1334</v>
      </c>
      <c r="BP46">
        <v>0.2</v>
      </c>
      <c r="BQ46">
        <v>535</v>
      </c>
      <c r="BR46">
        <v>0.1</v>
      </c>
      <c r="BS46">
        <v>2067</v>
      </c>
      <c r="BT46">
        <v>0.3</v>
      </c>
      <c r="BU46">
        <v>252</v>
      </c>
      <c r="BV46">
        <v>0</v>
      </c>
      <c r="BW46">
        <v>3163</v>
      </c>
      <c r="BX46">
        <v>0.5</v>
      </c>
      <c r="BY46">
        <v>12324</v>
      </c>
      <c r="BZ46">
        <v>2</v>
      </c>
      <c r="CA46">
        <v>2024</v>
      </c>
      <c r="CB46">
        <v>0.3</v>
      </c>
      <c r="CC46">
        <v>4526</v>
      </c>
      <c r="CD46">
        <v>0.7</v>
      </c>
      <c r="CE46">
        <v>3540</v>
      </c>
      <c r="CF46">
        <v>0.6</v>
      </c>
      <c r="CG46">
        <v>444</v>
      </c>
      <c r="CH46">
        <v>0.1</v>
      </c>
      <c r="CI46">
        <v>624594</v>
      </c>
      <c r="CJ46">
        <v>624594</v>
      </c>
      <c r="CK46">
        <v>600733</v>
      </c>
      <c r="CL46">
        <v>96.2</v>
      </c>
      <c r="CM46">
        <v>11314</v>
      </c>
      <c r="CN46">
        <v>1.8</v>
      </c>
      <c r="CO46">
        <v>7972</v>
      </c>
      <c r="CP46">
        <v>1.3</v>
      </c>
      <c r="CQ46">
        <v>13419</v>
      </c>
      <c r="CR46">
        <v>2.1</v>
      </c>
      <c r="CS46">
        <v>664</v>
      </c>
      <c r="CT46">
        <v>0.1</v>
      </c>
      <c r="CU46">
        <v>3789</v>
      </c>
      <c r="CV46">
        <v>0.6</v>
      </c>
      <c r="CW46">
        <v>624594</v>
      </c>
      <c r="CX46">
        <v>12546</v>
      </c>
      <c r="CY46">
        <v>2</v>
      </c>
      <c r="CZ46">
        <v>3560</v>
      </c>
      <c r="DA46">
        <v>0.6</v>
      </c>
      <c r="DB46">
        <v>3526</v>
      </c>
      <c r="DC46">
        <v>0.6</v>
      </c>
      <c r="DD46">
        <v>1221</v>
      </c>
      <c r="DE46">
        <v>0.2</v>
      </c>
      <c r="DF46">
        <v>4239</v>
      </c>
      <c r="DG46">
        <v>0.7</v>
      </c>
      <c r="DH46">
        <v>612048</v>
      </c>
      <c r="DI46">
        <v>98</v>
      </c>
      <c r="DJ46">
        <v>580616</v>
      </c>
      <c r="DK46">
        <v>93</v>
      </c>
      <c r="DL46">
        <v>7307</v>
      </c>
      <c r="DM46">
        <v>1.2</v>
      </c>
      <c r="DN46">
        <v>2113</v>
      </c>
      <c r="DO46">
        <v>0.3</v>
      </c>
      <c r="DP46">
        <v>9406</v>
      </c>
      <c r="DQ46">
        <v>1.5</v>
      </c>
      <c r="DR46">
        <v>252</v>
      </c>
      <c r="DS46">
        <v>0</v>
      </c>
      <c r="DT46">
        <v>727</v>
      </c>
      <c r="DU46">
        <v>0.1</v>
      </c>
      <c r="DV46">
        <v>11627</v>
      </c>
      <c r="DW46">
        <v>1.9</v>
      </c>
      <c r="DX46">
        <v>347</v>
      </c>
      <c r="DY46">
        <v>0.1</v>
      </c>
      <c r="DZ46">
        <v>494736</v>
      </c>
      <c r="EA46">
        <v>494736</v>
      </c>
      <c r="EB46">
        <v>242185</v>
      </c>
      <c r="EC46">
        <v>49</v>
      </c>
      <c r="ED46">
        <v>252551</v>
      </c>
      <c r="EE46">
        <v>51</v>
      </c>
    </row>
    <row r="47" spans="1:135" x14ac:dyDescent="0.35">
      <c r="A47" t="s">
        <v>61</v>
      </c>
      <c r="B47">
        <v>8411808</v>
      </c>
      <c r="C47">
        <v>4135485</v>
      </c>
      <c r="D47">
        <v>49.2</v>
      </c>
      <c r="E47">
        <v>4276323</v>
      </c>
      <c r="F47">
        <v>50.8</v>
      </c>
      <c r="G47">
        <v>503782</v>
      </c>
      <c r="H47">
        <v>6</v>
      </c>
      <c r="I47">
        <v>523512</v>
      </c>
      <c r="J47">
        <v>6.2</v>
      </c>
      <c r="K47">
        <v>523673</v>
      </c>
      <c r="L47">
        <v>6.2</v>
      </c>
      <c r="M47">
        <v>562657</v>
      </c>
      <c r="N47">
        <v>6.7</v>
      </c>
      <c r="O47">
        <v>577011</v>
      </c>
      <c r="P47">
        <v>6.9</v>
      </c>
      <c r="Q47">
        <v>1152326</v>
      </c>
      <c r="R47">
        <v>13.7</v>
      </c>
      <c r="S47">
        <v>1094657</v>
      </c>
      <c r="T47">
        <v>13</v>
      </c>
      <c r="U47">
        <v>1164976</v>
      </c>
      <c r="V47">
        <v>13.8</v>
      </c>
      <c r="W47">
        <v>572210</v>
      </c>
      <c r="X47">
        <v>6.8</v>
      </c>
      <c r="Y47">
        <v>508959</v>
      </c>
      <c r="Z47">
        <v>6.1</v>
      </c>
      <c r="AA47">
        <v>737489</v>
      </c>
      <c r="AB47">
        <v>8.8000000000000007</v>
      </c>
      <c r="AC47">
        <v>350850</v>
      </c>
      <c r="AD47">
        <v>4.2</v>
      </c>
      <c r="AE47">
        <v>139706</v>
      </c>
      <c r="AF47">
        <v>1.7</v>
      </c>
      <c r="AG47">
        <v>38.200000000000003</v>
      </c>
      <c r="AH47">
        <v>6544248</v>
      </c>
      <c r="AI47">
        <v>6544248</v>
      </c>
      <c r="AJ47">
        <v>3180665</v>
      </c>
      <c r="AK47">
        <v>48.6</v>
      </c>
      <c r="AL47">
        <v>3363583</v>
      </c>
      <c r="AM47">
        <v>51.4</v>
      </c>
      <c r="AN47">
        <v>1228045</v>
      </c>
      <c r="AO47">
        <v>1228045</v>
      </c>
      <c r="AP47">
        <v>541718</v>
      </c>
      <c r="AQ47">
        <v>44.1</v>
      </c>
      <c r="AR47">
        <v>686327</v>
      </c>
      <c r="AS47">
        <v>55.9</v>
      </c>
      <c r="AT47">
        <v>8411808</v>
      </c>
      <c r="AU47">
        <v>8101385</v>
      </c>
      <c r="AV47">
        <v>96.3</v>
      </c>
      <c r="AW47">
        <v>310423</v>
      </c>
      <c r="AX47">
        <v>3.7</v>
      </c>
      <c r="AY47">
        <v>5707035</v>
      </c>
      <c r="AZ47">
        <v>67.8</v>
      </c>
      <c r="BA47">
        <v>1601868</v>
      </c>
      <c r="BB47">
        <v>19</v>
      </c>
      <c r="BC47">
        <v>23156</v>
      </c>
      <c r="BD47">
        <v>0.3</v>
      </c>
      <c r="BE47">
        <v>532320</v>
      </c>
      <c r="BF47">
        <v>6.3</v>
      </c>
      <c r="BG47">
        <v>138909</v>
      </c>
      <c r="BH47">
        <v>1.7</v>
      </c>
      <c r="BI47">
        <v>77115</v>
      </c>
      <c r="BJ47">
        <v>0.9</v>
      </c>
      <c r="BK47">
        <v>74295</v>
      </c>
      <c r="BL47">
        <v>0.9</v>
      </c>
      <c r="BM47">
        <v>11858</v>
      </c>
      <c r="BN47">
        <v>0.1</v>
      </c>
      <c r="BO47">
        <v>70946</v>
      </c>
      <c r="BP47">
        <v>0.8</v>
      </c>
      <c r="BQ47">
        <v>60407</v>
      </c>
      <c r="BR47">
        <v>0.7</v>
      </c>
      <c r="BS47">
        <v>98790</v>
      </c>
      <c r="BT47">
        <v>1.2</v>
      </c>
      <c r="BU47">
        <v>8379</v>
      </c>
      <c r="BV47">
        <v>0.1</v>
      </c>
      <c r="BW47">
        <v>228627</v>
      </c>
      <c r="BX47">
        <v>2.7</v>
      </c>
      <c r="BY47">
        <v>310423</v>
      </c>
      <c r="BZ47">
        <v>3.7</v>
      </c>
      <c r="CA47">
        <v>103122</v>
      </c>
      <c r="CB47">
        <v>1.2</v>
      </c>
      <c r="CC47">
        <v>28670</v>
      </c>
      <c r="CD47">
        <v>0.3</v>
      </c>
      <c r="CE47">
        <v>78528</v>
      </c>
      <c r="CF47">
        <v>0.9</v>
      </c>
      <c r="CG47">
        <v>14778</v>
      </c>
      <c r="CH47">
        <v>0.2</v>
      </c>
      <c r="CI47">
        <v>8411808</v>
      </c>
      <c r="CJ47">
        <v>8411808</v>
      </c>
      <c r="CK47">
        <v>5966699</v>
      </c>
      <c r="CL47">
        <v>70.900000000000006</v>
      </c>
      <c r="CM47">
        <v>1762171</v>
      </c>
      <c r="CN47">
        <v>20.9</v>
      </c>
      <c r="CO47">
        <v>86426</v>
      </c>
      <c r="CP47">
        <v>1</v>
      </c>
      <c r="CQ47">
        <v>649343</v>
      </c>
      <c r="CR47">
        <v>7.7</v>
      </c>
      <c r="CS47">
        <v>21721</v>
      </c>
      <c r="CT47">
        <v>0.3</v>
      </c>
      <c r="CU47">
        <v>266541</v>
      </c>
      <c r="CV47">
        <v>3.2</v>
      </c>
      <c r="CW47">
        <v>8411808</v>
      </c>
      <c r="CX47">
        <v>760611</v>
      </c>
      <c r="CY47">
        <v>9</v>
      </c>
      <c r="CZ47">
        <v>167948</v>
      </c>
      <c r="DA47">
        <v>2</v>
      </c>
      <c r="DB47">
        <v>102807</v>
      </c>
      <c r="DC47">
        <v>1.2</v>
      </c>
      <c r="DD47">
        <v>18281</v>
      </c>
      <c r="DE47">
        <v>0.2</v>
      </c>
      <c r="DF47">
        <v>471575</v>
      </c>
      <c r="DG47">
        <v>5.6</v>
      </c>
      <c r="DH47">
        <v>7651197</v>
      </c>
      <c r="DI47">
        <v>91</v>
      </c>
      <c r="DJ47">
        <v>5235564</v>
      </c>
      <c r="DK47">
        <v>62.2</v>
      </c>
      <c r="DL47">
        <v>1575478</v>
      </c>
      <c r="DM47">
        <v>18.7</v>
      </c>
      <c r="DN47">
        <v>19718</v>
      </c>
      <c r="DO47">
        <v>0.2</v>
      </c>
      <c r="DP47">
        <v>527900</v>
      </c>
      <c r="DQ47">
        <v>6.3</v>
      </c>
      <c r="DR47">
        <v>6769</v>
      </c>
      <c r="DS47">
        <v>0.1</v>
      </c>
      <c r="DT47">
        <v>23107</v>
      </c>
      <c r="DU47">
        <v>0.3</v>
      </c>
      <c r="DV47">
        <v>262661</v>
      </c>
      <c r="DW47">
        <v>3.1</v>
      </c>
      <c r="DX47">
        <v>10199</v>
      </c>
      <c r="DY47">
        <v>0.1</v>
      </c>
      <c r="DZ47">
        <v>6093779</v>
      </c>
      <c r="EA47">
        <v>6093779</v>
      </c>
      <c r="EB47">
        <v>2956909</v>
      </c>
      <c r="EC47">
        <v>48.5</v>
      </c>
      <c r="ED47">
        <v>3136870</v>
      </c>
      <c r="EE47">
        <v>51.5</v>
      </c>
    </row>
    <row r="48" spans="1:135" x14ac:dyDescent="0.35">
      <c r="A48" t="s">
        <v>62</v>
      </c>
      <c r="B48">
        <v>7288000</v>
      </c>
      <c r="C48">
        <v>3639726</v>
      </c>
      <c r="D48">
        <v>49.9</v>
      </c>
      <c r="E48">
        <v>3648274</v>
      </c>
      <c r="F48">
        <v>50.1</v>
      </c>
      <c r="G48">
        <v>449944</v>
      </c>
      <c r="H48">
        <v>6.2</v>
      </c>
      <c r="I48">
        <v>466175</v>
      </c>
      <c r="J48">
        <v>6.4</v>
      </c>
      <c r="K48">
        <v>442606</v>
      </c>
      <c r="L48">
        <v>6.1</v>
      </c>
      <c r="M48">
        <v>450777</v>
      </c>
      <c r="N48">
        <v>6.2</v>
      </c>
      <c r="O48">
        <v>481943</v>
      </c>
      <c r="P48">
        <v>6.6</v>
      </c>
      <c r="Q48">
        <v>1074803</v>
      </c>
      <c r="R48">
        <v>14.7</v>
      </c>
      <c r="S48">
        <v>944034</v>
      </c>
      <c r="T48">
        <v>13</v>
      </c>
      <c r="U48">
        <v>951227</v>
      </c>
      <c r="V48">
        <v>13.1</v>
      </c>
      <c r="W48">
        <v>486384</v>
      </c>
      <c r="X48">
        <v>6.7</v>
      </c>
      <c r="Y48">
        <v>461294</v>
      </c>
      <c r="Z48">
        <v>6.3</v>
      </c>
      <c r="AA48">
        <v>654584</v>
      </c>
      <c r="AB48">
        <v>9</v>
      </c>
      <c r="AC48">
        <v>293733</v>
      </c>
      <c r="AD48">
        <v>4</v>
      </c>
      <c r="AE48">
        <v>130496</v>
      </c>
      <c r="AF48">
        <v>1.8</v>
      </c>
      <c r="AG48">
        <v>37.700000000000003</v>
      </c>
      <c r="AH48">
        <v>5658939</v>
      </c>
      <c r="AI48">
        <v>5658939</v>
      </c>
      <c r="AJ48">
        <v>2806590</v>
      </c>
      <c r="AK48">
        <v>49.6</v>
      </c>
      <c r="AL48">
        <v>2852349</v>
      </c>
      <c r="AM48">
        <v>50.4</v>
      </c>
      <c r="AN48">
        <v>1078813</v>
      </c>
      <c r="AO48">
        <v>1078813</v>
      </c>
      <c r="AP48">
        <v>491452</v>
      </c>
      <c r="AQ48">
        <v>45.6</v>
      </c>
      <c r="AR48">
        <v>587361</v>
      </c>
      <c r="AS48">
        <v>54.4</v>
      </c>
      <c r="AT48">
        <v>7288000</v>
      </c>
      <c r="AU48">
        <v>6873864</v>
      </c>
      <c r="AV48">
        <v>94.3</v>
      </c>
      <c r="AW48">
        <v>414136</v>
      </c>
      <c r="AX48">
        <v>5.7</v>
      </c>
      <c r="AY48">
        <v>5516602</v>
      </c>
      <c r="AZ48">
        <v>75.7</v>
      </c>
      <c r="BA48">
        <v>266977</v>
      </c>
      <c r="BB48">
        <v>3.7</v>
      </c>
      <c r="BC48">
        <v>94637</v>
      </c>
      <c r="BD48">
        <v>1.3</v>
      </c>
      <c r="BE48">
        <v>597215</v>
      </c>
      <c r="BF48">
        <v>8.1999999999999993</v>
      </c>
      <c r="BG48">
        <v>106608</v>
      </c>
      <c r="BH48">
        <v>1.5</v>
      </c>
      <c r="BI48">
        <v>130273</v>
      </c>
      <c r="BJ48">
        <v>1.8</v>
      </c>
      <c r="BK48">
        <v>99953</v>
      </c>
      <c r="BL48">
        <v>1.4</v>
      </c>
      <c r="BM48">
        <v>40339</v>
      </c>
      <c r="BN48">
        <v>0.6</v>
      </c>
      <c r="BO48">
        <v>64034</v>
      </c>
      <c r="BP48">
        <v>0.9</v>
      </c>
      <c r="BQ48">
        <v>69963</v>
      </c>
      <c r="BR48">
        <v>1</v>
      </c>
      <c r="BS48">
        <v>86045</v>
      </c>
      <c r="BT48">
        <v>1.2</v>
      </c>
      <c r="BU48">
        <v>48182</v>
      </c>
      <c r="BV48">
        <v>0.7</v>
      </c>
      <c r="BW48">
        <v>350251</v>
      </c>
      <c r="BX48">
        <v>4.8</v>
      </c>
      <c r="BY48">
        <v>414136</v>
      </c>
      <c r="BZ48">
        <v>5.7</v>
      </c>
      <c r="CA48">
        <v>81387</v>
      </c>
      <c r="CB48">
        <v>1.1000000000000001</v>
      </c>
      <c r="CC48">
        <v>87335</v>
      </c>
      <c r="CD48">
        <v>1.2</v>
      </c>
      <c r="CE48">
        <v>120629</v>
      </c>
      <c r="CF48">
        <v>1.7</v>
      </c>
      <c r="CG48">
        <v>9509</v>
      </c>
      <c r="CH48">
        <v>0.1</v>
      </c>
      <c r="CI48">
        <v>7288000</v>
      </c>
      <c r="CJ48">
        <v>7288000</v>
      </c>
      <c r="CK48">
        <v>5883913</v>
      </c>
      <c r="CL48">
        <v>80.7</v>
      </c>
      <c r="CM48">
        <v>394194</v>
      </c>
      <c r="CN48">
        <v>5.4</v>
      </c>
      <c r="CO48">
        <v>220683</v>
      </c>
      <c r="CP48">
        <v>3</v>
      </c>
      <c r="CQ48">
        <v>768828</v>
      </c>
      <c r="CR48">
        <v>10.5</v>
      </c>
      <c r="CS48">
        <v>88387</v>
      </c>
      <c r="CT48">
        <v>1.2</v>
      </c>
      <c r="CU48">
        <v>393564</v>
      </c>
      <c r="CV48">
        <v>5.4</v>
      </c>
      <c r="CW48">
        <v>7288000</v>
      </c>
      <c r="CX48">
        <v>906451</v>
      </c>
      <c r="CY48">
        <v>12.4</v>
      </c>
      <c r="CZ48">
        <v>739827</v>
      </c>
      <c r="DA48">
        <v>10.199999999999999</v>
      </c>
      <c r="DB48">
        <v>29805</v>
      </c>
      <c r="DC48">
        <v>0.4</v>
      </c>
      <c r="DD48">
        <v>9146</v>
      </c>
      <c r="DE48">
        <v>0.1</v>
      </c>
      <c r="DF48">
        <v>127673</v>
      </c>
      <c r="DG48">
        <v>1.8</v>
      </c>
      <c r="DH48">
        <v>6381549</v>
      </c>
      <c r="DI48">
        <v>87.6</v>
      </c>
      <c r="DJ48">
        <v>5053546</v>
      </c>
      <c r="DK48">
        <v>69.3</v>
      </c>
      <c r="DL48">
        <v>254841</v>
      </c>
      <c r="DM48">
        <v>3.5</v>
      </c>
      <c r="DN48">
        <v>79382</v>
      </c>
      <c r="DO48">
        <v>1.1000000000000001</v>
      </c>
      <c r="DP48">
        <v>591025</v>
      </c>
      <c r="DQ48">
        <v>8.1</v>
      </c>
      <c r="DR48">
        <v>46683</v>
      </c>
      <c r="DS48">
        <v>0.6</v>
      </c>
      <c r="DT48">
        <v>10670</v>
      </c>
      <c r="DU48">
        <v>0.1</v>
      </c>
      <c r="DV48">
        <v>345402</v>
      </c>
      <c r="DW48">
        <v>4.7</v>
      </c>
      <c r="DX48">
        <v>4779</v>
      </c>
      <c r="DY48">
        <v>0.1</v>
      </c>
      <c r="DZ48">
        <v>5173515</v>
      </c>
      <c r="EA48">
        <v>5173515</v>
      </c>
      <c r="EB48">
        <v>2563659</v>
      </c>
      <c r="EC48">
        <v>49.6</v>
      </c>
      <c r="ED48">
        <v>2609856</v>
      </c>
      <c r="EE48">
        <v>50.4</v>
      </c>
    </row>
    <row r="49" spans="1:135" x14ac:dyDescent="0.35">
      <c r="A49" t="s">
        <v>63</v>
      </c>
      <c r="B49">
        <v>1831102</v>
      </c>
      <c r="C49">
        <v>900913</v>
      </c>
      <c r="D49">
        <v>49.2</v>
      </c>
      <c r="E49">
        <v>930189</v>
      </c>
      <c r="F49">
        <v>50.8</v>
      </c>
      <c r="G49">
        <v>101668</v>
      </c>
      <c r="H49">
        <v>5.6</v>
      </c>
      <c r="I49">
        <v>102830</v>
      </c>
      <c r="J49">
        <v>5.6</v>
      </c>
      <c r="K49">
        <v>106744</v>
      </c>
      <c r="L49">
        <v>5.8</v>
      </c>
      <c r="M49">
        <v>112942</v>
      </c>
      <c r="N49">
        <v>6.2</v>
      </c>
      <c r="O49">
        <v>115161</v>
      </c>
      <c r="P49">
        <v>6.3</v>
      </c>
      <c r="Q49">
        <v>216104</v>
      </c>
      <c r="R49">
        <v>11.8</v>
      </c>
      <c r="S49">
        <v>222599</v>
      </c>
      <c r="T49">
        <v>12.2</v>
      </c>
      <c r="U49">
        <v>243424</v>
      </c>
      <c r="V49">
        <v>13.3</v>
      </c>
      <c r="W49">
        <v>135761</v>
      </c>
      <c r="X49">
        <v>7.4</v>
      </c>
      <c r="Y49">
        <v>130094</v>
      </c>
      <c r="Z49">
        <v>7.1</v>
      </c>
      <c r="AA49">
        <v>204039</v>
      </c>
      <c r="AB49">
        <v>11.1</v>
      </c>
      <c r="AC49">
        <v>97793</v>
      </c>
      <c r="AD49">
        <v>5.3</v>
      </c>
      <c r="AE49">
        <v>41943</v>
      </c>
      <c r="AF49">
        <v>2.2999999999999998</v>
      </c>
      <c r="AG49">
        <v>42.3</v>
      </c>
      <c r="AH49">
        <v>1454219</v>
      </c>
      <c r="AI49">
        <v>1454219</v>
      </c>
      <c r="AJ49">
        <v>709917</v>
      </c>
      <c r="AK49">
        <v>48.8</v>
      </c>
      <c r="AL49">
        <v>744302</v>
      </c>
      <c r="AM49">
        <v>51.2</v>
      </c>
      <c r="AN49">
        <v>343775</v>
      </c>
      <c r="AO49">
        <v>343775</v>
      </c>
      <c r="AP49">
        <v>154814</v>
      </c>
      <c r="AQ49">
        <v>45</v>
      </c>
      <c r="AR49">
        <v>188961</v>
      </c>
      <c r="AS49">
        <v>55</v>
      </c>
      <c r="AT49">
        <v>1831102</v>
      </c>
      <c r="AU49">
        <v>1799798</v>
      </c>
      <c r="AV49">
        <v>98.3</v>
      </c>
      <c r="AW49">
        <v>31304</v>
      </c>
      <c r="AX49">
        <v>1.7</v>
      </c>
      <c r="AY49">
        <v>1704195</v>
      </c>
      <c r="AZ49">
        <v>93.1</v>
      </c>
      <c r="BA49">
        <v>69721</v>
      </c>
      <c r="BB49">
        <v>3.8</v>
      </c>
      <c r="BC49">
        <v>3851</v>
      </c>
      <c r="BD49">
        <v>0.2</v>
      </c>
      <c r="BE49">
        <v>14133</v>
      </c>
      <c r="BF49">
        <v>0.8</v>
      </c>
      <c r="BG49">
        <v>3444</v>
      </c>
      <c r="BH49">
        <v>0.2</v>
      </c>
      <c r="BI49">
        <v>3714</v>
      </c>
      <c r="BJ49">
        <v>0.2</v>
      </c>
      <c r="BK49">
        <v>2981</v>
      </c>
      <c r="BL49">
        <v>0.2</v>
      </c>
      <c r="BM49">
        <v>744</v>
      </c>
      <c r="BN49">
        <v>0</v>
      </c>
      <c r="BO49">
        <v>1193</v>
      </c>
      <c r="BP49">
        <v>0.1</v>
      </c>
      <c r="BQ49">
        <v>348</v>
      </c>
      <c r="BR49">
        <v>0</v>
      </c>
      <c r="BS49">
        <v>1709</v>
      </c>
      <c r="BT49">
        <v>0.1</v>
      </c>
      <c r="BU49">
        <v>404</v>
      </c>
      <c r="BV49">
        <v>0</v>
      </c>
      <c r="BW49">
        <v>7494</v>
      </c>
      <c r="BX49">
        <v>0.4</v>
      </c>
      <c r="BY49">
        <v>31304</v>
      </c>
      <c r="BZ49">
        <v>1.7</v>
      </c>
      <c r="CA49">
        <v>13769</v>
      </c>
      <c r="CB49">
        <v>0.8</v>
      </c>
      <c r="CC49">
        <v>7652</v>
      </c>
      <c r="CD49">
        <v>0.4</v>
      </c>
      <c r="CE49">
        <v>3925</v>
      </c>
      <c r="CF49">
        <v>0.2</v>
      </c>
      <c r="CG49">
        <v>184</v>
      </c>
      <c r="CH49">
        <v>0</v>
      </c>
      <c r="CI49">
        <v>1831102</v>
      </c>
      <c r="CJ49">
        <v>1831102</v>
      </c>
      <c r="CK49">
        <v>1734107</v>
      </c>
      <c r="CL49">
        <v>94.7</v>
      </c>
      <c r="CM49">
        <v>86436</v>
      </c>
      <c r="CN49">
        <v>4.7</v>
      </c>
      <c r="CO49">
        <v>13504</v>
      </c>
      <c r="CP49">
        <v>0.7</v>
      </c>
      <c r="CQ49">
        <v>20498</v>
      </c>
      <c r="CR49">
        <v>1.1000000000000001</v>
      </c>
      <c r="CS49">
        <v>1515</v>
      </c>
      <c r="CT49">
        <v>0.1</v>
      </c>
      <c r="CU49">
        <v>9273</v>
      </c>
      <c r="CV49">
        <v>0.5</v>
      </c>
      <c r="CW49">
        <v>1831102</v>
      </c>
      <c r="CX49">
        <v>26783</v>
      </c>
      <c r="CY49">
        <v>1.5</v>
      </c>
      <c r="CZ49">
        <v>12196</v>
      </c>
      <c r="DA49">
        <v>0.7</v>
      </c>
      <c r="DB49">
        <v>6062</v>
      </c>
      <c r="DC49">
        <v>0.3</v>
      </c>
      <c r="DD49">
        <v>1256</v>
      </c>
      <c r="DE49">
        <v>0.1</v>
      </c>
      <c r="DF49">
        <v>7269</v>
      </c>
      <c r="DG49">
        <v>0.4</v>
      </c>
      <c r="DH49">
        <v>1804319</v>
      </c>
      <c r="DI49">
        <v>98.5</v>
      </c>
      <c r="DJ49">
        <v>1684936</v>
      </c>
      <c r="DK49">
        <v>92</v>
      </c>
      <c r="DL49">
        <v>68738</v>
      </c>
      <c r="DM49">
        <v>3.8</v>
      </c>
      <c r="DN49">
        <v>3734</v>
      </c>
      <c r="DO49">
        <v>0.2</v>
      </c>
      <c r="DP49">
        <v>13777</v>
      </c>
      <c r="DQ49">
        <v>0.8</v>
      </c>
      <c r="DR49">
        <v>404</v>
      </c>
      <c r="DS49">
        <v>0</v>
      </c>
      <c r="DT49">
        <v>3361</v>
      </c>
      <c r="DU49">
        <v>0.2</v>
      </c>
      <c r="DV49">
        <v>29369</v>
      </c>
      <c r="DW49">
        <v>1.6</v>
      </c>
      <c r="DX49">
        <v>158</v>
      </c>
      <c r="DY49">
        <v>0</v>
      </c>
      <c r="DZ49">
        <v>1438443</v>
      </c>
      <c r="EA49">
        <v>1438443</v>
      </c>
      <c r="EB49">
        <v>701149</v>
      </c>
      <c r="EC49">
        <v>48.7</v>
      </c>
      <c r="ED49">
        <v>737294</v>
      </c>
      <c r="EE49">
        <v>51.3</v>
      </c>
    </row>
    <row r="50" spans="1:135" x14ac:dyDescent="0.35">
      <c r="A50" t="s">
        <v>64</v>
      </c>
      <c r="B50">
        <v>5778709</v>
      </c>
      <c r="C50">
        <v>2872921</v>
      </c>
      <c r="D50">
        <v>49.7</v>
      </c>
      <c r="E50">
        <v>2905788</v>
      </c>
      <c r="F50">
        <v>50.3</v>
      </c>
      <c r="G50">
        <v>334091</v>
      </c>
      <c r="H50">
        <v>5.8</v>
      </c>
      <c r="I50">
        <v>360129</v>
      </c>
      <c r="J50">
        <v>6.2</v>
      </c>
      <c r="K50">
        <v>365683</v>
      </c>
      <c r="L50">
        <v>6.3</v>
      </c>
      <c r="M50">
        <v>380691</v>
      </c>
      <c r="N50">
        <v>6.6</v>
      </c>
      <c r="O50">
        <v>404786</v>
      </c>
      <c r="P50">
        <v>7</v>
      </c>
      <c r="Q50">
        <v>730022</v>
      </c>
      <c r="R50">
        <v>12.6</v>
      </c>
      <c r="S50">
        <v>685711</v>
      </c>
      <c r="T50">
        <v>11.9</v>
      </c>
      <c r="U50">
        <v>781660</v>
      </c>
      <c r="V50">
        <v>13.5</v>
      </c>
      <c r="W50">
        <v>429855</v>
      </c>
      <c r="X50">
        <v>7.4</v>
      </c>
      <c r="Y50">
        <v>378820</v>
      </c>
      <c r="Z50">
        <v>6.6</v>
      </c>
      <c r="AA50">
        <v>529223</v>
      </c>
      <c r="AB50">
        <v>9.1999999999999993</v>
      </c>
      <c r="AC50">
        <v>270063</v>
      </c>
      <c r="AD50">
        <v>4.7</v>
      </c>
      <c r="AE50">
        <v>127975</v>
      </c>
      <c r="AF50">
        <v>2.2000000000000002</v>
      </c>
      <c r="AG50">
        <v>39.4</v>
      </c>
      <c r="AH50">
        <v>4493718</v>
      </c>
      <c r="AI50">
        <v>4493718</v>
      </c>
      <c r="AJ50">
        <v>2215906</v>
      </c>
      <c r="AK50">
        <v>49.3</v>
      </c>
      <c r="AL50">
        <v>2277812</v>
      </c>
      <c r="AM50">
        <v>50.7</v>
      </c>
      <c r="AN50">
        <v>927261</v>
      </c>
      <c r="AO50">
        <v>927261</v>
      </c>
      <c r="AP50">
        <v>419230</v>
      </c>
      <c r="AQ50">
        <v>45.2</v>
      </c>
      <c r="AR50">
        <v>508031</v>
      </c>
      <c r="AS50">
        <v>54.8</v>
      </c>
      <c r="AT50">
        <v>5778709</v>
      </c>
      <c r="AU50">
        <v>5638379</v>
      </c>
      <c r="AV50">
        <v>97.6</v>
      </c>
      <c r="AW50">
        <v>140330</v>
      </c>
      <c r="AX50">
        <v>2.4</v>
      </c>
      <c r="AY50">
        <v>4941688</v>
      </c>
      <c r="AZ50">
        <v>85.5</v>
      </c>
      <c r="BA50">
        <v>361653</v>
      </c>
      <c r="BB50">
        <v>6.3</v>
      </c>
      <c r="BC50">
        <v>52608</v>
      </c>
      <c r="BD50">
        <v>0.9</v>
      </c>
      <c r="BE50">
        <v>155252</v>
      </c>
      <c r="BF50">
        <v>2.7</v>
      </c>
      <c r="BG50">
        <v>28123</v>
      </c>
      <c r="BH50">
        <v>0.5</v>
      </c>
      <c r="BI50">
        <v>26869</v>
      </c>
      <c r="BJ50">
        <v>0.5</v>
      </c>
      <c r="BK50">
        <v>8570</v>
      </c>
      <c r="BL50">
        <v>0.1</v>
      </c>
      <c r="BM50">
        <v>2643</v>
      </c>
      <c r="BN50">
        <v>0</v>
      </c>
      <c r="BO50">
        <v>10698</v>
      </c>
      <c r="BP50">
        <v>0.2</v>
      </c>
      <c r="BQ50">
        <v>5212</v>
      </c>
      <c r="BR50">
        <v>0.1</v>
      </c>
      <c r="BS50">
        <v>73137</v>
      </c>
      <c r="BT50">
        <v>1.3</v>
      </c>
      <c r="BU50">
        <v>1534</v>
      </c>
      <c r="BV50">
        <v>0</v>
      </c>
      <c r="BW50">
        <v>125644</v>
      </c>
      <c r="BX50">
        <v>2.2000000000000002</v>
      </c>
      <c r="BY50">
        <v>140330</v>
      </c>
      <c r="BZ50">
        <v>2.4</v>
      </c>
      <c r="CA50">
        <v>51704</v>
      </c>
      <c r="CB50">
        <v>0.9</v>
      </c>
      <c r="CC50">
        <v>29406</v>
      </c>
      <c r="CD50">
        <v>0.5</v>
      </c>
      <c r="CE50">
        <v>24134</v>
      </c>
      <c r="CF50">
        <v>0.4</v>
      </c>
      <c r="CG50">
        <v>3354</v>
      </c>
      <c r="CH50">
        <v>0.1</v>
      </c>
      <c r="CI50">
        <v>5778709</v>
      </c>
      <c r="CJ50">
        <v>5778709</v>
      </c>
      <c r="CK50">
        <v>5070065</v>
      </c>
      <c r="CL50">
        <v>87.7</v>
      </c>
      <c r="CM50">
        <v>428940</v>
      </c>
      <c r="CN50">
        <v>7.4</v>
      </c>
      <c r="CO50">
        <v>93580</v>
      </c>
      <c r="CP50">
        <v>1.6</v>
      </c>
      <c r="CQ50">
        <v>186501</v>
      </c>
      <c r="CR50">
        <v>3.2</v>
      </c>
      <c r="CS50">
        <v>6098</v>
      </c>
      <c r="CT50">
        <v>0.1</v>
      </c>
      <c r="CU50">
        <v>144989</v>
      </c>
      <c r="CV50">
        <v>2.5</v>
      </c>
      <c r="CW50">
        <v>5778709</v>
      </c>
      <c r="CX50">
        <v>387015</v>
      </c>
      <c r="CY50">
        <v>6.7</v>
      </c>
      <c r="CZ50">
        <v>273512</v>
      </c>
      <c r="DA50">
        <v>4.7</v>
      </c>
      <c r="DB50">
        <v>61901</v>
      </c>
      <c r="DC50">
        <v>1.1000000000000001</v>
      </c>
      <c r="DD50">
        <v>6393</v>
      </c>
      <c r="DE50">
        <v>0.1</v>
      </c>
      <c r="DF50">
        <v>45209</v>
      </c>
      <c r="DG50">
        <v>0.8</v>
      </c>
      <c r="DH50">
        <v>5391694</v>
      </c>
      <c r="DI50">
        <v>93.3</v>
      </c>
      <c r="DJ50">
        <v>4718160</v>
      </c>
      <c r="DK50">
        <v>81.599999999999994</v>
      </c>
      <c r="DL50">
        <v>355473</v>
      </c>
      <c r="DM50">
        <v>6.2</v>
      </c>
      <c r="DN50">
        <v>48653</v>
      </c>
      <c r="DO50">
        <v>0.8</v>
      </c>
      <c r="DP50">
        <v>154748</v>
      </c>
      <c r="DQ50">
        <v>2.7</v>
      </c>
      <c r="DR50">
        <v>987</v>
      </c>
      <c r="DS50">
        <v>0</v>
      </c>
      <c r="DT50">
        <v>3230</v>
      </c>
      <c r="DU50">
        <v>0.1</v>
      </c>
      <c r="DV50">
        <v>110443</v>
      </c>
      <c r="DW50">
        <v>1.9</v>
      </c>
      <c r="DX50">
        <v>3265</v>
      </c>
      <c r="DY50">
        <v>0.1</v>
      </c>
      <c r="DZ50">
        <v>4351720</v>
      </c>
      <c r="EA50">
        <v>4351720</v>
      </c>
      <c r="EB50">
        <v>2138987</v>
      </c>
      <c r="EC50">
        <v>49.2</v>
      </c>
      <c r="ED50">
        <v>2212733</v>
      </c>
      <c r="EE50">
        <v>50.8</v>
      </c>
    </row>
    <row r="51" spans="1:135" x14ac:dyDescent="0.35">
      <c r="A51" t="s">
        <v>65</v>
      </c>
      <c r="B51">
        <v>585501</v>
      </c>
      <c r="C51">
        <v>298205</v>
      </c>
      <c r="D51">
        <v>50.9</v>
      </c>
      <c r="E51">
        <v>287296</v>
      </c>
      <c r="F51">
        <v>49.1</v>
      </c>
      <c r="G51">
        <v>37873</v>
      </c>
      <c r="H51">
        <v>6.5</v>
      </c>
      <c r="I51">
        <v>43974</v>
      </c>
      <c r="J51">
        <v>7.5</v>
      </c>
      <c r="K51">
        <v>37253</v>
      </c>
      <c r="L51">
        <v>6.4</v>
      </c>
      <c r="M51">
        <v>37465</v>
      </c>
      <c r="N51">
        <v>6.4</v>
      </c>
      <c r="O51">
        <v>38142</v>
      </c>
      <c r="P51">
        <v>6.5</v>
      </c>
      <c r="Q51">
        <v>80974</v>
      </c>
      <c r="R51">
        <v>13.8</v>
      </c>
      <c r="S51">
        <v>72132</v>
      </c>
      <c r="T51">
        <v>12.3</v>
      </c>
      <c r="U51">
        <v>69086</v>
      </c>
      <c r="V51">
        <v>11.8</v>
      </c>
      <c r="W51">
        <v>39389</v>
      </c>
      <c r="X51">
        <v>6.7</v>
      </c>
      <c r="Y51">
        <v>41630</v>
      </c>
      <c r="Z51">
        <v>7.1</v>
      </c>
      <c r="AA51">
        <v>53643</v>
      </c>
      <c r="AB51">
        <v>9.1999999999999993</v>
      </c>
      <c r="AC51">
        <v>24089</v>
      </c>
      <c r="AD51">
        <v>4.0999999999999996</v>
      </c>
      <c r="AE51">
        <v>9851</v>
      </c>
      <c r="AF51">
        <v>1.7</v>
      </c>
      <c r="AG51">
        <v>37.200000000000003</v>
      </c>
      <c r="AH51">
        <v>444641</v>
      </c>
      <c r="AI51">
        <v>444641</v>
      </c>
      <c r="AJ51">
        <v>226138</v>
      </c>
      <c r="AK51">
        <v>50.9</v>
      </c>
      <c r="AL51">
        <v>218503</v>
      </c>
      <c r="AM51">
        <v>49.1</v>
      </c>
      <c r="AN51">
        <v>87583</v>
      </c>
      <c r="AO51">
        <v>87583</v>
      </c>
      <c r="AP51">
        <v>41283</v>
      </c>
      <c r="AQ51">
        <v>47.1</v>
      </c>
      <c r="AR51">
        <v>46300</v>
      </c>
      <c r="AS51">
        <v>52.9</v>
      </c>
      <c r="AT51">
        <v>585501</v>
      </c>
      <c r="AU51">
        <v>570197</v>
      </c>
      <c r="AV51">
        <v>97.4</v>
      </c>
      <c r="AW51">
        <v>15304</v>
      </c>
      <c r="AX51">
        <v>2.6</v>
      </c>
      <c r="AY51">
        <v>538819</v>
      </c>
      <c r="AZ51">
        <v>92</v>
      </c>
      <c r="BA51">
        <v>5970</v>
      </c>
      <c r="BB51">
        <v>1</v>
      </c>
      <c r="BC51">
        <v>13194</v>
      </c>
      <c r="BD51">
        <v>2.2999999999999998</v>
      </c>
      <c r="BE51">
        <v>6012</v>
      </c>
      <c r="BF51">
        <v>1</v>
      </c>
      <c r="BG51">
        <v>1464</v>
      </c>
      <c r="BH51">
        <v>0.3</v>
      </c>
      <c r="BI51">
        <v>1000</v>
      </c>
      <c r="BJ51">
        <v>0.2</v>
      </c>
      <c r="BK51">
        <v>615</v>
      </c>
      <c r="BL51">
        <v>0.1</v>
      </c>
      <c r="BM51">
        <v>404</v>
      </c>
      <c r="BN51">
        <v>0.1</v>
      </c>
      <c r="BO51">
        <v>827</v>
      </c>
      <c r="BP51">
        <v>0.1</v>
      </c>
      <c r="BQ51">
        <v>85</v>
      </c>
      <c r="BR51">
        <v>0</v>
      </c>
      <c r="BS51">
        <v>1617</v>
      </c>
      <c r="BT51">
        <v>0.3</v>
      </c>
      <c r="BU51">
        <v>420</v>
      </c>
      <c r="BV51">
        <v>0.1</v>
      </c>
      <c r="BW51">
        <v>5782</v>
      </c>
      <c r="BX51">
        <v>1</v>
      </c>
      <c r="BY51">
        <v>15304</v>
      </c>
      <c r="BZ51">
        <v>2.6</v>
      </c>
      <c r="CA51">
        <v>3021</v>
      </c>
      <c r="CB51">
        <v>0.5</v>
      </c>
      <c r="CC51">
        <v>5360</v>
      </c>
      <c r="CD51">
        <v>0.9</v>
      </c>
      <c r="CE51">
        <v>2937</v>
      </c>
      <c r="CF51">
        <v>0.5</v>
      </c>
      <c r="CG51">
        <v>273</v>
      </c>
      <c r="CH51">
        <v>0</v>
      </c>
      <c r="CI51">
        <v>585501</v>
      </c>
      <c r="CJ51">
        <v>585501</v>
      </c>
      <c r="CK51">
        <v>552516</v>
      </c>
      <c r="CL51">
        <v>94.4</v>
      </c>
      <c r="CM51">
        <v>10544</v>
      </c>
      <c r="CN51">
        <v>1.8</v>
      </c>
      <c r="CO51">
        <v>20025</v>
      </c>
      <c r="CP51">
        <v>3.4</v>
      </c>
      <c r="CQ51">
        <v>9999</v>
      </c>
      <c r="CR51">
        <v>1.7</v>
      </c>
      <c r="CS51">
        <v>1248</v>
      </c>
      <c r="CT51">
        <v>0.2</v>
      </c>
      <c r="CU51">
        <v>7949</v>
      </c>
      <c r="CV51">
        <v>1.4</v>
      </c>
      <c r="CW51">
        <v>585501</v>
      </c>
      <c r="CX51">
        <v>56264</v>
      </c>
      <c r="CY51">
        <v>9.6</v>
      </c>
      <c r="CZ51">
        <v>43955</v>
      </c>
      <c r="DA51">
        <v>7.5</v>
      </c>
      <c r="DB51">
        <v>872</v>
      </c>
      <c r="DC51">
        <v>0.1</v>
      </c>
      <c r="DD51">
        <v>62</v>
      </c>
      <c r="DE51">
        <v>0</v>
      </c>
      <c r="DF51">
        <v>11375</v>
      </c>
      <c r="DG51">
        <v>1.9</v>
      </c>
      <c r="DH51">
        <v>529237</v>
      </c>
      <c r="DI51">
        <v>90.4</v>
      </c>
      <c r="DJ51">
        <v>494078</v>
      </c>
      <c r="DK51">
        <v>84.4</v>
      </c>
      <c r="DL51">
        <v>5400</v>
      </c>
      <c r="DM51">
        <v>0.9</v>
      </c>
      <c r="DN51">
        <v>12328</v>
      </c>
      <c r="DO51">
        <v>2.1</v>
      </c>
      <c r="DP51">
        <v>5815</v>
      </c>
      <c r="DQ51">
        <v>1</v>
      </c>
      <c r="DR51">
        <v>173</v>
      </c>
      <c r="DS51">
        <v>0</v>
      </c>
      <c r="DT51">
        <v>211</v>
      </c>
      <c r="DU51">
        <v>0</v>
      </c>
      <c r="DV51">
        <v>11232</v>
      </c>
      <c r="DW51">
        <v>1.9</v>
      </c>
      <c r="DX51">
        <v>543</v>
      </c>
      <c r="DY51">
        <v>0.1</v>
      </c>
      <c r="DZ51">
        <v>433794</v>
      </c>
      <c r="EA51">
        <v>433794</v>
      </c>
      <c r="EB51">
        <v>220950</v>
      </c>
      <c r="EC51">
        <v>50.9</v>
      </c>
      <c r="ED51">
        <v>212844</v>
      </c>
      <c r="EE51">
        <v>49.1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00728-6993-43C5-8465-8D826ACE631A}">
  <dimension ref="A1:AA55"/>
  <sheetViews>
    <sheetView topLeftCell="A3" workbookViewId="0">
      <selection activeCell="D3" sqref="D3"/>
    </sheetView>
  </sheetViews>
  <sheetFormatPr defaultRowHeight="14.5" x14ac:dyDescent="0.35"/>
  <sheetData>
    <row r="1" spans="1:27" x14ac:dyDescent="0.35">
      <c r="A1" t="s">
        <v>334</v>
      </c>
      <c r="B1" t="s">
        <v>335</v>
      </c>
      <c r="C1" t="s">
        <v>336</v>
      </c>
      <c r="D1" t="s">
        <v>337</v>
      </c>
      <c r="E1" t="s">
        <v>338</v>
      </c>
      <c r="F1" t="s">
        <v>339</v>
      </c>
      <c r="G1" t="s">
        <v>340</v>
      </c>
      <c r="H1" t="s">
        <v>341</v>
      </c>
      <c r="I1">
        <v>1997</v>
      </c>
      <c r="J1">
        <v>1998</v>
      </c>
      <c r="K1">
        <v>1999</v>
      </c>
      <c r="L1">
        <v>2000</v>
      </c>
      <c r="M1">
        <v>2001</v>
      </c>
      <c r="N1">
        <v>2002</v>
      </c>
      <c r="O1">
        <v>2003</v>
      </c>
      <c r="P1">
        <v>2004</v>
      </c>
      <c r="Q1">
        <v>2005</v>
      </c>
      <c r="R1">
        <v>2006</v>
      </c>
      <c r="S1">
        <v>2007</v>
      </c>
      <c r="T1">
        <v>2008</v>
      </c>
      <c r="U1">
        <v>2009</v>
      </c>
      <c r="V1">
        <v>2010</v>
      </c>
      <c r="W1">
        <v>2011</v>
      </c>
      <c r="X1">
        <v>2012</v>
      </c>
      <c r="Y1">
        <v>2013</v>
      </c>
      <c r="Z1">
        <v>2014</v>
      </c>
      <c r="AA1">
        <v>2015</v>
      </c>
    </row>
    <row r="2" spans="1:27" x14ac:dyDescent="0.35">
      <c r="A2">
        <v>0</v>
      </c>
      <c r="B2" t="s">
        <v>274</v>
      </c>
      <c r="D2">
        <v>1000</v>
      </c>
      <c r="E2" t="s">
        <v>344</v>
      </c>
      <c r="F2">
        <v>1</v>
      </c>
      <c r="G2" t="s">
        <v>342</v>
      </c>
      <c r="H2" t="s">
        <v>343</v>
      </c>
      <c r="I2">
        <v>40818</v>
      </c>
      <c r="J2">
        <v>42079</v>
      </c>
      <c r="K2">
        <v>43545</v>
      </c>
      <c r="L2">
        <v>44745</v>
      </c>
      <c r="M2">
        <v>44719</v>
      </c>
      <c r="N2">
        <v>45097</v>
      </c>
      <c r="O2">
        <v>45858</v>
      </c>
      <c r="P2">
        <v>47037</v>
      </c>
      <c r="Q2">
        <v>48090</v>
      </c>
      <c r="R2">
        <v>48909</v>
      </c>
      <c r="S2">
        <v>49126</v>
      </c>
      <c r="T2">
        <v>48401</v>
      </c>
      <c r="U2">
        <v>46680</v>
      </c>
      <c r="V2">
        <v>47287</v>
      </c>
      <c r="W2">
        <v>47586</v>
      </c>
      <c r="X2">
        <v>48156</v>
      </c>
      <c r="Y2">
        <v>48396</v>
      </c>
      <c r="Z2">
        <v>49091</v>
      </c>
      <c r="AA2">
        <v>49844</v>
      </c>
    </row>
    <row r="3" spans="1:27" x14ac:dyDescent="0.35">
      <c r="A3">
        <v>1000</v>
      </c>
      <c r="B3" t="s">
        <v>16</v>
      </c>
      <c r="C3">
        <v>5</v>
      </c>
      <c r="D3">
        <v>1000</v>
      </c>
      <c r="E3" t="s">
        <v>344</v>
      </c>
      <c r="F3">
        <v>1</v>
      </c>
      <c r="G3" t="s">
        <v>342</v>
      </c>
      <c r="H3" t="s">
        <v>343</v>
      </c>
      <c r="I3">
        <v>31465</v>
      </c>
      <c r="J3">
        <v>32310</v>
      </c>
      <c r="K3">
        <v>33345</v>
      </c>
      <c r="L3">
        <v>33712</v>
      </c>
      <c r="M3">
        <v>33908</v>
      </c>
      <c r="N3">
        <v>34716</v>
      </c>
      <c r="O3">
        <v>35374</v>
      </c>
      <c r="P3">
        <v>37181</v>
      </c>
      <c r="Q3">
        <v>37887</v>
      </c>
      <c r="R3">
        <v>37911</v>
      </c>
      <c r="S3">
        <v>37644</v>
      </c>
      <c r="T3">
        <v>37176</v>
      </c>
      <c r="U3">
        <v>35643</v>
      </c>
      <c r="V3">
        <v>36228</v>
      </c>
      <c r="W3">
        <v>36448</v>
      </c>
      <c r="X3">
        <v>36695</v>
      </c>
      <c r="Y3">
        <v>36865</v>
      </c>
      <c r="Z3">
        <v>37083</v>
      </c>
      <c r="AA3">
        <v>37597</v>
      </c>
    </row>
    <row r="4" spans="1:27" x14ac:dyDescent="0.35">
      <c r="A4">
        <v>2000</v>
      </c>
      <c r="B4" t="s">
        <v>17</v>
      </c>
      <c r="C4">
        <v>8</v>
      </c>
      <c r="D4">
        <v>1000</v>
      </c>
      <c r="E4" t="s">
        <v>344</v>
      </c>
      <c r="F4">
        <v>1</v>
      </c>
      <c r="G4" t="s">
        <v>342</v>
      </c>
      <c r="H4" t="s">
        <v>343</v>
      </c>
      <c r="I4">
        <v>62577</v>
      </c>
      <c r="J4">
        <v>59566</v>
      </c>
      <c r="K4">
        <v>58707</v>
      </c>
      <c r="L4">
        <v>57401</v>
      </c>
      <c r="M4">
        <v>59329</v>
      </c>
      <c r="N4">
        <v>60167</v>
      </c>
      <c r="O4">
        <v>59169</v>
      </c>
      <c r="P4">
        <v>60696</v>
      </c>
      <c r="Q4">
        <v>61513</v>
      </c>
      <c r="R4">
        <v>64670</v>
      </c>
      <c r="S4">
        <v>67399</v>
      </c>
      <c r="T4">
        <v>67563</v>
      </c>
      <c r="U4">
        <v>72277</v>
      </c>
      <c r="V4">
        <v>69682</v>
      </c>
      <c r="W4">
        <v>71233</v>
      </c>
      <c r="X4">
        <v>74289</v>
      </c>
      <c r="Y4">
        <v>69746</v>
      </c>
      <c r="Z4">
        <v>67366</v>
      </c>
      <c r="AA4">
        <v>66835</v>
      </c>
    </row>
    <row r="5" spans="1:27" x14ac:dyDescent="0.35">
      <c r="A5">
        <v>4000</v>
      </c>
      <c r="B5" t="s">
        <v>18</v>
      </c>
      <c r="C5">
        <v>6</v>
      </c>
      <c r="D5">
        <v>1000</v>
      </c>
      <c r="E5" t="s">
        <v>344</v>
      </c>
      <c r="F5">
        <v>1</v>
      </c>
      <c r="G5" t="s">
        <v>342</v>
      </c>
      <c r="H5" t="s">
        <v>343</v>
      </c>
      <c r="I5">
        <v>34485</v>
      </c>
      <c r="J5">
        <v>36281</v>
      </c>
      <c r="K5">
        <v>38317</v>
      </c>
      <c r="L5">
        <v>39247</v>
      </c>
      <c r="M5">
        <v>39258</v>
      </c>
      <c r="N5">
        <v>39387</v>
      </c>
      <c r="O5">
        <v>40763</v>
      </c>
      <c r="P5">
        <v>41169</v>
      </c>
      <c r="Q5">
        <v>42957</v>
      </c>
      <c r="R5">
        <v>44018</v>
      </c>
      <c r="S5">
        <v>44199</v>
      </c>
      <c r="T5">
        <v>42168</v>
      </c>
      <c r="U5">
        <v>38325</v>
      </c>
      <c r="V5">
        <v>38170</v>
      </c>
      <c r="W5">
        <v>38442</v>
      </c>
      <c r="X5">
        <v>38732</v>
      </c>
      <c r="Y5">
        <v>38303</v>
      </c>
      <c r="Z5">
        <v>38438</v>
      </c>
      <c r="AA5">
        <v>38244</v>
      </c>
    </row>
    <row r="6" spans="1:27" x14ac:dyDescent="0.35">
      <c r="A6">
        <v>5000</v>
      </c>
      <c r="B6" t="s">
        <v>19</v>
      </c>
      <c r="C6">
        <v>5</v>
      </c>
      <c r="D6">
        <v>1000</v>
      </c>
      <c r="E6" t="s">
        <v>344</v>
      </c>
      <c r="F6">
        <v>1</v>
      </c>
      <c r="G6" t="s">
        <v>342</v>
      </c>
      <c r="H6" t="s">
        <v>343</v>
      </c>
      <c r="I6">
        <v>30470</v>
      </c>
      <c r="J6">
        <v>30834</v>
      </c>
      <c r="K6">
        <v>32160</v>
      </c>
      <c r="L6">
        <v>32057</v>
      </c>
      <c r="M6">
        <v>31883</v>
      </c>
      <c r="N6">
        <v>32647</v>
      </c>
      <c r="O6">
        <v>33792</v>
      </c>
      <c r="P6">
        <v>35021</v>
      </c>
      <c r="Q6">
        <v>35610</v>
      </c>
      <c r="R6">
        <v>36161</v>
      </c>
      <c r="S6">
        <v>35889</v>
      </c>
      <c r="T6">
        <v>35774</v>
      </c>
      <c r="U6">
        <v>34554</v>
      </c>
      <c r="V6">
        <v>35344</v>
      </c>
      <c r="W6">
        <v>35867</v>
      </c>
      <c r="X6">
        <v>35753</v>
      </c>
      <c r="Y6">
        <v>36571</v>
      </c>
      <c r="Z6">
        <v>37252</v>
      </c>
      <c r="AA6">
        <v>37644</v>
      </c>
    </row>
    <row r="7" spans="1:27" x14ac:dyDescent="0.35">
      <c r="A7">
        <v>6000</v>
      </c>
      <c r="B7" t="s">
        <v>20</v>
      </c>
      <c r="C7">
        <v>8</v>
      </c>
      <c r="D7">
        <v>1000</v>
      </c>
      <c r="E7" t="s">
        <v>344</v>
      </c>
      <c r="F7">
        <v>1</v>
      </c>
      <c r="G7" t="s">
        <v>342</v>
      </c>
      <c r="H7" t="s">
        <v>343</v>
      </c>
      <c r="I7">
        <v>41314</v>
      </c>
      <c r="J7">
        <v>43329</v>
      </c>
      <c r="K7">
        <v>45870</v>
      </c>
      <c r="L7">
        <v>48635</v>
      </c>
      <c r="M7">
        <v>47786</v>
      </c>
      <c r="N7">
        <v>48417</v>
      </c>
      <c r="O7">
        <v>49815</v>
      </c>
      <c r="P7">
        <v>51424</v>
      </c>
      <c r="Q7">
        <v>53092</v>
      </c>
      <c r="R7">
        <v>54508</v>
      </c>
      <c r="S7">
        <v>55008</v>
      </c>
      <c r="T7">
        <v>54713</v>
      </c>
      <c r="U7">
        <v>51775</v>
      </c>
      <c r="V7">
        <v>51733</v>
      </c>
      <c r="W7">
        <v>51936</v>
      </c>
      <c r="X7">
        <v>52660</v>
      </c>
      <c r="Y7">
        <v>53487</v>
      </c>
      <c r="Z7">
        <v>54606</v>
      </c>
      <c r="AA7">
        <v>56365</v>
      </c>
    </row>
    <row r="8" spans="1:27" x14ac:dyDescent="0.35">
      <c r="A8">
        <v>8000</v>
      </c>
      <c r="B8" t="s">
        <v>21</v>
      </c>
      <c r="C8">
        <v>7</v>
      </c>
      <c r="D8">
        <v>1000</v>
      </c>
      <c r="E8" t="s">
        <v>344</v>
      </c>
      <c r="F8">
        <v>1</v>
      </c>
      <c r="G8" t="s">
        <v>342</v>
      </c>
      <c r="H8" t="s">
        <v>343</v>
      </c>
      <c r="I8">
        <v>43632</v>
      </c>
      <c r="J8">
        <v>46149</v>
      </c>
      <c r="K8">
        <v>48192</v>
      </c>
      <c r="L8">
        <v>50544</v>
      </c>
      <c r="M8">
        <v>50247</v>
      </c>
      <c r="N8">
        <v>49809</v>
      </c>
      <c r="O8">
        <v>49838</v>
      </c>
      <c r="P8">
        <v>50234</v>
      </c>
      <c r="Q8">
        <v>51847</v>
      </c>
      <c r="R8">
        <v>51736</v>
      </c>
      <c r="S8">
        <v>51895</v>
      </c>
      <c r="T8">
        <v>51726</v>
      </c>
      <c r="U8">
        <v>50296</v>
      </c>
      <c r="V8">
        <v>50194</v>
      </c>
      <c r="W8">
        <v>50069</v>
      </c>
      <c r="X8">
        <v>50547</v>
      </c>
      <c r="Y8">
        <v>50807</v>
      </c>
      <c r="Z8">
        <v>52060</v>
      </c>
      <c r="AA8">
        <v>52920</v>
      </c>
    </row>
    <row r="9" spans="1:27" x14ac:dyDescent="0.35">
      <c r="A9">
        <v>9000</v>
      </c>
      <c r="B9" t="s">
        <v>22</v>
      </c>
      <c r="C9">
        <v>1</v>
      </c>
      <c r="D9">
        <v>1000</v>
      </c>
      <c r="E9" t="s">
        <v>344</v>
      </c>
      <c r="F9">
        <v>1</v>
      </c>
      <c r="G9" t="s">
        <v>342</v>
      </c>
      <c r="H9" t="s">
        <v>343</v>
      </c>
      <c r="I9">
        <v>54783</v>
      </c>
      <c r="J9">
        <v>56336</v>
      </c>
      <c r="K9">
        <v>57418</v>
      </c>
      <c r="L9">
        <v>60661</v>
      </c>
      <c r="M9">
        <v>60867</v>
      </c>
      <c r="N9">
        <v>60174</v>
      </c>
      <c r="O9">
        <v>60848</v>
      </c>
      <c r="P9">
        <v>64579</v>
      </c>
      <c r="Q9">
        <v>65444</v>
      </c>
      <c r="R9">
        <v>67400</v>
      </c>
      <c r="S9">
        <v>69762</v>
      </c>
      <c r="T9">
        <v>66880</v>
      </c>
      <c r="U9">
        <v>63472</v>
      </c>
      <c r="V9">
        <v>63758</v>
      </c>
      <c r="W9">
        <v>63092</v>
      </c>
      <c r="X9">
        <v>63178</v>
      </c>
      <c r="Y9">
        <v>62847</v>
      </c>
      <c r="Z9">
        <v>63650</v>
      </c>
      <c r="AA9">
        <v>64115</v>
      </c>
    </row>
    <row r="10" spans="1:27" x14ac:dyDescent="0.35">
      <c r="A10">
        <v>10000</v>
      </c>
      <c r="B10" t="s">
        <v>23</v>
      </c>
      <c r="C10">
        <v>2</v>
      </c>
      <c r="D10">
        <v>1000</v>
      </c>
      <c r="E10" t="s">
        <v>344</v>
      </c>
      <c r="F10">
        <v>1</v>
      </c>
      <c r="G10" t="s">
        <v>342</v>
      </c>
      <c r="H10" t="s">
        <v>343</v>
      </c>
      <c r="I10">
        <v>57373</v>
      </c>
      <c r="J10">
        <v>59129</v>
      </c>
      <c r="K10">
        <v>62710</v>
      </c>
      <c r="L10">
        <v>64013</v>
      </c>
      <c r="M10">
        <v>64376</v>
      </c>
      <c r="N10">
        <v>62003</v>
      </c>
      <c r="O10">
        <v>63863</v>
      </c>
      <c r="P10">
        <v>67008</v>
      </c>
      <c r="Q10">
        <v>66955</v>
      </c>
      <c r="R10">
        <v>67533</v>
      </c>
      <c r="S10">
        <v>66032</v>
      </c>
      <c r="T10">
        <v>61346</v>
      </c>
      <c r="U10">
        <v>63219</v>
      </c>
      <c r="V10">
        <v>63053</v>
      </c>
      <c r="W10">
        <v>63603</v>
      </c>
      <c r="X10">
        <v>62327</v>
      </c>
      <c r="Y10">
        <v>61004</v>
      </c>
      <c r="Z10">
        <v>62904</v>
      </c>
      <c r="AA10">
        <v>63463</v>
      </c>
    </row>
    <row r="11" spans="1:27" x14ac:dyDescent="0.35">
      <c r="A11">
        <v>12000</v>
      </c>
      <c r="B11" t="s">
        <v>24</v>
      </c>
      <c r="C11">
        <v>5</v>
      </c>
      <c r="D11">
        <v>1000</v>
      </c>
      <c r="E11" t="s">
        <v>344</v>
      </c>
      <c r="F11">
        <v>1</v>
      </c>
      <c r="G11" t="s">
        <v>342</v>
      </c>
      <c r="H11" t="s">
        <v>343</v>
      </c>
      <c r="I11">
        <v>35611</v>
      </c>
      <c r="J11">
        <v>36629</v>
      </c>
      <c r="K11">
        <v>37588</v>
      </c>
      <c r="L11">
        <v>38404</v>
      </c>
      <c r="M11">
        <v>38731</v>
      </c>
      <c r="N11">
        <v>39457</v>
      </c>
      <c r="O11">
        <v>40364</v>
      </c>
      <c r="P11">
        <v>41618</v>
      </c>
      <c r="Q11">
        <v>43329</v>
      </c>
      <c r="R11">
        <v>44034</v>
      </c>
      <c r="S11">
        <v>43724</v>
      </c>
      <c r="T11">
        <v>41569</v>
      </c>
      <c r="U11">
        <v>38704</v>
      </c>
      <c r="V11">
        <v>38314</v>
      </c>
      <c r="W11">
        <v>37529</v>
      </c>
      <c r="X11">
        <v>37702</v>
      </c>
      <c r="Y11">
        <v>38090</v>
      </c>
      <c r="Z11">
        <v>38497</v>
      </c>
      <c r="AA11">
        <v>38950</v>
      </c>
    </row>
    <row r="12" spans="1:27" x14ac:dyDescent="0.35">
      <c r="A12">
        <v>13000</v>
      </c>
      <c r="B12" t="s">
        <v>25</v>
      </c>
      <c r="C12">
        <v>5</v>
      </c>
      <c r="D12">
        <v>1000</v>
      </c>
      <c r="E12" t="s">
        <v>344</v>
      </c>
      <c r="F12">
        <v>1</v>
      </c>
      <c r="G12" t="s">
        <v>342</v>
      </c>
      <c r="H12" t="s">
        <v>343</v>
      </c>
      <c r="I12">
        <v>41289</v>
      </c>
      <c r="J12">
        <v>43110</v>
      </c>
      <c r="K12">
        <v>44998</v>
      </c>
      <c r="L12">
        <v>45539</v>
      </c>
      <c r="M12">
        <v>45206</v>
      </c>
      <c r="N12">
        <v>44740</v>
      </c>
      <c r="O12">
        <v>45015</v>
      </c>
      <c r="P12">
        <v>45434</v>
      </c>
      <c r="Q12">
        <v>46361</v>
      </c>
      <c r="R12">
        <v>45926</v>
      </c>
      <c r="S12">
        <v>45763</v>
      </c>
      <c r="T12">
        <v>44138</v>
      </c>
      <c r="U12">
        <v>41860</v>
      </c>
      <c r="V12">
        <v>41561</v>
      </c>
      <c r="W12">
        <v>41592</v>
      </c>
      <c r="X12">
        <v>41740</v>
      </c>
      <c r="Y12">
        <v>42082</v>
      </c>
      <c r="Z12">
        <v>42694</v>
      </c>
      <c r="AA12">
        <v>43301</v>
      </c>
    </row>
    <row r="13" spans="1:27" x14ac:dyDescent="0.35">
      <c r="A13">
        <v>15000</v>
      </c>
      <c r="B13" t="s">
        <v>26</v>
      </c>
      <c r="C13">
        <v>8</v>
      </c>
      <c r="D13">
        <v>1000</v>
      </c>
      <c r="E13" t="s">
        <v>344</v>
      </c>
      <c r="F13">
        <v>1</v>
      </c>
      <c r="G13" t="s">
        <v>342</v>
      </c>
      <c r="H13" t="s">
        <v>343</v>
      </c>
      <c r="I13">
        <v>44161</v>
      </c>
      <c r="J13">
        <v>42644</v>
      </c>
      <c r="K13">
        <v>43390</v>
      </c>
      <c r="L13">
        <v>44067</v>
      </c>
      <c r="M13">
        <v>43535</v>
      </c>
      <c r="N13">
        <v>44324</v>
      </c>
      <c r="O13">
        <v>45926</v>
      </c>
      <c r="P13">
        <v>47997</v>
      </c>
      <c r="Q13">
        <v>49790</v>
      </c>
      <c r="R13">
        <v>50358</v>
      </c>
      <c r="S13">
        <v>50933</v>
      </c>
      <c r="T13">
        <v>50565</v>
      </c>
      <c r="U13">
        <v>48255</v>
      </c>
      <c r="V13">
        <v>48935</v>
      </c>
      <c r="W13">
        <v>49110</v>
      </c>
      <c r="X13">
        <v>49216</v>
      </c>
      <c r="Y13">
        <v>49035</v>
      </c>
      <c r="Z13">
        <v>49073</v>
      </c>
      <c r="AA13">
        <v>49479</v>
      </c>
    </row>
    <row r="14" spans="1:27" x14ac:dyDescent="0.35">
      <c r="A14">
        <v>16000</v>
      </c>
      <c r="B14" t="s">
        <v>27</v>
      </c>
      <c r="C14">
        <v>7</v>
      </c>
      <c r="D14">
        <v>1000</v>
      </c>
      <c r="E14" t="s">
        <v>344</v>
      </c>
      <c r="F14">
        <v>1</v>
      </c>
      <c r="G14" t="s">
        <v>342</v>
      </c>
      <c r="H14" t="s">
        <v>343</v>
      </c>
      <c r="I14">
        <v>28973</v>
      </c>
      <c r="J14">
        <v>29672</v>
      </c>
      <c r="K14">
        <v>32004</v>
      </c>
      <c r="L14">
        <v>35034</v>
      </c>
      <c r="M14">
        <v>33559</v>
      </c>
      <c r="N14">
        <v>33882</v>
      </c>
      <c r="O14">
        <v>34383</v>
      </c>
      <c r="P14">
        <v>35331</v>
      </c>
      <c r="Q14">
        <v>36510</v>
      </c>
      <c r="R14">
        <v>37409</v>
      </c>
      <c r="S14">
        <v>37423</v>
      </c>
      <c r="T14">
        <v>36740</v>
      </c>
      <c r="U14">
        <v>34631</v>
      </c>
      <c r="V14">
        <v>34727</v>
      </c>
      <c r="W14">
        <v>34481</v>
      </c>
      <c r="X14">
        <v>34355</v>
      </c>
      <c r="Y14">
        <v>34838</v>
      </c>
      <c r="Z14">
        <v>35083</v>
      </c>
      <c r="AA14">
        <v>35305</v>
      </c>
    </row>
    <row r="15" spans="1:27" x14ac:dyDescent="0.35">
      <c r="A15">
        <v>17000</v>
      </c>
      <c r="B15" t="s">
        <v>28</v>
      </c>
      <c r="C15">
        <v>3</v>
      </c>
      <c r="D15">
        <v>1000</v>
      </c>
      <c r="E15" t="s">
        <v>344</v>
      </c>
      <c r="F15">
        <v>1</v>
      </c>
      <c r="G15" t="s">
        <v>342</v>
      </c>
      <c r="H15" t="s">
        <v>343</v>
      </c>
      <c r="I15">
        <v>45613</v>
      </c>
      <c r="J15">
        <v>46720</v>
      </c>
      <c r="K15">
        <v>47951</v>
      </c>
      <c r="L15">
        <v>49276</v>
      </c>
      <c r="M15">
        <v>48940</v>
      </c>
      <c r="N15">
        <v>48951</v>
      </c>
      <c r="O15">
        <v>49579</v>
      </c>
      <c r="P15">
        <v>50674</v>
      </c>
      <c r="Q15">
        <v>51447</v>
      </c>
      <c r="R15">
        <v>52683</v>
      </c>
      <c r="S15">
        <v>53015</v>
      </c>
      <c r="T15">
        <v>51621</v>
      </c>
      <c r="U15">
        <v>50010</v>
      </c>
      <c r="V15">
        <v>50290</v>
      </c>
      <c r="W15">
        <v>51172</v>
      </c>
      <c r="X15">
        <v>52264</v>
      </c>
      <c r="Y15">
        <v>51812</v>
      </c>
      <c r="Z15">
        <v>52359</v>
      </c>
      <c r="AA15">
        <v>53640</v>
      </c>
    </row>
    <row r="16" spans="1:27" x14ac:dyDescent="0.35">
      <c r="A16">
        <v>18000</v>
      </c>
      <c r="B16" t="s">
        <v>29</v>
      </c>
      <c r="C16">
        <v>3</v>
      </c>
      <c r="D16">
        <v>1000</v>
      </c>
      <c r="E16" t="s">
        <v>344</v>
      </c>
      <c r="F16">
        <v>1</v>
      </c>
      <c r="G16" t="s">
        <v>342</v>
      </c>
      <c r="H16" t="s">
        <v>343</v>
      </c>
      <c r="I16">
        <v>37398</v>
      </c>
      <c r="J16">
        <v>39431</v>
      </c>
      <c r="K16">
        <v>40389</v>
      </c>
      <c r="L16">
        <v>41302</v>
      </c>
      <c r="M16">
        <v>40259</v>
      </c>
      <c r="N16">
        <v>41034</v>
      </c>
      <c r="O16">
        <v>42222</v>
      </c>
      <c r="P16">
        <v>43489</v>
      </c>
      <c r="Q16">
        <v>43159</v>
      </c>
      <c r="R16">
        <v>43639</v>
      </c>
      <c r="S16">
        <v>44344</v>
      </c>
      <c r="T16">
        <v>43760</v>
      </c>
      <c r="U16">
        <v>40775</v>
      </c>
      <c r="V16">
        <v>43130</v>
      </c>
      <c r="W16">
        <v>43109</v>
      </c>
      <c r="X16">
        <v>43056</v>
      </c>
      <c r="Y16">
        <v>43774</v>
      </c>
      <c r="Z16">
        <v>44539</v>
      </c>
      <c r="AA16">
        <v>45136</v>
      </c>
    </row>
    <row r="17" spans="1:27" x14ac:dyDescent="0.35">
      <c r="A17">
        <v>19000</v>
      </c>
      <c r="B17" t="s">
        <v>30</v>
      </c>
      <c r="C17">
        <v>4</v>
      </c>
      <c r="D17">
        <v>1000</v>
      </c>
      <c r="E17" t="s">
        <v>344</v>
      </c>
      <c r="F17">
        <v>1</v>
      </c>
      <c r="G17" t="s">
        <v>342</v>
      </c>
      <c r="H17" t="s">
        <v>343</v>
      </c>
      <c r="I17">
        <v>37300</v>
      </c>
      <c r="J17">
        <v>37466</v>
      </c>
      <c r="K17">
        <v>38058</v>
      </c>
      <c r="L17">
        <v>39824</v>
      </c>
      <c r="M17">
        <v>39039</v>
      </c>
      <c r="N17">
        <v>40112</v>
      </c>
      <c r="O17">
        <v>41762</v>
      </c>
      <c r="P17">
        <v>44849</v>
      </c>
      <c r="Q17">
        <v>45781</v>
      </c>
      <c r="R17">
        <v>46029</v>
      </c>
      <c r="S17">
        <v>47406</v>
      </c>
      <c r="T17">
        <v>46097</v>
      </c>
      <c r="U17">
        <v>45038</v>
      </c>
      <c r="V17">
        <v>45779</v>
      </c>
      <c r="W17">
        <v>46693</v>
      </c>
      <c r="X17">
        <v>48254</v>
      </c>
      <c r="Y17">
        <v>48285</v>
      </c>
      <c r="Z17">
        <v>49397</v>
      </c>
      <c r="AA17">
        <v>49500</v>
      </c>
    </row>
    <row r="18" spans="1:27" x14ac:dyDescent="0.35">
      <c r="A18">
        <v>20000</v>
      </c>
      <c r="B18" t="s">
        <v>31</v>
      </c>
      <c r="C18">
        <v>4</v>
      </c>
      <c r="D18">
        <v>1000</v>
      </c>
      <c r="E18" t="s">
        <v>344</v>
      </c>
      <c r="F18">
        <v>1</v>
      </c>
      <c r="G18" t="s">
        <v>342</v>
      </c>
      <c r="H18" t="s">
        <v>343</v>
      </c>
      <c r="I18">
        <v>37394</v>
      </c>
      <c r="J18">
        <v>38333</v>
      </c>
      <c r="K18">
        <v>39230</v>
      </c>
      <c r="L18">
        <v>40077</v>
      </c>
      <c r="M18">
        <v>40070</v>
      </c>
      <c r="N18">
        <v>40525</v>
      </c>
      <c r="O18">
        <v>41414</v>
      </c>
      <c r="P18">
        <v>41551</v>
      </c>
      <c r="Q18">
        <v>42502</v>
      </c>
      <c r="R18">
        <v>43723</v>
      </c>
      <c r="S18">
        <v>45206</v>
      </c>
      <c r="T18">
        <v>45380</v>
      </c>
      <c r="U18">
        <v>43221</v>
      </c>
      <c r="V18">
        <v>44236</v>
      </c>
      <c r="W18">
        <v>45697</v>
      </c>
      <c r="X18">
        <v>45701</v>
      </c>
      <c r="Y18">
        <v>45173</v>
      </c>
      <c r="Z18">
        <v>45570</v>
      </c>
      <c r="AA18">
        <v>45558</v>
      </c>
    </row>
    <row r="19" spans="1:27" x14ac:dyDescent="0.35">
      <c r="A19">
        <v>21000</v>
      </c>
      <c r="B19" t="s">
        <v>32</v>
      </c>
      <c r="C19">
        <v>5</v>
      </c>
      <c r="D19">
        <v>1000</v>
      </c>
      <c r="E19" t="s">
        <v>344</v>
      </c>
      <c r="F19">
        <v>1</v>
      </c>
      <c r="G19" t="s">
        <v>342</v>
      </c>
      <c r="H19" t="s">
        <v>343</v>
      </c>
      <c r="I19">
        <v>35384</v>
      </c>
      <c r="J19">
        <v>36086</v>
      </c>
      <c r="K19">
        <v>37036</v>
      </c>
      <c r="L19">
        <v>35701</v>
      </c>
      <c r="M19">
        <v>35718</v>
      </c>
      <c r="N19">
        <v>36437</v>
      </c>
      <c r="O19">
        <v>36949</v>
      </c>
      <c r="P19">
        <v>37567</v>
      </c>
      <c r="Q19">
        <v>38300</v>
      </c>
      <c r="R19">
        <v>38939</v>
      </c>
      <c r="S19">
        <v>38185</v>
      </c>
      <c r="T19">
        <v>37858</v>
      </c>
      <c r="U19">
        <v>36162</v>
      </c>
      <c r="V19">
        <v>37523</v>
      </c>
      <c r="W19">
        <v>38007</v>
      </c>
      <c r="X19">
        <v>38310</v>
      </c>
      <c r="Y19">
        <v>38564</v>
      </c>
      <c r="Z19">
        <v>38860</v>
      </c>
      <c r="AA19">
        <v>39181</v>
      </c>
    </row>
    <row r="20" spans="1:27" x14ac:dyDescent="0.35">
      <c r="A20">
        <v>22000</v>
      </c>
      <c r="B20" t="s">
        <v>33</v>
      </c>
      <c r="C20">
        <v>5</v>
      </c>
      <c r="D20">
        <v>1000</v>
      </c>
      <c r="E20" t="s">
        <v>344</v>
      </c>
      <c r="F20">
        <v>1</v>
      </c>
      <c r="G20" t="s">
        <v>342</v>
      </c>
      <c r="H20" t="s">
        <v>343</v>
      </c>
      <c r="I20">
        <v>40661</v>
      </c>
      <c r="J20">
        <v>41771</v>
      </c>
      <c r="K20">
        <v>42373</v>
      </c>
      <c r="L20">
        <v>40908</v>
      </c>
      <c r="M20">
        <v>41610</v>
      </c>
      <c r="N20">
        <v>42054</v>
      </c>
      <c r="O20">
        <v>43636</v>
      </c>
      <c r="P20">
        <v>44961</v>
      </c>
      <c r="Q20">
        <v>47133</v>
      </c>
      <c r="R20">
        <v>49221</v>
      </c>
      <c r="S20">
        <v>46890</v>
      </c>
      <c r="T20">
        <v>46443</v>
      </c>
      <c r="U20">
        <v>46644</v>
      </c>
      <c r="V20">
        <v>48305</v>
      </c>
      <c r="W20">
        <v>45813</v>
      </c>
      <c r="X20">
        <v>45813</v>
      </c>
      <c r="Y20">
        <v>44408</v>
      </c>
      <c r="Z20">
        <v>45067</v>
      </c>
      <c r="AA20">
        <v>45606</v>
      </c>
    </row>
    <row r="21" spans="1:27" x14ac:dyDescent="0.35">
      <c r="A21">
        <v>23000</v>
      </c>
      <c r="B21" t="s">
        <v>34</v>
      </c>
      <c r="C21">
        <v>1</v>
      </c>
      <c r="D21">
        <v>1000</v>
      </c>
      <c r="E21" t="s">
        <v>344</v>
      </c>
      <c r="F21">
        <v>1</v>
      </c>
      <c r="G21" t="s">
        <v>342</v>
      </c>
      <c r="H21" t="s">
        <v>343</v>
      </c>
      <c r="I21">
        <v>33011</v>
      </c>
      <c r="J21">
        <v>33755</v>
      </c>
      <c r="K21">
        <v>35119</v>
      </c>
      <c r="L21">
        <v>36202</v>
      </c>
      <c r="M21">
        <v>36562</v>
      </c>
      <c r="N21">
        <v>37195</v>
      </c>
      <c r="O21">
        <v>37783</v>
      </c>
      <c r="P21">
        <v>38885</v>
      </c>
      <c r="Q21">
        <v>38796</v>
      </c>
      <c r="R21">
        <v>39197</v>
      </c>
      <c r="S21">
        <v>38822</v>
      </c>
      <c r="T21">
        <v>38453</v>
      </c>
      <c r="U21">
        <v>37773</v>
      </c>
      <c r="V21">
        <v>38256</v>
      </c>
      <c r="W21">
        <v>37798</v>
      </c>
      <c r="X21">
        <v>37748</v>
      </c>
      <c r="Y21">
        <v>37447</v>
      </c>
      <c r="Z21">
        <v>37807</v>
      </c>
      <c r="AA21">
        <v>37958</v>
      </c>
    </row>
    <row r="22" spans="1:27" x14ac:dyDescent="0.35">
      <c r="A22">
        <v>24000</v>
      </c>
      <c r="B22" t="s">
        <v>35</v>
      </c>
      <c r="C22">
        <v>2</v>
      </c>
      <c r="D22">
        <v>1000</v>
      </c>
      <c r="E22" t="s">
        <v>344</v>
      </c>
      <c r="F22">
        <v>1</v>
      </c>
      <c r="G22" t="s">
        <v>342</v>
      </c>
      <c r="H22" t="s">
        <v>343</v>
      </c>
      <c r="I22">
        <v>41929</v>
      </c>
      <c r="J22">
        <v>43467</v>
      </c>
      <c r="K22">
        <v>44780</v>
      </c>
      <c r="L22">
        <v>45745</v>
      </c>
      <c r="M22">
        <v>47007</v>
      </c>
      <c r="N22">
        <v>48080</v>
      </c>
      <c r="O22">
        <v>48920</v>
      </c>
      <c r="P22">
        <v>50700</v>
      </c>
      <c r="Q22">
        <v>52165</v>
      </c>
      <c r="R22">
        <v>52823</v>
      </c>
      <c r="S22">
        <v>53290</v>
      </c>
      <c r="T22">
        <v>53471</v>
      </c>
      <c r="U22">
        <v>52922</v>
      </c>
      <c r="V22">
        <v>53775</v>
      </c>
      <c r="W22">
        <v>54062</v>
      </c>
      <c r="X22">
        <v>53824</v>
      </c>
      <c r="Y22">
        <v>53342</v>
      </c>
      <c r="Z22">
        <v>53879</v>
      </c>
      <c r="AA22">
        <v>54388</v>
      </c>
    </row>
    <row r="23" spans="1:27" x14ac:dyDescent="0.35">
      <c r="A23">
        <v>25000</v>
      </c>
      <c r="B23" t="s">
        <v>36</v>
      </c>
      <c r="C23">
        <v>1</v>
      </c>
      <c r="D23">
        <v>1000</v>
      </c>
      <c r="E23" t="s">
        <v>344</v>
      </c>
      <c r="F23">
        <v>1</v>
      </c>
      <c r="G23" t="s">
        <v>342</v>
      </c>
      <c r="H23" t="s">
        <v>343</v>
      </c>
      <c r="I23">
        <v>47225</v>
      </c>
      <c r="J23">
        <v>48828</v>
      </c>
      <c r="K23">
        <v>51024</v>
      </c>
      <c r="L23">
        <v>54703</v>
      </c>
      <c r="M23">
        <v>54941</v>
      </c>
      <c r="N23">
        <v>55021</v>
      </c>
      <c r="O23">
        <v>56337</v>
      </c>
      <c r="P23">
        <v>57594</v>
      </c>
      <c r="Q23">
        <v>58588</v>
      </c>
      <c r="R23">
        <v>59459</v>
      </c>
      <c r="S23">
        <v>60787</v>
      </c>
      <c r="T23">
        <v>60506</v>
      </c>
      <c r="U23">
        <v>58725</v>
      </c>
      <c r="V23">
        <v>60311</v>
      </c>
      <c r="W23">
        <v>61230</v>
      </c>
      <c r="X23">
        <v>62205</v>
      </c>
      <c r="Y23">
        <v>61352</v>
      </c>
      <c r="Z23">
        <v>62145</v>
      </c>
      <c r="AA23">
        <v>62918</v>
      </c>
    </row>
    <row r="24" spans="1:27" x14ac:dyDescent="0.35">
      <c r="A24">
        <v>26000</v>
      </c>
      <c r="B24" t="s">
        <v>37</v>
      </c>
      <c r="C24">
        <v>3</v>
      </c>
      <c r="D24">
        <v>1000</v>
      </c>
      <c r="E24" t="s">
        <v>344</v>
      </c>
      <c r="F24">
        <v>1</v>
      </c>
      <c r="G24" t="s">
        <v>342</v>
      </c>
      <c r="H24" t="s">
        <v>343</v>
      </c>
      <c r="I24">
        <v>39314</v>
      </c>
      <c r="J24">
        <v>40095</v>
      </c>
      <c r="K24">
        <v>41956</v>
      </c>
      <c r="L24">
        <v>42325</v>
      </c>
      <c r="M24">
        <v>40980</v>
      </c>
      <c r="N24">
        <v>42054</v>
      </c>
      <c r="O24">
        <v>42768</v>
      </c>
      <c r="P24">
        <v>42525</v>
      </c>
      <c r="Q24">
        <v>43081</v>
      </c>
      <c r="R24">
        <v>42429</v>
      </c>
      <c r="S24">
        <v>42036</v>
      </c>
      <c r="T24">
        <v>40097</v>
      </c>
      <c r="U24">
        <v>37004</v>
      </c>
      <c r="V24">
        <v>38985</v>
      </c>
      <c r="W24">
        <v>39953</v>
      </c>
      <c r="X24">
        <v>40537</v>
      </c>
      <c r="Y24">
        <v>41117</v>
      </c>
      <c r="Z24">
        <v>41695</v>
      </c>
      <c r="AA24">
        <v>42226</v>
      </c>
    </row>
    <row r="25" spans="1:27" x14ac:dyDescent="0.35">
      <c r="A25">
        <v>27000</v>
      </c>
      <c r="B25" t="s">
        <v>38</v>
      </c>
      <c r="C25">
        <v>4</v>
      </c>
      <c r="D25">
        <v>1000</v>
      </c>
      <c r="E25" t="s">
        <v>344</v>
      </c>
      <c r="F25">
        <v>1</v>
      </c>
      <c r="G25" t="s">
        <v>342</v>
      </c>
      <c r="H25" t="s">
        <v>343</v>
      </c>
      <c r="I25">
        <v>42629</v>
      </c>
      <c r="J25">
        <v>44442</v>
      </c>
      <c r="K25">
        <v>45580</v>
      </c>
      <c r="L25">
        <v>48055</v>
      </c>
      <c r="M25">
        <v>47796</v>
      </c>
      <c r="N25">
        <v>48572</v>
      </c>
      <c r="O25">
        <v>50149</v>
      </c>
      <c r="P25">
        <v>51433</v>
      </c>
      <c r="Q25">
        <v>52445</v>
      </c>
      <c r="R25">
        <v>51854</v>
      </c>
      <c r="S25">
        <v>51473</v>
      </c>
      <c r="T25">
        <v>51441</v>
      </c>
      <c r="U25">
        <v>49129</v>
      </c>
      <c r="V25">
        <v>50447</v>
      </c>
      <c r="W25">
        <v>51268</v>
      </c>
      <c r="X25">
        <v>51598</v>
      </c>
      <c r="Y25">
        <v>52479</v>
      </c>
      <c r="Z25">
        <v>53499</v>
      </c>
      <c r="AA25">
        <v>54431</v>
      </c>
    </row>
    <row r="26" spans="1:27" x14ac:dyDescent="0.35">
      <c r="A26">
        <v>28000</v>
      </c>
      <c r="B26" t="s">
        <v>39</v>
      </c>
      <c r="C26">
        <v>5</v>
      </c>
      <c r="D26">
        <v>1000</v>
      </c>
      <c r="E26" t="s">
        <v>344</v>
      </c>
      <c r="F26">
        <v>1</v>
      </c>
      <c r="G26" t="s">
        <v>342</v>
      </c>
      <c r="H26" t="s">
        <v>343</v>
      </c>
      <c r="I26">
        <v>28368</v>
      </c>
      <c r="J26">
        <v>28760</v>
      </c>
      <c r="K26">
        <v>29321</v>
      </c>
      <c r="L26">
        <v>29272</v>
      </c>
      <c r="M26">
        <v>28953</v>
      </c>
      <c r="N26">
        <v>29150</v>
      </c>
      <c r="O26">
        <v>30212</v>
      </c>
      <c r="P26">
        <v>30669</v>
      </c>
      <c r="Q26">
        <v>31043</v>
      </c>
      <c r="R26">
        <v>31888</v>
      </c>
      <c r="S26">
        <v>32222</v>
      </c>
      <c r="T26">
        <v>32334</v>
      </c>
      <c r="U26">
        <v>31156</v>
      </c>
      <c r="V26">
        <v>31392</v>
      </c>
      <c r="W26">
        <v>31111</v>
      </c>
      <c r="X26">
        <v>31990</v>
      </c>
      <c r="Y26">
        <v>31777</v>
      </c>
      <c r="Z26">
        <v>31651</v>
      </c>
      <c r="AA26">
        <v>31894</v>
      </c>
    </row>
    <row r="27" spans="1:27" x14ac:dyDescent="0.35">
      <c r="A27">
        <v>29000</v>
      </c>
      <c r="B27" t="s">
        <v>40</v>
      </c>
      <c r="C27">
        <v>4</v>
      </c>
      <c r="D27">
        <v>1000</v>
      </c>
      <c r="E27" t="s">
        <v>344</v>
      </c>
      <c r="F27">
        <v>1</v>
      </c>
      <c r="G27" t="s">
        <v>342</v>
      </c>
      <c r="H27" t="s">
        <v>343</v>
      </c>
      <c r="I27">
        <v>39749</v>
      </c>
      <c r="J27">
        <v>40099</v>
      </c>
      <c r="K27">
        <v>40917</v>
      </c>
      <c r="L27">
        <v>41722</v>
      </c>
      <c r="M27">
        <v>41263</v>
      </c>
      <c r="N27">
        <v>41348</v>
      </c>
      <c r="O27">
        <v>42089</v>
      </c>
      <c r="P27">
        <v>42708</v>
      </c>
      <c r="Q27">
        <v>43033</v>
      </c>
      <c r="R27">
        <v>43032</v>
      </c>
      <c r="S27">
        <v>42782</v>
      </c>
      <c r="T27">
        <v>42893</v>
      </c>
      <c r="U27">
        <v>41867</v>
      </c>
      <c r="V27">
        <v>42164</v>
      </c>
      <c r="W27">
        <v>41564</v>
      </c>
      <c r="X27">
        <v>41756</v>
      </c>
      <c r="Y27">
        <v>42231</v>
      </c>
      <c r="Z27">
        <v>42582</v>
      </c>
      <c r="AA27">
        <v>42984</v>
      </c>
    </row>
    <row r="28" spans="1:27" x14ac:dyDescent="0.35">
      <c r="A28">
        <v>30000</v>
      </c>
      <c r="B28" t="s">
        <v>41</v>
      </c>
      <c r="C28">
        <v>7</v>
      </c>
      <c r="D28">
        <v>1000</v>
      </c>
      <c r="E28" t="s">
        <v>344</v>
      </c>
      <c r="F28">
        <v>1</v>
      </c>
      <c r="G28" t="s">
        <v>342</v>
      </c>
      <c r="H28" t="s">
        <v>343</v>
      </c>
      <c r="I28">
        <v>30009</v>
      </c>
      <c r="J28">
        <v>31017</v>
      </c>
      <c r="K28">
        <v>31337</v>
      </c>
      <c r="L28">
        <v>31816</v>
      </c>
      <c r="M28">
        <v>32292</v>
      </c>
      <c r="N28">
        <v>32802</v>
      </c>
      <c r="O28">
        <v>33915</v>
      </c>
      <c r="P28">
        <v>34832</v>
      </c>
      <c r="Q28">
        <v>35874</v>
      </c>
      <c r="R28">
        <v>36451</v>
      </c>
      <c r="S28">
        <v>37765</v>
      </c>
      <c r="T28">
        <v>37562</v>
      </c>
      <c r="U28">
        <v>36185</v>
      </c>
      <c r="V28">
        <v>37156</v>
      </c>
      <c r="W28">
        <v>38198</v>
      </c>
      <c r="X28">
        <v>38318</v>
      </c>
      <c r="Y28">
        <v>38395</v>
      </c>
      <c r="Z28">
        <v>38820</v>
      </c>
      <c r="AA28">
        <v>39792</v>
      </c>
    </row>
    <row r="29" spans="1:27" x14ac:dyDescent="0.35">
      <c r="A29">
        <v>31000</v>
      </c>
      <c r="B29" t="s">
        <v>42</v>
      </c>
      <c r="C29">
        <v>4</v>
      </c>
      <c r="D29">
        <v>1000</v>
      </c>
      <c r="E29" t="s">
        <v>344</v>
      </c>
      <c r="F29">
        <v>1</v>
      </c>
      <c r="G29" t="s">
        <v>342</v>
      </c>
      <c r="H29" t="s">
        <v>343</v>
      </c>
      <c r="I29">
        <v>39468</v>
      </c>
      <c r="J29">
        <v>39955</v>
      </c>
      <c r="K29">
        <v>40643</v>
      </c>
      <c r="L29">
        <v>42015</v>
      </c>
      <c r="M29">
        <v>42499</v>
      </c>
      <c r="N29">
        <v>43012</v>
      </c>
      <c r="O29">
        <v>45401</v>
      </c>
      <c r="P29">
        <v>45937</v>
      </c>
      <c r="Q29">
        <v>46666</v>
      </c>
      <c r="R29">
        <v>47666</v>
      </c>
      <c r="S29">
        <v>48069</v>
      </c>
      <c r="T29">
        <v>48159</v>
      </c>
      <c r="U29">
        <v>47826</v>
      </c>
      <c r="V29">
        <v>49178</v>
      </c>
      <c r="W29">
        <v>50900</v>
      </c>
      <c r="X29">
        <v>50733</v>
      </c>
      <c r="Y29">
        <v>51694</v>
      </c>
      <c r="Z29">
        <v>52317</v>
      </c>
      <c r="AA29">
        <v>52996</v>
      </c>
    </row>
    <row r="30" spans="1:27" x14ac:dyDescent="0.35">
      <c r="A30">
        <v>32000</v>
      </c>
      <c r="B30" t="s">
        <v>43</v>
      </c>
      <c r="C30">
        <v>8</v>
      </c>
      <c r="D30">
        <v>1000</v>
      </c>
      <c r="E30" t="s">
        <v>344</v>
      </c>
      <c r="F30">
        <v>1</v>
      </c>
      <c r="G30" t="s">
        <v>342</v>
      </c>
      <c r="H30" t="s">
        <v>343</v>
      </c>
      <c r="I30">
        <v>47622</v>
      </c>
      <c r="J30">
        <v>47529</v>
      </c>
      <c r="K30">
        <v>48817</v>
      </c>
      <c r="L30">
        <v>48826</v>
      </c>
      <c r="M30">
        <v>48010</v>
      </c>
      <c r="N30">
        <v>47925</v>
      </c>
      <c r="O30">
        <v>48498</v>
      </c>
      <c r="P30">
        <v>51478</v>
      </c>
      <c r="Q30">
        <v>53836</v>
      </c>
      <c r="R30">
        <v>53527</v>
      </c>
      <c r="S30">
        <v>52384</v>
      </c>
      <c r="T30">
        <v>49481</v>
      </c>
      <c r="U30">
        <v>44505</v>
      </c>
      <c r="V30">
        <v>43842</v>
      </c>
      <c r="W30">
        <v>43886</v>
      </c>
      <c r="X30">
        <v>43209</v>
      </c>
      <c r="Y30">
        <v>42505</v>
      </c>
      <c r="Z30">
        <v>43216</v>
      </c>
      <c r="AA30">
        <v>43632</v>
      </c>
    </row>
    <row r="31" spans="1:27" x14ac:dyDescent="0.35">
      <c r="A31">
        <v>33000</v>
      </c>
      <c r="B31" t="s">
        <v>44</v>
      </c>
      <c r="C31">
        <v>1</v>
      </c>
      <c r="D31">
        <v>1000</v>
      </c>
      <c r="E31" t="s">
        <v>344</v>
      </c>
      <c r="F31">
        <v>1</v>
      </c>
      <c r="G31" t="s">
        <v>342</v>
      </c>
      <c r="H31" t="s">
        <v>343</v>
      </c>
      <c r="I31">
        <v>39215</v>
      </c>
      <c r="J31">
        <v>41097</v>
      </c>
      <c r="K31">
        <v>41440</v>
      </c>
      <c r="L31">
        <v>43194</v>
      </c>
      <c r="M31">
        <v>42899</v>
      </c>
      <c r="N31">
        <v>43903</v>
      </c>
      <c r="O31">
        <v>45403</v>
      </c>
      <c r="P31">
        <v>46472</v>
      </c>
      <c r="Q31">
        <v>47410</v>
      </c>
      <c r="R31">
        <v>47701</v>
      </c>
      <c r="S31">
        <v>47522</v>
      </c>
      <c r="T31">
        <v>46865</v>
      </c>
      <c r="U31">
        <v>46106</v>
      </c>
      <c r="V31">
        <v>47286</v>
      </c>
      <c r="W31">
        <v>47697</v>
      </c>
      <c r="X31">
        <v>47990</v>
      </c>
      <c r="Y31">
        <v>47975</v>
      </c>
      <c r="Z31">
        <v>48982</v>
      </c>
      <c r="AA31">
        <v>49225</v>
      </c>
    </row>
    <row r="32" spans="1:27" x14ac:dyDescent="0.35">
      <c r="A32">
        <v>34000</v>
      </c>
      <c r="B32" t="s">
        <v>45</v>
      </c>
      <c r="C32">
        <v>2</v>
      </c>
      <c r="D32">
        <v>1000</v>
      </c>
      <c r="E32" t="s">
        <v>344</v>
      </c>
      <c r="F32">
        <v>1</v>
      </c>
      <c r="G32" t="s">
        <v>342</v>
      </c>
      <c r="H32" t="s">
        <v>343</v>
      </c>
      <c r="I32">
        <v>49674</v>
      </c>
      <c r="J32">
        <v>50238</v>
      </c>
      <c r="K32">
        <v>51394</v>
      </c>
      <c r="L32">
        <v>53276</v>
      </c>
      <c r="M32">
        <v>53470</v>
      </c>
      <c r="N32">
        <v>54313</v>
      </c>
      <c r="O32">
        <v>55304</v>
      </c>
      <c r="P32">
        <v>56092</v>
      </c>
      <c r="Q32">
        <v>56974</v>
      </c>
      <c r="R32">
        <v>57835</v>
      </c>
      <c r="S32">
        <v>57972</v>
      </c>
      <c r="T32">
        <v>57998</v>
      </c>
      <c r="U32">
        <v>55300</v>
      </c>
      <c r="V32">
        <v>55469</v>
      </c>
      <c r="W32">
        <v>54775</v>
      </c>
      <c r="X32">
        <v>55571</v>
      </c>
      <c r="Y32">
        <v>55562</v>
      </c>
      <c r="Z32">
        <v>55841</v>
      </c>
      <c r="AA32">
        <v>56721</v>
      </c>
    </row>
    <row r="33" spans="1:27" x14ac:dyDescent="0.35">
      <c r="A33">
        <v>35000</v>
      </c>
      <c r="B33" t="s">
        <v>46</v>
      </c>
      <c r="C33">
        <v>6</v>
      </c>
      <c r="D33">
        <v>1000</v>
      </c>
      <c r="E33" t="s">
        <v>344</v>
      </c>
      <c r="F33">
        <v>1</v>
      </c>
      <c r="G33" t="s">
        <v>342</v>
      </c>
      <c r="H33" t="s">
        <v>343</v>
      </c>
      <c r="I33">
        <v>36181</v>
      </c>
      <c r="J33">
        <v>35611</v>
      </c>
      <c r="K33">
        <v>37455</v>
      </c>
      <c r="L33">
        <v>37950</v>
      </c>
      <c r="M33">
        <v>38201</v>
      </c>
      <c r="N33">
        <v>38676</v>
      </c>
      <c r="O33">
        <v>39482</v>
      </c>
      <c r="P33">
        <v>41360</v>
      </c>
      <c r="Q33">
        <v>40948</v>
      </c>
      <c r="R33">
        <v>40917</v>
      </c>
      <c r="S33">
        <v>40413</v>
      </c>
      <c r="T33">
        <v>41091</v>
      </c>
      <c r="U33">
        <v>40598</v>
      </c>
      <c r="V33">
        <v>40316</v>
      </c>
      <c r="W33">
        <v>40227</v>
      </c>
      <c r="X33">
        <v>40226</v>
      </c>
      <c r="Y33">
        <v>39808</v>
      </c>
      <c r="Z33">
        <v>40866</v>
      </c>
      <c r="AA33">
        <v>41166</v>
      </c>
    </row>
    <row r="34" spans="1:27" x14ac:dyDescent="0.35">
      <c r="A34">
        <v>36000</v>
      </c>
      <c r="B34" t="s">
        <v>47</v>
      </c>
      <c r="C34">
        <v>2</v>
      </c>
      <c r="D34">
        <v>1000</v>
      </c>
      <c r="E34" t="s">
        <v>344</v>
      </c>
      <c r="F34">
        <v>1</v>
      </c>
      <c r="G34" t="s">
        <v>342</v>
      </c>
      <c r="H34" t="s">
        <v>343</v>
      </c>
      <c r="I34">
        <v>49027</v>
      </c>
      <c r="J34">
        <v>49728</v>
      </c>
      <c r="K34">
        <v>51818</v>
      </c>
      <c r="L34">
        <v>53046</v>
      </c>
      <c r="M34">
        <v>54402</v>
      </c>
      <c r="N34">
        <v>54177</v>
      </c>
      <c r="O34">
        <v>54161</v>
      </c>
      <c r="P34">
        <v>55866</v>
      </c>
      <c r="Q34">
        <v>58421</v>
      </c>
      <c r="R34">
        <v>60149</v>
      </c>
      <c r="S34">
        <v>60291</v>
      </c>
      <c r="T34">
        <v>58322</v>
      </c>
      <c r="U34">
        <v>59249</v>
      </c>
      <c r="V34">
        <v>61444</v>
      </c>
      <c r="W34">
        <v>61290</v>
      </c>
      <c r="X34">
        <v>62777</v>
      </c>
      <c r="Y34">
        <v>62610</v>
      </c>
      <c r="Z34">
        <v>63217</v>
      </c>
      <c r="AA34">
        <v>63929</v>
      </c>
    </row>
    <row r="35" spans="1:27" x14ac:dyDescent="0.35">
      <c r="A35">
        <v>37000</v>
      </c>
      <c r="B35" t="s">
        <v>48</v>
      </c>
      <c r="C35">
        <v>5</v>
      </c>
      <c r="D35">
        <v>1000</v>
      </c>
      <c r="E35" t="s">
        <v>344</v>
      </c>
      <c r="F35">
        <v>1</v>
      </c>
      <c r="G35" t="s">
        <v>342</v>
      </c>
      <c r="H35" t="s">
        <v>343</v>
      </c>
      <c r="I35">
        <v>39424</v>
      </c>
      <c r="J35">
        <v>39861</v>
      </c>
      <c r="K35">
        <v>41557</v>
      </c>
      <c r="L35">
        <v>42201</v>
      </c>
      <c r="M35">
        <v>42571</v>
      </c>
      <c r="N35">
        <v>42607</v>
      </c>
      <c r="O35">
        <v>43098</v>
      </c>
      <c r="P35">
        <v>43894</v>
      </c>
      <c r="Q35">
        <v>45122</v>
      </c>
      <c r="R35">
        <v>46349</v>
      </c>
      <c r="S35">
        <v>45285</v>
      </c>
      <c r="T35">
        <v>45321</v>
      </c>
      <c r="U35">
        <v>43273</v>
      </c>
      <c r="V35">
        <v>43281</v>
      </c>
      <c r="W35">
        <v>43302</v>
      </c>
      <c r="X35">
        <v>42746</v>
      </c>
      <c r="Y35">
        <v>42852</v>
      </c>
      <c r="Z35">
        <v>43332</v>
      </c>
      <c r="AA35">
        <v>44054</v>
      </c>
    </row>
    <row r="36" spans="1:27" x14ac:dyDescent="0.35">
      <c r="A36">
        <v>38000</v>
      </c>
      <c r="B36" t="s">
        <v>49</v>
      </c>
      <c r="C36">
        <v>4</v>
      </c>
      <c r="D36">
        <v>1000</v>
      </c>
      <c r="E36" t="s">
        <v>344</v>
      </c>
      <c r="F36">
        <v>1</v>
      </c>
      <c r="G36" t="s">
        <v>342</v>
      </c>
      <c r="H36" t="s">
        <v>343</v>
      </c>
      <c r="I36">
        <v>31924</v>
      </c>
      <c r="J36">
        <v>33717</v>
      </c>
      <c r="K36">
        <v>33919</v>
      </c>
      <c r="L36">
        <v>35134</v>
      </c>
      <c r="M36">
        <v>36030</v>
      </c>
      <c r="N36">
        <v>38040</v>
      </c>
      <c r="O36">
        <v>40429</v>
      </c>
      <c r="P36">
        <v>40368</v>
      </c>
      <c r="Q36">
        <v>41453</v>
      </c>
      <c r="R36">
        <v>42913</v>
      </c>
      <c r="S36">
        <v>44087</v>
      </c>
      <c r="T36">
        <v>48062</v>
      </c>
      <c r="U36">
        <v>48670</v>
      </c>
      <c r="V36">
        <v>51943</v>
      </c>
      <c r="W36">
        <v>57012</v>
      </c>
      <c r="X36">
        <v>67753</v>
      </c>
      <c r="Y36">
        <v>67041</v>
      </c>
      <c r="Z36">
        <v>69550</v>
      </c>
      <c r="AA36">
        <v>66507</v>
      </c>
    </row>
    <row r="37" spans="1:27" x14ac:dyDescent="0.35">
      <c r="A37">
        <v>39000</v>
      </c>
      <c r="B37" t="s">
        <v>50</v>
      </c>
      <c r="C37">
        <v>3</v>
      </c>
      <c r="D37">
        <v>1000</v>
      </c>
      <c r="E37" t="s">
        <v>344</v>
      </c>
      <c r="F37">
        <v>1</v>
      </c>
      <c r="G37" t="s">
        <v>342</v>
      </c>
      <c r="H37" t="s">
        <v>343</v>
      </c>
      <c r="I37">
        <v>39495</v>
      </c>
      <c r="J37">
        <v>40746</v>
      </c>
      <c r="K37">
        <v>41559</v>
      </c>
      <c r="L37">
        <v>42320</v>
      </c>
      <c r="M37">
        <v>41723</v>
      </c>
      <c r="N37">
        <v>42613</v>
      </c>
      <c r="O37">
        <v>43223</v>
      </c>
      <c r="P37">
        <v>44413</v>
      </c>
      <c r="Q37">
        <v>44772</v>
      </c>
      <c r="R37">
        <v>44738</v>
      </c>
      <c r="S37">
        <v>44584</v>
      </c>
      <c r="T37">
        <v>43646</v>
      </c>
      <c r="U37">
        <v>41453</v>
      </c>
      <c r="V37">
        <v>42299</v>
      </c>
      <c r="W37">
        <v>43610</v>
      </c>
      <c r="X37">
        <v>44394</v>
      </c>
      <c r="Y37">
        <v>44736</v>
      </c>
      <c r="Z37">
        <v>46137</v>
      </c>
      <c r="AA37">
        <v>46867</v>
      </c>
    </row>
    <row r="38" spans="1:27" x14ac:dyDescent="0.35">
      <c r="A38">
        <v>40000</v>
      </c>
      <c r="B38" t="s">
        <v>51</v>
      </c>
      <c r="C38">
        <v>6</v>
      </c>
      <c r="D38">
        <v>1000</v>
      </c>
      <c r="E38" t="s">
        <v>344</v>
      </c>
      <c r="F38">
        <v>1</v>
      </c>
      <c r="G38" t="s">
        <v>342</v>
      </c>
      <c r="H38" t="s">
        <v>343</v>
      </c>
      <c r="I38">
        <v>32363</v>
      </c>
      <c r="J38">
        <v>32700</v>
      </c>
      <c r="K38">
        <v>33276</v>
      </c>
      <c r="L38">
        <v>34212</v>
      </c>
      <c r="M38">
        <v>35201</v>
      </c>
      <c r="N38">
        <v>35305</v>
      </c>
      <c r="O38">
        <v>35822</v>
      </c>
      <c r="P38">
        <v>36689</v>
      </c>
      <c r="Q38">
        <v>37610</v>
      </c>
      <c r="R38">
        <v>39155</v>
      </c>
      <c r="S38">
        <v>39289</v>
      </c>
      <c r="T38">
        <v>39671</v>
      </c>
      <c r="U38">
        <v>38568</v>
      </c>
      <c r="V38">
        <v>38658</v>
      </c>
      <c r="W38">
        <v>40303</v>
      </c>
      <c r="X38">
        <v>41769</v>
      </c>
      <c r="Y38">
        <v>42475</v>
      </c>
      <c r="Z38">
        <v>43588</v>
      </c>
      <c r="AA38">
        <v>43788</v>
      </c>
    </row>
    <row r="39" spans="1:27" x14ac:dyDescent="0.35">
      <c r="A39">
        <v>41000</v>
      </c>
      <c r="B39" t="s">
        <v>52</v>
      </c>
      <c r="C39">
        <v>8</v>
      </c>
      <c r="D39">
        <v>1000</v>
      </c>
      <c r="E39" t="s">
        <v>344</v>
      </c>
      <c r="F39">
        <v>1</v>
      </c>
      <c r="G39" t="s">
        <v>342</v>
      </c>
      <c r="H39" t="s">
        <v>343</v>
      </c>
      <c r="I39">
        <v>34053</v>
      </c>
      <c r="J39">
        <v>35257</v>
      </c>
      <c r="K39">
        <v>35634</v>
      </c>
      <c r="L39">
        <v>38365</v>
      </c>
      <c r="M39">
        <v>37387</v>
      </c>
      <c r="N39">
        <v>37916</v>
      </c>
      <c r="O39">
        <v>38985</v>
      </c>
      <c r="P39">
        <v>42244</v>
      </c>
      <c r="Q39">
        <v>42562</v>
      </c>
      <c r="R39">
        <v>45594</v>
      </c>
      <c r="S39">
        <v>46385</v>
      </c>
      <c r="T39">
        <v>48323</v>
      </c>
      <c r="U39">
        <v>47582</v>
      </c>
      <c r="V39">
        <v>49686</v>
      </c>
      <c r="W39">
        <v>51362</v>
      </c>
      <c r="X39">
        <v>49403</v>
      </c>
      <c r="Y39">
        <v>48323</v>
      </c>
      <c r="Z39">
        <v>48264</v>
      </c>
      <c r="AA39">
        <v>49482</v>
      </c>
    </row>
    <row r="40" spans="1:27" x14ac:dyDescent="0.35">
      <c r="A40">
        <v>42000</v>
      </c>
      <c r="B40" t="s">
        <v>53</v>
      </c>
      <c r="C40">
        <v>2</v>
      </c>
      <c r="D40">
        <v>1000</v>
      </c>
      <c r="E40" t="s">
        <v>344</v>
      </c>
      <c r="F40">
        <v>1</v>
      </c>
      <c r="G40" t="s">
        <v>342</v>
      </c>
      <c r="H40" t="s">
        <v>343</v>
      </c>
      <c r="I40">
        <v>38830</v>
      </c>
      <c r="J40">
        <v>39869</v>
      </c>
      <c r="K40">
        <v>41021</v>
      </c>
      <c r="L40">
        <v>42073</v>
      </c>
      <c r="M40">
        <v>42794</v>
      </c>
      <c r="N40">
        <v>43153</v>
      </c>
      <c r="O40">
        <v>43853</v>
      </c>
      <c r="P40">
        <v>44536</v>
      </c>
      <c r="Q40">
        <v>45001</v>
      </c>
      <c r="R40">
        <v>45444</v>
      </c>
      <c r="S40">
        <v>45834</v>
      </c>
      <c r="T40">
        <v>45819</v>
      </c>
      <c r="U40">
        <v>44823</v>
      </c>
      <c r="V40">
        <v>45731</v>
      </c>
      <c r="W40">
        <v>46239</v>
      </c>
      <c r="X40">
        <v>46648</v>
      </c>
      <c r="Y40">
        <v>47159</v>
      </c>
      <c r="Z40">
        <v>48203</v>
      </c>
      <c r="AA40">
        <v>48944</v>
      </c>
    </row>
    <row r="41" spans="1:27" x14ac:dyDescent="0.35">
      <c r="A41">
        <v>44000</v>
      </c>
      <c r="B41" t="s">
        <v>54</v>
      </c>
      <c r="C41">
        <v>1</v>
      </c>
      <c r="D41">
        <v>1000</v>
      </c>
      <c r="E41" t="s">
        <v>344</v>
      </c>
      <c r="F41">
        <v>1</v>
      </c>
      <c r="G41" t="s">
        <v>342</v>
      </c>
      <c r="H41" t="s">
        <v>343</v>
      </c>
      <c r="I41">
        <v>37740</v>
      </c>
      <c r="J41">
        <v>38856</v>
      </c>
      <c r="K41">
        <v>39847</v>
      </c>
      <c r="L41">
        <v>41191</v>
      </c>
      <c r="M41">
        <v>41818</v>
      </c>
      <c r="N41">
        <v>42917</v>
      </c>
      <c r="O41">
        <v>44491</v>
      </c>
      <c r="P41">
        <v>46084</v>
      </c>
      <c r="Q41">
        <v>46744</v>
      </c>
      <c r="R41">
        <v>47904</v>
      </c>
      <c r="S41">
        <v>47045</v>
      </c>
      <c r="T41">
        <v>45853</v>
      </c>
      <c r="U41">
        <v>45366</v>
      </c>
      <c r="V41">
        <v>46324</v>
      </c>
      <c r="W41">
        <v>46244</v>
      </c>
      <c r="X41">
        <v>46681</v>
      </c>
      <c r="Y41">
        <v>46909</v>
      </c>
      <c r="Z41">
        <v>47852</v>
      </c>
      <c r="AA41">
        <v>48329</v>
      </c>
    </row>
    <row r="42" spans="1:27" x14ac:dyDescent="0.35">
      <c r="A42">
        <v>45000</v>
      </c>
      <c r="B42" t="s">
        <v>55</v>
      </c>
      <c r="C42">
        <v>5</v>
      </c>
      <c r="D42">
        <v>1000</v>
      </c>
      <c r="E42" t="s">
        <v>344</v>
      </c>
      <c r="F42">
        <v>1</v>
      </c>
      <c r="G42" t="s">
        <v>342</v>
      </c>
      <c r="H42" t="s">
        <v>343</v>
      </c>
      <c r="I42">
        <v>34141</v>
      </c>
      <c r="J42">
        <v>34960</v>
      </c>
      <c r="K42">
        <v>36006</v>
      </c>
      <c r="L42">
        <v>36388</v>
      </c>
      <c r="M42">
        <v>36309</v>
      </c>
      <c r="N42">
        <v>36670</v>
      </c>
      <c r="O42">
        <v>37550</v>
      </c>
      <c r="P42">
        <v>37262</v>
      </c>
      <c r="Q42">
        <v>37712</v>
      </c>
      <c r="R42">
        <v>37761</v>
      </c>
      <c r="S42">
        <v>37920</v>
      </c>
      <c r="T42">
        <v>36929</v>
      </c>
      <c r="U42">
        <v>35087</v>
      </c>
      <c r="V42">
        <v>35366</v>
      </c>
      <c r="W42">
        <v>35812</v>
      </c>
      <c r="X42">
        <v>35512</v>
      </c>
      <c r="Y42">
        <v>35519</v>
      </c>
      <c r="Z42">
        <v>35962</v>
      </c>
      <c r="AA42">
        <v>36174</v>
      </c>
    </row>
    <row r="43" spans="1:27" x14ac:dyDescent="0.35">
      <c r="A43">
        <v>46000</v>
      </c>
      <c r="B43" t="s">
        <v>56</v>
      </c>
      <c r="C43">
        <v>4</v>
      </c>
      <c r="D43">
        <v>1000</v>
      </c>
      <c r="E43" t="s">
        <v>344</v>
      </c>
      <c r="F43">
        <v>1</v>
      </c>
      <c r="G43" t="s">
        <v>342</v>
      </c>
      <c r="H43" t="s">
        <v>343</v>
      </c>
      <c r="I43">
        <v>30781</v>
      </c>
      <c r="J43">
        <v>32505</v>
      </c>
      <c r="K43">
        <v>33926</v>
      </c>
      <c r="L43">
        <v>36110</v>
      </c>
      <c r="M43">
        <v>36912</v>
      </c>
      <c r="N43">
        <v>40794</v>
      </c>
      <c r="O43">
        <v>41738</v>
      </c>
      <c r="P43">
        <v>42738</v>
      </c>
      <c r="Q43">
        <v>42960</v>
      </c>
      <c r="R43">
        <v>42708</v>
      </c>
      <c r="S43">
        <v>43740</v>
      </c>
      <c r="T43">
        <v>45208</v>
      </c>
      <c r="U43">
        <v>45230</v>
      </c>
      <c r="V43">
        <v>45443</v>
      </c>
      <c r="W43">
        <v>48195</v>
      </c>
      <c r="X43">
        <v>47171</v>
      </c>
      <c r="Y43">
        <v>47172</v>
      </c>
      <c r="Z43">
        <v>46917</v>
      </c>
      <c r="AA43">
        <v>47460</v>
      </c>
    </row>
    <row r="44" spans="1:27" x14ac:dyDescent="0.35">
      <c r="A44">
        <v>47000</v>
      </c>
      <c r="B44" t="s">
        <v>57</v>
      </c>
      <c r="C44">
        <v>5</v>
      </c>
      <c r="D44">
        <v>1000</v>
      </c>
      <c r="E44" t="s">
        <v>344</v>
      </c>
      <c r="F44">
        <v>1</v>
      </c>
      <c r="G44" t="s">
        <v>342</v>
      </c>
      <c r="H44" t="s">
        <v>343</v>
      </c>
      <c r="I44">
        <v>36870</v>
      </c>
      <c r="J44">
        <v>38553</v>
      </c>
      <c r="K44">
        <v>39343</v>
      </c>
      <c r="L44">
        <v>39277</v>
      </c>
      <c r="M44">
        <v>39175</v>
      </c>
      <c r="N44">
        <v>40084</v>
      </c>
      <c r="O44">
        <v>40915</v>
      </c>
      <c r="P44">
        <v>42223</v>
      </c>
      <c r="Q44">
        <v>42087</v>
      </c>
      <c r="R44">
        <v>42247</v>
      </c>
      <c r="S44">
        <v>41241</v>
      </c>
      <c r="T44">
        <v>41201</v>
      </c>
      <c r="U44">
        <v>39220</v>
      </c>
      <c r="V44">
        <v>39664</v>
      </c>
      <c r="W44">
        <v>40465</v>
      </c>
      <c r="X44">
        <v>41469</v>
      </c>
      <c r="Y44">
        <v>41642</v>
      </c>
      <c r="Z44">
        <v>41955</v>
      </c>
      <c r="AA44">
        <v>42457</v>
      </c>
    </row>
    <row r="45" spans="1:27" x14ac:dyDescent="0.35">
      <c r="A45">
        <v>48000</v>
      </c>
      <c r="B45" t="s">
        <v>58</v>
      </c>
      <c r="C45">
        <v>6</v>
      </c>
      <c r="D45">
        <v>1000</v>
      </c>
      <c r="E45" t="s">
        <v>344</v>
      </c>
      <c r="F45">
        <v>1</v>
      </c>
      <c r="G45" t="s">
        <v>342</v>
      </c>
      <c r="H45" t="s">
        <v>343</v>
      </c>
      <c r="I45">
        <v>41305</v>
      </c>
      <c r="J45">
        <v>43372</v>
      </c>
      <c r="K45">
        <v>44342</v>
      </c>
      <c r="L45">
        <v>45102</v>
      </c>
      <c r="M45">
        <v>45462</v>
      </c>
      <c r="N45">
        <v>45381</v>
      </c>
      <c r="O45">
        <v>44959</v>
      </c>
      <c r="P45">
        <v>46396</v>
      </c>
      <c r="Q45">
        <v>46451</v>
      </c>
      <c r="R45">
        <v>47876</v>
      </c>
      <c r="S45">
        <v>49068</v>
      </c>
      <c r="T45">
        <v>48322</v>
      </c>
      <c r="U45">
        <v>47233</v>
      </c>
      <c r="V45">
        <v>47746</v>
      </c>
      <c r="W45">
        <v>48595</v>
      </c>
      <c r="X45">
        <v>50356</v>
      </c>
      <c r="Y45">
        <v>51695</v>
      </c>
      <c r="Z45">
        <v>52742</v>
      </c>
      <c r="AA45">
        <v>53707</v>
      </c>
    </row>
    <row r="46" spans="1:27" x14ac:dyDescent="0.35">
      <c r="A46">
        <v>49000</v>
      </c>
      <c r="B46" t="s">
        <v>59</v>
      </c>
      <c r="C46">
        <v>7</v>
      </c>
      <c r="D46">
        <v>1000</v>
      </c>
      <c r="E46" t="s">
        <v>344</v>
      </c>
      <c r="F46">
        <v>1</v>
      </c>
      <c r="G46" t="s">
        <v>342</v>
      </c>
      <c r="H46" t="s">
        <v>343</v>
      </c>
      <c r="I46">
        <v>35632</v>
      </c>
      <c r="J46">
        <v>36907</v>
      </c>
      <c r="K46">
        <v>37950</v>
      </c>
      <c r="L46">
        <v>38960</v>
      </c>
      <c r="M46">
        <v>39255</v>
      </c>
      <c r="N46">
        <v>39134</v>
      </c>
      <c r="O46">
        <v>39383</v>
      </c>
      <c r="P46">
        <v>40506</v>
      </c>
      <c r="Q46">
        <v>41880</v>
      </c>
      <c r="R46">
        <v>44039</v>
      </c>
      <c r="S46">
        <v>45332</v>
      </c>
      <c r="T46">
        <v>43576</v>
      </c>
      <c r="U46">
        <v>42052</v>
      </c>
      <c r="V46">
        <v>41993</v>
      </c>
      <c r="W46">
        <v>42521</v>
      </c>
      <c r="X46">
        <v>42282</v>
      </c>
      <c r="Y46">
        <v>42796</v>
      </c>
      <c r="Z46">
        <v>43154</v>
      </c>
      <c r="AA46">
        <v>43798</v>
      </c>
    </row>
    <row r="47" spans="1:27" x14ac:dyDescent="0.35">
      <c r="A47">
        <v>50000</v>
      </c>
      <c r="B47" t="s">
        <v>60</v>
      </c>
      <c r="C47">
        <v>1</v>
      </c>
      <c r="D47">
        <v>1000</v>
      </c>
      <c r="E47" t="s">
        <v>344</v>
      </c>
      <c r="F47">
        <v>1</v>
      </c>
      <c r="G47" t="s">
        <v>342</v>
      </c>
      <c r="H47" t="s">
        <v>343</v>
      </c>
      <c r="I47">
        <v>32684</v>
      </c>
      <c r="J47">
        <v>33451</v>
      </c>
      <c r="K47">
        <v>34922</v>
      </c>
      <c r="L47">
        <v>36379</v>
      </c>
      <c r="M47">
        <v>37249</v>
      </c>
      <c r="N47">
        <v>38218</v>
      </c>
      <c r="O47">
        <v>39662</v>
      </c>
      <c r="P47">
        <v>40954</v>
      </c>
      <c r="Q47">
        <v>41504</v>
      </c>
      <c r="R47">
        <v>41646</v>
      </c>
      <c r="S47">
        <v>41330</v>
      </c>
      <c r="T47">
        <v>41498</v>
      </c>
      <c r="U47">
        <v>40367</v>
      </c>
      <c r="V47">
        <v>41819</v>
      </c>
      <c r="W47">
        <v>42962</v>
      </c>
      <c r="X47">
        <v>42978</v>
      </c>
      <c r="Y47">
        <v>42771</v>
      </c>
      <c r="Z47">
        <v>43435</v>
      </c>
      <c r="AA47">
        <v>43553</v>
      </c>
    </row>
    <row r="48" spans="1:27" x14ac:dyDescent="0.35">
      <c r="A48">
        <v>51000</v>
      </c>
      <c r="B48" t="s">
        <v>61</v>
      </c>
      <c r="C48">
        <v>5</v>
      </c>
      <c r="D48">
        <v>1000</v>
      </c>
      <c r="E48" t="s">
        <v>344</v>
      </c>
      <c r="F48">
        <v>1</v>
      </c>
      <c r="G48" t="s">
        <v>342</v>
      </c>
      <c r="H48" t="s">
        <v>343</v>
      </c>
      <c r="I48">
        <v>43069</v>
      </c>
      <c r="J48">
        <v>44668</v>
      </c>
      <c r="K48">
        <v>46292</v>
      </c>
      <c r="L48">
        <v>47456</v>
      </c>
      <c r="M48">
        <v>48211</v>
      </c>
      <c r="N48">
        <v>47854</v>
      </c>
      <c r="O48">
        <v>49095</v>
      </c>
      <c r="P48">
        <v>50258</v>
      </c>
      <c r="Q48">
        <v>52227</v>
      </c>
      <c r="R48">
        <v>52765</v>
      </c>
      <c r="S48">
        <v>52561</v>
      </c>
      <c r="T48">
        <v>52068</v>
      </c>
      <c r="U48">
        <v>51707</v>
      </c>
      <c r="V48">
        <v>52279</v>
      </c>
      <c r="W48">
        <v>52093</v>
      </c>
      <c r="X48">
        <v>51942</v>
      </c>
      <c r="Y48">
        <v>51347</v>
      </c>
      <c r="Z48">
        <v>51101</v>
      </c>
      <c r="AA48">
        <v>51480</v>
      </c>
    </row>
    <row r="49" spans="1:27" x14ac:dyDescent="0.35">
      <c r="A49">
        <v>53000</v>
      </c>
      <c r="B49" t="s">
        <v>62</v>
      </c>
      <c r="C49">
        <v>8</v>
      </c>
      <c r="D49">
        <v>1000</v>
      </c>
      <c r="E49" t="s">
        <v>344</v>
      </c>
      <c r="F49">
        <v>1</v>
      </c>
      <c r="G49" t="s">
        <v>342</v>
      </c>
      <c r="H49" t="s">
        <v>343</v>
      </c>
      <c r="I49">
        <v>45938</v>
      </c>
      <c r="J49">
        <v>48017</v>
      </c>
      <c r="K49">
        <v>50560</v>
      </c>
      <c r="L49">
        <v>50572</v>
      </c>
      <c r="M49">
        <v>48704</v>
      </c>
      <c r="N49">
        <v>49058</v>
      </c>
      <c r="O49">
        <v>49457</v>
      </c>
      <c r="P49">
        <v>49648</v>
      </c>
      <c r="Q49">
        <v>52021</v>
      </c>
      <c r="R49">
        <v>52727</v>
      </c>
      <c r="S49">
        <v>54931</v>
      </c>
      <c r="T49">
        <v>54740</v>
      </c>
      <c r="U49">
        <v>52691</v>
      </c>
      <c r="V49">
        <v>53051</v>
      </c>
      <c r="W49">
        <v>52822</v>
      </c>
      <c r="X49">
        <v>53622</v>
      </c>
      <c r="Y49">
        <v>53760</v>
      </c>
      <c r="Z49">
        <v>54662</v>
      </c>
      <c r="AA49">
        <v>55403</v>
      </c>
    </row>
    <row r="50" spans="1:27" x14ac:dyDescent="0.35">
      <c r="A50">
        <v>54000</v>
      </c>
      <c r="B50" t="s">
        <v>63</v>
      </c>
      <c r="C50">
        <v>5</v>
      </c>
      <c r="D50">
        <v>1000</v>
      </c>
      <c r="E50" t="s">
        <v>344</v>
      </c>
      <c r="F50">
        <v>1</v>
      </c>
      <c r="G50" t="s">
        <v>342</v>
      </c>
      <c r="H50" t="s">
        <v>343</v>
      </c>
      <c r="I50">
        <v>30443</v>
      </c>
      <c r="J50">
        <v>30904</v>
      </c>
      <c r="K50">
        <v>32101</v>
      </c>
      <c r="L50">
        <v>31986</v>
      </c>
      <c r="M50">
        <v>31992</v>
      </c>
      <c r="N50">
        <v>32266</v>
      </c>
      <c r="O50">
        <v>32246</v>
      </c>
      <c r="P50">
        <v>32782</v>
      </c>
      <c r="Q50">
        <v>33551</v>
      </c>
      <c r="R50">
        <v>33935</v>
      </c>
      <c r="S50">
        <v>33716</v>
      </c>
      <c r="T50">
        <v>34453</v>
      </c>
      <c r="U50">
        <v>34358</v>
      </c>
      <c r="V50">
        <v>35210</v>
      </c>
      <c r="W50">
        <v>36048</v>
      </c>
      <c r="X50">
        <v>35479</v>
      </c>
      <c r="Y50">
        <v>36038</v>
      </c>
      <c r="Z50">
        <v>36337</v>
      </c>
      <c r="AA50">
        <v>36486</v>
      </c>
    </row>
    <row r="51" spans="1:27" x14ac:dyDescent="0.35">
      <c r="A51">
        <v>55000</v>
      </c>
      <c r="B51" t="s">
        <v>64</v>
      </c>
      <c r="C51">
        <v>3</v>
      </c>
      <c r="D51">
        <v>1000</v>
      </c>
      <c r="E51" t="s">
        <v>344</v>
      </c>
      <c r="F51">
        <v>1</v>
      </c>
      <c r="G51" t="s">
        <v>342</v>
      </c>
      <c r="H51" t="s">
        <v>343</v>
      </c>
      <c r="I51">
        <v>38770</v>
      </c>
      <c r="J51">
        <v>39857</v>
      </c>
      <c r="K51">
        <v>41125</v>
      </c>
      <c r="L51">
        <v>41816</v>
      </c>
      <c r="M51">
        <v>41862</v>
      </c>
      <c r="N51">
        <v>42530</v>
      </c>
      <c r="O51">
        <v>43553</v>
      </c>
      <c r="P51">
        <v>44615</v>
      </c>
      <c r="Q51">
        <v>45266</v>
      </c>
      <c r="R51">
        <v>45646</v>
      </c>
      <c r="S51">
        <v>45533</v>
      </c>
      <c r="T51">
        <v>44742</v>
      </c>
      <c r="U51">
        <v>43359</v>
      </c>
      <c r="V51">
        <v>44296</v>
      </c>
      <c r="W51">
        <v>45115</v>
      </c>
      <c r="X51">
        <v>45639</v>
      </c>
      <c r="Y51">
        <v>45811</v>
      </c>
      <c r="Z51">
        <v>46676</v>
      </c>
      <c r="AA51">
        <v>47414</v>
      </c>
    </row>
    <row r="52" spans="1:27" x14ac:dyDescent="0.35">
      <c r="A52">
        <v>56000</v>
      </c>
      <c r="B52" t="s">
        <v>65</v>
      </c>
      <c r="C52">
        <v>7</v>
      </c>
      <c r="D52">
        <v>1000</v>
      </c>
      <c r="E52" t="s">
        <v>344</v>
      </c>
      <c r="F52">
        <v>1</v>
      </c>
      <c r="G52" t="s">
        <v>342</v>
      </c>
      <c r="H52" t="s">
        <v>343</v>
      </c>
      <c r="I52">
        <v>46657</v>
      </c>
      <c r="J52">
        <v>47475</v>
      </c>
      <c r="K52">
        <v>49170</v>
      </c>
      <c r="L52">
        <v>50687</v>
      </c>
      <c r="M52">
        <v>53536</v>
      </c>
      <c r="N52">
        <v>53786</v>
      </c>
      <c r="O52">
        <v>54908</v>
      </c>
      <c r="P52">
        <v>56370</v>
      </c>
      <c r="Q52">
        <v>58273</v>
      </c>
      <c r="R52">
        <v>64191</v>
      </c>
      <c r="S52">
        <v>66302</v>
      </c>
      <c r="T52">
        <v>69973</v>
      </c>
      <c r="U52">
        <v>66472</v>
      </c>
      <c r="V52">
        <v>64625</v>
      </c>
      <c r="W52">
        <v>64163</v>
      </c>
      <c r="X52">
        <v>60362</v>
      </c>
      <c r="Y52">
        <v>59961</v>
      </c>
      <c r="Z52">
        <v>60189</v>
      </c>
      <c r="AA52">
        <v>60231</v>
      </c>
    </row>
    <row r="53" spans="1:27" x14ac:dyDescent="0.35">
      <c r="A53" t="s">
        <v>345</v>
      </c>
    </row>
    <row r="54" spans="1:27" x14ac:dyDescent="0.35">
      <c r="A54" t="s">
        <v>346</v>
      </c>
    </row>
    <row r="55" spans="1:27" x14ac:dyDescent="0.35">
      <c r="A55" t="s">
        <v>347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EC876-172E-414D-8932-DD7918AB8D3F}">
  <dimension ref="A1:E52"/>
  <sheetViews>
    <sheetView topLeftCell="A44" workbookViewId="0">
      <selection activeCell="C52" sqref="C3:C52"/>
    </sheetView>
  </sheetViews>
  <sheetFormatPr defaultRowHeight="14.5" x14ac:dyDescent="0.35"/>
  <sheetData>
    <row r="1" spans="1:5" x14ac:dyDescent="0.35">
      <c r="A1" t="s">
        <v>349</v>
      </c>
      <c r="B1" t="s">
        <v>350</v>
      </c>
      <c r="C1" t="s">
        <v>351</v>
      </c>
      <c r="D1" t="s">
        <v>352</v>
      </c>
      <c r="E1" t="s">
        <v>353</v>
      </c>
    </row>
    <row r="2" spans="1:5" x14ac:dyDescent="0.35">
      <c r="A2" t="s">
        <v>354</v>
      </c>
      <c r="B2" t="s">
        <v>355</v>
      </c>
      <c r="C2" t="s">
        <v>356</v>
      </c>
      <c r="D2" t="s">
        <v>357</v>
      </c>
      <c r="E2" t="s">
        <v>358</v>
      </c>
    </row>
    <row r="3" spans="1:5" x14ac:dyDescent="0.35">
      <c r="A3" t="s">
        <v>359</v>
      </c>
      <c r="B3">
        <v>1</v>
      </c>
      <c r="C3" t="s">
        <v>16</v>
      </c>
      <c r="D3">
        <v>0.4758</v>
      </c>
      <c r="E3">
        <v>4.1999999999999997E-3</v>
      </c>
    </row>
    <row r="4" spans="1:5" x14ac:dyDescent="0.35">
      <c r="A4" t="s">
        <v>360</v>
      </c>
      <c r="B4">
        <v>2</v>
      </c>
      <c r="C4" t="s">
        <v>17</v>
      </c>
      <c r="D4">
        <v>0.41749999999999998</v>
      </c>
      <c r="E4">
        <v>1.0699999999999999E-2</v>
      </c>
    </row>
    <row r="5" spans="1:5" x14ac:dyDescent="0.35">
      <c r="A5" t="s">
        <v>361</v>
      </c>
      <c r="B5">
        <v>4</v>
      </c>
      <c r="C5" t="s">
        <v>18</v>
      </c>
      <c r="D5">
        <v>0.46760000000000002</v>
      </c>
      <c r="E5">
        <v>3.5999999999999999E-3</v>
      </c>
    </row>
    <row r="6" spans="1:5" x14ac:dyDescent="0.35">
      <c r="A6" t="s">
        <v>362</v>
      </c>
      <c r="B6">
        <v>5</v>
      </c>
      <c r="C6" t="s">
        <v>19</v>
      </c>
      <c r="D6">
        <v>0.47139999999999999</v>
      </c>
      <c r="E6">
        <v>8.3999999999999995E-3</v>
      </c>
    </row>
    <row r="7" spans="1:5" x14ac:dyDescent="0.35">
      <c r="A7" t="s">
        <v>363</v>
      </c>
      <c r="B7">
        <v>6</v>
      </c>
      <c r="C7" t="s">
        <v>20</v>
      </c>
      <c r="D7">
        <v>0.48899999999999999</v>
      </c>
      <c r="E7">
        <v>1.5E-3</v>
      </c>
    </row>
    <row r="8" spans="1:5" x14ac:dyDescent="0.35">
      <c r="A8" t="s">
        <v>364</v>
      </c>
      <c r="B8">
        <v>8</v>
      </c>
      <c r="C8" t="s">
        <v>21</v>
      </c>
      <c r="D8">
        <v>0.45839999999999997</v>
      </c>
      <c r="E8">
        <v>4.1999999999999997E-3</v>
      </c>
    </row>
    <row r="9" spans="1:5" x14ac:dyDescent="0.35">
      <c r="A9" t="s">
        <v>365</v>
      </c>
      <c r="B9">
        <v>9</v>
      </c>
      <c r="C9" t="s">
        <v>22</v>
      </c>
      <c r="D9">
        <v>0.50049999999999994</v>
      </c>
      <c r="E9">
        <v>5.0000000000000001E-3</v>
      </c>
    </row>
    <row r="10" spans="1:5" x14ac:dyDescent="0.35">
      <c r="A10" t="s">
        <v>366</v>
      </c>
      <c r="B10">
        <v>10</v>
      </c>
      <c r="C10" t="s">
        <v>23</v>
      </c>
      <c r="D10">
        <v>0.44940000000000002</v>
      </c>
      <c r="E10">
        <v>9.4999999999999998E-3</v>
      </c>
    </row>
    <row r="11" spans="1:5" x14ac:dyDescent="0.35">
      <c r="A11" t="s">
        <v>367</v>
      </c>
      <c r="B11">
        <v>12</v>
      </c>
      <c r="C11" t="s">
        <v>24</v>
      </c>
      <c r="D11">
        <v>0.4834</v>
      </c>
      <c r="E11">
        <v>2.3999999999999998E-3</v>
      </c>
    </row>
    <row r="12" spans="1:5" x14ac:dyDescent="0.35">
      <c r="A12" t="s">
        <v>368</v>
      </c>
      <c r="B12">
        <v>13</v>
      </c>
      <c r="C12" t="s">
        <v>25</v>
      </c>
      <c r="D12">
        <v>0.48010000000000003</v>
      </c>
      <c r="E12">
        <v>3.3999999999999998E-3</v>
      </c>
    </row>
    <row r="13" spans="1:5" x14ac:dyDescent="0.35">
      <c r="A13" t="s">
        <v>369</v>
      </c>
      <c r="B13">
        <v>15</v>
      </c>
      <c r="C13" t="s">
        <v>26</v>
      </c>
      <c r="D13">
        <v>0.4325</v>
      </c>
      <c r="E13">
        <v>8.0000000000000002E-3</v>
      </c>
    </row>
    <row r="14" spans="1:5" x14ac:dyDescent="0.35">
      <c r="A14" t="s">
        <v>370</v>
      </c>
      <c r="B14">
        <v>16</v>
      </c>
      <c r="C14" t="s">
        <v>27</v>
      </c>
      <c r="D14">
        <v>0.4541</v>
      </c>
      <c r="E14">
        <v>1.11E-2</v>
      </c>
    </row>
    <row r="15" spans="1:5" x14ac:dyDescent="0.35">
      <c r="A15" t="s">
        <v>371</v>
      </c>
      <c r="B15">
        <v>17</v>
      </c>
      <c r="C15" t="s">
        <v>28</v>
      </c>
      <c r="D15">
        <v>0.47649999999999998</v>
      </c>
      <c r="E15">
        <v>3.0000000000000001E-3</v>
      </c>
    </row>
    <row r="16" spans="1:5" x14ac:dyDescent="0.35">
      <c r="A16" t="s">
        <v>372</v>
      </c>
      <c r="B16">
        <v>18</v>
      </c>
      <c r="C16" t="s">
        <v>29</v>
      </c>
      <c r="D16">
        <v>0.44550000000000001</v>
      </c>
      <c r="E16">
        <v>3.7000000000000002E-3</v>
      </c>
    </row>
    <row r="17" spans="1:5" x14ac:dyDescent="0.35">
      <c r="A17" t="s">
        <v>373</v>
      </c>
      <c r="B17">
        <v>19</v>
      </c>
      <c r="C17" t="s">
        <v>30</v>
      </c>
      <c r="D17">
        <v>0.44330000000000003</v>
      </c>
      <c r="E17">
        <v>5.3E-3</v>
      </c>
    </row>
    <row r="18" spans="1:5" x14ac:dyDescent="0.35">
      <c r="A18" t="s">
        <v>374</v>
      </c>
      <c r="B18">
        <v>20</v>
      </c>
      <c r="C18" t="s">
        <v>31</v>
      </c>
      <c r="D18">
        <v>0.4597</v>
      </c>
      <c r="E18">
        <v>5.5999999999999999E-3</v>
      </c>
    </row>
    <row r="19" spans="1:5" x14ac:dyDescent="0.35">
      <c r="A19" t="s">
        <v>375</v>
      </c>
      <c r="B19">
        <v>21</v>
      </c>
      <c r="C19" t="s">
        <v>32</v>
      </c>
      <c r="D19">
        <v>0.47039999999999998</v>
      </c>
      <c r="E19">
        <v>3.3E-3</v>
      </c>
    </row>
    <row r="20" spans="1:5" x14ac:dyDescent="0.35">
      <c r="A20" t="s">
        <v>376</v>
      </c>
      <c r="B20">
        <v>22</v>
      </c>
      <c r="C20" t="s">
        <v>33</v>
      </c>
      <c r="D20">
        <v>0.49020000000000002</v>
      </c>
      <c r="E20">
        <v>5.4000000000000003E-3</v>
      </c>
    </row>
    <row r="21" spans="1:5" x14ac:dyDescent="0.35">
      <c r="A21" t="s">
        <v>377</v>
      </c>
      <c r="B21">
        <v>23</v>
      </c>
      <c r="C21" t="s">
        <v>34</v>
      </c>
      <c r="D21">
        <v>0.45929999999999999</v>
      </c>
      <c r="E21">
        <v>9.7999999999999997E-3</v>
      </c>
    </row>
    <row r="22" spans="1:5" x14ac:dyDescent="0.35">
      <c r="A22" t="s">
        <v>378</v>
      </c>
      <c r="B22">
        <v>24</v>
      </c>
      <c r="C22" t="s">
        <v>35</v>
      </c>
      <c r="D22">
        <v>0.4491</v>
      </c>
      <c r="E22">
        <v>3.3999999999999998E-3</v>
      </c>
    </row>
    <row r="23" spans="1:5" x14ac:dyDescent="0.35">
      <c r="A23" t="s">
        <v>379</v>
      </c>
      <c r="B23">
        <v>25</v>
      </c>
      <c r="C23" t="s">
        <v>36</v>
      </c>
      <c r="D23">
        <v>0.48630000000000001</v>
      </c>
      <c r="E23">
        <v>3.0999999999999999E-3</v>
      </c>
    </row>
    <row r="24" spans="1:5" x14ac:dyDescent="0.35">
      <c r="A24" t="s">
        <v>380</v>
      </c>
      <c r="B24">
        <v>26</v>
      </c>
      <c r="C24" t="s">
        <v>37</v>
      </c>
      <c r="D24">
        <v>0.45979999999999999</v>
      </c>
      <c r="E24">
        <v>2.5999999999999999E-3</v>
      </c>
    </row>
    <row r="25" spans="1:5" x14ac:dyDescent="0.35">
      <c r="A25" t="s">
        <v>381</v>
      </c>
      <c r="B25">
        <v>27</v>
      </c>
      <c r="C25" t="s">
        <v>38</v>
      </c>
      <c r="D25">
        <v>0.45390000000000003</v>
      </c>
      <c r="E25">
        <v>3.5000000000000001E-3</v>
      </c>
    </row>
    <row r="26" spans="1:5" x14ac:dyDescent="0.35">
      <c r="A26" t="s">
        <v>382</v>
      </c>
      <c r="B26">
        <v>28</v>
      </c>
      <c r="C26" t="s">
        <v>39</v>
      </c>
      <c r="D26">
        <v>0.47599999999999998</v>
      </c>
      <c r="E26">
        <v>6.7999999999999996E-3</v>
      </c>
    </row>
    <row r="27" spans="1:5" x14ac:dyDescent="0.35">
      <c r="A27" t="s">
        <v>383</v>
      </c>
      <c r="B27">
        <v>29</v>
      </c>
      <c r="C27" t="s">
        <v>40</v>
      </c>
      <c r="D27">
        <v>0.46279999999999999</v>
      </c>
      <c r="E27">
        <v>3.7000000000000002E-3</v>
      </c>
    </row>
    <row r="28" spans="1:5" x14ac:dyDescent="0.35">
      <c r="A28" t="s">
        <v>384</v>
      </c>
      <c r="B28">
        <v>30</v>
      </c>
      <c r="C28" t="s">
        <v>41</v>
      </c>
      <c r="D28">
        <v>0.45440000000000003</v>
      </c>
      <c r="E28">
        <v>7.7000000000000002E-3</v>
      </c>
    </row>
    <row r="29" spans="1:5" x14ac:dyDescent="0.35">
      <c r="A29" t="s">
        <v>385</v>
      </c>
      <c r="B29">
        <v>31</v>
      </c>
      <c r="C29" t="s">
        <v>42</v>
      </c>
      <c r="D29">
        <v>0.43519999999999998</v>
      </c>
      <c r="E29">
        <v>5.4999999999999997E-3</v>
      </c>
    </row>
    <row r="30" spans="1:5" x14ac:dyDescent="0.35">
      <c r="A30" t="s">
        <v>386</v>
      </c>
      <c r="B30">
        <v>32</v>
      </c>
      <c r="C30" t="s">
        <v>43</v>
      </c>
      <c r="D30">
        <v>0.44269999999999998</v>
      </c>
      <c r="E30">
        <v>6.1000000000000004E-3</v>
      </c>
    </row>
    <row r="31" spans="1:5" x14ac:dyDescent="0.35">
      <c r="A31" t="s">
        <v>387</v>
      </c>
      <c r="B31">
        <v>33</v>
      </c>
      <c r="C31" t="s">
        <v>44</v>
      </c>
      <c r="D31">
        <v>0.441</v>
      </c>
      <c r="E31">
        <v>8.3999999999999995E-3</v>
      </c>
    </row>
    <row r="32" spans="1:5" x14ac:dyDescent="0.35">
      <c r="A32" t="s">
        <v>388</v>
      </c>
      <c r="B32">
        <v>34</v>
      </c>
      <c r="C32" t="s">
        <v>45</v>
      </c>
      <c r="D32">
        <v>0.47570000000000001</v>
      </c>
      <c r="E32">
        <v>3.5999999999999999E-3</v>
      </c>
    </row>
    <row r="33" spans="1:5" x14ac:dyDescent="0.35">
      <c r="A33" t="s">
        <v>389</v>
      </c>
      <c r="B33">
        <v>35</v>
      </c>
      <c r="C33" t="s">
        <v>46</v>
      </c>
      <c r="D33">
        <v>0.47699999999999998</v>
      </c>
      <c r="E33">
        <v>7.1000000000000004E-3</v>
      </c>
    </row>
    <row r="34" spans="1:5" x14ac:dyDescent="0.35">
      <c r="A34" t="s">
        <v>390</v>
      </c>
      <c r="B34">
        <v>36</v>
      </c>
      <c r="C34" t="s">
        <v>47</v>
      </c>
      <c r="D34">
        <v>0.5111</v>
      </c>
      <c r="E34">
        <v>2.7000000000000001E-3</v>
      </c>
    </row>
    <row r="35" spans="1:5" x14ac:dyDescent="0.35">
      <c r="A35" t="s">
        <v>391</v>
      </c>
      <c r="B35">
        <v>37</v>
      </c>
      <c r="C35" t="s">
        <v>48</v>
      </c>
      <c r="D35">
        <v>0.4748</v>
      </c>
      <c r="E35">
        <v>3.2000000000000002E-3</v>
      </c>
    </row>
    <row r="36" spans="1:5" x14ac:dyDescent="0.35">
      <c r="A36" t="s">
        <v>392</v>
      </c>
      <c r="B36">
        <v>38</v>
      </c>
      <c r="C36" t="s">
        <v>49</v>
      </c>
      <c r="D36">
        <v>0.46639999999999998</v>
      </c>
      <c r="E36">
        <v>1.0999999999999999E-2</v>
      </c>
    </row>
    <row r="37" spans="1:5" x14ac:dyDescent="0.35">
      <c r="A37" t="s">
        <v>393</v>
      </c>
      <c r="B37">
        <v>39</v>
      </c>
      <c r="C37" t="s">
        <v>50</v>
      </c>
      <c r="D37">
        <v>0.4637</v>
      </c>
      <c r="E37">
        <v>2.5000000000000001E-3</v>
      </c>
    </row>
    <row r="38" spans="1:5" x14ac:dyDescent="0.35">
      <c r="A38" t="s">
        <v>394</v>
      </c>
      <c r="B38">
        <v>40</v>
      </c>
      <c r="C38" t="s">
        <v>51</v>
      </c>
      <c r="D38">
        <v>0.46600000000000003</v>
      </c>
      <c r="E38">
        <v>4.1999999999999997E-3</v>
      </c>
    </row>
    <row r="39" spans="1:5" x14ac:dyDescent="0.35">
      <c r="A39" t="s">
        <v>395</v>
      </c>
      <c r="B39">
        <v>41</v>
      </c>
      <c r="C39" t="s">
        <v>52</v>
      </c>
      <c r="D39">
        <v>0.46239999999999998</v>
      </c>
      <c r="E39">
        <v>5.1000000000000004E-3</v>
      </c>
    </row>
    <row r="40" spans="1:5" x14ac:dyDescent="0.35">
      <c r="A40" t="s">
        <v>396</v>
      </c>
      <c r="B40">
        <v>42</v>
      </c>
      <c r="C40" t="s">
        <v>53</v>
      </c>
      <c r="D40">
        <v>0.46860000000000002</v>
      </c>
      <c r="E40">
        <v>2.5999999999999999E-3</v>
      </c>
    </row>
    <row r="41" spans="1:5" x14ac:dyDescent="0.35">
      <c r="A41" t="s">
        <v>397</v>
      </c>
      <c r="B41">
        <v>44</v>
      </c>
      <c r="C41" t="s">
        <v>54</v>
      </c>
      <c r="D41">
        <v>0.48270000000000002</v>
      </c>
      <c r="E41">
        <v>9.4999999999999998E-3</v>
      </c>
    </row>
    <row r="42" spans="1:5" x14ac:dyDescent="0.35">
      <c r="A42" t="s">
        <v>398</v>
      </c>
      <c r="B42">
        <v>45</v>
      </c>
      <c r="C42" t="s">
        <v>55</v>
      </c>
      <c r="D42">
        <v>0.46870000000000001</v>
      </c>
      <c r="E42">
        <v>5.1000000000000004E-3</v>
      </c>
    </row>
    <row r="43" spans="1:5" x14ac:dyDescent="0.35">
      <c r="A43" t="s">
        <v>399</v>
      </c>
      <c r="B43">
        <v>46</v>
      </c>
      <c r="C43" t="s">
        <v>56</v>
      </c>
      <c r="D43">
        <v>0.44679999999999997</v>
      </c>
      <c r="E43">
        <v>1.0200000000000001E-2</v>
      </c>
    </row>
    <row r="44" spans="1:5" x14ac:dyDescent="0.35">
      <c r="A44" t="s">
        <v>400</v>
      </c>
      <c r="B44">
        <v>47</v>
      </c>
      <c r="C44" t="s">
        <v>57</v>
      </c>
      <c r="D44">
        <v>0.48110000000000003</v>
      </c>
      <c r="E44">
        <v>4.4999999999999997E-3</v>
      </c>
    </row>
    <row r="45" spans="1:5" x14ac:dyDescent="0.35">
      <c r="A45" t="s">
        <v>401</v>
      </c>
      <c r="B45">
        <v>48</v>
      </c>
      <c r="C45" t="s">
        <v>58</v>
      </c>
      <c r="D45">
        <v>0.48270000000000002</v>
      </c>
      <c r="E45">
        <v>2.0999999999999999E-3</v>
      </c>
    </row>
    <row r="46" spans="1:5" x14ac:dyDescent="0.35">
      <c r="A46" t="s">
        <v>402</v>
      </c>
      <c r="B46">
        <v>49</v>
      </c>
      <c r="C46" t="s">
        <v>59</v>
      </c>
      <c r="D46">
        <v>0.42830000000000001</v>
      </c>
      <c r="E46">
        <v>5.4000000000000003E-3</v>
      </c>
    </row>
    <row r="47" spans="1:5" x14ac:dyDescent="0.35">
      <c r="A47" t="s">
        <v>403</v>
      </c>
      <c r="B47">
        <v>50</v>
      </c>
      <c r="C47" t="s">
        <v>60</v>
      </c>
      <c r="D47">
        <v>0.44059999999999999</v>
      </c>
      <c r="E47">
        <v>9.5999999999999992E-3</v>
      </c>
    </row>
    <row r="48" spans="1:5" x14ac:dyDescent="0.35">
      <c r="A48" t="s">
        <v>404</v>
      </c>
      <c r="B48">
        <v>51</v>
      </c>
      <c r="C48" t="s">
        <v>61</v>
      </c>
      <c r="D48">
        <v>0.46579999999999999</v>
      </c>
      <c r="E48">
        <v>3.2000000000000002E-3</v>
      </c>
    </row>
    <row r="49" spans="1:5" x14ac:dyDescent="0.35">
      <c r="A49" t="s">
        <v>405</v>
      </c>
      <c r="B49">
        <v>53</v>
      </c>
      <c r="C49" t="s">
        <v>62</v>
      </c>
      <c r="D49">
        <v>0.45419999999999999</v>
      </c>
      <c r="E49">
        <v>3.7000000000000002E-3</v>
      </c>
    </row>
    <row r="50" spans="1:5" x14ac:dyDescent="0.35">
      <c r="A50" t="s">
        <v>406</v>
      </c>
      <c r="B50">
        <v>54</v>
      </c>
      <c r="C50" t="s">
        <v>63</v>
      </c>
      <c r="D50">
        <v>0.4546</v>
      </c>
      <c r="E50">
        <v>7.4000000000000003E-3</v>
      </c>
    </row>
    <row r="51" spans="1:5" x14ac:dyDescent="0.35">
      <c r="A51" t="s">
        <v>407</v>
      </c>
      <c r="B51">
        <v>55</v>
      </c>
      <c r="C51" t="s">
        <v>64</v>
      </c>
      <c r="D51">
        <v>0.43969999999999998</v>
      </c>
      <c r="E51">
        <v>4.1000000000000003E-3</v>
      </c>
    </row>
    <row r="52" spans="1:5" x14ac:dyDescent="0.35">
      <c r="A52" t="s">
        <v>408</v>
      </c>
      <c r="B52">
        <v>56</v>
      </c>
      <c r="C52" t="s">
        <v>65</v>
      </c>
      <c r="D52">
        <v>0.42699999999999999</v>
      </c>
      <c r="E52">
        <v>1.47E-2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30AC1-9AD3-411A-98A7-FB4A7F11A47D}">
  <dimension ref="A2:O52"/>
  <sheetViews>
    <sheetView topLeftCell="A32" workbookViewId="0">
      <selection activeCell="A3" sqref="A3:A52"/>
    </sheetView>
  </sheetViews>
  <sheetFormatPr defaultRowHeight="14.5" x14ac:dyDescent="0.35"/>
  <cols>
    <col min="1" max="1" width="14.1796875" bestFit="1" customWidth="1"/>
    <col min="2" max="2" width="35.7265625" bestFit="1" customWidth="1"/>
    <col min="3" max="4" width="40.26953125" bestFit="1" customWidth="1"/>
    <col min="5" max="5" width="51.81640625" bestFit="1" customWidth="1"/>
    <col min="6" max="6" width="51.81640625" customWidth="1"/>
    <col min="7" max="7" width="39" bestFit="1" customWidth="1"/>
    <col min="8" max="8" width="57" bestFit="1" customWidth="1"/>
    <col min="9" max="9" width="65.7265625" bestFit="1" customWidth="1"/>
    <col min="10" max="10" width="47" bestFit="1" customWidth="1"/>
    <col min="11" max="11" width="65.08984375" bestFit="1" customWidth="1"/>
    <col min="13" max="13" width="14.54296875" bestFit="1" customWidth="1"/>
    <col min="14" max="14" width="43.26953125" bestFit="1" customWidth="1"/>
    <col min="15" max="15" width="26.1796875" bestFit="1" customWidth="1"/>
  </cols>
  <sheetData>
    <row r="2" spans="1:15" x14ac:dyDescent="0.35">
      <c r="A2" t="s">
        <v>356</v>
      </c>
      <c r="B2" t="s">
        <v>253</v>
      </c>
      <c r="C2" t="s">
        <v>559</v>
      </c>
      <c r="D2" t="s">
        <v>563</v>
      </c>
      <c r="E2" t="s">
        <v>564</v>
      </c>
      <c r="G2" t="s">
        <v>254</v>
      </c>
      <c r="H2" t="s">
        <v>560</v>
      </c>
      <c r="I2" t="s">
        <v>561</v>
      </c>
      <c r="J2" t="s">
        <v>562</v>
      </c>
      <c r="K2" t="s">
        <v>565</v>
      </c>
      <c r="M2" t="s">
        <v>121</v>
      </c>
      <c r="N2" t="s">
        <v>566</v>
      </c>
      <c r="O2" t="s">
        <v>567</v>
      </c>
    </row>
    <row r="3" spans="1:15" x14ac:dyDescent="0.35">
      <c r="A3" t="s">
        <v>16</v>
      </c>
      <c r="B3">
        <v>481858</v>
      </c>
      <c r="C3">
        <v>17.399999999999999</v>
      </c>
      <c r="D3">
        <f>100-C3</f>
        <v>82.6</v>
      </c>
      <c r="E3" s="19">
        <f>(D3/100)*B3</f>
        <v>398014.70799999998</v>
      </c>
      <c r="F3" s="19"/>
      <c r="G3">
        <v>3217902</v>
      </c>
      <c r="H3">
        <v>5.4</v>
      </c>
      <c r="I3">
        <v>10.9</v>
      </c>
      <c r="J3">
        <f>100-(H3+I3)</f>
        <v>83.7</v>
      </c>
      <c r="K3" s="19">
        <f>(J3/100)*G3</f>
        <v>2693383.9740000004</v>
      </c>
      <c r="M3">
        <f>G3+B3</f>
        <v>3699760</v>
      </c>
      <c r="N3" s="19">
        <f>K3+E3</f>
        <v>3091398.6820000005</v>
      </c>
      <c r="O3">
        <f>ROUND(N3/M3,2)</f>
        <v>0.84</v>
      </c>
    </row>
    <row r="4" spans="1:15" x14ac:dyDescent="0.35">
      <c r="A4" t="s">
        <v>17</v>
      </c>
      <c r="B4">
        <v>79891</v>
      </c>
      <c r="C4">
        <v>17</v>
      </c>
      <c r="D4">
        <f t="shared" ref="D4:D52" si="0">100-C4</f>
        <v>83</v>
      </c>
      <c r="E4" s="19">
        <f t="shared" ref="E4:E52" si="1">(D4/100)*B4</f>
        <v>66309.53</v>
      </c>
      <c r="F4" s="19"/>
      <c r="G4">
        <v>460319</v>
      </c>
      <c r="H4">
        <v>3</v>
      </c>
      <c r="I4">
        <v>5.2</v>
      </c>
      <c r="J4">
        <f t="shared" ref="J4:J52" si="2">100-(H4+I4)</f>
        <v>91.8</v>
      </c>
      <c r="K4" s="19">
        <f t="shared" ref="K4:K52" si="3">(J4/100)*G4</f>
        <v>422572.84199999995</v>
      </c>
      <c r="M4">
        <f t="shared" ref="M4:M52" si="4">G4+B4</f>
        <v>540210</v>
      </c>
      <c r="N4" s="19">
        <f t="shared" ref="N4:N52" si="5">K4+E4</f>
        <v>488882.37199999997</v>
      </c>
      <c r="O4">
        <f t="shared" ref="O4:O52" si="6">ROUND(N4/M4,2)</f>
        <v>0.9</v>
      </c>
    </row>
    <row r="5" spans="1:15" x14ac:dyDescent="0.35">
      <c r="A5" t="s">
        <v>18</v>
      </c>
      <c r="B5">
        <v>656248</v>
      </c>
      <c r="C5">
        <v>18.2</v>
      </c>
      <c r="D5">
        <f t="shared" si="0"/>
        <v>81.8</v>
      </c>
      <c r="E5" s="19">
        <f t="shared" si="1"/>
        <v>536810.86399999994</v>
      </c>
      <c r="F5" s="19"/>
      <c r="G5">
        <v>4284776</v>
      </c>
      <c r="H5">
        <v>6.3</v>
      </c>
      <c r="I5">
        <v>7.8</v>
      </c>
      <c r="J5">
        <f t="shared" si="2"/>
        <v>85.9</v>
      </c>
      <c r="K5" s="19">
        <f t="shared" si="3"/>
        <v>3680622.5840000003</v>
      </c>
      <c r="M5">
        <f t="shared" si="4"/>
        <v>4941024</v>
      </c>
      <c r="N5" s="19">
        <f t="shared" si="5"/>
        <v>4217433.4479999999</v>
      </c>
      <c r="O5">
        <f t="shared" si="6"/>
        <v>0.85</v>
      </c>
    </row>
    <row r="6" spans="1:15" x14ac:dyDescent="0.35">
      <c r="A6" t="s">
        <v>19</v>
      </c>
      <c r="B6">
        <v>287516</v>
      </c>
      <c r="C6">
        <v>15.3</v>
      </c>
      <c r="D6">
        <f t="shared" si="0"/>
        <v>84.7</v>
      </c>
      <c r="E6" s="19">
        <f t="shared" si="1"/>
        <v>243526.052</v>
      </c>
      <c r="F6" s="19"/>
      <c r="G6">
        <v>1949963</v>
      </c>
      <c r="H6">
        <v>5.8</v>
      </c>
      <c r="I6">
        <v>9.9</v>
      </c>
      <c r="J6">
        <f t="shared" si="2"/>
        <v>84.3</v>
      </c>
      <c r="K6" s="19">
        <f t="shared" si="3"/>
        <v>1643818.8089999999</v>
      </c>
      <c r="M6">
        <f t="shared" si="4"/>
        <v>2237479</v>
      </c>
      <c r="N6" s="19">
        <f t="shared" si="5"/>
        <v>1887344.8609999998</v>
      </c>
      <c r="O6">
        <f t="shared" si="6"/>
        <v>0.84</v>
      </c>
    </row>
    <row r="7" spans="1:15" x14ac:dyDescent="0.35">
      <c r="A7" t="s">
        <v>20</v>
      </c>
      <c r="B7">
        <v>3988766</v>
      </c>
      <c r="C7">
        <v>14.8</v>
      </c>
      <c r="D7">
        <f t="shared" si="0"/>
        <v>85.2</v>
      </c>
      <c r="E7" s="19">
        <f t="shared" si="1"/>
        <v>3398428.6319999998</v>
      </c>
      <c r="F7" s="19"/>
      <c r="G7">
        <v>24865866</v>
      </c>
      <c r="H7">
        <v>10.1</v>
      </c>
      <c r="I7">
        <v>8.4</v>
      </c>
      <c r="J7">
        <f t="shared" si="2"/>
        <v>81.5</v>
      </c>
      <c r="K7" s="19">
        <f t="shared" si="3"/>
        <v>20265680.789999999</v>
      </c>
      <c r="M7">
        <f t="shared" si="4"/>
        <v>28854632</v>
      </c>
      <c r="N7" s="19">
        <f t="shared" si="5"/>
        <v>23664109.421999998</v>
      </c>
      <c r="O7">
        <f t="shared" si="6"/>
        <v>0.82</v>
      </c>
    </row>
    <row r="8" spans="1:15" x14ac:dyDescent="0.35">
      <c r="A8" t="s">
        <v>21</v>
      </c>
      <c r="B8">
        <v>509480</v>
      </c>
      <c r="C8">
        <v>14.9</v>
      </c>
      <c r="D8">
        <f t="shared" si="0"/>
        <v>85.1</v>
      </c>
      <c r="E8" s="19">
        <f t="shared" si="1"/>
        <v>433567.48</v>
      </c>
      <c r="F8" s="19"/>
      <c r="G8">
        <v>3453403</v>
      </c>
      <c r="H8">
        <v>4</v>
      </c>
      <c r="I8">
        <v>5.6</v>
      </c>
      <c r="J8">
        <f t="shared" si="2"/>
        <v>90.4</v>
      </c>
      <c r="K8" s="19">
        <f t="shared" si="3"/>
        <v>3121876.3119999999</v>
      </c>
      <c r="M8">
        <f t="shared" si="4"/>
        <v>3962883</v>
      </c>
      <c r="N8" s="19">
        <f t="shared" si="5"/>
        <v>3555443.7919999999</v>
      </c>
      <c r="O8">
        <f t="shared" si="6"/>
        <v>0.9</v>
      </c>
    </row>
    <row r="9" spans="1:15" x14ac:dyDescent="0.35">
      <c r="A9" t="s">
        <v>22</v>
      </c>
      <c r="B9">
        <v>341391</v>
      </c>
      <c r="C9">
        <v>12.9</v>
      </c>
      <c r="D9">
        <f t="shared" si="0"/>
        <v>87.1</v>
      </c>
      <c r="E9" s="19">
        <f t="shared" si="1"/>
        <v>297351.56099999999</v>
      </c>
      <c r="F9" s="19"/>
      <c r="G9">
        <v>2455577</v>
      </c>
      <c r="H9">
        <v>4.3</v>
      </c>
      <c r="I9">
        <v>6.1</v>
      </c>
      <c r="J9">
        <f t="shared" si="2"/>
        <v>89.6</v>
      </c>
      <c r="K9" s="19">
        <f t="shared" si="3"/>
        <v>2200196.9919999996</v>
      </c>
      <c r="M9">
        <f t="shared" si="4"/>
        <v>2796968</v>
      </c>
      <c r="N9" s="19">
        <f t="shared" si="5"/>
        <v>2497548.5529999994</v>
      </c>
      <c r="O9">
        <f t="shared" si="6"/>
        <v>0.89</v>
      </c>
    </row>
    <row r="10" spans="1:15" x14ac:dyDescent="0.35">
      <c r="A10" t="s">
        <v>23</v>
      </c>
      <c r="B10">
        <v>91658</v>
      </c>
      <c r="C10">
        <v>15.7</v>
      </c>
      <c r="D10">
        <f t="shared" si="0"/>
        <v>84.3</v>
      </c>
      <c r="E10" s="19">
        <f t="shared" si="1"/>
        <v>77267.694000000003</v>
      </c>
      <c r="F10" s="19"/>
      <c r="G10">
        <v>620886</v>
      </c>
      <c r="H10">
        <v>4.0999999999999996</v>
      </c>
      <c r="I10">
        <v>7.9</v>
      </c>
      <c r="J10">
        <f t="shared" si="2"/>
        <v>88</v>
      </c>
      <c r="K10" s="19">
        <f t="shared" si="3"/>
        <v>546379.68000000005</v>
      </c>
      <c r="M10">
        <f t="shared" si="4"/>
        <v>712544</v>
      </c>
      <c r="N10" s="19">
        <f t="shared" si="5"/>
        <v>623647.37400000007</v>
      </c>
      <c r="O10">
        <f t="shared" si="6"/>
        <v>0.88</v>
      </c>
    </row>
    <row r="11" spans="1:15" x14ac:dyDescent="0.35">
      <c r="A11" t="s">
        <v>24</v>
      </c>
      <c r="B11">
        <v>1779219</v>
      </c>
      <c r="C11">
        <v>17</v>
      </c>
      <c r="D11">
        <f t="shared" si="0"/>
        <v>83</v>
      </c>
      <c r="E11" s="19">
        <f t="shared" si="1"/>
        <v>1476751.77</v>
      </c>
      <c r="F11" s="19"/>
      <c r="G11">
        <v>13561596</v>
      </c>
      <c r="H11">
        <v>5.4</v>
      </c>
      <c r="I11">
        <v>8.1</v>
      </c>
      <c r="J11">
        <f t="shared" si="2"/>
        <v>86.5</v>
      </c>
      <c r="K11" s="19">
        <f t="shared" si="3"/>
        <v>11730780.539999999</v>
      </c>
      <c r="M11">
        <f t="shared" si="4"/>
        <v>15340815</v>
      </c>
      <c r="N11" s="19">
        <f t="shared" si="5"/>
        <v>13207532.309999999</v>
      </c>
      <c r="O11">
        <f t="shared" si="6"/>
        <v>0.86</v>
      </c>
    </row>
    <row r="12" spans="1:15" x14ac:dyDescent="0.35">
      <c r="A12" t="s">
        <v>25</v>
      </c>
      <c r="B12">
        <v>1008672</v>
      </c>
      <c r="C12">
        <v>18.600000000000001</v>
      </c>
      <c r="D12">
        <f t="shared" si="0"/>
        <v>81.400000000000006</v>
      </c>
      <c r="E12" s="19">
        <f t="shared" si="1"/>
        <v>821059.00800000003</v>
      </c>
      <c r="F12" s="19"/>
      <c r="G12">
        <v>6410416</v>
      </c>
      <c r="H12">
        <v>5.6</v>
      </c>
      <c r="I12">
        <v>9.4</v>
      </c>
      <c r="J12">
        <f t="shared" si="2"/>
        <v>85</v>
      </c>
      <c r="K12" s="19">
        <f t="shared" si="3"/>
        <v>5448853.5999999996</v>
      </c>
      <c r="M12">
        <f t="shared" si="4"/>
        <v>7419088</v>
      </c>
      <c r="N12" s="19">
        <f t="shared" si="5"/>
        <v>6269912.608</v>
      </c>
      <c r="O12">
        <f t="shared" si="6"/>
        <v>0.85</v>
      </c>
    </row>
    <row r="13" spans="1:15" x14ac:dyDescent="0.35">
      <c r="A13" t="s">
        <v>26</v>
      </c>
      <c r="B13">
        <v>135252</v>
      </c>
      <c r="C13">
        <v>8.5</v>
      </c>
      <c r="D13">
        <f t="shared" si="0"/>
        <v>91.5</v>
      </c>
      <c r="E13" s="19">
        <f t="shared" si="1"/>
        <v>123755.58</v>
      </c>
      <c r="F13" s="19"/>
      <c r="G13">
        <v>950863</v>
      </c>
      <c r="H13">
        <v>4.3</v>
      </c>
      <c r="I13">
        <v>5</v>
      </c>
      <c r="J13">
        <f t="shared" si="2"/>
        <v>90.7</v>
      </c>
      <c r="K13" s="19">
        <f t="shared" si="3"/>
        <v>862432.74100000004</v>
      </c>
      <c r="M13">
        <f t="shared" si="4"/>
        <v>1086115</v>
      </c>
      <c r="N13" s="19">
        <f t="shared" si="5"/>
        <v>986188.321</v>
      </c>
      <c r="O13">
        <f t="shared" si="6"/>
        <v>0.91</v>
      </c>
    </row>
    <row r="14" spans="1:15" x14ac:dyDescent="0.35">
      <c r="A14" t="s">
        <v>27</v>
      </c>
      <c r="B14">
        <v>155429</v>
      </c>
      <c r="C14">
        <v>14</v>
      </c>
      <c r="D14">
        <f t="shared" si="0"/>
        <v>86</v>
      </c>
      <c r="E14" s="19">
        <f t="shared" si="1"/>
        <v>133668.94</v>
      </c>
      <c r="F14" s="19"/>
      <c r="G14">
        <v>1015487</v>
      </c>
      <c r="H14">
        <v>4.2</v>
      </c>
      <c r="I14">
        <v>6.6</v>
      </c>
      <c r="J14">
        <f t="shared" si="2"/>
        <v>89.2</v>
      </c>
      <c r="K14" s="19">
        <f t="shared" si="3"/>
        <v>905814.40399999998</v>
      </c>
      <c r="M14">
        <f t="shared" si="4"/>
        <v>1170916</v>
      </c>
      <c r="N14" s="19">
        <f t="shared" si="5"/>
        <v>1039483.344</v>
      </c>
      <c r="O14">
        <f t="shared" si="6"/>
        <v>0.89</v>
      </c>
    </row>
    <row r="15" spans="1:15" x14ac:dyDescent="0.35">
      <c r="A15" t="s">
        <v>28</v>
      </c>
      <c r="B15">
        <v>1253226</v>
      </c>
      <c r="C15">
        <v>14.1</v>
      </c>
      <c r="D15">
        <f t="shared" si="0"/>
        <v>85.9</v>
      </c>
      <c r="E15" s="19">
        <f t="shared" si="1"/>
        <v>1076521.1340000001</v>
      </c>
      <c r="F15" s="19"/>
      <c r="G15">
        <v>8560555</v>
      </c>
      <c r="H15">
        <v>5.5</v>
      </c>
      <c r="I15">
        <v>6.9</v>
      </c>
      <c r="J15">
        <f t="shared" si="2"/>
        <v>87.6</v>
      </c>
      <c r="K15" s="19">
        <f t="shared" si="3"/>
        <v>7499046.1799999988</v>
      </c>
      <c r="M15">
        <f t="shared" si="4"/>
        <v>9813781</v>
      </c>
      <c r="N15" s="19">
        <f t="shared" si="5"/>
        <v>8575567.3139999993</v>
      </c>
      <c r="O15">
        <f t="shared" si="6"/>
        <v>0.87</v>
      </c>
    </row>
    <row r="16" spans="1:15" x14ac:dyDescent="0.35">
      <c r="A16" t="s">
        <v>29</v>
      </c>
      <c r="B16">
        <v>662570</v>
      </c>
      <c r="C16">
        <v>17.8</v>
      </c>
      <c r="D16">
        <f t="shared" si="0"/>
        <v>82.2</v>
      </c>
      <c r="E16" s="19">
        <f t="shared" si="1"/>
        <v>544632.54</v>
      </c>
      <c r="F16" s="19"/>
      <c r="G16">
        <v>4287819</v>
      </c>
      <c r="H16">
        <v>4.0999999999999996</v>
      </c>
      <c r="I16">
        <v>8.3000000000000007</v>
      </c>
      <c r="J16">
        <f t="shared" si="2"/>
        <v>87.6</v>
      </c>
      <c r="K16" s="19">
        <f t="shared" si="3"/>
        <v>3756129.4439999997</v>
      </c>
      <c r="M16">
        <f t="shared" si="4"/>
        <v>4950389</v>
      </c>
      <c r="N16" s="19">
        <f t="shared" si="5"/>
        <v>4300761.9839999992</v>
      </c>
      <c r="O16">
        <f t="shared" si="6"/>
        <v>0.87</v>
      </c>
    </row>
    <row r="17" spans="1:15" x14ac:dyDescent="0.35">
      <c r="A17" t="s">
        <v>30</v>
      </c>
      <c r="B17">
        <v>313782</v>
      </c>
      <c r="C17">
        <v>11.4</v>
      </c>
      <c r="D17">
        <f t="shared" si="0"/>
        <v>88.6</v>
      </c>
      <c r="E17" s="19">
        <f t="shared" si="1"/>
        <v>278010.85199999996</v>
      </c>
      <c r="F17" s="19"/>
      <c r="G17">
        <v>2038942</v>
      </c>
      <c r="H17">
        <v>3.5</v>
      </c>
      <c r="I17">
        <v>5.2</v>
      </c>
      <c r="J17">
        <f t="shared" si="2"/>
        <v>91.3</v>
      </c>
      <c r="K17" s="19">
        <f t="shared" si="3"/>
        <v>1861554.0459999999</v>
      </c>
      <c r="M17">
        <f t="shared" si="4"/>
        <v>2352724</v>
      </c>
      <c r="N17" s="19">
        <f t="shared" si="5"/>
        <v>2139564.898</v>
      </c>
      <c r="O17">
        <f t="shared" si="6"/>
        <v>0.91</v>
      </c>
    </row>
    <row r="18" spans="1:15" x14ac:dyDescent="0.35">
      <c r="A18" t="s">
        <v>31</v>
      </c>
      <c r="B18">
        <v>296081</v>
      </c>
      <c r="C18">
        <v>13.1</v>
      </c>
      <c r="D18">
        <f t="shared" si="0"/>
        <v>86.9</v>
      </c>
      <c r="E18" s="19">
        <f t="shared" si="1"/>
        <v>257294.38900000002</v>
      </c>
      <c r="F18" s="19"/>
      <c r="G18">
        <v>1861894</v>
      </c>
      <c r="H18">
        <v>4</v>
      </c>
      <c r="I18">
        <v>6</v>
      </c>
      <c r="J18">
        <f t="shared" si="2"/>
        <v>90</v>
      </c>
      <c r="K18" s="19">
        <f t="shared" si="3"/>
        <v>1675704.6</v>
      </c>
      <c r="M18">
        <f t="shared" si="4"/>
        <v>2157975</v>
      </c>
      <c r="N18" s="19">
        <f t="shared" si="5"/>
        <v>1932998.9890000001</v>
      </c>
      <c r="O18">
        <f t="shared" si="6"/>
        <v>0.9</v>
      </c>
    </row>
    <row r="19" spans="1:15" x14ac:dyDescent="0.35">
      <c r="A19" t="s">
        <v>32</v>
      </c>
      <c r="B19">
        <v>425213</v>
      </c>
      <c r="C19">
        <v>14.5</v>
      </c>
      <c r="D19">
        <f t="shared" si="0"/>
        <v>85.5</v>
      </c>
      <c r="E19" s="19">
        <f t="shared" si="1"/>
        <v>363557.11499999999</v>
      </c>
      <c r="F19" s="19"/>
      <c r="G19">
        <v>2939709</v>
      </c>
      <c r="H19">
        <v>7</v>
      </c>
      <c r="I19">
        <v>9.5</v>
      </c>
      <c r="J19">
        <f t="shared" si="2"/>
        <v>83.5</v>
      </c>
      <c r="K19" s="19">
        <f t="shared" si="3"/>
        <v>2454657.0149999997</v>
      </c>
      <c r="M19">
        <f t="shared" si="4"/>
        <v>3364922</v>
      </c>
      <c r="N19" s="19">
        <f t="shared" si="5"/>
        <v>2818214.13</v>
      </c>
      <c r="O19">
        <f t="shared" si="6"/>
        <v>0.84</v>
      </c>
    </row>
    <row r="20" spans="1:15" x14ac:dyDescent="0.35">
      <c r="A20" t="s">
        <v>33</v>
      </c>
      <c r="B20">
        <v>474610</v>
      </c>
      <c r="C20">
        <v>19.899999999999999</v>
      </c>
      <c r="D20">
        <f t="shared" si="0"/>
        <v>80.099999999999994</v>
      </c>
      <c r="E20" s="19">
        <f t="shared" si="1"/>
        <v>380162.61</v>
      </c>
      <c r="F20" s="19"/>
      <c r="G20">
        <v>3010828</v>
      </c>
      <c r="H20">
        <v>6.1</v>
      </c>
      <c r="I20">
        <v>11.1</v>
      </c>
      <c r="J20">
        <f t="shared" si="2"/>
        <v>82.8</v>
      </c>
      <c r="K20" s="19">
        <f t="shared" si="3"/>
        <v>2492965.5839999998</v>
      </c>
      <c r="M20">
        <f t="shared" si="4"/>
        <v>3485438</v>
      </c>
      <c r="N20" s="19">
        <f t="shared" si="5"/>
        <v>2873128.1939999997</v>
      </c>
      <c r="O20">
        <f t="shared" si="6"/>
        <v>0.82</v>
      </c>
    </row>
    <row r="21" spans="1:15" x14ac:dyDescent="0.35">
      <c r="A21" t="s">
        <v>34</v>
      </c>
      <c r="B21">
        <v>115198</v>
      </c>
      <c r="C21">
        <v>11.8</v>
      </c>
      <c r="D21">
        <f t="shared" si="0"/>
        <v>88.2</v>
      </c>
      <c r="E21" s="19">
        <f t="shared" si="1"/>
        <v>101604.636</v>
      </c>
      <c r="F21" s="19"/>
      <c r="G21">
        <v>947959</v>
      </c>
      <c r="H21">
        <v>3.2</v>
      </c>
      <c r="I21">
        <v>5.5</v>
      </c>
      <c r="J21">
        <f t="shared" si="2"/>
        <v>91.3</v>
      </c>
      <c r="K21" s="19">
        <f t="shared" si="3"/>
        <v>865486.56699999992</v>
      </c>
      <c r="M21">
        <f t="shared" si="4"/>
        <v>1063157</v>
      </c>
      <c r="N21" s="19">
        <f t="shared" si="5"/>
        <v>967091.20299999998</v>
      </c>
      <c r="O21">
        <f t="shared" si="6"/>
        <v>0.91</v>
      </c>
    </row>
    <row r="22" spans="1:15" x14ac:dyDescent="0.35">
      <c r="A22" t="s">
        <v>35</v>
      </c>
      <c r="B22">
        <v>565607</v>
      </c>
      <c r="C22">
        <v>12.6</v>
      </c>
      <c r="D22">
        <f t="shared" si="0"/>
        <v>87.4</v>
      </c>
      <c r="E22" s="19">
        <f t="shared" si="1"/>
        <v>494340.51800000004</v>
      </c>
      <c r="F22" s="19"/>
      <c r="G22">
        <v>3973193</v>
      </c>
      <c r="H22">
        <v>4.3</v>
      </c>
      <c r="I22">
        <v>6.7</v>
      </c>
      <c r="J22">
        <f t="shared" si="2"/>
        <v>89</v>
      </c>
      <c r="K22" s="19">
        <f t="shared" si="3"/>
        <v>3536141.77</v>
      </c>
      <c r="M22">
        <f t="shared" si="4"/>
        <v>4538800</v>
      </c>
      <c r="N22" s="19">
        <f t="shared" si="5"/>
        <v>4030482.2880000002</v>
      </c>
      <c r="O22">
        <f t="shared" si="6"/>
        <v>0.89</v>
      </c>
    </row>
    <row r="23" spans="1:15" x14ac:dyDescent="0.35">
      <c r="A23" t="s">
        <v>36</v>
      </c>
      <c r="B23">
        <v>693333</v>
      </c>
      <c r="C23">
        <v>11</v>
      </c>
      <c r="D23">
        <f t="shared" si="0"/>
        <v>89</v>
      </c>
      <c r="E23" s="19">
        <f t="shared" si="1"/>
        <v>617066.37</v>
      </c>
      <c r="F23" s="19"/>
      <c r="G23">
        <v>4561346</v>
      </c>
      <c r="H23">
        <v>4.9000000000000004</v>
      </c>
      <c r="I23">
        <v>5.6</v>
      </c>
      <c r="J23">
        <f t="shared" si="2"/>
        <v>89.5</v>
      </c>
      <c r="K23" s="19">
        <f t="shared" si="3"/>
        <v>4082404.67</v>
      </c>
      <c r="M23">
        <f t="shared" si="4"/>
        <v>5254679</v>
      </c>
      <c r="N23" s="19">
        <f t="shared" si="5"/>
        <v>4699471.04</v>
      </c>
      <c r="O23">
        <f t="shared" si="6"/>
        <v>0.89</v>
      </c>
    </row>
    <row r="24" spans="1:15" x14ac:dyDescent="0.35">
      <c r="A24" t="s">
        <v>37</v>
      </c>
      <c r="B24">
        <v>994913</v>
      </c>
      <c r="C24">
        <v>14.2</v>
      </c>
      <c r="D24">
        <f t="shared" si="0"/>
        <v>85.8</v>
      </c>
      <c r="E24" s="19">
        <f t="shared" si="1"/>
        <v>853635.35399999993</v>
      </c>
      <c r="F24" s="19"/>
      <c r="G24">
        <v>6619834</v>
      </c>
      <c r="H24">
        <v>3.3</v>
      </c>
      <c r="I24">
        <v>7.4</v>
      </c>
      <c r="J24">
        <f t="shared" si="2"/>
        <v>89.3</v>
      </c>
      <c r="K24" s="19">
        <f t="shared" si="3"/>
        <v>5911511.7620000001</v>
      </c>
      <c r="M24">
        <f t="shared" si="4"/>
        <v>7614747</v>
      </c>
      <c r="N24" s="19">
        <f t="shared" si="5"/>
        <v>6765147.1160000004</v>
      </c>
      <c r="O24">
        <f t="shared" si="6"/>
        <v>0.89</v>
      </c>
    </row>
    <row r="25" spans="1:15" x14ac:dyDescent="0.35">
      <c r="A25" t="s">
        <v>38</v>
      </c>
      <c r="B25">
        <v>504411</v>
      </c>
      <c r="C25">
        <v>12.8</v>
      </c>
      <c r="D25">
        <f t="shared" si="0"/>
        <v>87.2</v>
      </c>
      <c r="E25" s="19">
        <f t="shared" si="1"/>
        <v>439846.39199999999</v>
      </c>
      <c r="F25" s="19"/>
      <c r="G25">
        <v>3599228</v>
      </c>
      <c r="H25">
        <v>3.1</v>
      </c>
      <c r="I25">
        <v>4.5999999999999996</v>
      </c>
      <c r="J25">
        <f t="shared" si="2"/>
        <v>92.3</v>
      </c>
      <c r="K25" s="19">
        <f t="shared" si="3"/>
        <v>3322087.4439999997</v>
      </c>
      <c r="M25">
        <f t="shared" si="4"/>
        <v>4103639</v>
      </c>
      <c r="N25" s="19">
        <f t="shared" si="5"/>
        <v>3761933.8359999997</v>
      </c>
      <c r="O25">
        <f t="shared" si="6"/>
        <v>0.92</v>
      </c>
    </row>
    <row r="26" spans="1:15" x14ac:dyDescent="0.35">
      <c r="A26" t="s">
        <v>39</v>
      </c>
      <c r="B26">
        <v>311455</v>
      </c>
      <c r="C26">
        <v>17.899999999999999</v>
      </c>
      <c r="D26">
        <f t="shared" si="0"/>
        <v>82.1</v>
      </c>
      <c r="E26" s="19">
        <f t="shared" si="1"/>
        <v>255704.55499999999</v>
      </c>
      <c r="F26" s="19"/>
      <c r="G26">
        <v>1929591</v>
      </c>
      <c r="H26">
        <v>6.2</v>
      </c>
      <c r="I26">
        <v>11.9</v>
      </c>
      <c r="J26">
        <f t="shared" si="2"/>
        <v>81.900000000000006</v>
      </c>
      <c r="K26" s="19">
        <f t="shared" si="3"/>
        <v>1580335.0290000001</v>
      </c>
      <c r="M26">
        <f t="shared" si="4"/>
        <v>2241046</v>
      </c>
      <c r="N26" s="19">
        <f t="shared" si="5"/>
        <v>1836039.584</v>
      </c>
      <c r="O26">
        <f t="shared" si="6"/>
        <v>0.82</v>
      </c>
    </row>
    <row r="27" spans="1:15" x14ac:dyDescent="0.35">
      <c r="A27" t="s">
        <v>40</v>
      </c>
      <c r="B27">
        <v>592652</v>
      </c>
      <c r="C27">
        <v>14.1</v>
      </c>
      <c r="D27">
        <f t="shared" si="0"/>
        <v>85.9</v>
      </c>
      <c r="E27" s="19">
        <f t="shared" si="1"/>
        <v>509088.06800000003</v>
      </c>
      <c r="F27" s="19"/>
      <c r="G27">
        <v>4028930</v>
      </c>
      <c r="H27">
        <v>3.9</v>
      </c>
      <c r="I27">
        <v>8.1</v>
      </c>
      <c r="J27">
        <f t="shared" si="2"/>
        <v>88</v>
      </c>
      <c r="K27" s="19">
        <f t="shared" si="3"/>
        <v>3545458.4</v>
      </c>
      <c r="M27">
        <f t="shared" si="4"/>
        <v>4621582</v>
      </c>
      <c r="N27" s="19">
        <f t="shared" si="5"/>
        <v>4054546.4679999999</v>
      </c>
      <c r="O27">
        <f t="shared" si="6"/>
        <v>0.88</v>
      </c>
    </row>
    <row r="28" spans="1:15" x14ac:dyDescent="0.35">
      <c r="A28" t="s">
        <v>41</v>
      </c>
      <c r="B28">
        <v>98741</v>
      </c>
      <c r="C28">
        <v>14.9</v>
      </c>
      <c r="D28">
        <f t="shared" si="0"/>
        <v>85.1</v>
      </c>
      <c r="E28" s="19">
        <f t="shared" si="1"/>
        <v>84028.591</v>
      </c>
      <c r="F28" s="19"/>
      <c r="G28">
        <v>683960</v>
      </c>
      <c r="H28">
        <v>2.2000000000000002</v>
      </c>
      <c r="I28">
        <v>5.3</v>
      </c>
      <c r="J28">
        <f t="shared" si="2"/>
        <v>92.5</v>
      </c>
      <c r="K28" s="19">
        <f t="shared" si="3"/>
        <v>632663</v>
      </c>
      <c r="M28">
        <f t="shared" si="4"/>
        <v>782701</v>
      </c>
      <c r="N28" s="19">
        <f t="shared" si="5"/>
        <v>716691.59100000001</v>
      </c>
      <c r="O28">
        <f t="shared" si="6"/>
        <v>0.92</v>
      </c>
    </row>
    <row r="29" spans="1:15" x14ac:dyDescent="0.35">
      <c r="A29" t="s">
        <v>42</v>
      </c>
      <c r="B29">
        <v>187735</v>
      </c>
      <c r="C29">
        <v>12.1</v>
      </c>
      <c r="D29">
        <f t="shared" si="0"/>
        <v>87.9</v>
      </c>
      <c r="E29" s="19">
        <f t="shared" si="1"/>
        <v>165019.065</v>
      </c>
      <c r="F29" s="19"/>
      <c r="G29">
        <v>1205229</v>
      </c>
      <c r="H29">
        <v>4.0999999999999996</v>
      </c>
      <c r="I29">
        <v>5.3</v>
      </c>
      <c r="J29">
        <f t="shared" si="2"/>
        <v>90.6</v>
      </c>
      <c r="K29" s="19">
        <f t="shared" si="3"/>
        <v>1091937.4739999999</v>
      </c>
      <c r="M29">
        <f t="shared" si="4"/>
        <v>1392964</v>
      </c>
      <c r="N29" s="19">
        <f t="shared" si="5"/>
        <v>1256956.5389999999</v>
      </c>
      <c r="O29">
        <f t="shared" si="6"/>
        <v>0.9</v>
      </c>
    </row>
    <row r="30" spans="1:15" x14ac:dyDescent="0.35">
      <c r="A30" t="s">
        <v>43</v>
      </c>
      <c r="B30">
        <v>252564</v>
      </c>
      <c r="C30">
        <v>20.3</v>
      </c>
      <c r="D30">
        <f t="shared" si="0"/>
        <v>79.7</v>
      </c>
      <c r="E30" s="19">
        <f t="shared" si="1"/>
        <v>201293.508</v>
      </c>
      <c r="F30" s="19"/>
      <c r="G30">
        <v>1847920</v>
      </c>
      <c r="H30">
        <v>6.1</v>
      </c>
      <c r="I30">
        <v>9</v>
      </c>
      <c r="J30">
        <f t="shared" si="2"/>
        <v>84.9</v>
      </c>
      <c r="K30" s="19">
        <f t="shared" si="3"/>
        <v>1568884.08</v>
      </c>
      <c r="M30">
        <f t="shared" si="4"/>
        <v>2100484</v>
      </c>
      <c r="N30" s="19">
        <f t="shared" si="5"/>
        <v>1770177.588</v>
      </c>
      <c r="O30">
        <f t="shared" si="6"/>
        <v>0.84</v>
      </c>
    </row>
    <row r="31" spans="1:15" x14ac:dyDescent="0.35">
      <c r="A31" t="s">
        <v>44</v>
      </c>
      <c r="B31">
        <v>126310</v>
      </c>
      <c r="C31">
        <v>11.4</v>
      </c>
      <c r="D31">
        <f t="shared" si="0"/>
        <v>88.6</v>
      </c>
      <c r="E31" s="19">
        <f t="shared" si="1"/>
        <v>111910.65999999999</v>
      </c>
      <c r="F31" s="19"/>
      <c r="G31">
        <v>919033</v>
      </c>
      <c r="H31">
        <v>2.6</v>
      </c>
      <c r="I31">
        <v>5.4</v>
      </c>
      <c r="J31">
        <f t="shared" si="2"/>
        <v>92</v>
      </c>
      <c r="K31" s="19">
        <f t="shared" si="3"/>
        <v>845510.36</v>
      </c>
      <c r="M31">
        <f t="shared" si="4"/>
        <v>1045343</v>
      </c>
      <c r="N31" s="19">
        <f t="shared" si="5"/>
        <v>957421.02</v>
      </c>
      <c r="O31">
        <f t="shared" si="6"/>
        <v>0.92</v>
      </c>
    </row>
    <row r="32" spans="1:15" x14ac:dyDescent="0.35">
      <c r="A32" t="s">
        <v>45</v>
      </c>
      <c r="B32">
        <v>785669</v>
      </c>
      <c r="C32">
        <v>12.6</v>
      </c>
      <c r="D32">
        <f t="shared" si="0"/>
        <v>87.4</v>
      </c>
      <c r="E32" s="19">
        <f t="shared" si="1"/>
        <v>686674.70600000012</v>
      </c>
      <c r="F32" s="19"/>
      <c r="G32">
        <v>6052621</v>
      </c>
      <c r="H32">
        <v>5.4</v>
      </c>
      <c r="I32">
        <v>6.2</v>
      </c>
      <c r="J32">
        <f t="shared" si="2"/>
        <v>88.4</v>
      </c>
      <c r="K32" s="19">
        <f t="shared" si="3"/>
        <v>5350516.9639999997</v>
      </c>
      <c r="M32">
        <f t="shared" si="4"/>
        <v>6838290</v>
      </c>
      <c r="N32" s="19">
        <f t="shared" si="5"/>
        <v>6037191.6699999999</v>
      </c>
      <c r="O32">
        <f t="shared" si="6"/>
        <v>0.88</v>
      </c>
    </row>
    <row r="33" spans="1:15" x14ac:dyDescent="0.35">
      <c r="A33" t="s">
        <v>46</v>
      </c>
      <c r="B33">
        <v>209195</v>
      </c>
      <c r="C33">
        <v>20.100000000000001</v>
      </c>
      <c r="D33">
        <f t="shared" si="0"/>
        <v>79.900000000000006</v>
      </c>
      <c r="E33" s="19">
        <f t="shared" si="1"/>
        <v>167146.80500000002</v>
      </c>
      <c r="F33" s="19"/>
      <c r="G33">
        <v>1360013</v>
      </c>
      <c r="H33">
        <v>7.1</v>
      </c>
      <c r="I33">
        <v>8.9</v>
      </c>
      <c r="J33">
        <f t="shared" si="2"/>
        <v>84</v>
      </c>
      <c r="K33" s="19">
        <f t="shared" si="3"/>
        <v>1142410.92</v>
      </c>
      <c r="M33">
        <f t="shared" si="4"/>
        <v>1569208</v>
      </c>
      <c r="N33" s="19">
        <f t="shared" si="5"/>
        <v>1309557.7249999999</v>
      </c>
      <c r="O33">
        <f t="shared" si="6"/>
        <v>0.83</v>
      </c>
    </row>
    <row r="34" spans="1:15" x14ac:dyDescent="0.35">
      <c r="A34" t="s">
        <v>47</v>
      </c>
      <c r="B34">
        <v>1992364</v>
      </c>
      <c r="C34">
        <v>13.6</v>
      </c>
      <c r="D34">
        <f t="shared" si="0"/>
        <v>86.4</v>
      </c>
      <c r="E34" s="19">
        <f t="shared" si="1"/>
        <v>1721402.4960000003</v>
      </c>
      <c r="F34" s="19"/>
      <c r="G34">
        <v>13329734</v>
      </c>
      <c r="H34">
        <v>6.8</v>
      </c>
      <c r="I34">
        <v>7.9</v>
      </c>
      <c r="J34">
        <f t="shared" si="2"/>
        <v>85.3</v>
      </c>
      <c r="K34" s="19">
        <f t="shared" si="3"/>
        <v>11370263.102</v>
      </c>
      <c r="M34">
        <f t="shared" si="4"/>
        <v>15322098</v>
      </c>
      <c r="N34" s="19">
        <f t="shared" si="5"/>
        <v>13091665.598000001</v>
      </c>
      <c r="O34">
        <f t="shared" si="6"/>
        <v>0.85</v>
      </c>
    </row>
    <row r="35" spans="1:15" x14ac:dyDescent="0.35">
      <c r="A35" t="s">
        <v>48</v>
      </c>
      <c r="B35">
        <v>971134</v>
      </c>
      <c r="C35">
        <v>16.100000000000001</v>
      </c>
      <c r="D35">
        <f t="shared" si="0"/>
        <v>83.9</v>
      </c>
      <c r="E35" s="19">
        <f t="shared" si="1"/>
        <v>814781.42600000009</v>
      </c>
      <c r="F35" s="19"/>
      <c r="G35">
        <v>6495047</v>
      </c>
      <c r="H35">
        <v>5.5</v>
      </c>
      <c r="I35">
        <v>9.1</v>
      </c>
      <c r="J35">
        <f t="shared" si="2"/>
        <v>85.4</v>
      </c>
      <c r="K35" s="19">
        <f t="shared" si="3"/>
        <v>5546770.1380000003</v>
      </c>
      <c r="M35">
        <f t="shared" si="4"/>
        <v>7466181</v>
      </c>
      <c r="N35" s="19">
        <f t="shared" si="5"/>
        <v>6361551.5640000002</v>
      </c>
      <c r="O35">
        <f t="shared" si="6"/>
        <v>0.85</v>
      </c>
    </row>
    <row r="36" spans="1:15" x14ac:dyDescent="0.35">
      <c r="A36" t="s">
        <v>49</v>
      </c>
      <c r="B36">
        <v>88097</v>
      </c>
      <c r="C36">
        <v>8.9</v>
      </c>
      <c r="D36">
        <f t="shared" si="0"/>
        <v>91.1</v>
      </c>
      <c r="E36" s="19">
        <f t="shared" si="1"/>
        <v>80256.366999999998</v>
      </c>
      <c r="F36" s="19"/>
      <c r="G36">
        <v>458527</v>
      </c>
      <c r="H36">
        <v>4.0999999999999996</v>
      </c>
      <c r="I36">
        <v>4.5</v>
      </c>
      <c r="J36">
        <f t="shared" si="2"/>
        <v>91.4</v>
      </c>
      <c r="K36" s="19">
        <f t="shared" si="3"/>
        <v>419093.67800000001</v>
      </c>
      <c r="M36">
        <f t="shared" si="4"/>
        <v>546624</v>
      </c>
      <c r="N36" s="19">
        <f t="shared" si="5"/>
        <v>499350.04500000004</v>
      </c>
      <c r="O36">
        <f t="shared" si="6"/>
        <v>0.91</v>
      </c>
    </row>
    <row r="37" spans="1:15" x14ac:dyDescent="0.35">
      <c r="A37" t="s">
        <v>50</v>
      </c>
      <c r="B37">
        <v>1105608</v>
      </c>
      <c r="C37">
        <v>14.8</v>
      </c>
      <c r="D37">
        <f t="shared" si="0"/>
        <v>85.2</v>
      </c>
      <c r="E37" s="19">
        <f t="shared" si="1"/>
        <v>941978.01599999995</v>
      </c>
      <c r="F37" s="19"/>
      <c r="G37">
        <v>7781111</v>
      </c>
      <c r="H37">
        <v>3.2</v>
      </c>
      <c r="I37">
        <v>8</v>
      </c>
      <c r="J37">
        <f t="shared" si="2"/>
        <v>88.8</v>
      </c>
      <c r="K37" s="19">
        <f t="shared" si="3"/>
        <v>6909626.568</v>
      </c>
      <c r="M37">
        <f t="shared" si="4"/>
        <v>8886719</v>
      </c>
      <c r="N37" s="19">
        <f t="shared" si="5"/>
        <v>7851604.5839999998</v>
      </c>
      <c r="O37">
        <f t="shared" si="6"/>
        <v>0.88</v>
      </c>
    </row>
    <row r="38" spans="1:15" x14ac:dyDescent="0.35">
      <c r="A38" t="s">
        <v>51</v>
      </c>
      <c r="B38">
        <v>388503</v>
      </c>
      <c r="C38">
        <v>17.2</v>
      </c>
      <c r="D38">
        <f t="shared" si="0"/>
        <v>82.8</v>
      </c>
      <c r="E38" s="19">
        <f t="shared" si="1"/>
        <v>321680.484</v>
      </c>
      <c r="F38" s="19"/>
      <c r="G38">
        <v>2489023</v>
      </c>
      <c r="H38">
        <v>4.5</v>
      </c>
      <c r="I38">
        <v>8.8000000000000007</v>
      </c>
      <c r="J38">
        <f t="shared" si="2"/>
        <v>86.7</v>
      </c>
      <c r="K38" s="19">
        <f t="shared" si="3"/>
        <v>2157982.9410000001</v>
      </c>
      <c r="M38">
        <f t="shared" si="4"/>
        <v>2877526</v>
      </c>
      <c r="N38" s="19">
        <f t="shared" si="5"/>
        <v>2479663.4250000003</v>
      </c>
      <c r="O38">
        <f t="shared" si="6"/>
        <v>0.86</v>
      </c>
    </row>
    <row r="39" spans="1:15" x14ac:dyDescent="0.35">
      <c r="A39" t="s">
        <v>52</v>
      </c>
      <c r="B39">
        <v>362878</v>
      </c>
      <c r="C39">
        <v>14.2</v>
      </c>
      <c r="D39">
        <f t="shared" si="0"/>
        <v>85.8</v>
      </c>
      <c r="E39" s="19">
        <f t="shared" si="1"/>
        <v>311349.32400000002</v>
      </c>
      <c r="F39" s="19"/>
      <c r="G39">
        <v>2677376</v>
      </c>
      <c r="H39">
        <v>4.0999999999999996</v>
      </c>
      <c r="I39">
        <v>6.5</v>
      </c>
      <c r="J39">
        <f t="shared" si="2"/>
        <v>89.4</v>
      </c>
      <c r="K39" s="19">
        <f t="shared" si="3"/>
        <v>2393574.1439999999</v>
      </c>
      <c r="M39">
        <f t="shared" si="4"/>
        <v>3040254</v>
      </c>
      <c r="N39" s="19">
        <f t="shared" si="5"/>
        <v>2704923.4679999999</v>
      </c>
      <c r="O39">
        <f t="shared" si="6"/>
        <v>0.89</v>
      </c>
    </row>
    <row r="40" spans="1:15" x14ac:dyDescent="0.35">
      <c r="A40" t="s">
        <v>53</v>
      </c>
      <c r="B40">
        <v>1253769</v>
      </c>
      <c r="C40">
        <v>12.9</v>
      </c>
      <c r="D40">
        <f t="shared" si="0"/>
        <v>87.1</v>
      </c>
      <c r="E40" s="19">
        <f t="shared" si="1"/>
        <v>1092032.7989999999</v>
      </c>
      <c r="F40" s="19"/>
      <c r="G40">
        <v>8764740</v>
      </c>
      <c r="H40">
        <v>3.6</v>
      </c>
      <c r="I40">
        <v>7.4</v>
      </c>
      <c r="J40">
        <f t="shared" si="2"/>
        <v>89</v>
      </c>
      <c r="K40" s="19">
        <f t="shared" si="3"/>
        <v>7800618.6000000006</v>
      </c>
      <c r="M40">
        <f t="shared" si="4"/>
        <v>10018509</v>
      </c>
      <c r="N40" s="19">
        <f t="shared" si="5"/>
        <v>8892651.3990000002</v>
      </c>
      <c r="O40">
        <f t="shared" si="6"/>
        <v>0.89</v>
      </c>
    </row>
    <row r="41" spans="1:15" x14ac:dyDescent="0.35">
      <c r="A41" t="s">
        <v>54</v>
      </c>
      <c r="B41">
        <v>119665</v>
      </c>
      <c r="C41">
        <v>10.8</v>
      </c>
      <c r="D41">
        <f t="shared" si="0"/>
        <v>89.2</v>
      </c>
      <c r="E41" s="19">
        <f t="shared" si="1"/>
        <v>106741.18000000001</v>
      </c>
      <c r="F41" s="19"/>
      <c r="G41">
        <v>716161</v>
      </c>
      <c r="H41">
        <v>6.3</v>
      </c>
      <c r="I41">
        <v>8.3000000000000007</v>
      </c>
      <c r="J41">
        <f t="shared" si="2"/>
        <v>85.4</v>
      </c>
      <c r="K41" s="19">
        <f t="shared" si="3"/>
        <v>611601.49400000006</v>
      </c>
      <c r="M41">
        <f t="shared" si="4"/>
        <v>835826</v>
      </c>
      <c r="N41" s="19">
        <f t="shared" si="5"/>
        <v>718342.67400000012</v>
      </c>
      <c r="O41">
        <f t="shared" si="6"/>
        <v>0.86</v>
      </c>
    </row>
    <row r="42" spans="1:15" x14ac:dyDescent="0.35">
      <c r="A42" t="s">
        <v>55</v>
      </c>
      <c r="B42">
        <v>484150</v>
      </c>
      <c r="C42">
        <v>16.5</v>
      </c>
      <c r="D42">
        <f t="shared" si="0"/>
        <v>83.5</v>
      </c>
      <c r="E42" s="19">
        <f t="shared" si="1"/>
        <v>404265.25</v>
      </c>
      <c r="F42" s="19"/>
      <c r="G42">
        <v>3163095</v>
      </c>
      <c r="H42">
        <v>5.2</v>
      </c>
      <c r="I42">
        <v>9.8000000000000007</v>
      </c>
      <c r="J42">
        <f t="shared" si="2"/>
        <v>85</v>
      </c>
      <c r="K42" s="19">
        <f t="shared" si="3"/>
        <v>2688630.75</v>
      </c>
      <c r="M42">
        <f t="shared" si="4"/>
        <v>3647245</v>
      </c>
      <c r="N42" s="19">
        <f t="shared" si="5"/>
        <v>3092896</v>
      </c>
      <c r="O42">
        <f t="shared" si="6"/>
        <v>0.85</v>
      </c>
    </row>
    <row r="43" spans="1:15" x14ac:dyDescent="0.35">
      <c r="A43" t="s">
        <v>56</v>
      </c>
      <c r="B43">
        <v>84094</v>
      </c>
      <c r="C43">
        <v>16.2</v>
      </c>
      <c r="D43">
        <f t="shared" si="0"/>
        <v>83.8</v>
      </c>
      <c r="E43" s="19">
        <f t="shared" si="1"/>
        <v>70470.771999999997</v>
      </c>
      <c r="F43" s="19"/>
      <c r="G43">
        <v>544604</v>
      </c>
      <c r="H43">
        <v>4.0999999999999996</v>
      </c>
      <c r="I43">
        <v>5.2</v>
      </c>
      <c r="J43">
        <f t="shared" si="2"/>
        <v>90.7</v>
      </c>
      <c r="K43" s="19">
        <f t="shared" si="3"/>
        <v>493955.82800000004</v>
      </c>
      <c r="M43">
        <f t="shared" si="4"/>
        <v>628698</v>
      </c>
      <c r="N43" s="19">
        <f t="shared" si="5"/>
        <v>564426.60000000009</v>
      </c>
      <c r="O43">
        <f t="shared" si="6"/>
        <v>0.9</v>
      </c>
    </row>
    <row r="44" spans="1:15" x14ac:dyDescent="0.35">
      <c r="A44" t="s">
        <v>57</v>
      </c>
      <c r="B44">
        <v>622648</v>
      </c>
      <c r="C44">
        <v>13.8</v>
      </c>
      <c r="D44">
        <f t="shared" si="0"/>
        <v>86.2</v>
      </c>
      <c r="E44" s="19">
        <f t="shared" si="1"/>
        <v>536722.576</v>
      </c>
      <c r="F44" s="19"/>
      <c r="G44">
        <v>4336243</v>
      </c>
      <c r="H44">
        <v>5.9</v>
      </c>
      <c r="I44">
        <v>9.1999999999999993</v>
      </c>
      <c r="J44">
        <f t="shared" si="2"/>
        <v>84.9</v>
      </c>
      <c r="K44" s="19">
        <f t="shared" si="3"/>
        <v>3681470.3070000005</v>
      </c>
      <c r="M44">
        <f t="shared" si="4"/>
        <v>4958891</v>
      </c>
      <c r="N44" s="19">
        <f t="shared" si="5"/>
        <v>4218192.8830000004</v>
      </c>
      <c r="O44">
        <f t="shared" si="6"/>
        <v>0.85</v>
      </c>
    </row>
    <row r="45" spans="1:15" x14ac:dyDescent="0.35">
      <c r="A45" t="s">
        <v>58</v>
      </c>
      <c r="B45">
        <v>2675215</v>
      </c>
      <c r="C45">
        <v>17.899999999999999</v>
      </c>
      <c r="D45">
        <f t="shared" si="0"/>
        <v>82.1</v>
      </c>
      <c r="E45" s="19">
        <f t="shared" si="1"/>
        <v>2196351.5149999997</v>
      </c>
      <c r="F45" s="19"/>
      <c r="G45">
        <v>16426730</v>
      </c>
      <c r="H45">
        <v>9.3000000000000007</v>
      </c>
      <c r="I45">
        <v>9.1999999999999993</v>
      </c>
      <c r="J45">
        <f t="shared" si="2"/>
        <v>81.5</v>
      </c>
      <c r="K45" s="19">
        <f t="shared" si="3"/>
        <v>13387784.949999999</v>
      </c>
      <c r="M45">
        <f t="shared" si="4"/>
        <v>19101945</v>
      </c>
      <c r="N45" s="19">
        <f t="shared" si="5"/>
        <v>15584136.465</v>
      </c>
      <c r="O45">
        <f t="shared" si="6"/>
        <v>0.82</v>
      </c>
    </row>
    <row r="46" spans="1:15" x14ac:dyDescent="0.35">
      <c r="A46" t="s">
        <v>59</v>
      </c>
      <c r="B46">
        <v>326438</v>
      </c>
      <c r="C46">
        <v>13</v>
      </c>
      <c r="D46">
        <f t="shared" si="0"/>
        <v>87</v>
      </c>
      <c r="E46" s="19">
        <f t="shared" si="1"/>
        <v>284001.06</v>
      </c>
      <c r="F46" s="19"/>
      <c r="G46">
        <v>1642728</v>
      </c>
      <c r="H46">
        <v>3</v>
      </c>
      <c r="I46">
        <v>6</v>
      </c>
      <c r="J46">
        <f t="shared" si="2"/>
        <v>91</v>
      </c>
      <c r="K46" s="19">
        <f t="shared" si="3"/>
        <v>1494882.48</v>
      </c>
      <c r="M46">
        <f t="shared" si="4"/>
        <v>1969166</v>
      </c>
      <c r="N46" s="19">
        <f t="shared" si="5"/>
        <v>1778883.54</v>
      </c>
      <c r="O46">
        <f t="shared" si="6"/>
        <v>0.9</v>
      </c>
    </row>
    <row r="47" spans="1:15" x14ac:dyDescent="0.35">
      <c r="A47" t="s">
        <v>60</v>
      </c>
      <c r="B47">
        <v>66352</v>
      </c>
      <c r="C47">
        <v>9.4</v>
      </c>
      <c r="D47">
        <f t="shared" si="0"/>
        <v>90.6</v>
      </c>
      <c r="E47" s="19">
        <f t="shared" si="1"/>
        <v>60114.911999999997</v>
      </c>
      <c r="F47" s="19"/>
      <c r="G47">
        <v>434995</v>
      </c>
      <c r="H47">
        <v>2.9</v>
      </c>
      <c r="I47">
        <v>5.5</v>
      </c>
      <c r="J47">
        <f t="shared" si="2"/>
        <v>91.6</v>
      </c>
      <c r="K47" s="19">
        <f t="shared" si="3"/>
        <v>398455.42</v>
      </c>
      <c r="M47">
        <f t="shared" si="4"/>
        <v>501347</v>
      </c>
      <c r="N47" s="19">
        <f t="shared" si="5"/>
        <v>458570.33199999999</v>
      </c>
      <c r="O47">
        <f t="shared" si="6"/>
        <v>0.91</v>
      </c>
    </row>
    <row r="48" spans="1:15" x14ac:dyDescent="0.35">
      <c r="A48" t="s">
        <v>61</v>
      </c>
      <c r="B48">
        <v>821722</v>
      </c>
      <c r="C48">
        <v>11.6</v>
      </c>
      <c r="D48">
        <f t="shared" si="0"/>
        <v>88.4</v>
      </c>
      <c r="E48" s="19">
        <f t="shared" si="1"/>
        <v>726402.24800000002</v>
      </c>
      <c r="F48" s="19"/>
      <c r="G48">
        <v>5501125</v>
      </c>
      <c r="H48">
        <v>4.9000000000000004</v>
      </c>
      <c r="I48">
        <v>7.2</v>
      </c>
      <c r="J48">
        <f t="shared" si="2"/>
        <v>87.9</v>
      </c>
      <c r="K48" s="19">
        <f t="shared" si="3"/>
        <v>4835488.875</v>
      </c>
      <c r="M48">
        <f t="shared" si="4"/>
        <v>6322847</v>
      </c>
      <c r="N48" s="19">
        <f t="shared" si="5"/>
        <v>5561891.1229999997</v>
      </c>
      <c r="O48">
        <f t="shared" si="6"/>
        <v>0.88</v>
      </c>
    </row>
    <row r="49" spans="1:15" x14ac:dyDescent="0.35">
      <c r="A49" t="s">
        <v>62</v>
      </c>
      <c r="B49">
        <v>663124</v>
      </c>
      <c r="C49">
        <v>16.100000000000001</v>
      </c>
      <c r="D49">
        <f t="shared" si="0"/>
        <v>83.9</v>
      </c>
      <c r="E49" s="19">
        <f t="shared" si="1"/>
        <v>556361.03600000008</v>
      </c>
      <c r="F49" s="19"/>
      <c r="G49">
        <v>4645804</v>
      </c>
      <c r="H49">
        <v>4.0999999999999996</v>
      </c>
      <c r="I49">
        <v>5.8</v>
      </c>
      <c r="J49">
        <f t="shared" si="2"/>
        <v>90.1</v>
      </c>
      <c r="K49" s="19">
        <f t="shared" si="3"/>
        <v>4185869.4039999996</v>
      </c>
      <c r="M49">
        <f t="shared" si="4"/>
        <v>5308928</v>
      </c>
      <c r="N49" s="19">
        <f t="shared" si="5"/>
        <v>4742230.4399999995</v>
      </c>
      <c r="O49">
        <f t="shared" si="6"/>
        <v>0.89</v>
      </c>
    </row>
    <row r="50" spans="1:15" x14ac:dyDescent="0.35">
      <c r="A50" t="s">
        <v>63</v>
      </c>
      <c r="B50">
        <v>171540</v>
      </c>
      <c r="C50">
        <v>14.6</v>
      </c>
      <c r="D50">
        <f t="shared" si="0"/>
        <v>85.4</v>
      </c>
      <c r="E50" s="19">
        <f t="shared" si="1"/>
        <v>146495.16</v>
      </c>
      <c r="F50" s="19"/>
      <c r="G50">
        <v>1298614</v>
      </c>
      <c r="H50">
        <v>5.5</v>
      </c>
      <c r="I50">
        <v>10</v>
      </c>
      <c r="J50">
        <f t="shared" si="2"/>
        <v>84.5</v>
      </c>
      <c r="K50" s="19">
        <f t="shared" si="3"/>
        <v>1097328.83</v>
      </c>
      <c r="M50">
        <f t="shared" si="4"/>
        <v>1470154</v>
      </c>
      <c r="N50" s="19">
        <f t="shared" si="5"/>
        <v>1243823.99</v>
      </c>
      <c r="O50">
        <f t="shared" si="6"/>
        <v>0.85</v>
      </c>
    </row>
    <row r="51" spans="1:15" x14ac:dyDescent="0.35">
      <c r="A51" t="s">
        <v>64</v>
      </c>
      <c r="B51">
        <v>557036</v>
      </c>
      <c r="C51">
        <v>12.5</v>
      </c>
      <c r="D51">
        <f t="shared" si="0"/>
        <v>87.5</v>
      </c>
      <c r="E51" s="19">
        <f t="shared" si="1"/>
        <v>487406.5</v>
      </c>
      <c r="F51" s="19"/>
      <c r="G51">
        <v>3850995</v>
      </c>
      <c r="H51">
        <v>3.2</v>
      </c>
      <c r="I51">
        <v>6</v>
      </c>
      <c r="J51">
        <f t="shared" si="2"/>
        <v>90.8</v>
      </c>
      <c r="K51" s="19">
        <f t="shared" si="3"/>
        <v>3496703.4599999995</v>
      </c>
      <c r="M51">
        <f t="shared" si="4"/>
        <v>4408031</v>
      </c>
      <c r="N51" s="19">
        <f t="shared" si="5"/>
        <v>3984109.9599999995</v>
      </c>
      <c r="O51">
        <f t="shared" si="6"/>
        <v>0.9</v>
      </c>
    </row>
    <row r="52" spans="1:15" x14ac:dyDescent="0.35">
      <c r="A52" t="s">
        <v>65</v>
      </c>
      <c r="B52">
        <v>57289</v>
      </c>
      <c r="C52">
        <v>13.7</v>
      </c>
      <c r="D52">
        <f t="shared" si="0"/>
        <v>86.3</v>
      </c>
      <c r="E52" s="19">
        <f t="shared" si="1"/>
        <v>49440.406999999999</v>
      </c>
      <c r="F52" s="19"/>
      <c r="G52">
        <v>381098</v>
      </c>
      <c r="H52">
        <v>2.1</v>
      </c>
      <c r="I52">
        <v>5.6</v>
      </c>
      <c r="J52">
        <f t="shared" si="2"/>
        <v>92.3</v>
      </c>
      <c r="K52" s="19">
        <f t="shared" si="3"/>
        <v>351753.45399999997</v>
      </c>
      <c r="M52">
        <f t="shared" si="4"/>
        <v>438387</v>
      </c>
      <c r="N52" s="19">
        <f t="shared" si="5"/>
        <v>401193.86099999998</v>
      </c>
      <c r="O52">
        <f t="shared" si="6"/>
        <v>0.92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A495F-8E85-4F68-8F99-DD9F3F03DF60}">
  <dimension ref="B2:E52"/>
  <sheetViews>
    <sheetView topLeftCell="A32" workbookViewId="0">
      <selection activeCell="B3" sqref="B3:B52"/>
    </sheetView>
  </sheetViews>
  <sheetFormatPr defaultRowHeight="14.5" x14ac:dyDescent="0.35"/>
  <cols>
    <col min="2" max="2" width="14.1796875" bestFit="1" customWidth="1"/>
    <col min="3" max="3" width="10.6328125" bestFit="1" customWidth="1"/>
  </cols>
  <sheetData>
    <row r="2" spans="2:5" x14ac:dyDescent="0.35">
      <c r="B2" s="11" t="s">
        <v>356</v>
      </c>
      <c r="C2" s="11" t="s">
        <v>569</v>
      </c>
      <c r="E2" t="s">
        <v>568</v>
      </c>
    </row>
    <row r="3" spans="2:5" x14ac:dyDescent="0.35">
      <c r="B3" t="s">
        <v>16</v>
      </c>
      <c r="C3">
        <v>-0.66</v>
      </c>
    </row>
    <row r="4" spans="2:5" x14ac:dyDescent="0.35">
      <c r="B4" t="s">
        <v>17</v>
      </c>
      <c r="C4">
        <v>0.13</v>
      </c>
    </row>
    <row r="5" spans="2:5" x14ac:dyDescent="0.35">
      <c r="B5" t="s">
        <v>18</v>
      </c>
      <c r="C5">
        <v>-0.04</v>
      </c>
    </row>
    <row r="6" spans="2:5" x14ac:dyDescent="0.35">
      <c r="B6" t="s">
        <v>19</v>
      </c>
      <c r="C6">
        <v>-0.93</v>
      </c>
    </row>
    <row r="7" spans="2:5" x14ac:dyDescent="0.35">
      <c r="B7" t="s">
        <v>20</v>
      </c>
      <c r="C7">
        <v>0.35</v>
      </c>
    </row>
    <row r="8" spans="2:5" x14ac:dyDescent="0.35">
      <c r="B8" t="s">
        <v>21</v>
      </c>
      <c r="C8">
        <v>0.56999999999999995</v>
      </c>
    </row>
    <row r="9" spans="2:5" x14ac:dyDescent="0.35">
      <c r="B9" t="s">
        <v>22</v>
      </c>
      <c r="C9">
        <v>0.74</v>
      </c>
    </row>
    <row r="10" spans="2:5" x14ac:dyDescent="0.35">
      <c r="B10" t="s">
        <v>23</v>
      </c>
      <c r="C10">
        <v>-0.23</v>
      </c>
    </row>
    <row r="11" spans="2:5" x14ac:dyDescent="0.35">
      <c r="B11" t="s">
        <v>24</v>
      </c>
      <c r="C11">
        <v>-0.15</v>
      </c>
    </row>
    <row r="12" spans="2:5" x14ac:dyDescent="0.35">
      <c r="B12" t="s">
        <v>25</v>
      </c>
      <c r="C12">
        <v>-0.32</v>
      </c>
    </row>
    <row r="13" spans="2:5" x14ac:dyDescent="0.35">
      <c r="B13" t="s">
        <v>26</v>
      </c>
      <c r="C13">
        <v>0.91</v>
      </c>
    </row>
    <row r="14" spans="2:5" x14ac:dyDescent="0.35">
      <c r="B14" t="s">
        <v>27</v>
      </c>
      <c r="C14">
        <v>0.34</v>
      </c>
    </row>
    <row r="15" spans="2:5" x14ac:dyDescent="0.35">
      <c r="B15" t="s">
        <v>28</v>
      </c>
      <c r="C15">
        <v>-0.08</v>
      </c>
    </row>
    <row r="16" spans="2:5" x14ac:dyDescent="0.35">
      <c r="B16" t="s">
        <v>29</v>
      </c>
      <c r="C16">
        <v>-0.38</v>
      </c>
    </row>
    <row r="17" spans="2:3" x14ac:dyDescent="0.35">
      <c r="B17" t="s">
        <v>30</v>
      </c>
      <c r="C17">
        <v>0.22</v>
      </c>
    </row>
    <row r="18" spans="2:3" x14ac:dyDescent="0.35">
      <c r="B18" t="s">
        <v>31</v>
      </c>
      <c r="C18">
        <v>0.08</v>
      </c>
    </row>
    <row r="19" spans="2:3" x14ac:dyDescent="0.35">
      <c r="B19" t="s">
        <v>32</v>
      </c>
      <c r="C19">
        <v>-0.75</v>
      </c>
    </row>
    <row r="20" spans="2:3" x14ac:dyDescent="0.35">
      <c r="B20" t="s">
        <v>33</v>
      </c>
      <c r="C20">
        <v>-0.8</v>
      </c>
    </row>
    <row r="21" spans="2:3" x14ac:dyDescent="0.35">
      <c r="B21" t="s">
        <v>34</v>
      </c>
      <c r="C21">
        <v>0.3</v>
      </c>
    </row>
    <row r="22" spans="2:3" x14ac:dyDescent="0.35">
      <c r="B22" t="s">
        <v>35</v>
      </c>
      <c r="C22">
        <v>0.35</v>
      </c>
    </row>
    <row r="23" spans="2:3" x14ac:dyDescent="0.35">
      <c r="B23" t="s">
        <v>36</v>
      </c>
      <c r="C23">
        <v>0.74</v>
      </c>
    </row>
    <row r="24" spans="2:3" x14ac:dyDescent="0.35">
      <c r="B24" t="s">
        <v>37</v>
      </c>
      <c r="C24">
        <v>-0.21</v>
      </c>
    </row>
    <row r="25" spans="2:3" x14ac:dyDescent="0.35">
      <c r="B25" t="s">
        <v>38</v>
      </c>
      <c r="C25">
        <v>0.73</v>
      </c>
    </row>
    <row r="26" spans="2:3" x14ac:dyDescent="0.35">
      <c r="B26" t="s">
        <v>39</v>
      </c>
      <c r="C26">
        <v>-1</v>
      </c>
    </row>
    <row r="27" spans="2:3" x14ac:dyDescent="0.35">
      <c r="B27" t="s">
        <v>40</v>
      </c>
      <c r="C27">
        <v>-0.28000000000000003</v>
      </c>
    </row>
    <row r="28" spans="2:3" x14ac:dyDescent="0.35">
      <c r="B28" t="s">
        <v>41</v>
      </c>
      <c r="C28">
        <v>0.28000000000000003</v>
      </c>
    </row>
    <row r="29" spans="2:3" x14ac:dyDescent="0.35">
      <c r="B29" t="s">
        <v>42</v>
      </c>
      <c r="C29">
        <v>0.5</v>
      </c>
    </row>
    <row r="30" spans="2:3" x14ac:dyDescent="0.35">
      <c r="B30" t="s">
        <v>43</v>
      </c>
      <c r="C30">
        <v>-0.33</v>
      </c>
    </row>
    <row r="31" spans="2:3" x14ac:dyDescent="0.35">
      <c r="B31" t="s">
        <v>44</v>
      </c>
      <c r="C31">
        <v>0.68</v>
      </c>
    </row>
    <row r="32" spans="2:3" x14ac:dyDescent="0.35">
      <c r="B32" t="s">
        <v>45</v>
      </c>
      <c r="C32">
        <v>0.47</v>
      </c>
    </row>
    <row r="33" spans="2:3" x14ac:dyDescent="0.35">
      <c r="B33" t="s">
        <v>46</v>
      </c>
      <c r="C33">
        <v>-0.18</v>
      </c>
    </row>
    <row r="34" spans="2:3" x14ac:dyDescent="0.35">
      <c r="B34" t="s">
        <v>47</v>
      </c>
      <c r="C34">
        <v>0.39</v>
      </c>
    </row>
    <row r="35" spans="2:3" x14ac:dyDescent="0.35">
      <c r="B35" t="s">
        <v>48</v>
      </c>
      <c r="C35">
        <v>-0.28999999999999998</v>
      </c>
    </row>
    <row r="36" spans="2:3" x14ac:dyDescent="0.35">
      <c r="B36" t="s">
        <v>49</v>
      </c>
      <c r="C36">
        <v>0.55000000000000004</v>
      </c>
    </row>
    <row r="37" spans="2:3" x14ac:dyDescent="0.35">
      <c r="B37" t="s">
        <v>50</v>
      </c>
      <c r="C37">
        <v>-0.36</v>
      </c>
    </row>
    <row r="38" spans="2:3" x14ac:dyDescent="0.35">
      <c r="B38" t="s">
        <v>51</v>
      </c>
      <c r="C38">
        <v>-0.74</v>
      </c>
    </row>
    <row r="39" spans="2:3" x14ac:dyDescent="0.35">
      <c r="B39" t="s">
        <v>52</v>
      </c>
      <c r="C39">
        <v>0.41</v>
      </c>
    </row>
    <row r="40" spans="2:3" x14ac:dyDescent="0.35">
      <c r="B40" t="s">
        <v>53</v>
      </c>
      <c r="C40">
        <v>0.01</v>
      </c>
    </row>
    <row r="41" spans="2:3" x14ac:dyDescent="0.35">
      <c r="B41" t="s">
        <v>54</v>
      </c>
      <c r="C41">
        <v>0.37</v>
      </c>
    </row>
    <row r="42" spans="2:3" x14ac:dyDescent="0.35">
      <c r="B42" t="s">
        <v>55</v>
      </c>
      <c r="C42">
        <v>-0.64</v>
      </c>
    </row>
    <row r="43" spans="2:3" x14ac:dyDescent="0.35">
      <c r="B43" t="s">
        <v>56</v>
      </c>
      <c r="C43">
        <v>0.34</v>
      </c>
    </row>
    <row r="44" spans="2:3" x14ac:dyDescent="0.35">
      <c r="B44" t="s">
        <v>57</v>
      </c>
      <c r="C44">
        <v>-0.71</v>
      </c>
    </row>
    <row r="45" spans="2:3" x14ac:dyDescent="0.35">
      <c r="B45" t="s">
        <v>58</v>
      </c>
      <c r="C45">
        <v>-0.11</v>
      </c>
    </row>
    <row r="46" spans="2:3" x14ac:dyDescent="0.35">
      <c r="B46" t="s">
        <v>59</v>
      </c>
      <c r="C46">
        <v>0.73</v>
      </c>
    </row>
    <row r="47" spans="2:3" x14ac:dyDescent="0.35">
      <c r="B47" t="s">
        <v>60</v>
      </c>
      <c r="C47">
        <v>0.85</v>
      </c>
    </row>
    <row r="48" spans="2:3" x14ac:dyDescent="0.35">
      <c r="B48" t="s">
        <v>61</v>
      </c>
      <c r="C48">
        <v>0.3</v>
      </c>
    </row>
    <row r="49" spans="2:3" x14ac:dyDescent="0.35">
      <c r="B49" t="s">
        <v>62</v>
      </c>
      <c r="C49">
        <v>0.4</v>
      </c>
    </row>
    <row r="50" spans="2:3" x14ac:dyDescent="0.35">
      <c r="B50" t="s">
        <v>63</v>
      </c>
      <c r="C50">
        <v>-0.71</v>
      </c>
    </row>
    <row r="51" spans="2:3" x14ac:dyDescent="0.35">
      <c r="B51" t="s">
        <v>64</v>
      </c>
      <c r="C51">
        <v>0.23</v>
      </c>
    </row>
    <row r="52" spans="2:3" x14ac:dyDescent="0.35">
      <c r="B52" t="s">
        <v>65</v>
      </c>
      <c r="C52">
        <v>0.21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Data for Regression</vt:lpstr>
      <vt:lpstr>Data Sources &amp; Descriptions</vt:lpstr>
      <vt:lpstr>Incarceration by State</vt:lpstr>
      <vt:lpstr>Incarceration Total</vt:lpstr>
      <vt:lpstr>Demographics</vt:lpstr>
      <vt:lpstr>GDPPC</vt:lpstr>
      <vt:lpstr>Gini Index</vt:lpstr>
      <vt:lpstr>HS Diploma</vt:lpstr>
      <vt:lpstr>Health Index</vt:lpstr>
      <vt:lpstr>Poverty HCR</vt:lpstr>
      <vt:lpstr>Labor Force</vt:lpstr>
      <vt:lpstr>Unemployment Rate</vt:lpstr>
      <vt:lpstr>Voter Turnout</vt:lpstr>
      <vt:lpstr>Gender Wage Gap</vt:lpstr>
      <vt:lpstr>Gun control Dummy</vt:lpstr>
      <vt:lpstr>Drug Control Dummy</vt:lpstr>
      <vt:lpstr>Corruption</vt:lpstr>
      <vt:lpstr>Conservatism</vt:lpstr>
      <vt:lpstr>Religiousity</vt:lpstr>
      <vt:lpstr>Crime Rate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2018-12-03T06:58:43Z</dcterms:modified>
  <cp:category/>
  <cp:contentStatus/>
</cp:coreProperties>
</file>