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20475" windowHeight="10530"/>
  </bookViews>
  <sheets>
    <sheet name="ER(20150426) (BBS)" sheetId="6" r:id="rId1"/>
    <sheet name="ER(2014_1123_1747) (修正版)" sheetId="5" r:id="rId2"/>
    <sheet name="ER(2014_1123_1747)" sheetId="1" r:id="rId3"/>
  </sheets>
  <calcPr calcId="124519"/>
</workbook>
</file>

<file path=xl/calcChain.xml><?xml version="1.0" encoding="utf-8"?>
<calcChain xmlns="http://schemas.openxmlformats.org/spreadsheetml/2006/main">
  <c r="BE56" i="6"/>
  <c r="BD56" s="1"/>
  <c r="AV56"/>
  <c r="BE32"/>
  <c r="BD32"/>
  <c r="AV32"/>
  <c r="BD74"/>
  <c r="BD73"/>
  <c r="BD72"/>
  <c r="BD71"/>
  <c r="BD70"/>
  <c r="BD69"/>
  <c r="BD68"/>
  <c r="BD67"/>
  <c r="BD66"/>
  <c r="BD65"/>
  <c r="BD64"/>
  <c r="BD63"/>
  <c r="BD62"/>
  <c r="BD61"/>
  <c r="BD60"/>
  <c r="BD59"/>
  <c r="BD58"/>
  <c r="BD55"/>
  <c r="BD54"/>
  <c r="BD53"/>
  <c r="BD52"/>
  <c r="BD51"/>
  <c r="BD50"/>
  <c r="BD49"/>
  <c r="BD48"/>
  <c r="BD47"/>
  <c r="BD46"/>
  <c r="BD45"/>
  <c r="BD44"/>
  <c r="BD43"/>
  <c r="BD42"/>
  <c r="BD41"/>
  <c r="BD40"/>
  <c r="BD39"/>
  <c r="BD38"/>
  <c r="BD37"/>
  <c r="BD36"/>
  <c r="BD35"/>
  <c r="BD34"/>
  <c r="BD33"/>
  <c r="BD31"/>
  <c r="BD30"/>
  <c r="BD29"/>
  <c r="BD28"/>
  <c r="BD27"/>
  <c r="BD26"/>
  <c r="BD25"/>
  <c r="BD24"/>
  <c r="BD23"/>
  <c r="BD22"/>
  <c r="BD21"/>
  <c r="BD20"/>
  <c r="BD19"/>
  <c r="BD18"/>
  <c r="BD17"/>
  <c r="BD16"/>
  <c r="BD15"/>
  <c r="BD14"/>
  <c r="BD13"/>
  <c r="BD12"/>
  <c r="BD11"/>
  <c r="BD10"/>
  <c r="BD9"/>
  <c r="BD8"/>
  <c r="BD7"/>
  <c r="BD6"/>
  <c r="BD5"/>
  <c r="BD4"/>
  <c r="BD3"/>
  <c r="BD2"/>
  <c r="AV74"/>
  <c r="AV73"/>
  <c r="AV72"/>
  <c r="AV71"/>
  <c r="AV70"/>
  <c r="AV69"/>
  <c r="AV68"/>
  <c r="AV67"/>
  <c r="AV66"/>
  <c r="AV65"/>
  <c r="AV64"/>
  <c r="AV63"/>
  <c r="AV62"/>
  <c r="AV61"/>
  <c r="AV60"/>
  <c r="AV58"/>
  <c r="AV57"/>
  <c r="AV55"/>
  <c r="AV54"/>
  <c r="AV53"/>
  <c r="AV52"/>
  <c r="AV51"/>
  <c r="AV50"/>
  <c r="AV49"/>
  <c r="AV47"/>
  <c r="AV46"/>
  <c r="AV45"/>
  <c r="AV44"/>
  <c r="AV43"/>
  <c r="AV42"/>
  <c r="AV41"/>
  <c r="AV40"/>
  <c r="AV39"/>
  <c r="AV38"/>
  <c r="AV37"/>
  <c r="AV36"/>
  <c r="AV34"/>
  <c r="AV33"/>
  <c r="AV31"/>
  <c r="AV30"/>
  <c r="AV29"/>
  <c r="AV28"/>
  <c r="AV27"/>
  <c r="AV26"/>
  <c r="AV25"/>
  <c r="AV24"/>
  <c r="AV23"/>
  <c r="AV22"/>
  <c r="AV20"/>
  <c r="AV19"/>
  <c r="AV18"/>
  <c r="AV17"/>
  <c r="AV16"/>
  <c r="AV15"/>
  <c r="AV14"/>
  <c r="AV13"/>
  <c r="AV11"/>
  <c r="AV10"/>
  <c r="AV9"/>
  <c r="AV7"/>
  <c r="AV6"/>
  <c r="AV5"/>
  <c r="AV4"/>
  <c r="AV8"/>
  <c r="F12"/>
  <c r="AV12" s="1"/>
  <c r="BE8"/>
  <c r="H59"/>
  <c r="G59"/>
  <c r="F59"/>
  <c r="AV59" s="1"/>
  <c r="G48"/>
  <c r="F48"/>
  <c r="AV48" s="1"/>
  <c r="G35"/>
  <c r="F35"/>
  <c r="AV35" s="1"/>
  <c r="F21"/>
  <c r="AV21" s="1"/>
  <c r="BE61"/>
  <c r="BE60"/>
  <c r="BE59"/>
  <c r="BE58"/>
  <c r="BE57"/>
  <c r="BD57" s="1"/>
  <c r="BE55"/>
  <c r="BE54"/>
  <c r="BE53"/>
  <c r="BE52"/>
  <c r="BE51"/>
  <c r="BE50"/>
  <c r="BE49"/>
  <c r="BE48"/>
  <c r="BE47"/>
  <c r="BE46"/>
  <c r="BE45"/>
  <c r="BE44"/>
  <c r="BE43"/>
  <c r="BE42"/>
  <c r="BE41"/>
  <c r="BE40"/>
  <c r="BE39"/>
  <c r="BE38"/>
  <c r="BE37"/>
  <c r="BE36"/>
  <c r="BE35"/>
  <c r="BE34"/>
  <c r="BE33"/>
  <c r="BE31"/>
  <c r="BE30"/>
  <c r="BE29"/>
  <c r="BE28"/>
  <c r="BE27"/>
  <c r="BE26"/>
  <c r="BE25"/>
  <c r="BE24"/>
  <c r="BE23"/>
  <c r="BE22"/>
  <c r="BE21"/>
  <c r="BE20"/>
  <c r="BE19"/>
  <c r="BE18"/>
  <c r="BE17"/>
  <c r="BE16"/>
  <c r="BE15"/>
  <c r="BE14"/>
  <c r="BE13"/>
  <c r="BE12"/>
  <c r="BE11"/>
  <c r="BE10"/>
  <c r="BE62"/>
  <c r="BE63"/>
  <c r="BE64"/>
  <c r="BE65"/>
  <c r="BE66"/>
  <c r="BE67"/>
  <c r="BE68"/>
  <c r="BE69"/>
  <c r="BE70"/>
  <c r="BE71"/>
  <c r="BE72"/>
  <c r="BE73"/>
  <c r="BE74"/>
  <c r="BE9"/>
  <c r="BE7"/>
  <c r="BE6"/>
  <c r="BE5"/>
  <c r="BE4"/>
  <c r="BE3"/>
  <c r="BE2"/>
  <c r="AX19"/>
</calcChain>
</file>

<file path=xl/sharedStrings.xml><?xml version="1.0" encoding="utf-8"?>
<sst xmlns="http://schemas.openxmlformats.org/spreadsheetml/2006/main" count="1225" uniqueCount="324">
  <si>
    <t>配信者</t>
    <rPh sb="0" eb="2">
      <t>ハイシン</t>
    </rPh>
    <rPh sb="2" eb="3">
      <t>シャ</t>
    </rPh>
    <phoneticPr fontId="1"/>
  </si>
  <si>
    <t>キー</t>
    <phoneticPr fontId="1"/>
  </si>
  <si>
    <t>○</t>
    <phoneticPr fontId="1"/>
  </si>
  <si>
    <t>配信者名</t>
  </si>
  <si>
    <t>配信者ID</t>
  </si>
  <si>
    <t>配信者ID</t>
    <rPh sb="0" eb="2">
      <t>ハイシン</t>
    </rPh>
    <rPh sb="2" eb="3">
      <t>シャ</t>
    </rPh>
    <phoneticPr fontId="1"/>
  </si>
  <si>
    <t>項目名</t>
    <rPh sb="0" eb="2">
      <t>コウモク</t>
    </rPh>
    <rPh sb="2" eb="3">
      <t>メイ</t>
    </rPh>
    <phoneticPr fontId="1"/>
  </si>
  <si>
    <t>配信情報</t>
    <rPh sb="0" eb="2">
      <t>ハイシン</t>
    </rPh>
    <rPh sb="2" eb="4">
      <t>ジョウホウ</t>
    </rPh>
    <phoneticPr fontId="1"/>
  </si>
  <si>
    <t>日付</t>
    <rPh sb="0" eb="2">
      <t>ヒヅケ</t>
    </rPh>
    <phoneticPr fontId="1"/>
  </si>
  <si>
    <t>ゲームタイトル</t>
    <phoneticPr fontId="1"/>
  </si>
  <si>
    <t>最大リスナー数</t>
    <rPh sb="0" eb="2">
      <t>サイダイ</t>
    </rPh>
    <rPh sb="6" eb="7">
      <t>スウ</t>
    </rPh>
    <phoneticPr fontId="1"/>
  </si>
  <si>
    <t>更新日時</t>
    <rPh sb="0" eb="2">
      <t>コウシン</t>
    </rPh>
    <rPh sb="2" eb="4">
      <t>ニチジ</t>
    </rPh>
    <phoneticPr fontId="1"/>
  </si>
  <si>
    <t>型</t>
    <rPh sb="0" eb="1">
      <t>カタ</t>
    </rPh>
    <phoneticPr fontId="1"/>
  </si>
  <si>
    <t>桁数</t>
    <rPh sb="0" eb="2">
      <t>ケタスウ</t>
    </rPh>
    <phoneticPr fontId="1"/>
  </si>
  <si>
    <t>int</t>
    <phoneticPr fontId="1"/>
  </si>
  <si>
    <t>NULL</t>
    <phoneticPr fontId="1"/>
  </si>
  <si>
    <t>論理名</t>
    <rPh sb="0" eb="2">
      <t>ロンリ</t>
    </rPh>
    <rPh sb="2" eb="3">
      <t>メイ</t>
    </rPh>
    <phoneticPr fontId="1"/>
  </si>
  <si>
    <t>256</t>
    <phoneticPr fontId="1"/>
  </si>
  <si>
    <t>-</t>
    <phoneticPr fontId="1"/>
  </si>
  <si>
    <t>8</t>
    <phoneticPr fontId="1"/>
  </si>
  <si>
    <t>varchar</t>
    <phoneticPr fontId="1"/>
  </si>
  <si>
    <t>varchar</t>
    <phoneticPr fontId="1"/>
  </si>
  <si>
    <t>128</t>
    <phoneticPr fontId="1"/>
  </si>
  <si>
    <t>5</t>
    <phoneticPr fontId="1"/>
  </si>
  <si>
    <t>timestamp</t>
    <phoneticPr fontId="1"/>
  </si>
  <si>
    <t>11</t>
    <phoneticPr fontId="1"/>
  </si>
  <si>
    <t>ゲーム</t>
    <phoneticPr fontId="1"/>
  </si>
  <si>
    <t>ゲームID</t>
    <phoneticPr fontId="1"/>
  </si>
  <si>
    <t>はてなキーワード</t>
    <phoneticPr fontId="1"/>
  </si>
  <si>
    <t>NGワードフラグ</t>
    <phoneticPr fontId="1"/>
  </si>
  <si>
    <t>ワード</t>
    <phoneticPr fontId="1"/>
  </si>
  <si>
    <t>カテゴリー</t>
    <phoneticPr fontId="1"/>
  </si>
  <si>
    <t>ER図</t>
    <rPh sb="2" eb="3">
      <t>ズ</t>
    </rPh>
    <phoneticPr fontId="1"/>
  </si>
  <si>
    <t>配信中ゲーム</t>
    <rPh sb="0" eb="3">
      <t>ハイシンチュウ</t>
    </rPh>
    <phoneticPr fontId="1"/>
  </si>
  <si>
    <t>配信中ゲームジャンル</t>
    <rPh sb="0" eb="3">
      <t>ハイシンチュウ</t>
    </rPh>
    <phoneticPr fontId="1"/>
  </si>
  <si>
    <t>8</t>
    <phoneticPr fontId="1"/>
  </si>
  <si>
    <t>256</t>
    <phoneticPr fontId="1"/>
  </si>
  <si>
    <t>配信者(broadcasters)</t>
    <rPh sb="0" eb="2">
      <t>ハイシン</t>
    </rPh>
    <rPh sb="2" eb="3">
      <t>シャ</t>
    </rPh>
    <phoneticPr fontId="1"/>
  </si>
  <si>
    <t>配信情報(broadcast_info)</t>
    <rPh sb="0" eb="2">
      <t>ハイシン</t>
    </rPh>
    <rPh sb="2" eb="4">
      <t>ジョウホウ</t>
    </rPh>
    <phoneticPr fontId="1"/>
  </si>
  <si>
    <t>ゲーム(games)</t>
    <phoneticPr fontId="1"/>
  </si>
  <si>
    <t>はてなキーワード(hatenakeyword)</t>
    <phoneticPr fontId="1"/>
  </si>
  <si>
    <t>配信中ゲーム(LiveGame)</t>
    <rPh sb="0" eb="3">
      <t>ハイシンチュウ</t>
    </rPh>
    <phoneticPr fontId="1"/>
  </si>
  <si>
    <t>配信中ゲームジャンル(LiveGenre)</t>
    <rPh sb="0" eb="3">
      <t>ハイシンチュウ</t>
    </rPh>
    <phoneticPr fontId="1"/>
  </si>
  <si>
    <t>配信中ゲーム機種(LiveHard)</t>
    <rPh sb="0" eb="3">
      <t>ハイシンチュウ</t>
    </rPh>
    <rPh sb="6" eb="8">
      <t>キシュ</t>
    </rPh>
    <phoneticPr fontId="1"/>
  </si>
  <si>
    <t>id</t>
    <phoneticPr fontId="1"/>
  </si>
  <si>
    <t>name</t>
    <phoneticPr fontId="1"/>
  </si>
  <si>
    <t>date</t>
    <phoneticPr fontId="1"/>
  </si>
  <si>
    <t>broadcast_id</t>
    <phoneticPr fontId="1"/>
  </si>
  <si>
    <t>game_title</t>
    <phoneticPr fontId="1"/>
  </si>
  <si>
    <t>max_listener</t>
    <phoneticPr fontId="1"/>
  </si>
  <si>
    <t>update_time</t>
    <phoneticPr fontId="1"/>
  </si>
  <si>
    <t>title</t>
    <phoneticPr fontId="1"/>
  </si>
  <si>
    <t>word</t>
    <phoneticPr fontId="1"/>
  </si>
  <si>
    <t>ng</t>
    <phoneticPr fontId="1"/>
  </si>
  <si>
    <t>category</t>
    <phoneticPr fontId="1"/>
  </si>
  <si>
    <t>date</t>
    <phoneticPr fontId="1"/>
  </si>
  <si>
    <t>char</t>
    <phoneticPr fontId="1"/>
  </si>
  <si>
    <t>8</t>
  </si>
  <si>
    <t>8</t>
    <phoneticPr fontId="1"/>
  </si>
  <si>
    <t>→はてなキーワードAPIで取得されたキーワードのゲーム振り分けを指定する。</t>
    <rPh sb="13" eb="15">
      <t>シュトク</t>
    </rPh>
    <rPh sb="27" eb="28">
      <t>フ</t>
    </rPh>
    <rPh sb="29" eb="30">
      <t>ワ</t>
    </rPh>
    <rPh sb="32" eb="34">
      <t>シテイ</t>
    </rPh>
    <phoneticPr fontId="1"/>
  </si>
  <si>
    <t>しかし、はてなキーワードAPIで登録されていないキーワードを拾うことができない。</t>
    <rPh sb="16" eb="18">
      <t>トウロク</t>
    </rPh>
    <rPh sb="30" eb="31">
      <t>ヒロ</t>
    </rPh>
    <phoneticPr fontId="1"/>
  </si>
  <si>
    <t>→どのように対応するか？</t>
    <rPh sb="6" eb="8">
      <t>タイオウ</t>
    </rPh>
    <phoneticPr fontId="1"/>
  </si>
  <si>
    <t>配信者情報</t>
    <rPh sb="0" eb="2">
      <t>ハイシン</t>
    </rPh>
    <rPh sb="2" eb="3">
      <t>シャ</t>
    </rPh>
    <rPh sb="3" eb="5">
      <t>ジョウホウ</t>
    </rPh>
    <phoneticPr fontId="1"/>
  </si>
  <si>
    <t>→チャンネル情報に記載されている生データをそのまま取り込む</t>
    <rPh sb="6" eb="8">
      <t>ジョウホウ</t>
    </rPh>
    <rPh sb="9" eb="11">
      <t>キサイ</t>
    </rPh>
    <rPh sb="16" eb="17">
      <t>ナマ</t>
    </rPh>
    <rPh sb="25" eb="26">
      <t>ト</t>
    </rPh>
    <rPh sb="27" eb="28">
      <t>コ</t>
    </rPh>
    <phoneticPr fontId="1"/>
  </si>
  <si>
    <t>→文字列検索用のデータを作成する？</t>
    <rPh sb="1" eb="4">
      <t>モジレツ</t>
    </rPh>
    <rPh sb="4" eb="6">
      <t>ケンサク</t>
    </rPh>
    <rPh sb="6" eb="7">
      <t>ヨウ</t>
    </rPh>
    <rPh sb="12" eb="14">
      <t>サクセイ</t>
    </rPh>
    <phoneticPr fontId="1"/>
  </si>
  <si>
    <t>毎日、過去データに対してバッチをあてる？</t>
    <rPh sb="0" eb="2">
      <t>マイニチ</t>
    </rPh>
    <rPh sb="3" eb="5">
      <t>カコ</t>
    </rPh>
    <rPh sb="9" eb="10">
      <t>タイ</t>
    </rPh>
    <phoneticPr fontId="1"/>
  </si>
  <si>
    <t>キーワード</t>
    <phoneticPr fontId="1"/>
  </si>
  <si>
    <t>keyword</t>
    <phoneticPr fontId="1"/>
  </si>
  <si>
    <t>channel_id</t>
    <phoneticPr fontId="1"/>
  </si>
  <si>
    <t>時間カラ</t>
    <rPh sb="0" eb="2">
      <t>ジカン</t>
    </rPh>
    <phoneticPr fontId="1"/>
  </si>
  <si>
    <t>時間マデ</t>
    <rPh sb="0" eb="2">
      <t>ジカン</t>
    </rPh>
    <phoneticPr fontId="1"/>
  </si>
  <si>
    <t>char</t>
    <phoneticPr fontId="1"/>
  </si>
  <si>
    <t>備考欄</t>
    <rPh sb="0" eb="2">
      <t>ビコウ</t>
    </rPh>
    <rPh sb="2" eb="3">
      <t>ラン</t>
    </rPh>
    <phoneticPr fontId="1"/>
  </si>
  <si>
    <t>YYMMDD</t>
    <phoneticPr fontId="1"/>
  </si>
  <si>
    <t>HHMM</t>
    <phoneticPr fontId="1"/>
  </si>
  <si>
    <t>YP</t>
    <phoneticPr fontId="1"/>
  </si>
  <si>
    <t>YPID</t>
    <phoneticPr fontId="1"/>
  </si>
  <si>
    <t>yp_id</t>
    <phoneticPr fontId="1"/>
  </si>
  <si>
    <t>YP名</t>
    <rPh sb="2" eb="3">
      <t>メイ</t>
    </rPh>
    <phoneticPr fontId="1"/>
  </si>
  <si>
    <t>yp_name</t>
    <phoneticPr fontId="1"/>
  </si>
  <si>
    <t>256</t>
    <phoneticPr fontId="1"/>
  </si>
  <si>
    <t>YPアドレス</t>
    <phoneticPr fontId="1"/>
  </si>
  <si>
    <t>yp_url</t>
    <phoneticPr fontId="1"/>
  </si>
  <si>
    <t>time_from</t>
    <phoneticPr fontId="1"/>
  </si>
  <si>
    <t>time_to</t>
    <phoneticPr fontId="1"/>
  </si>
  <si>
    <t>配信日時</t>
    <rPh sb="0" eb="2">
      <t>ハイシン</t>
    </rPh>
    <rPh sb="2" eb="4">
      <t>ニチジ</t>
    </rPh>
    <phoneticPr fontId="1"/>
  </si>
  <si>
    <t>チャンネル名</t>
    <rPh sb="5" eb="6">
      <t>メイ</t>
    </rPh>
    <phoneticPr fontId="1"/>
  </si>
  <si>
    <t>ストリームID</t>
    <phoneticPr fontId="1"/>
  </si>
  <si>
    <t>TIP</t>
    <phoneticPr fontId="1"/>
  </si>
  <si>
    <t>コンタクトURL</t>
    <phoneticPr fontId="1"/>
  </si>
  <si>
    <t>ジャンル</t>
    <phoneticPr fontId="1"/>
  </si>
  <si>
    <t>リスナー数</t>
    <rPh sb="4" eb="5">
      <t>スウ</t>
    </rPh>
    <phoneticPr fontId="1"/>
  </si>
  <si>
    <t>リレー数</t>
    <rPh sb="3" eb="4">
      <t>スウ</t>
    </rPh>
    <phoneticPr fontId="1"/>
  </si>
  <si>
    <t>ビットレート</t>
    <phoneticPr fontId="1"/>
  </si>
  <si>
    <t>コメント</t>
    <phoneticPr fontId="1"/>
  </si>
  <si>
    <t>配信時間</t>
    <rPh sb="0" eb="2">
      <t>ハイシン</t>
    </rPh>
    <rPh sb="2" eb="4">
      <t>ジカン</t>
    </rPh>
    <phoneticPr fontId="1"/>
  </si>
  <si>
    <t>ストリームタイプ</t>
  </si>
  <si>
    <t>更新時間</t>
    <rPh sb="0" eb="2">
      <t>コウシン</t>
    </rPh>
    <rPh sb="2" eb="4">
      <t>ジカン</t>
    </rPh>
    <phoneticPr fontId="1"/>
  </si>
  <si>
    <t>YPマスタに登録されているYPに対して、</t>
    <rPh sb="6" eb="8">
      <t>トウロク</t>
    </rPh>
    <rPh sb="16" eb="17">
      <t>タイ</t>
    </rPh>
    <phoneticPr fontId="1"/>
  </si>
  <si>
    <t>チャンネル情報をそのまま取り込む。</t>
    <rPh sb="5" eb="7">
      <t>ジョウホウ</t>
    </rPh>
    <rPh sb="12" eb="13">
      <t>ト</t>
    </rPh>
    <rPh sb="14" eb="15">
      <t>コ</t>
    </rPh>
    <phoneticPr fontId="1"/>
  </si>
  <si>
    <t>取得先のYP一覧</t>
    <rPh sb="0" eb="2">
      <t>シュトク</t>
    </rPh>
    <rPh sb="2" eb="3">
      <t>サキ</t>
    </rPh>
    <rPh sb="6" eb="8">
      <t>イチラン</t>
    </rPh>
    <phoneticPr fontId="1"/>
  </si>
  <si>
    <t>YPから取得したチャンネル情報を蓄積</t>
    <rPh sb="4" eb="6">
      <t>シュトク</t>
    </rPh>
    <rPh sb="13" eb="15">
      <t>ジョウホウ</t>
    </rPh>
    <rPh sb="16" eb="18">
      <t>チクセキ</t>
    </rPh>
    <phoneticPr fontId="1"/>
  </si>
  <si>
    <t>配信者一覧</t>
    <rPh sb="0" eb="2">
      <t>ハイシン</t>
    </rPh>
    <rPh sb="2" eb="3">
      <t>シャ</t>
    </rPh>
    <rPh sb="3" eb="5">
      <t>イチラン</t>
    </rPh>
    <phoneticPr fontId="1"/>
  </si>
  <si>
    <t>ゲーム一覧</t>
    <rPh sb="3" eb="5">
      <t>イチラン</t>
    </rPh>
    <phoneticPr fontId="1"/>
  </si>
  <si>
    <t>ゲームジャンル(game_genre)</t>
    <phoneticPr fontId="1"/>
  </si>
  <si>
    <t>ゲームジャンル一覧</t>
    <rPh sb="7" eb="9">
      <t>イチラン</t>
    </rPh>
    <phoneticPr fontId="1"/>
  </si>
  <si>
    <t>ゲームジャンル名</t>
    <rPh sb="7" eb="8">
      <t>メイ</t>
    </rPh>
    <phoneticPr fontId="1"/>
  </si>
  <si>
    <t>ゲームジャンルID</t>
    <phoneticPr fontId="1"/>
  </si>
  <si>
    <t>genre_id</t>
    <phoneticPr fontId="1"/>
  </si>
  <si>
    <t>genre_name</t>
    <phoneticPr fontId="1"/>
  </si>
  <si>
    <t>game_id</t>
    <phoneticPr fontId="1"/>
  </si>
  <si>
    <t>game_title</t>
    <phoneticPr fontId="1"/>
  </si>
  <si>
    <t>channel_name</t>
    <phoneticPr fontId="1"/>
  </si>
  <si>
    <t>はてなキーワードに登録されているキーワードの表記揺れをまとめる</t>
    <rPh sb="9" eb="11">
      <t>トウロク</t>
    </rPh>
    <rPh sb="22" eb="24">
      <t>ヒョウキ</t>
    </rPh>
    <rPh sb="24" eb="25">
      <t>ユ</t>
    </rPh>
    <phoneticPr fontId="1"/>
  </si>
  <si>
    <t>はてなキーワードに登録されていないPeerCast独自単語などを抽出するための情報</t>
    <rPh sb="9" eb="11">
      <t>トウロク</t>
    </rPh>
    <rPh sb="25" eb="27">
      <t>ドクジ</t>
    </rPh>
    <rPh sb="27" eb="29">
      <t>タンゴ</t>
    </rPh>
    <rPh sb="32" eb="34">
      <t>チュウシュツ</t>
    </rPh>
    <rPh sb="39" eb="41">
      <t>ジョウホウ</t>
    </rPh>
    <phoneticPr fontId="1"/>
  </si>
  <si>
    <t>0:未振分 1:NG 2:OK</t>
  </si>
  <si>
    <t xml:space="preserve"> </t>
    <phoneticPr fontId="1"/>
  </si>
  <si>
    <t>ゲームID</t>
    <phoneticPr fontId="1"/>
  </si>
  <si>
    <t>game_id</t>
    <phoneticPr fontId="1"/>
  </si>
  <si>
    <t>int</t>
    <phoneticPr fontId="1"/>
  </si>
  <si>
    <t>11</t>
  </si>
  <si>
    <t>11</t>
    <phoneticPr fontId="1"/>
  </si>
  <si>
    <t>正式名称</t>
    <rPh sb="0" eb="2">
      <t>セイシキ</t>
    </rPh>
    <rPh sb="2" eb="4">
      <t>メイショウ</t>
    </rPh>
    <phoneticPr fontId="1"/>
  </si>
  <si>
    <t>略称の正式名称</t>
    <rPh sb="0" eb="2">
      <t>リャクショウ</t>
    </rPh>
    <rPh sb="3" eb="5">
      <t>セイシキ</t>
    </rPh>
    <rPh sb="5" eb="7">
      <t>メイショウ</t>
    </rPh>
    <phoneticPr fontId="1"/>
  </si>
  <si>
    <t>twitchはトップページのコンテンツを探すから左側のゲームで自分の見たいゲームを見つけてそれ開けばその見たいゲームが見れます</t>
  </si>
  <si>
    <t>見づらかったらアカウント作って人をフォローするって言うのとゲームをフォローすることができる</t>
  </si>
  <si>
    <t>ゲームをフォローって言うのはピアキャス的に言えばゲームの名前でフィルタ入れるみたいなもん</t>
  </si>
  <si>
    <t>お気に入り配信者</t>
    <rPh sb="1" eb="2">
      <t>キ</t>
    </rPh>
    <rPh sb="3" eb="4">
      <t>イ</t>
    </rPh>
    <rPh sb="5" eb="7">
      <t>ハイシン</t>
    </rPh>
    <rPh sb="7" eb="8">
      <t>シャ</t>
    </rPh>
    <phoneticPr fontId="1"/>
  </si>
  <si>
    <t>お気に入りゲーム</t>
    <rPh sb="1" eb="2">
      <t>キ</t>
    </rPh>
    <rPh sb="3" eb="4">
      <t>イ</t>
    </rPh>
    <phoneticPr fontId="1"/>
  </si>
  <si>
    <t>お気に入りジャンル</t>
    <rPh sb="1" eb="2">
      <t>キ</t>
    </rPh>
    <rPh sb="3" eb="4">
      <t>イ</t>
    </rPh>
    <phoneticPr fontId="1"/>
  </si>
  <si>
    <t>お気に入りハード</t>
    <rPh sb="1" eb="2">
      <t>キ</t>
    </rPh>
    <rPh sb="3" eb="4">
      <t>イ</t>
    </rPh>
    <phoneticPr fontId="1"/>
  </si>
  <si>
    <t>ゲームハード(game_hard)</t>
    <phoneticPr fontId="1"/>
  </si>
  <si>
    <t>ゲーム画像URL</t>
    <rPh sb="3" eb="5">
      <t>ガゾウ</t>
    </rPh>
    <phoneticPr fontId="1"/>
  </si>
  <si>
    <t>game_image_url</t>
    <phoneticPr fontId="1"/>
  </si>
  <si>
    <t>ゲームハードID</t>
    <phoneticPr fontId="1"/>
  </si>
  <si>
    <t>ゲームハード名</t>
    <rPh sb="6" eb="7">
      <t>メイ</t>
    </rPh>
    <phoneticPr fontId="1"/>
  </si>
  <si>
    <t>hard_id</t>
    <phoneticPr fontId="1"/>
  </si>
  <si>
    <t>hard_name</t>
    <phoneticPr fontId="1"/>
  </si>
  <si>
    <t>genre_id</t>
    <phoneticPr fontId="1"/>
  </si>
  <si>
    <t>配信中フラグ</t>
    <rPh sb="0" eb="3">
      <t>ハイシンチュウ</t>
    </rPh>
    <phoneticPr fontId="1"/>
  </si>
  <si>
    <t>live</t>
    <phoneticPr fontId="1"/>
  </si>
  <si>
    <t>1</t>
  </si>
  <si>
    <t>1</t>
    <phoneticPr fontId="1"/>
  </si>
  <si>
    <t>更新時間が10分以内か</t>
    <rPh sb="0" eb="2">
      <t>コウシン</t>
    </rPh>
    <rPh sb="2" eb="4">
      <t>ジカン</t>
    </rPh>
    <rPh sb="7" eb="8">
      <t>フン</t>
    </rPh>
    <rPh sb="8" eb="10">
      <t>イナイ</t>
    </rPh>
    <phoneticPr fontId="1"/>
  </si>
  <si>
    <t>channel_id</t>
    <phoneticPr fontId="1"/>
  </si>
  <si>
    <t>original_word</t>
    <phoneticPr fontId="1"/>
  </si>
  <si>
    <t>0:ゲームID 1:ジャンルID 2:ハードID</t>
    <phoneticPr fontId="1"/>
  </si>
  <si>
    <t>ID</t>
    <phoneticPr fontId="1"/>
  </si>
  <si>
    <t>id</t>
    <phoneticPr fontId="1"/>
  </si>
  <si>
    <t>カテゴリーに指定されたIDを設定</t>
    <rPh sb="6" eb="8">
      <t>シテイ</t>
    </rPh>
    <rPh sb="14" eb="16">
      <t>セッテイ</t>
    </rPh>
    <phoneticPr fontId="1"/>
  </si>
  <si>
    <t>配信ゲーム</t>
    <rPh sb="0" eb="2">
      <t>ハイシン</t>
    </rPh>
    <phoneticPr fontId="1"/>
  </si>
  <si>
    <t>配信ゲームのジャンル</t>
    <rPh sb="0" eb="2">
      <t>ハイシン</t>
    </rPh>
    <phoneticPr fontId="1"/>
  </si>
  <si>
    <t>配信ゲームのハード</t>
    <rPh sb="0" eb="2">
      <t>ハイシン</t>
    </rPh>
    <phoneticPr fontId="1"/>
  </si>
  <si>
    <t>4</t>
  </si>
  <si>
    <t>4</t>
    <phoneticPr fontId="1"/>
  </si>
  <si>
    <t>yp_id</t>
    <phoneticPr fontId="1"/>
  </si>
  <si>
    <t>配信者(channel)</t>
    <rPh sb="0" eb="2">
      <t>ハイシン</t>
    </rPh>
    <rPh sb="2" eb="3">
      <t>シャ</t>
    </rPh>
    <phoneticPr fontId="1"/>
  </si>
  <si>
    <t>ゲーム(game)</t>
    <phoneticPr fontId="1"/>
  </si>
  <si>
    <t>配信情報(channel_info)</t>
    <rPh sb="0" eb="2">
      <t>ハイシン</t>
    </rPh>
    <rPh sb="2" eb="4">
      <t>ジョウホウ</t>
    </rPh>
    <phoneticPr fontId="1"/>
  </si>
  <si>
    <t>取得YP</t>
    <rPh sb="0" eb="2">
      <t>シュトク</t>
    </rPh>
    <phoneticPr fontId="1"/>
  </si>
  <si>
    <t>現在配信中のゲーム一覧（配信情報の配信中のものだけを抽出）</t>
    <rPh sb="0" eb="2">
      <t>ゲンザイ</t>
    </rPh>
    <rPh sb="2" eb="5">
      <t>ハイシンチュウ</t>
    </rPh>
    <rPh sb="9" eb="11">
      <t>イチラン</t>
    </rPh>
    <rPh sb="12" eb="14">
      <t>ハイシン</t>
    </rPh>
    <rPh sb="14" eb="16">
      <t>ジョウホウ</t>
    </rPh>
    <rPh sb="17" eb="20">
      <t>ハイシンチュウ</t>
    </rPh>
    <rPh sb="26" eb="28">
      <t>チュウシュツ</t>
    </rPh>
    <phoneticPr fontId="1"/>
  </si>
  <si>
    <t>現在配信中のゲームジャンル一覧（配信情報の配信中のものだけを抽出）</t>
    <rPh sb="0" eb="2">
      <t>ゲンザイ</t>
    </rPh>
    <rPh sb="2" eb="5">
      <t>ハイシンチュウ</t>
    </rPh>
    <rPh sb="13" eb="15">
      <t>イチラン</t>
    </rPh>
    <phoneticPr fontId="1"/>
  </si>
  <si>
    <t>現在配信中のゲーム機種一覧（配信情報の配信中のものだけを抽出）</t>
    <rPh sb="0" eb="2">
      <t>ゲンザイ</t>
    </rPh>
    <rPh sb="2" eb="5">
      <t>ハイシンチュウ</t>
    </rPh>
    <rPh sb="9" eb="11">
      <t>キシュ</t>
    </rPh>
    <rPh sb="11" eb="13">
      <t>イチラン</t>
    </rPh>
    <phoneticPr fontId="1"/>
  </si>
  <si>
    <t>ゲームジャンル</t>
    <phoneticPr fontId="1"/>
  </si>
  <si>
    <t>ゲームハード</t>
    <phoneticPr fontId="1"/>
  </si>
  <si>
    <t>マスタ</t>
    <phoneticPr fontId="1"/>
  </si>
  <si>
    <t>トランザクション</t>
    <phoneticPr fontId="1"/>
  </si>
  <si>
    <t>配信詳細</t>
    <rPh sb="0" eb="2">
      <t>ハイシン</t>
    </rPh>
    <rPh sb="2" eb="4">
      <t>ショウサイ</t>
    </rPh>
    <phoneticPr fontId="1"/>
  </si>
  <si>
    <t>↓</t>
    <phoneticPr fontId="1"/>
  </si>
  <si>
    <t>｜</t>
    <phoneticPr fontId="1"/>
  </si>
  <si>
    <t>キーワード</t>
    <phoneticPr fontId="1"/>
  </si>
  <si>
    <t>配信中ゲームハード</t>
    <rPh sb="0" eb="3">
      <t>ハイシンチュウ</t>
    </rPh>
    <phoneticPr fontId="1"/>
  </si>
  <si>
    <t>日付ごとの対象配信者がやったゲーム一覧</t>
    <rPh sb="0" eb="2">
      <t>ヒヅケ</t>
    </rPh>
    <rPh sb="5" eb="7">
      <t>タイショウ</t>
    </rPh>
    <rPh sb="7" eb="9">
      <t>ハイシン</t>
    </rPh>
    <rPh sb="9" eb="10">
      <t>シャ</t>
    </rPh>
    <rPh sb="17" eb="19">
      <t>イチラン</t>
    </rPh>
    <phoneticPr fontId="1"/>
  </si>
  <si>
    <t>日付ランキング(rank)</t>
    <rPh sb="0" eb="2">
      <t>ヒヅケ</t>
    </rPh>
    <phoneticPr fontId="1"/>
  </si>
  <si>
    <t>順位</t>
    <rPh sb="0" eb="2">
      <t>ジュンイ</t>
    </rPh>
    <phoneticPr fontId="1"/>
  </si>
  <si>
    <t>rank</t>
    <phoneticPr fontId="1"/>
  </si>
  <si>
    <t>配信数</t>
    <rPh sb="0" eb="2">
      <t>ハイシン</t>
    </rPh>
    <rPh sb="2" eb="3">
      <t>スウ</t>
    </rPh>
    <phoneticPr fontId="1"/>
  </si>
  <si>
    <t>現在配信数</t>
    <rPh sb="0" eb="2">
      <t>ゲンザイ</t>
    </rPh>
    <rPh sb="2" eb="4">
      <t>ハイシン</t>
    </rPh>
    <rPh sb="4" eb="5">
      <t>スウ</t>
    </rPh>
    <phoneticPr fontId="1"/>
  </si>
  <si>
    <t>前日順位</t>
    <rPh sb="0" eb="2">
      <t>ゼンジツ</t>
    </rPh>
    <rPh sb="2" eb="4">
      <t>ジュンイ</t>
    </rPh>
    <phoneticPr fontId="1"/>
  </si>
  <si>
    <t>YYYYMMDD</t>
    <phoneticPr fontId="1"/>
  </si>
  <si>
    <t>ゲーム推移(game_)</t>
    <rPh sb="3" eb="5">
      <t>スイイ</t>
    </rPh>
    <phoneticPr fontId="1"/>
  </si>
  <si>
    <t>前日差異</t>
    <rPh sb="0" eb="2">
      <t>ゼンジツ</t>
    </rPh>
    <rPh sb="2" eb="4">
      <t>サイ</t>
    </rPh>
    <phoneticPr fontId="1"/>
  </si>
  <si>
    <t>0:- 1:→ 2:↑ 3:↓</t>
    <phoneticPr fontId="1"/>
  </si>
  <si>
    <t>日付ごとの対象ゲームの配信数</t>
    <rPh sb="0" eb="2">
      <t>ヒヅケ</t>
    </rPh>
    <rPh sb="5" eb="7">
      <t>タイショウ</t>
    </rPh>
    <rPh sb="11" eb="13">
      <t>ハイシン</t>
    </rPh>
    <rPh sb="13" eb="14">
      <t>スウ</t>
    </rPh>
    <phoneticPr fontId="1"/>
  </si>
  <si>
    <t>YP(yp)</t>
    <phoneticPr fontId="1"/>
  </si>
  <si>
    <t>配信履歴(channel_history)</t>
    <rPh sb="0" eb="2">
      <t>ハイシン</t>
    </rPh>
    <rPh sb="2" eb="4">
      <t>リレキ</t>
    </rPh>
    <phoneticPr fontId="1"/>
  </si>
  <si>
    <t>あれくま</t>
  </si>
  <si>
    <t>83B61EFE65F78756B51E1381A6D98BC3</t>
  </si>
  <si>
    <t>219.117.192.180:7144</t>
  </si>
  <si>
    <t>http://jbbs.shitaraba.net/bbs/read.cgi/computer/33160/1408891203/l50</t>
  </si>
  <si>
    <t>プログラミング</t>
  </si>
  <si>
    <t>&amp;lt;Free&amp;gt;</t>
  </si>
  <si>
    <t>41</t>
  </si>
  <si>
    <t>44</t>
  </si>
  <si>
    <t>453</t>
  </si>
  <si>
    <t>WMV</t>
  </si>
  <si>
    <t>C#でRTMPサーバ</t>
  </si>
  <si>
    <t>%E3%81%82%E3%82%8C%E3%81%8F%E3%81%BE</t>
  </si>
  <si>
    <t>2:14</t>
  </si>
  <si>
    <t>click</t>
  </si>
  <si>
    <t>0</t>
  </si>
  <si>
    <t>0</t>
    <phoneticPr fontId="1"/>
  </si>
  <si>
    <t>2</t>
  </si>
  <si>
    <t>3</t>
  </si>
  <si>
    <t>5</t>
  </si>
  <si>
    <t>6</t>
  </si>
  <si>
    <t>7</t>
  </si>
  <si>
    <t>9</t>
  </si>
  <si>
    <t>10</t>
  </si>
  <si>
    <t>12</t>
  </si>
  <si>
    <t>13</t>
  </si>
  <si>
    <t>14</t>
  </si>
  <si>
    <t>15</t>
  </si>
  <si>
    <t>16</t>
  </si>
  <si>
    <t>17</t>
  </si>
  <si>
    <t>18</t>
  </si>
  <si>
    <t>ストリームID</t>
    <phoneticPr fontId="1"/>
  </si>
  <si>
    <t>genre</t>
    <phoneticPr fontId="1"/>
  </si>
  <si>
    <t>タイトル</t>
    <phoneticPr fontId="1"/>
  </si>
  <si>
    <t>ストリームタイプ</t>
    <phoneticPr fontId="1"/>
  </si>
  <si>
    <t>Alt</t>
    <phoneticPr fontId="1"/>
  </si>
  <si>
    <t>詳細</t>
    <rPh sb="0" eb="2">
      <t>ショウサイ</t>
    </rPh>
    <phoneticPr fontId="1"/>
  </si>
  <si>
    <t>Direct</t>
    <phoneticPr fontId="1"/>
  </si>
  <si>
    <t>0</t>
    <phoneticPr fontId="1"/>
  </si>
  <si>
    <t>アルバム</t>
    <phoneticPr fontId="1"/>
  </si>
  <si>
    <t>アーティスト</t>
    <phoneticPr fontId="1"/>
  </si>
  <si>
    <t>URL</t>
    <phoneticPr fontId="1"/>
  </si>
  <si>
    <t>エンコードチャンネル名</t>
    <rPh sb="10" eb="11">
      <t>メイ</t>
    </rPh>
    <phoneticPr fontId="1"/>
  </si>
  <si>
    <t>channel_name</t>
    <phoneticPr fontId="1"/>
  </si>
  <si>
    <t>stream_id</t>
    <phoneticPr fontId="1"/>
  </si>
  <si>
    <t>tip</t>
    <phoneticPr fontId="1"/>
  </si>
  <si>
    <t>contact_url</t>
    <phoneticPr fontId="1"/>
  </si>
  <si>
    <t>detail</t>
    <phoneticPr fontId="1"/>
  </si>
  <si>
    <t>listener</t>
    <phoneticPr fontId="1"/>
  </si>
  <si>
    <t>relay</t>
    <phoneticPr fontId="1"/>
  </si>
  <si>
    <t>bitrate</t>
    <phoneticPr fontId="1"/>
  </si>
  <si>
    <t>stream_type</t>
    <phoneticPr fontId="1"/>
  </si>
  <si>
    <t>artist</t>
    <phoneticPr fontId="1"/>
  </si>
  <si>
    <t>album</t>
    <phoneticPr fontId="1"/>
  </si>
  <si>
    <t>title</t>
    <phoneticPr fontId="1"/>
  </si>
  <si>
    <t>url</t>
    <phoneticPr fontId="1"/>
  </si>
  <si>
    <t>encoded_name</t>
    <phoneticPr fontId="1"/>
  </si>
  <si>
    <t>time</t>
    <phoneticPr fontId="1"/>
  </si>
  <si>
    <t>alt</t>
    <phoneticPr fontId="1"/>
  </si>
  <si>
    <t>comment</t>
    <phoneticPr fontId="1"/>
  </si>
  <si>
    <t>direct</t>
    <phoneticPr fontId="1"/>
  </si>
  <si>
    <t>32</t>
    <phoneticPr fontId="1"/>
  </si>
  <si>
    <t>5</t>
    <phoneticPr fontId="1"/>
  </si>
  <si>
    <t>16</t>
    <phoneticPr fontId="1"/>
  </si>
  <si>
    <t>1</t>
    <phoneticPr fontId="1"/>
  </si>
  <si>
    <t>はてなキーワード(hatena_keyword)</t>
    <phoneticPr fontId="1"/>
  </si>
  <si>
    <t>Pecaキーワード(peca_keyword)</t>
    <phoneticPr fontId="1"/>
  </si>
  <si>
    <t>配信中ゲーム(live_game)</t>
    <rPh sb="0" eb="3">
      <t>ハイシンチュウ</t>
    </rPh>
    <phoneticPr fontId="1"/>
  </si>
  <si>
    <t>配信中ゲームジャンル(live_genre)</t>
    <rPh sb="0" eb="3">
      <t>ハイシンチュウ</t>
    </rPh>
    <phoneticPr fontId="1"/>
  </si>
  <si>
    <t>配信中ゲームハード(live_hard)</t>
    <rPh sb="0" eb="3">
      <t>ハイシンチュウ</t>
    </rPh>
    <phoneticPr fontId="1"/>
  </si>
  <si>
    <t>ChannelName</t>
    <phoneticPr fontId="1"/>
  </si>
  <si>
    <t>レス番号</t>
    <rPh sb="2" eb="4">
      <t>バンゴウ</t>
    </rPh>
    <phoneticPr fontId="1"/>
  </si>
  <si>
    <t>本文</t>
    <rPh sb="0" eb="2">
      <t>ホンブン</t>
    </rPh>
    <phoneticPr fontId="1"/>
  </si>
  <si>
    <t>書込日時</t>
    <rPh sb="0" eb="1">
      <t>カ</t>
    </rPh>
    <rPh sb="1" eb="2">
      <t>コ</t>
    </rPh>
    <rPh sb="2" eb="4">
      <t>ニチジ</t>
    </rPh>
    <phoneticPr fontId="1"/>
  </si>
  <si>
    <t>スレッドURL</t>
    <phoneticPr fontId="1"/>
  </si>
  <si>
    <t>ThreadUrl</t>
    <phoneticPr fontId="1"/>
  </si>
  <si>
    <t>スレッドURL</t>
    <phoneticPr fontId="1"/>
  </si>
  <si>
    <t>スレッドストップフラグ</t>
    <phoneticPr fontId="1"/>
  </si>
  <si>
    <t>IsThreadStop</t>
    <phoneticPr fontId="1"/>
  </si>
  <si>
    <t>UpdateTime</t>
    <phoneticPr fontId="1"/>
  </si>
  <si>
    <t>スレッド一覧</t>
    <rPh sb="4" eb="6">
      <t>イチラン</t>
    </rPh>
    <phoneticPr fontId="1"/>
  </si>
  <si>
    <t>各チャンネルのスレッドの一覧</t>
    <rPh sb="0" eb="1">
      <t>カク</t>
    </rPh>
    <rPh sb="12" eb="14">
      <t>イチラン</t>
    </rPh>
    <phoneticPr fontId="1"/>
  </si>
  <si>
    <t>画像URL一覧</t>
    <rPh sb="0" eb="2">
      <t>ガゾウ</t>
    </rPh>
    <rPh sb="5" eb="7">
      <t>イチラン</t>
    </rPh>
    <phoneticPr fontId="1"/>
  </si>
  <si>
    <t>画像URL</t>
    <rPh sb="0" eb="2">
      <t>ガゾウ</t>
    </rPh>
    <phoneticPr fontId="1"/>
  </si>
  <si>
    <t>ImageUrl</t>
    <phoneticPr fontId="1"/>
  </si>
  <si>
    <t>Message</t>
    <phoneticPr fontId="1"/>
  </si>
  <si>
    <t>ResNo</t>
    <phoneticPr fontId="1"/>
  </si>
  <si>
    <t>名前</t>
    <rPh sb="0" eb="2">
      <t>ナマエ</t>
    </rPh>
    <phoneticPr fontId="1"/>
  </si>
  <si>
    <t>メール</t>
    <phoneticPr fontId="1"/>
  </si>
  <si>
    <t>ID</t>
    <phoneticPr fontId="1"/>
  </si>
  <si>
    <t>帯域足りてませんのメッセージを削除した状態で登録する</t>
  </si>
  <si>
    <t>最後は「/」で登録</t>
    <rPh sb="0" eb="2">
      <t>サイゴ</t>
    </rPh>
    <rPh sb="7" eb="9">
      <t>トウロク</t>
    </rPh>
    <phoneticPr fontId="1"/>
  </si>
  <si>
    <t>データ取得先のＹＰ一覧</t>
    <rPh sb="3" eb="5">
      <t>シュトク</t>
    </rPh>
    <rPh sb="5" eb="6">
      <t>サキ</t>
    </rPh>
    <rPh sb="9" eb="11">
      <t>イチラン</t>
    </rPh>
    <phoneticPr fontId="1"/>
  </si>
  <si>
    <t>チャンネル種類</t>
    <rPh sb="5" eb="7">
      <t>シュルイ</t>
    </rPh>
    <phoneticPr fontId="1"/>
  </si>
  <si>
    <t>ChannelType</t>
    <phoneticPr fontId="1"/>
  </si>
  <si>
    <t>0：チャンネル / 1：YP</t>
    <phoneticPr fontId="1"/>
  </si>
  <si>
    <t xml:space="preserve">  `ThreadUrl` varchar(256) NOT NULL COMMENT 'スレッドURL',</t>
  </si>
  <si>
    <t>varchar</t>
  </si>
  <si>
    <t>×</t>
  </si>
  <si>
    <t>×</t>
    <phoneticPr fontId="1"/>
  </si>
  <si>
    <t>SET SQL_MODE="NO_AUTO_VALUE_ON_ZERO";</t>
  </si>
  <si>
    <t>SET time_zone = "+00:00";</t>
  </si>
  <si>
    <t>物理名</t>
    <rPh sb="0" eb="2">
      <t>ブツリ</t>
    </rPh>
    <rPh sb="2" eb="3">
      <t>メイ</t>
    </rPh>
    <phoneticPr fontId="1"/>
  </si>
  <si>
    <t>YPマスター</t>
    <phoneticPr fontId="1"/>
  </si>
  <si>
    <t>Channel</t>
  </si>
  <si>
    <t>配信者マスター</t>
    <rPh sb="0" eb="2">
      <t>ハイシン</t>
    </rPh>
    <rPh sb="2" eb="3">
      <t>シャ</t>
    </rPh>
    <phoneticPr fontId="1"/>
  </si>
  <si>
    <t>スレッド情報</t>
    <rPh sb="4" eb="6">
      <t>ジョウホウ</t>
    </rPh>
    <phoneticPr fontId="1"/>
  </si>
  <si>
    <t>timestamp</t>
  </si>
  <si>
    <t>END</t>
    <phoneticPr fontId="1"/>
  </si>
  <si>
    <t>YPマスター</t>
    <phoneticPr fontId="1"/>
  </si>
  <si>
    <t>デフォルト値</t>
    <rPh sb="5" eb="6">
      <t>アタイ</t>
    </rPh>
    <phoneticPr fontId="1"/>
  </si>
  <si>
    <t>int</t>
    <phoneticPr fontId="1"/>
  </si>
  <si>
    <t>tinyint</t>
  </si>
  <si>
    <t>CURRENT_TIMESTAMP</t>
  </si>
  <si>
    <t>WriteTime</t>
    <phoneticPr fontId="1"/>
  </si>
  <si>
    <t>連番</t>
    <rPh sb="0" eb="2">
      <t>レンバン</t>
    </rPh>
    <phoneticPr fontId="1"/>
  </si>
  <si>
    <t>ImageNo</t>
    <phoneticPr fontId="1"/>
  </si>
  <si>
    <t>2</t>
    <phoneticPr fontId="1"/>
  </si>
  <si>
    <t>配信者ID</t>
    <phoneticPr fontId="1"/>
  </si>
  <si>
    <t>ChannelId</t>
    <phoneticPr fontId="1"/>
  </si>
  <si>
    <t>9</t>
    <phoneticPr fontId="1"/>
  </si>
  <si>
    <t>レス情報</t>
    <rPh sb="2" eb="4">
      <t>ジョウホウ</t>
    </rPh>
    <phoneticPr fontId="1"/>
  </si>
  <si>
    <t>BBSThread</t>
    <phoneticPr fontId="1"/>
  </si>
  <si>
    <t>BBSResponse</t>
    <phoneticPr fontId="1"/>
  </si>
  <si>
    <t>ImageLink</t>
    <phoneticPr fontId="1"/>
  </si>
  <si>
    <t>画像リンク情報</t>
    <rPh sb="0" eb="2">
      <t>ガゾウ</t>
    </rPh>
    <rPh sb="5" eb="7">
      <t>ジョウホウ</t>
    </rPh>
    <phoneticPr fontId="1"/>
  </si>
  <si>
    <t>WriterId</t>
    <phoneticPr fontId="1"/>
  </si>
  <si>
    <t>WriterName</t>
    <phoneticPr fontId="1"/>
  </si>
  <si>
    <t>WriterMail</t>
    <phoneticPr fontId="1"/>
  </si>
  <si>
    <t>YPUrl</t>
    <phoneticPr fontId="1"/>
  </si>
  <si>
    <t>YPName</t>
    <phoneticPr fontId="1"/>
  </si>
  <si>
    <t>↓Entityクラス生成</t>
    <rPh sb="10" eb="12">
      <t>セイセイ</t>
    </rPh>
    <phoneticPr fontId="1"/>
  </si>
  <si>
    <t>↓DDL生成「, ``」と「""」を削除すること。配信者IDにAIを設定すること。</t>
    <rPh sb="4" eb="6">
      <t>セイセイ</t>
    </rPh>
    <rPh sb="18" eb="20">
      <t>サクジョ</t>
    </rPh>
    <rPh sb="25" eb="27">
      <t>ハイシン</t>
    </rPh>
    <rPh sb="27" eb="28">
      <t>シャ</t>
    </rPh>
    <rPh sb="34" eb="36">
      <t>セッテイ</t>
    </rPh>
    <phoneticPr fontId="1"/>
  </si>
  <si>
    <t>YPId</t>
    <phoneticPr fontId="1"/>
  </si>
  <si>
    <t>A_I</t>
    <phoneticPr fontId="1"/>
  </si>
  <si>
    <t>○</t>
    <phoneticPr fontId="1"/>
  </si>
  <si>
    <t>MaxResNo</t>
    <phoneticPr fontId="1"/>
  </si>
  <si>
    <t>最大レス番号</t>
    <rPh sb="0" eb="2">
      <t>サイダイ</t>
    </rPh>
    <rPh sb="4" eb="6">
      <t>バンゴウ</t>
    </rPh>
    <phoneticPr fontId="1"/>
  </si>
  <si>
    <t>投稿日時</t>
    <rPh sb="0" eb="2">
      <t>トウコウ</t>
    </rPh>
    <rPh sb="2" eb="4">
      <t>ニチジ</t>
    </rPh>
    <phoneticPr fontId="1"/>
  </si>
</sst>
</file>

<file path=xl/styles.xml><?xml version="1.0" encoding="utf-8"?>
<styleSheet xmlns="http://schemas.openxmlformats.org/spreadsheetml/2006/main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49" fontId="0" fillId="2" borderId="0" xfId="0" applyNumberFormat="1" applyFill="1">
      <alignment vertical="center"/>
    </xf>
    <xf numFmtId="49" fontId="2" fillId="3" borderId="1" xfId="0" applyNumberFormat="1" applyFont="1" applyFill="1" applyBorder="1" applyAlignment="1">
      <alignment horizontal="centerContinuous" vertical="center"/>
    </xf>
    <xf numFmtId="49" fontId="2" fillId="3" borderId="2" xfId="0" applyNumberFormat="1" applyFont="1" applyFill="1" applyBorder="1" applyAlignment="1">
      <alignment horizontal="centerContinuous" vertical="center"/>
    </xf>
    <xf numFmtId="49" fontId="2" fillId="3" borderId="3" xfId="0" applyNumberFormat="1" applyFont="1" applyFill="1" applyBorder="1" applyAlignment="1">
      <alignment horizontal="centerContinuous" vertical="center"/>
    </xf>
    <xf numFmtId="49" fontId="0" fillId="2" borderId="1" xfId="0" applyNumberFormat="1" applyFill="1" applyBorder="1">
      <alignment vertical="center"/>
    </xf>
    <xf numFmtId="49" fontId="0" fillId="2" borderId="2" xfId="0" applyNumberFormat="1" applyFill="1" applyBorder="1">
      <alignment vertical="center"/>
    </xf>
    <xf numFmtId="49" fontId="0" fillId="2" borderId="3" xfId="0" applyNumberFormat="1" applyFill="1" applyBorder="1">
      <alignment vertical="center"/>
    </xf>
    <xf numFmtId="49" fontId="2" fillId="2" borderId="0" xfId="0" applyNumberFormat="1" applyFont="1" applyFill="1">
      <alignment vertical="center"/>
    </xf>
    <xf numFmtId="49" fontId="0" fillId="2" borderId="1" xfId="0" applyNumberFormat="1" applyFill="1" applyBorder="1" applyAlignment="1">
      <alignment horizontal="centerContinuous" vertical="center"/>
    </xf>
    <xf numFmtId="49" fontId="0" fillId="2" borderId="2" xfId="0" applyNumberFormat="1" applyFill="1" applyBorder="1" applyAlignment="1">
      <alignment horizontal="centerContinuous" vertical="center"/>
    </xf>
    <xf numFmtId="49" fontId="0" fillId="2" borderId="0" xfId="0" applyNumberFormat="1" applyFill="1" applyBorder="1">
      <alignment vertical="center"/>
    </xf>
    <xf numFmtId="49" fontId="0" fillId="2" borderId="0" xfId="0" applyNumberFormat="1" applyFill="1" applyBorder="1" applyAlignment="1">
      <alignment horizontal="centerContinuous" vertical="center"/>
    </xf>
    <xf numFmtId="49" fontId="0" fillId="4" borderId="0" xfId="0" applyNumberFormat="1" applyFill="1">
      <alignment vertical="center"/>
    </xf>
    <xf numFmtId="49" fontId="0" fillId="5" borderId="1" xfId="0" applyNumberFormat="1" applyFill="1" applyBorder="1" applyAlignment="1">
      <alignment horizontal="centerContinuous" vertical="center"/>
    </xf>
    <xf numFmtId="49" fontId="0" fillId="5" borderId="2" xfId="0" applyNumberFormat="1" applyFill="1" applyBorder="1" applyAlignment="1">
      <alignment horizontal="centerContinuous" vertical="center"/>
    </xf>
    <xf numFmtId="49" fontId="0" fillId="5" borderId="1" xfId="0" applyNumberFormat="1" applyFill="1" applyBorder="1">
      <alignment vertical="center"/>
    </xf>
    <xf numFmtId="49" fontId="0" fillId="5" borderId="3" xfId="0" applyNumberFormat="1" applyFill="1" applyBorder="1">
      <alignment vertical="center"/>
    </xf>
    <xf numFmtId="49" fontId="0" fillId="5" borderId="2" xfId="0" applyNumberFormat="1" applyFill="1" applyBorder="1">
      <alignment vertical="center"/>
    </xf>
    <xf numFmtId="0" fontId="0" fillId="4" borderId="0" xfId="0" applyNumberFormat="1" applyFill="1">
      <alignment vertical="center"/>
    </xf>
    <xf numFmtId="0" fontId="0" fillId="2" borderId="0" xfId="0" applyNumberFormat="1" applyFill="1">
      <alignment vertical="center"/>
    </xf>
    <xf numFmtId="0" fontId="2" fillId="3" borderId="1" xfId="0" applyNumberFormat="1" applyFont="1" applyFill="1" applyBorder="1" applyAlignment="1">
      <alignment horizontal="centerContinuous" vertical="center"/>
    </xf>
    <xf numFmtId="0" fontId="0" fillId="2" borderId="1" xfId="0" applyNumberFormat="1" applyFill="1" applyBorder="1">
      <alignment vertical="center"/>
    </xf>
    <xf numFmtId="0" fontId="0" fillId="5" borderId="1" xfId="0" applyNumberFormat="1" applyFill="1" applyBorder="1">
      <alignment vertical="center"/>
    </xf>
    <xf numFmtId="49" fontId="0" fillId="2" borderId="3" xfId="0" applyNumberFormat="1" applyFill="1" applyBorder="1" applyAlignment="1">
      <alignment horizontal="centerContinuous" vertical="center"/>
    </xf>
    <xf numFmtId="49" fontId="0" fillId="5" borderId="3" xfId="0" applyNumberFormat="1" applyFill="1" applyBorder="1" applyAlignment="1">
      <alignment horizontal="centerContinuous" vertical="center"/>
    </xf>
    <xf numFmtId="49" fontId="0" fillId="5" borderId="1" xfId="0" applyNumberFormat="1" applyFill="1" applyBorder="1" applyAlignment="1">
      <alignment horizontal="left" vertical="center"/>
    </xf>
    <xf numFmtId="0" fontId="2" fillId="2" borderId="0" xfId="0" applyNumberFormat="1" applyFont="1" applyFill="1">
      <alignment vertical="center"/>
    </xf>
    <xf numFmtId="0" fontId="2" fillId="3" borderId="3" xfId="0" applyNumberFormat="1" applyFont="1" applyFill="1" applyBorder="1" applyAlignment="1">
      <alignment horizontal="centerContinuous" vertical="center"/>
    </xf>
    <xf numFmtId="0" fontId="0" fillId="2" borderId="3" xfId="0" applyNumberFormat="1" applyFill="1" applyBorder="1">
      <alignment vertical="center"/>
    </xf>
    <xf numFmtId="0" fontId="0" fillId="5" borderId="3" xfId="0" applyNumberFormat="1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CCECFF"/>
      <color rgb="FFFFFFCC"/>
      <color rgb="FF99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23</xdr:row>
      <xdr:rowOff>0</xdr:rowOff>
    </xdr:from>
    <xdr:ext cx="1695849" cy="392415"/>
    <xdr:sp macro="" textlink="">
      <xdr:nvSpPr>
        <xdr:cNvPr id="15" name="テキスト ボックス 14"/>
        <xdr:cNvSpPr txBox="1"/>
      </xdr:nvSpPr>
      <xdr:spPr>
        <a:xfrm>
          <a:off x="355178" y="493547"/>
          <a:ext cx="1695849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トランザクション</a:t>
          </a:r>
        </a:p>
      </xdr:txBody>
    </xdr:sp>
    <xdr:clientData/>
  </xdr:oneCellAnchor>
  <xdr:oneCellAnchor>
    <xdr:from>
      <xdr:col>1</xdr:col>
      <xdr:colOff>123265</xdr:colOff>
      <xdr:row>0</xdr:row>
      <xdr:rowOff>145677</xdr:rowOff>
    </xdr:from>
    <xdr:ext cx="999697" cy="392415"/>
    <xdr:sp macro="" textlink="">
      <xdr:nvSpPr>
        <xdr:cNvPr id="30" name="テキスト ボックス 29"/>
        <xdr:cNvSpPr txBox="1"/>
      </xdr:nvSpPr>
      <xdr:spPr>
        <a:xfrm>
          <a:off x="351865" y="3574677"/>
          <a:ext cx="99969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マスター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123265</xdr:colOff>
      <xdr:row>20</xdr:row>
      <xdr:rowOff>145677</xdr:rowOff>
    </xdr:from>
    <xdr:ext cx="999697" cy="392415"/>
    <xdr:sp macro="" textlink="">
      <xdr:nvSpPr>
        <xdr:cNvPr id="63" name="テキスト ボックス 62"/>
        <xdr:cNvSpPr txBox="1"/>
      </xdr:nvSpPr>
      <xdr:spPr>
        <a:xfrm>
          <a:off x="347383" y="3171265"/>
          <a:ext cx="99969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マスター</a:t>
          </a:r>
        </a:p>
      </xdr:txBody>
    </xdr:sp>
    <xdr:clientData/>
  </xdr:oneCellAnchor>
  <xdr:oneCellAnchor>
    <xdr:from>
      <xdr:col>30</xdr:col>
      <xdr:colOff>22414</xdr:colOff>
      <xdr:row>21</xdr:row>
      <xdr:rowOff>11207</xdr:rowOff>
    </xdr:from>
    <xdr:ext cx="1111586" cy="392415"/>
    <xdr:sp macro="" textlink="">
      <xdr:nvSpPr>
        <xdr:cNvPr id="64" name="テキスト ボックス 63"/>
        <xdr:cNvSpPr txBox="1"/>
      </xdr:nvSpPr>
      <xdr:spPr>
        <a:xfrm>
          <a:off x="6745943" y="3541060"/>
          <a:ext cx="111158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配信履歴</a:t>
          </a:r>
        </a:p>
      </xdr:txBody>
    </xdr:sp>
    <xdr:clientData/>
  </xdr:oneCellAnchor>
  <xdr:oneCellAnchor>
    <xdr:from>
      <xdr:col>30</xdr:col>
      <xdr:colOff>11209</xdr:colOff>
      <xdr:row>54</xdr:row>
      <xdr:rowOff>56031</xdr:rowOff>
    </xdr:from>
    <xdr:ext cx="1343316" cy="392415"/>
    <xdr:sp macro="" textlink="">
      <xdr:nvSpPr>
        <xdr:cNvPr id="65" name="テキスト ボックス 64"/>
        <xdr:cNvSpPr txBox="1"/>
      </xdr:nvSpPr>
      <xdr:spPr>
        <a:xfrm>
          <a:off x="6734738" y="7956178"/>
          <a:ext cx="134331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配信者情報</a:t>
          </a:r>
        </a:p>
      </xdr:txBody>
    </xdr:sp>
    <xdr:clientData/>
  </xdr:oneCellAnchor>
  <xdr:oneCellAnchor>
    <xdr:from>
      <xdr:col>59</xdr:col>
      <xdr:colOff>22414</xdr:colOff>
      <xdr:row>54</xdr:row>
      <xdr:rowOff>22413</xdr:rowOff>
    </xdr:from>
    <xdr:ext cx="1885196" cy="392415"/>
    <xdr:sp macro="" textlink="">
      <xdr:nvSpPr>
        <xdr:cNvPr id="66" name="テキスト ボックス 65"/>
        <xdr:cNvSpPr txBox="1"/>
      </xdr:nvSpPr>
      <xdr:spPr>
        <a:xfrm>
          <a:off x="6745943" y="10443884"/>
          <a:ext cx="1885196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ゲームランキング</a:t>
          </a:r>
        </a:p>
      </xdr:txBody>
    </xdr:sp>
    <xdr:clientData/>
  </xdr:oneCellAnchor>
  <xdr:oneCellAnchor>
    <xdr:from>
      <xdr:col>59</xdr:col>
      <xdr:colOff>22414</xdr:colOff>
      <xdr:row>21</xdr:row>
      <xdr:rowOff>33619</xdr:rowOff>
    </xdr:from>
    <xdr:ext cx="1734577" cy="392415"/>
    <xdr:sp macro="" textlink="">
      <xdr:nvSpPr>
        <xdr:cNvPr id="67" name="テキスト ボックス 66"/>
        <xdr:cNvSpPr txBox="1"/>
      </xdr:nvSpPr>
      <xdr:spPr>
        <a:xfrm>
          <a:off x="13245355" y="3563472"/>
          <a:ext cx="1734577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データ抽出設定</a:t>
          </a:r>
        </a:p>
      </xdr:txBody>
    </xdr:sp>
    <xdr:clientData/>
  </xdr:oneCellAnchor>
  <xdr:oneCellAnchor>
    <xdr:from>
      <xdr:col>30</xdr:col>
      <xdr:colOff>0</xdr:colOff>
      <xdr:row>70</xdr:row>
      <xdr:rowOff>0</xdr:rowOff>
    </xdr:from>
    <xdr:ext cx="2059282" cy="392415"/>
    <xdr:sp macro="" textlink="">
      <xdr:nvSpPr>
        <xdr:cNvPr id="69" name="テキスト ボックス 68"/>
        <xdr:cNvSpPr txBox="1"/>
      </xdr:nvSpPr>
      <xdr:spPr>
        <a:xfrm>
          <a:off x="6723529" y="10589559"/>
          <a:ext cx="2059282" cy="392415"/>
        </a:xfrm>
        <a:prstGeom prst="rect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1800" b="1"/>
            <a:t>チャンネルビューワ</a:t>
          </a:r>
        </a:p>
      </xdr:txBody>
    </xdr:sp>
    <xdr:clientData/>
  </xdr:oneCellAnchor>
  <xdr:twoCellAnchor>
    <xdr:from>
      <xdr:col>38</xdr:col>
      <xdr:colOff>179295</xdr:colOff>
      <xdr:row>18</xdr:row>
      <xdr:rowOff>123264</xdr:rowOff>
    </xdr:from>
    <xdr:to>
      <xdr:col>55</xdr:col>
      <xdr:colOff>0</xdr:colOff>
      <xdr:row>23</xdr:row>
      <xdr:rowOff>156882</xdr:rowOff>
    </xdr:to>
    <xdr:sp macro="" textlink="">
      <xdr:nvSpPr>
        <xdr:cNvPr id="70" name="円形吹き出し 69"/>
        <xdr:cNvSpPr/>
      </xdr:nvSpPr>
      <xdr:spPr>
        <a:xfrm>
          <a:off x="8695766" y="3148852"/>
          <a:ext cx="3630705" cy="874059"/>
        </a:xfrm>
        <a:prstGeom prst="wedgeEllipse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データ量大丈夫？</a:t>
          </a:r>
        </a:p>
      </xdr:txBody>
    </xdr:sp>
    <xdr:clientData/>
  </xdr:twoCellAnchor>
  <xdr:twoCellAnchor>
    <xdr:from>
      <xdr:col>30</xdr:col>
      <xdr:colOff>196455</xdr:colOff>
      <xdr:row>31</xdr:row>
      <xdr:rowOff>26616</xdr:rowOff>
    </xdr:from>
    <xdr:to>
      <xdr:col>31</xdr:col>
      <xdr:colOff>17860</xdr:colOff>
      <xdr:row>31</xdr:row>
      <xdr:rowOff>166687</xdr:rowOff>
    </xdr:to>
    <xdr:sp macro="" textlink="">
      <xdr:nvSpPr>
        <xdr:cNvPr id="71" name="正方形/長方形 70"/>
        <xdr:cNvSpPr/>
      </xdr:nvSpPr>
      <xdr:spPr>
        <a:xfrm>
          <a:off x="6983018" y="5378475"/>
          <a:ext cx="47623" cy="1400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11207</xdr:colOff>
      <xdr:row>27</xdr:row>
      <xdr:rowOff>22413</xdr:rowOff>
    </xdr:from>
    <xdr:to>
      <xdr:col>28</xdr:col>
      <xdr:colOff>56926</xdr:colOff>
      <xdr:row>28</xdr:row>
      <xdr:rowOff>5953</xdr:rowOff>
    </xdr:to>
    <xdr:sp macro="" textlink="">
      <xdr:nvSpPr>
        <xdr:cNvPr id="72" name="正方形/長方形 71"/>
        <xdr:cNvSpPr/>
      </xdr:nvSpPr>
      <xdr:spPr>
        <a:xfrm>
          <a:off x="6345332" y="4683710"/>
          <a:ext cx="45719" cy="15618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56927</xdr:colOff>
      <xdr:row>27</xdr:row>
      <xdr:rowOff>100504</xdr:rowOff>
    </xdr:from>
    <xdr:to>
      <xdr:col>30</xdr:col>
      <xdr:colOff>196456</xdr:colOff>
      <xdr:row>31</xdr:row>
      <xdr:rowOff>96652</xdr:rowOff>
    </xdr:to>
    <xdr:cxnSp macro="">
      <xdr:nvCxnSpPr>
        <xdr:cNvPr id="74" name="カギ線コネクタ 73"/>
        <xdr:cNvCxnSpPr>
          <a:stCxn id="71" idx="1"/>
          <a:endCxn id="72" idx="3"/>
        </xdr:cNvCxnSpPr>
      </xdr:nvCxnSpPr>
      <xdr:spPr>
        <a:xfrm rot="10800000">
          <a:off x="6391052" y="4761801"/>
          <a:ext cx="591967" cy="686710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190501</xdr:colOff>
      <xdr:row>30</xdr:row>
      <xdr:rowOff>2084</xdr:rowOff>
    </xdr:from>
    <xdr:to>
      <xdr:col>31</xdr:col>
      <xdr:colOff>10002</xdr:colOff>
      <xdr:row>30</xdr:row>
      <xdr:rowOff>142874</xdr:rowOff>
    </xdr:to>
    <xdr:sp macro="" textlink="">
      <xdr:nvSpPr>
        <xdr:cNvPr id="75" name="正方形/長方形 74"/>
        <xdr:cNvSpPr/>
      </xdr:nvSpPr>
      <xdr:spPr>
        <a:xfrm>
          <a:off x="6977064" y="5181303"/>
          <a:ext cx="45719" cy="14079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tIns="288000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0</xdr:colOff>
      <xdr:row>35</xdr:row>
      <xdr:rowOff>11204</xdr:rowOff>
    </xdr:from>
    <xdr:to>
      <xdr:col>28</xdr:col>
      <xdr:colOff>45719</xdr:colOff>
      <xdr:row>35</xdr:row>
      <xdr:rowOff>142875</xdr:rowOff>
    </xdr:to>
    <xdr:sp macro="" textlink="">
      <xdr:nvSpPr>
        <xdr:cNvPr id="76" name="正方形/長方形 75"/>
        <xdr:cNvSpPr/>
      </xdr:nvSpPr>
      <xdr:spPr>
        <a:xfrm>
          <a:off x="6334125" y="6053626"/>
          <a:ext cx="45719" cy="13167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28</xdr:col>
      <xdr:colOff>45719</xdr:colOff>
      <xdr:row>30</xdr:row>
      <xdr:rowOff>72479</xdr:rowOff>
    </xdr:from>
    <xdr:to>
      <xdr:col>30</xdr:col>
      <xdr:colOff>190501</xdr:colOff>
      <xdr:row>35</xdr:row>
      <xdr:rowOff>77040</xdr:rowOff>
    </xdr:to>
    <xdr:cxnSp macro="">
      <xdr:nvCxnSpPr>
        <xdr:cNvPr id="77" name="カギ線コネクタ 76"/>
        <xdr:cNvCxnSpPr>
          <a:stCxn id="75" idx="1"/>
          <a:endCxn id="76" idx="3"/>
        </xdr:cNvCxnSpPr>
      </xdr:nvCxnSpPr>
      <xdr:spPr>
        <a:xfrm rot="10800000" flipV="1">
          <a:off x="6379844" y="5251698"/>
          <a:ext cx="597220" cy="867764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H74"/>
  <sheetViews>
    <sheetView tabSelected="1" topLeftCell="A40" zoomScale="115" zoomScaleNormal="115" workbookViewId="0">
      <selection activeCell="A57" sqref="A57"/>
    </sheetView>
  </sheetViews>
  <sheetFormatPr defaultColWidth="3" defaultRowHeight="13.5"/>
  <cols>
    <col min="1" max="1" width="3" style="1"/>
    <col min="2" max="2" width="3" style="8"/>
    <col min="3" max="4" width="3" style="1"/>
    <col min="5" max="5" width="3" style="20"/>
    <col min="6" max="6" width="3" style="20" customWidth="1"/>
    <col min="7" max="46" width="3" style="1"/>
    <col min="47" max="47" width="3" style="20"/>
    <col min="48" max="48" width="3.125" style="19" customWidth="1"/>
    <col min="49" max="55" width="3" style="20"/>
    <col min="56" max="56" width="3.125" style="20" customWidth="1"/>
    <col min="57" max="60" width="3" style="20"/>
    <col min="61" max="16384" width="3" style="1"/>
  </cols>
  <sheetData>
    <row r="1" spans="2:57">
      <c r="AV1" s="27" t="s">
        <v>317</v>
      </c>
      <c r="BD1" s="27" t="s">
        <v>316</v>
      </c>
    </row>
    <row r="2" spans="2:57">
      <c r="AV2" s="19" t="s">
        <v>285</v>
      </c>
      <c r="BD2" s="19" t="str">
        <f t="shared" ref="BD2:BD67" si="0">IF(OR(C2="○",C2="×"),
"        /// &lt;summary&gt;
        /// "&amp;E2&amp;"
        /// &lt;/summary&gt;
        public "&amp;BE2&amp;" "&amp;L2&amp;" { get; set; }
",
IF(LEN(B2)&lt;&gt;0,
"    /// &lt;summary&gt;
    /// "&amp;F2&amp;"
    /// &lt;/summary&gt;
    public class "&amp;B2&amp;"
    {
",
IF(C2="END",
"    }""",""
)
))</f>
        <v/>
      </c>
      <c r="BE2" s="20" t="str">
        <f t="shared" ref="BE2:BE7" si="1">IF(LEN(Q2)=0,"",
IF(Q2="tinyint","bool",
IF(Q2="int","int",
IF(Q2="varchar","string",
IF(Q2="timestamp","DateTime",
"登録されていない型です("&amp;Q2&amp;")")))))</f>
        <v/>
      </c>
    </row>
    <row r="3" spans="2:57">
      <c r="AV3" s="19" t="s">
        <v>286</v>
      </c>
      <c r="BD3" s="19" t="str">
        <f t="shared" si="0"/>
        <v/>
      </c>
      <c r="BE3" s="20" t="str">
        <f t="shared" si="1"/>
        <v/>
      </c>
    </row>
    <row r="4" spans="2:57">
      <c r="AV4" s="19" t="str">
        <f t="shared" ref="AV4:AV7" si="2">IF(OR(C4="○",C4="×"),"  `"&amp;L4&amp;"` "&amp;Q4&amp;
IF(AND(U4&lt;&gt;"-",LEN(U4)&lt;&gt;0),"("&amp;U4&amp;")","")
&amp;" "&amp;IF(W4="○","","NOT NULL")&amp;" "&amp;
" "&amp;IF(Y4="○","AUTO_INCREMENT","")&amp;" "&amp;
IF(AND(AA4&lt;&gt;"-",LEN(AA4)&lt;&gt;0)," DEFAULT "&amp;AA4,"")
&amp;" COMMENT '"&amp;E4&amp;IF(LEN(AE4)&lt;&gt;0,AE4,"")&amp;"',",
IF(LEN(B4)&lt;&gt;0,"
DROP TABLE IF EXISTS `"&amp;B4&amp;"`;
-- --------------------------------------------------------
--
-- テーブルの構造 `"&amp;B4&amp;"`
--
CREATE TABLE IF NOT EXISTS `"&amp;B4&amp;"` (
",
IF(C4="END",
"  PRIMARY KEY (`"&amp;F4&amp;"`, `"&amp;G4&amp;"`, `"&amp;H4&amp;"`),
  UNIQUE KEY (`"&amp;F4&amp;"`, `"&amp;G4&amp;"`, `"&amp;H4&amp;"`)
) ENGINE=MyISAM DEFAULT CHARSET=utf8 COMMENT='"&amp;E4&amp;"';
","")
)
)</f>
        <v/>
      </c>
      <c r="BD4" s="19" t="str">
        <f t="shared" si="0"/>
        <v/>
      </c>
      <c r="BE4" s="20" t="str">
        <f t="shared" si="1"/>
        <v/>
      </c>
    </row>
    <row r="5" spans="2:57">
      <c r="B5" s="8" t="s">
        <v>75</v>
      </c>
      <c r="F5" s="27" t="s">
        <v>288</v>
      </c>
      <c r="AV5" s="19" t="str">
        <f t="shared" si="2"/>
        <v xml:space="preserve">
DROP TABLE IF EXISTS `YP`;
-- --------------------------------------------------------
--
-- テーブルの構造 `YP`
--
CREATE TABLE IF NOT EXISTS `YP` (
</v>
      </c>
      <c r="BD5" s="19" t="str">
        <f t="shared" si="0"/>
        <v xml:space="preserve">    /// &lt;summary&gt;
    /// YPマスター
    /// &lt;/summary&gt;
    public class YP
    {
</v>
      </c>
      <c r="BE5" s="20" t="str">
        <f t="shared" si="1"/>
        <v/>
      </c>
    </row>
    <row r="6" spans="2:57">
      <c r="C6" s="1" t="s">
        <v>277</v>
      </c>
      <c r="AV6" s="19" t="str">
        <f t="shared" si="2"/>
        <v/>
      </c>
      <c r="BD6" s="19" t="str">
        <f t="shared" si="0"/>
        <v/>
      </c>
      <c r="BE6" s="20" t="str">
        <f t="shared" si="1"/>
        <v/>
      </c>
    </row>
    <row r="7" spans="2:57">
      <c r="C7" s="2" t="s">
        <v>1</v>
      </c>
      <c r="D7" s="3"/>
      <c r="E7" s="21" t="s">
        <v>16</v>
      </c>
      <c r="F7" s="28"/>
      <c r="G7" s="4"/>
      <c r="H7" s="4"/>
      <c r="I7" s="4"/>
      <c r="J7" s="4"/>
      <c r="K7" s="3"/>
      <c r="L7" s="2" t="s">
        <v>287</v>
      </c>
      <c r="M7" s="4"/>
      <c r="N7" s="4"/>
      <c r="O7" s="4"/>
      <c r="P7" s="3"/>
      <c r="Q7" s="2" t="s">
        <v>12</v>
      </c>
      <c r="R7" s="4"/>
      <c r="S7" s="4"/>
      <c r="T7" s="4"/>
      <c r="U7" s="2" t="s">
        <v>13</v>
      </c>
      <c r="V7" s="3"/>
      <c r="W7" s="2" t="s">
        <v>15</v>
      </c>
      <c r="X7" s="3"/>
      <c r="Y7" s="2" t="s">
        <v>319</v>
      </c>
      <c r="Z7" s="3"/>
      <c r="AA7" s="2" t="s">
        <v>295</v>
      </c>
      <c r="AB7" s="4"/>
      <c r="AC7" s="4"/>
      <c r="AD7" s="3"/>
      <c r="AE7" s="2" t="s">
        <v>72</v>
      </c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3"/>
      <c r="AV7" s="19" t="str">
        <f t="shared" si="2"/>
        <v/>
      </c>
      <c r="BD7" s="19" t="str">
        <f t="shared" si="0"/>
        <v/>
      </c>
      <c r="BE7" s="20" t="str">
        <f t="shared" si="1"/>
        <v>登録されていない型です(型)</v>
      </c>
    </row>
    <row r="8" spans="2:57">
      <c r="C8" s="9" t="s">
        <v>2</v>
      </c>
      <c r="D8" s="10"/>
      <c r="E8" s="22" t="s">
        <v>76</v>
      </c>
      <c r="F8" s="29"/>
      <c r="G8" s="7"/>
      <c r="H8" s="7"/>
      <c r="I8" s="7"/>
      <c r="J8" s="7"/>
      <c r="K8" s="6"/>
      <c r="L8" s="5" t="s">
        <v>318</v>
      </c>
      <c r="M8" s="7"/>
      <c r="N8" s="7"/>
      <c r="O8" s="7"/>
      <c r="P8" s="6"/>
      <c r="Q8" s="5" t="s">
        <v>296</v>
      </c>
      <c r="R8" s="7"/>
      <c r="S8" s="7"/>
      <c r="T8" s="7"/>
      <c r="U8" s="5" t="s">
        <v>305</v>
      </c>
      <c r="V8" s="6"/>
      <c r="W8" s="9" t="s">
        <v>18</v>
      </c>
      <c r="X8" s="10"/>
      <c r="Y8" s="9" t="s">
        <v>320</v>
      </c>
      <c r="Z8" s="10"/>
      <c r="AA8" s="9" t="s">
        <v>18</v>
      </c>
      <c r="AB8" s="24"/>
      <c r="AC8" s="24"/>
      <c r="AD8" s="10"/>
      <c r="AE8" s="5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6"/>
      <c r="AV8" s="19" t="str">
        <f>IF(OR(C8="○",C8="×"),"  `"&amp;L8&amp;"` "&amp;Q8&amp;
IF(AND(U8&lt;&gt;"-",LEN(U8)&lt;&gt;0),"("&amp;U8&amp;")","")
&amp;" "&amp;IF(W8="○","","NOT NULL")&amp;" "&amp;
" "&amp;IF(Y8="○","AUTO_INCREMENT","")&amp;" "&amp;
IF(AND(AA8&lt;&gt;"-",LEN(AA8)&lt;&gt;0)," DEFAULT "&amp;AA8,"")
&amp;" COMMENT '"&amp;E8&amp;IF(LEN(AE8)&lt;&gt;0,AE8,"")&amp;"',",
IF(LEN(B8)&lt;&gt;0,"
DROP TABLE IF EXISTS `"&amp;B8&amp;"`;
-- --------------------------------------------------------
--
-- テーブルの構造 `"&amp;B8&amp;"`
--
CREATE TABLE IF NOT EXISTS `"&amp;B8&amp;"` (
",
IF(C8="END",
"  PRIMARY KEY (`"&amp;F8&amp;"`, `"&amp;G8&amp;"`, `"&amp;H8&amp;"`),
  UNIQUE KEY (`"&amp;F8&amp;"`, `"&amp;G8&amp;"`, `"&amp;H8&amp;"`)
) ENGINE=MyISAM DEFAULT CHARSET=utf8 COMMENT='"&amp;E8&amp;"';
","")
)
)</f>
        <v xml:space="preserve">  `YPId` int(9) NOT NULL  AUTO_INCREMENT  COMMENT 'YPID',</v>
      </c>
      <c r="BD8" s="19" t="str">
        <f t="shared" si="0"/>
        <v xml:space="preserve">        /// &lt;summary&gt;
        /// YPID
        /// &lt;/summary&gt;
        public int YPId { get; set; }
</v>
      </c>
      <c r="BE8" s="20" t="str">
        <f t="shared" ref="BE8" si="3">IF(LEN(Q8)=0,"",
IF(Q8="tinyint","bool",
IF(Q8="int","int",
IF(Q8="varchar","string",
IF(Q8="timestamp","DateTime",
"登録されていない型です("&amp;Q8&amp;")")))))</f>
        <v>int</v>
      </c>
    </row>
    <row r="9" spans="2:57">
      <c r="C9" s="9" t="s">
        <v>284</v>
      </c>
      <c r="D9" s="10"/>
      <c r="E9" s="22" t="s">
        <v>81</v>
      </c>
      <c r="F9" s="29"/>
      <c r="G9" s="7"/>
      <c r="H9" s="7"/>
      <c r="I9" s="7"/>
      <c r="J9" s="7"/>
      <c r="K9" s="6"/>
      <c r="L9" s="5" t="s">
        <v>314</v>
      </c>
      <c r="M9" s="7"/>
      <c r="N9" s="7"/>
      <c r="O9" s="7"/>
      <c r="P9" s="6"/>
      <c r="Q9" s="5" t="s">
        <v>282</v>
      </c>
      <c r="R9" s="7"/>
      <c r="S9" s="7"/>
      <c r="T9" s="7"/>
      <c r="U9" s="5" t="s">
        <v>17</v>
      </c>
      <c r="V9" s="6"/>
      <c r="W9" s="9" t="s">
        <v>18</v>
      </c>
      <c r="X9" s="10"/>
      <c r="Y9" s="9" t="s">
        <v>18</v>
      </c>
      <c r="Z9" s="10"/>
      <c r="AA9" s="9" t="s">
        <v>18</v>
      </c>
      <c r="AB9" s="24"/>
      <c r="AC9" s="24"/>
      <c r="AD9" s="10"/>
      <c r="AE9" s="5" t="s">
        <v>276</v>
      </c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6"/>
      <c r="AV9" s="19" t="str">
        <f t="shared" ref="AV9:AV74" si="4">IF(OR(C9="○",C9="×"),"  `"&amp;L9&amp;"` "&amp;Q9&amp;
IF(AND(U9&lt;&gt;"-",LEN(U9)&lt;&gt;0),"("&amp;U9&amp;")","")
&amp;" "&amp;IF(W9="○","","NOT NULL")&amp;" "&amp;
" "&amp;IF(Y9="○","AUTO_INCREMENT","")&amp;" "&amp;
IF(AND(AA9&lt;&gt;"-",LEN(AA9)&lt;&gt;0)," DEFAULT "&amp;AA9,"")
&amp;" COMMENT '"&amp;E9&amp;IF(LEN(AE9)&lt;&gt;0,AE9,"")&amp;"',",
IF(LEN(B9)&lt;&gt;0,"
DROP TABLE IF EXISTS `"&amp;B9&amp;"`;
-- --------------------------------------------------------
--
-- テーブルの構造 `"&amp;B9&amp;"`
--
CREATE TABLE IF NOT EXISTS `"&amp;B9&amp;"` (
",
IF(C9="END",
"  PRIMARY KEY (`"&amp;F9&amp;"`, `"&amp;G9&amp;"`, `"&amp;H9&amp;"`),
  UNIQUE KEY (`"&amp;F9&amp;"`, `"&amp;G9&amp;"`, `"&amp;H9&amp;"`)
) ENGINE=MyISAM DEFAULT CHARSET=utf8 COMMENT='"&amp;E9&amp;"';
","")
)
)</f>
        <v xml:space="preserve">  `YPUrl` varchar(256) NOT NULL    COMMENT 'YPアドレス最後は「/」で登録',</v>
      </c>
      <c r="BD9" s="19" t="str">
        <f t="shared" si="0"/>
        <v xml:space="preserve">        /// &lt;summary&gt;
        /// YPアドレス
        /// &lt;/summary&gt;
        public string YPUrl { get; set; }
</v>
      </c>
      <c r="BE9" s="20" t="str">
        <f t="shared" ref="BE9:BE41" si="5">IF(LEN(Q9)=0,"",
IF(Q9="tinyint","bool",
IF(Q9="int","int",
IF(Q9="varchar","string",
IF(Q9="timestamp","DateTime",
"登録されていない型です("&amp;Q9&amp;")")))))</f>
        <v>string</v>
      </c>
    </row>
    <row r="10" spans="2:57">
      <c r="C10" s="9" t="s">
        <v>284</v>
      </c>
      <c r="D10" s="10"/>
      <c r="E10" s="22" t="s">
        <v>78</v>
      </c>
      <c r="F10" s="29"/>
      <c r="G10" s="7"/>
      <c r="H10" s="7"/>
      <c r="I10" s="7"/>
      <c r="J10" s="7"/>
      <c r="K10" s="6"/>
      <c r="L10" s="5" t="s">
        <v>315</v>
      </c>
      <c r="M10" s="7"/>
      <c r="N10" s="7"/>
      <c r="O10" s="7"/>
      <c r="P10" s="6"/>
      <c r="Q10" s="5" t="s">
        <v>282</v>
      </c>
      <c r="R10" s="7"/>
      <c r="S10" s="7"/>
      <c r="T10" s="7"/>
      <c r="U10" s="5" t="s">
        <v>17</v>
      </c>
      <c r="V10" s="6"/>
      <c r="W10" s="9" t="s">
        <v>18</v>
      </c>
      <c r="X10" s="10"/>
      <c r="Y10" s="9" t="s">
        <v>18</v>
      </c>
      <c r="Z10" s="10"/>
      <c r="AA10" s="9" t="s">
        <v>18</v>
      </c>
      <c r="AB10" s="24"/>
      <c r="AC10" s="24"/>
      <c r="AD10" s="10"/>
      <c r="AE10" s="5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6"/>
      <c r="AV10" s="19" t="str">
        <f t="shared" si="4"/>
        <v xml:space="preserve">  `YPName` varchar(256) NOT NULL    COMMENT 'YP名',</v>
      </c>
      <c r="BD10" s="19" t="str">
        <f t="shared" si="0"/>
        <v xml:space="preserve">        /// &lt;summary&gt;
        /// YP名
        /// &lt;/summary&gt;
        public string YPName { get; set; }
</v>
      </c>
      <c r="BE10" s="20" t="str">
        <f t="shared" si="5"/>
        <v>string</v>
      </c>
    </row>
    <row r="11" spans="2:57">
      <c r="C11" s="14" t="s">
        <v>284</v>
      </c>
      <c r="D11" s="15"/>
      <c r="E11" s="23" t="s">
        <v>11</v>
      </c>
      <c r="F11" s="30"/>
      <c r="G11" s="17"/>
      <c r="H11" s="17"/>
      <c r="I11" s="17"/>
      <c r="J11" s="17"/>
      <c r="K11" s="18"/>
      <c r="L11" s="16" t="s">
        <v>264</v>
      </c>
      <c r="M11" s="17"/>
      <c r="N11" s="17"/>
      <c r="O11" s="17"/>
      <c r="P11" s="18"/>
      <c r="Q11" s="16" t="s">
        <v>292</v>
      </c>
      <c r="R11" s="17"/>
      <c r="S11" s="17"/>
      <c r="T11" s="17"/>
      <c r="U11" s="16" t="s">
        <v>18</v>
      </c>
      <c r="V11" s="18"/>
      <c r="W11" s="14" t="s">
        <v>18</v>
      </c>
      <c r="X11" s="15"/>
      <c r="Y11" s="14" t="s">
        <v>18</v>
      </c>
      <c r="Z11" s="15"/>
      <c r="AA11" s="26" t="s">
        <v>298</v>
      </c>
      <c r="AB11" s="25"/>
      <c r="AC11" s="25"/>
      <c r="AD11" s="15"/>
      <c r="AE11" s="16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8"/>
      <c r="AV11" s="19" t="str">
        <f t="shared" si="4"/>
        <v xml:space="preserve">  `UpdateTime` timestamp NOT NULL    DEFAULT CURRENT_TIMESTAMP COMMENT '更新日時',</v>
      </c>
      <c r="BD11" s="19" t="str">
        <f t="shared" si="0"/>
        <v xml:space="preserve">        /// &lt;summary&gt;
        /// 更新日時
        /// &lt;/summary&gt;
        public DateTime UpdateTime { get; set; }
</v>
      </c>
      <c r="BE11" s="20" t="str">
        <f t="shared" si="5"/>
        <v>DateTime</v>
      </c>
    </row>
    <row r="12" spans="2:57">
      <c r="C12" s="1" t="s">
        <v>293</v>
      </c>
      <c r="E12" s="8" t="s">
        <v>294</v>
      </c>
      <c r="F12" s="1" t="str">
        <f>L8</f>
        <v>YPId</v>
      </c>
      <c r="AV12" s="19" t="str">
        <f t="shared" si="4"/>
        <v xml:space="preserve">  PRIMARY KEY (`YPId`, ``, ``),
  UNIQUE KEY (`YPId`, ``, ``)
) ENGINE=MyISAM DEFAULT CHARSET=utf8 COMMENT='YPマスター';
</v>
      </c>
      <c r="BD12" s="19" t="str">
        <f t="shared" si="0"/>
        <v xml:space="preserve">    }"</v>
      </c>
      <c r="BE12" s="20" t="str">
        <f t="shared" si="5"/>
        <v/>
      </c>
    </row>
    <row r="13" spans="2:57">
      <c r="AV13" s="19" t="str">
        <f t="shared" si="4"/>
        <v/>
      </c>
      <c r="BD13" s="19" t="str">
        <f t="shared" si="0"/>
        <v/>
      </c>
      <c r="BE13" s="20" t="str">
        <f t="shared" si="5"/>
        <v/>
      </c>
    </row>
    <row r="14" spans="2:57">
      <c r="B14" s="8" t="s">
        <v>289</v>
      </c>
      <c r="F14" s="27" t="s">
        <v>290</v>
      </c>
      <c r="AV14" s="19" t="str">
        <f t="shared" si="4"/>
        <v xml:space="preserve">
DROP TABLE IF EXISTS `Channel`;
-- --------------------------------------------------------
--
-- テーブルの構造 `Channel`
--
CREATE TABLE IF NOT EXISTS `Channel` (
</v>
      </c>
      <c r="BD14" s="19" t="str">
        <f t="shared" si="0"/>
        <v xml:space="preserve">    /// &lt;summary&gt;
    /// 配信者マスター
    /// &lt;/summary&gt;
    public class Channel
    {
</v>
      </c>
      <c r="BE14" s="20" t="str">
        <f t="shared" si="5"/>
        <v/>
      </c>
    </row>
    <row r="15" spans="2:57">
      <c r="C15" s="1" t="s">
        <v>102</v>
      </c>
      <c r="AV15" s="19" t="str">
        <f t="shared" si="4"/>
        <v/>
      </c>
      <c r="BD15" s="19" t="str">
        <f t="shared" si="0"/>
        <v/>
      </c>
      <c r="BE15" s="20" t="str">
        <f t="shared" si="5"/>
        <v/>
      </c>
    </row>
    <row r="16" spans="2:57">
      <c r="C16" s="2" t="s">
        <v>1</v>
      </c>
      <c r="D16" s="3"/>
      <c r="E16" s="21" t="s">
        <v>16</v>
      </c>
      <c r="F16" s="28"/>
      <c r="G16" s="4"/>
      <c r="H16" s="4"/>
      <c r="I16" s="4"/>
      <c r="J16" s="4"/>
      <c r="K16" s="3"/>
      <c r="L16" s="2" t="s">
        <v>287</v>
      </c>
      <c r="M16" s="4"/>
      <c r="N16" s="4"/>
      <c r="O16" s="4"/>
      <c r="P16" s="3"/>
      <c r="Q16" s="2" t="s">
        <v>12</v>
      </c>
      <c r="R16" s="4"/>
      <c r="S16" s="4"/>
      <c r="T16" s="4"/>
      <c r="U16" s="2" t="s">
        <v>13</v>
      </c>
      <c r="V16" s="3"/>
      <c r="W16" s="2" t="s">
        <v>15</v>
      </c>
      <c r="X16" s="3"/>
      <c r="Y16" s="2" t="s">
        <v>319</v>
      </c>
      <c r="Z16" s="3"/>
      <c r="AA16" s="2" t="s">
        <v>295</v>
      </c>
      <c r="AB16" s="4"/>
      <c r="AC16" s="4"/>
      <c r="AD16" s="3"/>
      <c r="AE16" s="2" t="s">
        <v>72</v>
      </c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3"/>
      <c r="AV16" s="19" t="str">
        <f t="shared" si="4"/>
        <v/>
      </c>
      <c r="BD16" s="19" t="str">
        <f t="shared" si="0"/>
        <v/>
      </c>
      <c r="BE16" s="20" t="str">
        <f t="shared" si="5"/>
        <v>登録されていない型です(型)</v>
      </c>
    </row>
    <row r="17" spans="2:57">
      <c r="C17" s="9" t="s">
        <v>2</v>
      </c>
      <c r="D17" s="10"/>
      <c r="E17" s="22" t="s">
        <v>303</v>
      </c>
      <c r="F17" s="29"/>
      <c r="G17" s="7"/>
      <c r="H17" s="7"/>
      <c r="I17" s="7"/>
      <c r="J17" s="7"/>
      <c r="K17" s="6"/>
      <c r="L17" s="5" t="s">
        <v>304</v>
      </c>
      <c r="M17" s="7"/>
      <c r="N17" s="7"/>
      <c r="O17" s="7"/>
      <c r="P17" s="6"/>
      <c r="Q17" s="5" t="s">
        <v>296</v>
      </c>
      <c r="R17" s="7"/>
      <c r="S17" s="7"/>
      <c r="T17" s="7"/>
      <c r="U17" s="5" t="s">
        <v>305</v>
      </c>
      <c r="V17" s="6"/>
      <c r="W17" s="9" t="s">
        <v>18</v>
      </c>
      <c r="X17" s="10"/>
      <c r="Y17" s="9" t="s">
        <v>320</v>
      </c>
      <c r="Z17" s="10"/>
      <c r="AA17" s="9" t="s">
        <v>18</v>
      </c>
      <c r="AB17" s="24"/>
      <c r="AC17" s="24"/>
      <c r="AD17" s="10"/>
      <c r="AE17" s="5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6"/>
      <c r="AV17" s="19" t="str">
        <f t="shared" si="4"/>
        <v xml:space="preserve">  `ChannelId` int(9) NOT NULL  AUTO_INCREMENT  COMMENT '配信者ID',</v>
      </c>
      <c r="BD17" s="19" t="str">
        <f t="shared" si="0"/>
        <v xml:space="preserve">        /// &lt;summary&gt;
        /// 配信者ID
        /// &lt;/summary&gt;
        public int ChannelId { get; set; }
</v>
      </c>
      <c r="BE17" s="20" t="str">
        <f t="shared" si="5"/>
        <v>int</v>
      </c>
    </row>
    <row r="18" spans="2:57">
      <c r="C18" s="9" t="s">
        <v>283</v>
      </c>
      <c r="D18" s="10"/>
      <c r="E18" s="22" t="s">
        <v>3</v>
      </c>
      <c r="F18" s="29"/>
      <c r="G18" s="7"/>
      <c r="H18" s="7"/>
      <c r="I18" s="7"/>
      <c r="J18" s="7"/>
      <c r="K18" s="6"/>
      <c r="L18" s="5" t="s">
        <v>255</v>
      </c>
      <c r="M18" s="7"/>
      <c r="N18" s="7"/>
      <c r="O18" s="7"/>
      <c r="P18" s="6"/>
      <c r="Q18" s="5" t="s">
        <v>282</v>
      </c>
      <c r="R18" s="7"/>
      <c r="S18" s="7"/>
      <c r="T18" s="7"/>
      <c r="U18" s="5" t="s">
        <v>17</v>
      </c>
      <c r="V18" s="6"/>
      <c r="W18" s="9" t="s">
        <v>18</v>
      </c>
      <c r="X18" s="10"/>
      <c r="Y18" s="9" t="s">
        <v>18</v>
      </c>
      <c r="Z18" s="10"/>
      <c r="AA18" s="9" t="s">
        <v>18</v>
      </c>
      <c r="AB18" s="24"/>
      <c r="AC18" s="24"/>
      <c r="AD18" s="10"/>
      <c r="AE18" s="5" t="s">
        <v>275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6"/>
      <c r="AV18" s="19" t="str">
        <f t="shared" si="4"/>
        <v xml:space="preserve">  `ChannelName` varchar(256) NOT NULL    COMMENT '配信者名帯域足りてませんのメッセージを削除した状態で登録する',</v>
      </c>
      <c r="BD18" s="19" t="str">
        <f t="shared" si="0"/>
        <v xml:space="preserve">        /// &lt;summary&gt;
        /// 配信者名
        /// &lt;/summary&gt;
        public string ChannelName { get; set; }
</v>
      </c>
      <c r="BE18" s="20" t="str">
        <f t="shared" si="5"/>
        <v>string</v>
      </c>
    </row>
    <row r="19" spans="2:57">
      <c r="C19" s="9" t="s">
        <v>283</v>
      </c>
      <c r="D19" s="10"/>
      <c r="E19" s="22" t="s">
        <v>278</v>
      </c>
      <c r="F19" s="29"/>
      <c r="G19" s="7"/>
      <c r="H19" s="7"/>
      <c r="I19" s="7"/>
      <c r="J19" s="7"/>
      <c r="K19" s="6"/>
      <c r="L19" s="5" t="s">
        <v>279</v>
      </c>
      <c r="M19" s="7"/>
      <c r="N19" s="7"/>
      <c r="O19" s="7"/>
      <c r="P19" s="6"/>
      <c r="Q19" s="5" t="s">
        <v>296</v>
      </c>
      <c r="R19" s="7"/>
      <c r="S19" s="7"/>
      <c r="T19" s="7"/>
      <c r="U19" s="5" t="s">
        <v>142</v>
      </c>
      <c r="V19" s="6"/>
      <c r="W19" s="9" t="s">
        <v>18</v>
      </c>
      <c r="X19" s="10"/>
      <c r="Y19" s="9" t="s">
        <v>18</v>
      </c>
      <c r="Z19" s="10"/>
      <c r="AA19" s="9" t="s">
        <v>18</v>
      </c>
      <c r="AB19" s="24"/>
      <c r="AC19" s="24"/>
      <c r="AD19" s="10"/>
      <c r="AE19" s="5" t="s">
        <v>280</v>
      </c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6"/>
      <c r="AV19" s="19" t="str">
        <f t="shared" si="4"/>
        <v xml:space="preserve">  `ChannelType` int(1) NOT NULL    COMMENT 'チャンネル種類0：チャンネル / 1：YP',</v>
      </c>
      <c r="AX19" s="20" t="str">
        <f>""&amp;IF(Y19="○", "", "")&amp;""</f>
        <v/>
      </c>
      <c r="BD19" s="19" t="str">
        <f t="shared" si="0"/>
        <v xml:space="preserve">        /// &lt;summary&gt;
        /// チャンネル種類
        /// &lt;/summary&gt;
        public int ChannelType { get; set; }
</v>
      </c>
      <c r="BE19" s="20" t="str">
        <f t="shared" si="5"/>
        <v>int</v>
      </c>
    </row>
    <row r="20" spans="2:57">
      <c r="C20" s="14" t="s">
        <v>283</v>
      </c>
      <c r="D20" s="15"/>
      <c r="E20" s="23" t="s">
        <v>11</v>
      </c>
      <c r="F20" s="30"/>
      <c r="G20" s="17"/>
      <c r="H20" s="17"/>
      <c r="I20" s="17"/>
      <c r="J20" s="17"/>
      <c r="K20" s="18"/>
      <c r="L20" s="16" t="s">
        <v>264</v>
      </c>
      <c r="M20" s="17"/>
      <c r="N20" s="17"/>
      <c r="O20" s="17"/>
      <c r="P20" s="18"/>
      <c r="Q20" s="16" t="s">
        <v>292</v>
      </c>
      <c r="R20" s="17"/>
      <c r="S20" s="17"/>
      <c r="T20" s="17"/>
      <c r="U20" s="16" t="s">
        <v>18</v>
      </c>
      <c r="V20" s="18"/>
      <c r="W20" s="14" t="s">
        <v>18</v>
      </c>
      <c r="X20" s="15"/>
      <c r="Y20" s="14" t="s">
        <v>18</v>
      </c>
      <c r="Z20" s="15"/>
      <c r="AA20" s="26" t="s">
        <v>298</v>
      </c>
      <c r="AB20" s="25"/>
      <c r="AC20" s="25"/>
      <c r="AD20" s="15"/>
      <c r="AE20" s="16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8"/>
      <c r="AV20" s="19" t="str">
        <f t="shared" si="4"/>
        <v xml:space="preserve">  `UpdateTime` timestamp NOT NULL    DEFAULT CURRENT_TIMESTAMP COMMENT '更新日時',</v>
      </c>
      <c r="BD20" s="19" t="str">
        <f t="shared" si="0"/>
        <v xml:space="preserve">        /// &lt;summary&gt;
        /// 更新日時
        /// &lt;/summary&gt;
        public DateTime UpdateTime { get; set; }
</v>
      </c>
      <c r="BE20" s="20" t="str">
        <f t="shared" si="5"/>
        <v>DateTime</v>
      </c>
    </row>
    <row r="21" spans="2:57">
      <c r="C21" s="1" t="s">
        <v>293</v>
      </c>
      <c r="E21" s="8" t="s">
        <v>290</v>
      </c>
      <c r="F21" s="1" t="str">
        <f>L17</f>
        <v>ChannelId</v>
      </c>
      <c r="AV21" s="19" t="str">
        <f t="shared" si="4"/>
        <v xml:space="preserve">  PRIMARY KEY (`ChannelId`, ``, ``),
  UNIQUE KEY (`ChannelId`, ``, ``)
) ENGINE=MyISAM DEFAULT CHARSET=utf8 COMMENT='配信者マスター';
</v>
      </c>
      <c r="BD21" s="19" t="str">
        <f t="shared" si="0"/>
        <v xml:space="preserve">    }"</v>
      </c>
      <c r="BE21" s="20" t="str">
        <f t="shared" si="5"/>
        <v/>
      </c>
    </row>
    <row r="22" spans="2:57">
      <c r="AV22" s="19" t="str">
        <f t="shared" si="4"/>
        <v/>
      </c>
      <c r="BD22" s="19" t="str">
        <f t="shared" si="0"/>
        <v/>
      </c>
      <c r="BE22" s="20" t="str">
        <f t="shared" si="5"/>
        <v/>
      </c>
    </row>
    <row r="23" spans="2:57">
      <c r="AV23" s="19" t="str">
        <f t="shared" si="4"/>
        <v/>
      </c>
      <c r="BD23" s="19" t="str">
        <f t="shared" si="0"/>
        <v/>
      </c>
      <c r="BE23" s="20" t="str">
        <f t="shared" si="5"/>
        <v/>
      </c>
    </row>
    <row r="24" spans="2:57">
      <c r="AV24" s="19" t="str">
        <f t="shared" si="4"/>
        <v/>
      </c>
      <c r="BD24" s="19" t="str">
        <f t="shared" si="0"/>
        <v/>
      </c>
      <c r="BE24" s="20" t="str">
        <f t="shared" si="5"/>
        <v/>
      </c>
    </row>
    <row r="25" spans="2:57">
      <c r="AV25" s="19" t="str">
        <f t="shared" si="4"/>
        <v/>
      </c>
      <c r="BD25" s="19" t="str">
        <f t="shared" si="0"/>
        <v/>
      </c>
      <c r="BE25" s="20" t="str">
        <f t="shared" si="5"/>
        <v/>
      </c>
    </row>
    <row r="26" spans="2:57">
      <c r="AV26" s="19" t="str">
        <f t="shared" si="4"/>
        <v/>
      </c>
      <c r="BD26" s="19" t="str">
        <f t="shared" si="0"/>
        <v/>
      </c>
      <c r="BE26" s="20" t="str">
        <f t="shared" si="5"/>
        <v/>
      </c>
    </row>
    <row r="27" spans="2:57">
      <c r="B27" s="8" t="s">
        <v>307</v>
      </c>
      <c r="F27" s="27" t="s">
        <v>291</v>
      </c>
      <c r="AV27" s="19" t="str">
        <f t="shared" si="4"/>
        <v xml:space="preserve">
DROP TABLE IF EXISTS `BBSThread`;
-- --------------------------------------------------------
--
-- テーブルの構造 `BBSThread`
--
CREATE TABLE IF NOT EXISTS `BBSThread` (
</v>
      </c>
      <c r="BD27" s="19" t="str">
        <f t="shared" si="0"/>
        <v xml:space="preserve">    /// &lt;summary&gt;
    /// スレッド情報
    /// &lt;/summary&gt;
    public class BBSThread
    {
</v>
      </c>
      <c r="BE27" s="20" t="str">
        <f t="shared" si="5"/>
        <v/>
      </c>
    </row>
    <row r="28" spans="2:57">
      <c r="C28" s="1" t="s">
        <v>266</v>
      </c>
      <c r="AV28" s="19" t="str">
        <f t="shared" si="4"/>
        <v/>
      </c>
      <c r="BD28" s="19" t="str">
        <f t="shared" si="0"/>
        <v/>
      </c>
      <c r="BE28" s="20" t="str">
        <f t="shared" si="5"/>
        <v/>
      </c>
    </row>
    <row r="29" spans="2:57">
      <c r="C29" s="2" t="s">
        <v>1</v>
      </c>
      <c r="D29" s="3"/>
      <c r="E29" s="21" t="s">
        <v>16</v>
      </c>
      <c r="F29" s="28"/>
      <c r="G29" s="4"/>
      <c r="H29" s="4"/>
      <c r="I29" s="4"/>
      <c r="J29" s="4"/>
      <c r="K29" s="3"/>
      <c r="L29" s="2" t="s">
        <v>287</v>
      </c>
      <c r="M29" s="4"/>
      <c r="N29" s="4"/>
      <c r="O29" s="4"/>
      <c r="P29" s="3"/>
      <c r="Q29" s="2" t="s">
        <v>12</v>
      </c>
      <c r="R29" s="4"/>
      <c r="S29" s="4"/>
      <c r="T29" s="4"/>
      <c r="U29" s="2" t="s">
        <v>13</v>
      </c>
      <c r="V29" s="3"/>
      <c r="W29" s="2" t="s">
        <v>15</v>
      </c>
      <c r="X29" s="3"/>
      <c r="Y29" s="2" t="s">
        <v>319</v>
      </c>
      <c r="Z29" s="3"/>
      <c r="AA29" s="2" t="s">
        <v>295</v>
      </c>
      <c r="AB29" s="4"/>
      <c r="AC29" s="4"/>
      <c r="AD29" s="3"/>
      <c r="AE29" s="2" t="s">
        <v>72</v>
      </c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3"/>
      <c r="AV29" s="19" t="str">
        <f t="shared" si="4"/>
        <v/>
      </c>
      <c r="BD29" s="19" t="str">
        <f t="shared" si="0"/>
        <v/>
      </c>
      <c r="BE29" s="20" t="str">
        <f t="shared" si="5"/>
        <v>登録されていない型です(型)</v>
      </c>
    </row>
    <row r="30" spans="2:57">
      <c r="C30" s="9" t="s">
        <v>2</v>
      </c>
      <c r="D30" s="10"/>
      <c r="E30" s="22" t="s">
        <v>303</v>
      </c>
      <c r="F30" s="29"/>
      <c r="G30" s="7"/>
      <c r="H30" s="7"/>
      <c r="I30" s="7"/>
      <c r="J30" s="7"/>
      <c r="K30" s="6"/>
      <c r="L30" s="5" t="s">
        <v>304</v>
      </c>
      <c r="M30" s="7"/>
      <c r="N30" s="7"/>
      <c r="O30" s="7"/>
      <c r="P30" s="6"/>
      <c r="Q30" s="5" t="s">
        <v>296</v>
      </c>
      <c r="R30" s="7"/>
      <c r="S30" s="7"/>
      <c r="T30" s="7"/>
      <c r="U30" s="5" t="s">
        <v>305</v>
      </c>
      <c r="V30" s="6"/>
      <c r="W30" s="9" t="s">
        <v>18</v>
      </c>
      <c r="X30" s="10"/>
      <c r="Y30" s="9" t="s">
        <v>18</v>
      </c>
      <c r="Z30" s="10"/>
      <c r="AA30" s="9" t="s">
        <v>18</v>
      </c>
      <c r="AB30" s="24"/>
      <c r="AC30" s="24"/>
      <c r="AD30" s="10"/>
      <c r="AE30" s="5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6"/>
      <c r="AV30" s="19" t="str">
        <f t="shared" si="4"/>
        <v xml:space="preserve">  `ChannelId` int(9) NOT NULL    COMMENT '配信者ID',</v>
      </c>
      <c r="BD30" s="19" t="str">
        <f t="shared" si="0"/>
        <v xml:space="preserve">        /// &lt;summary&gt;
        /// 配信者ID
        /// &lt;/summary&gt;
        public int ChannelId { get; set; }
</v>
      </c>
      <c r="BE30" s="20" t="str">
        <f t="shared" si="5"/>
        <v>int</v>
      </c>
    </row>
    <row r="31" spans="2:57">
      <c r="C31" s="9" t="s">
        <v>2</v>
      </c>
      <c r="D31" s="10"/>
      <c r="E31" s="22" t="s">
        <v>261</v>
      </c>
      <c r="F31" s="29"/>
      <c r="G31" s="7"/>
      <c r="H31" s="7"/>
      <c r="I31" s="7"/>
      <c r="J31" s="7"/>
      <c r="K31" s="6"/>
      <c r="L31" s="5" t="s">
        <v>260</v>
      </c>
      <c r="M31" s="7"/>
      <c r="N31" s="7"/>
      <c r="O31" s="7"/>
      <c r="P31" s="6"/>
      <c r="Q31" s="5" t="s">
        <v>282</v>
      </c>
      <c r="R31" s="7"/>
      <c r="S31" s="7"/>
      <c r="T31" s="7"/>
      <c r="U31" s="5" t="s">
        <v>17</v>
      </c>
      <c r="V31" s="6"/>
      <c r="W31" s="9" t="s">
        <v>18</v>
      </c>
      <c r="X31" s="10"/>
      <c r="Y31" s="9" t="s">
        <v>18</v>
      </c>
      <c r="Z31" s="10"/>
      <c r="AA31" s="9" t="s">
        <v>18</v>
      </c>
      <c r="AB31" s="24"/>
      <c r="AC31" s="24"/>
      <c r="AD31" s="10"/>
      <c r="AE31" s="5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6"/>
      <c r="AV31" s="19" t="str">
        <f t="shared" si="4"/>
        <v xml:space="preserve">  `ThreadUrl` varchar(256) NOT NULL    COMMENT 'スレッドURL',</v>
      </c>
      <c r="AX31" s="20" t="s">
        <v>281</v>
      </c>
      <c r="BD31" s="19" t="str">
        <f t="shared" si="0"/>
        <v xml:space="preserve">        /// &lt;summary&gt;
        /// スレッドURL
        /// &lt;/summary&gt;
        public string ThreadUrl { get; set; }
</v>
      </c>
      <c r="BE31" s="20" t="str">
        <f t="shared" si="5"/>
        <v>string</v>
      </c>
    </row>
    <row r="32" spans="2:57">
      <c r="C32" s="9" t="s">
        <v>283</v>
      </c>
      <c r="D32" s="10"/>
      <c r="E32" s="22" t="s">
        <v>322</v>
      </c>
      <c r="F32" s="29"/>
      <c r="G32" s="7"/>
      <c r="H32" s="7"/>
      <c r="I32" s="7"/>
      <c r="J32" s="7"/>
      <c r="K32" s="6"/>
      <c r="L32" s="5" t="s">
        <v>321</v>
      </c>
      <c r="M32" s="7"/>
      <c r="N32" s="7"/>
      <c r="O32" s="7"/>
      <c r="P32" s="6"/>
      <c r="Q32" s="5" t="s">
        <v>14</v>
      </c>
      <c r="R32" s="7"/>
      <c r="S32" s="7"/>
      <c r="T32" s="7"/>
      <c r="U32" s="5" t="s">
        <v>154</v>
      </c>
      <c r="V32" s="6"/>
      <c r="W32" s="9" t="s">
        <v>18</v>
      </c>
      <c r="X32" s="10"/>
      <c r="Y32" s="9" t="s">
        <v>18</v>
      </c>
      <c r="Z32" s="10"/>
      <c r="AA32" s="9" t="s">
        <v>18</v>
      </c>
      <c r="AB32" s="24"/>
      <c r="AC32" s="24"/>
      <c r="AD32" s="10"/>
      <c r="AE32" s="5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6"/>
      <c r="AV32" s="19" t="str">
        <f t="shared" ref="AV32" si="6">IF(OR(C32="○",C32="×"),"  `"&amp;L32&amp;"` "&amp;Q32&amp;
IF(AND(U32&lt;&gt;"-",LEN(U32)&lt;&gt;0),"("&amp;U32&amp;")","")
&amp;" "&amp;IF(W32="○","","NOT NULL")&amp;" "&amp;
" "&amp;IF(Y32="○","AUTO_INCREMENT","")&amp;" "&amp;
IF(AND(AA32&lt;&gt;"-",LEN(AA32)&lt;&gt;0)," DEFAULT "&amp;AA32,"")
&amp;" COMMENT '"&amp;E32&amp;IF(LEN(AE32)&lt;&gt;0,AE32,"")&amp;"',",
IF(LEN(B32)&lt;&gt;0,"
DROP TABLE IF EXISTS `"&amp;B32&amp;"`;
-- --------------------------------------------------------
--
-- テーブルの構造 `"&amp;B32&amp;"`
--
CREATE TABLE IF NOT EXISTS `"&amp;B32&amp;"` (
",
IF(C32="END",
"  PRIMARY KEY (`"&amp;F32&amp;"`, `"&amp;G32&amp;"`, `"&amp;H32&amp;"`),
  UNIQUE KEY (`"&amp;F32&amp;"`, `"&amp;G32&amp;"`, `"&amp;H32&amp;"`)
) ENGINE=MyISAM DEFAULT CHARSET=utf8 COMMENT='"&amp;E32&amp;"';
","")
)
)</f>
        <v xml:space="preserve">  `MaxResNo` int(4) NOT NULL    COMMENT '最大レス番号',</v>
      </c>
      <c r="BD32" s="19" t="str">
        <f t="shared" ref="BD32" si="7">IF(OR(C32="○",C32="×"),
"        /// &lt;summary&gt;
        /// "&amp;E32&amp;"
        /// &lt;/summary&gt;
        public "&amp;BE32&amp;" "&amp;L32&amp;" { get; set; }
",
IF(LEN(B32)&lt;&gt;0,
"    /// &lt;summary&gt;
    /// "&amp;F32&amp;"
    /// &lt;/summary&gt;
    public class "&amp;B32&amp;"
    {
",
IF(C32="END",
"    }""",""
)
))</f>
        <v xml:space="preserve">        /// &lt;summary&gt;
        /// 最大レス番号
        /// &lt;/summary&gt;
        public int MaxResNo { get; set; }
</v>
      </c>
      <c r="BE32" s="20" t="str">
        <f t="shared" ref="BE32" si="8">IF(LEN(Q32)=0,"",
IF(Q32="tinyint","bool",
IF(Q32="int","int",
IF(Q32="varchar","string",
IF(Q32="timestamp","DateTime",
"登録されていない型です("&amp;Q32&amp;")")))))</f>
        <v>int</v>
      </c>
    </row>
    <row r="33" spans="2:57">
      <c r="C33" s="9" t="s">
        <v>283</v>
      </c>
      <c r="D33" s="10"/>
      <c r="E33" s="22" t="s">
        <v>262</v>
      </c>
      <c r="F33" s="29"/>
      <c r="G33" s="7"/>
      <c r="H33" s="7"/>
      <c r="I33" s="7"/>
      <c r="J33" s="7"/>
      <c r="K33" s="6"/>
      <c r="L33" s="5" t="s">
        <v>263</v>
      </c>
      <c r="M33" s="7"/>
      <c r="N33" s="7"/>
      <c r="O33" s="7"/>
      <c r="P33" s="6"/>
      <c r="Q33" s="5" t="s">
        <v>297</v>
      </c>
      <c r="R33" s="7"/>
      <c r="S33" s="7"/>
      <c r="T33" s="7"/>
      <c r="U33" s="5" t="s">
        <v>142</v>
      </c>
      <c r="V33" s="6"/>
      <c r="W33" s="9" t="s">
        <v>18</v>
      </c>
      <c r="X33" s="10"/>
      <c r="Y33" s="9" t="s">
        <v>18</v>
      </c>
      <c r="Z33" s="10"/>
      <c r="AA33" s="9" t="s">
        <v>18</v>
      </c>
      <c r="AB33" s="24"/>
      <c r="AC33" s="24"/>
      <c r="AD33" s="10"/>
      <c r="AE33" s="5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6"/>
      <c r="AV33" s="19" t="str">
        <f t="shared" si="4"/>
        <v xml:space="preserve">  `IsThreadStop` tinyint(1) NOT NULL    COMMENT 'スレッドストップフラグ',</v>
      </c>
      <c r="BD33" s="19" t="str">
        <f t="shared" si="0"/>
        <v xml:space="preserve">        /// &lt;summary&gt;
        /// スレッドストップフラグ
        /// &lt;/summary&gt;
        public bool IsThreadStop { get; set; }
</v>
      </c>
      <c r="BE33" s="20" t="str">
        <f t="shared" si="5"/>
        <v>bool</v>
      </c>
    </row>
    <row r="34" spans="2:57">
      <c r="C34" s="14" t="s">
        <v>283</v>
      </c>
      <c r="D34" s="15"/>
      <c r="E34" s="23" t="s">
        <v>11</v>
      </c>
      <c r="F34" s="30"/>
      <c r="G34" s="17"/>
      <c r="H34" s="17"/>
      <c r="I34" s="17"/>
      <c r="J34" s="17"/>
      <c r="K34" s="18"/>
      <c r="L34" s="16" t="s">
        <v>264</v>
      </c>
      <c r="M34" s="17"/>
      <c r="N34" s="17"/>
      <c r="O34" s="17"/>
      <c r="P34" s="18"/>
      <c r="Q34" s="16" t="s">
        <v>292</v>
      </c>
      <c r="R34" s="17"/>
      <c r="S34" s="17"/>
      <c r="T34" s="17"/>
      <c r="U34" s="16" t="s">
        <v>18</v>
      </c>
      <c r="V34" s="18"/>
      <c r="W34" s="14" t="s">
        <v>18</v>
      </c>
      <c r="X34" s="15"/>
      <c r="Y34" s="14" t="s">
        <v>18</v>
      </c>
      <c r="Z34" s="15"/>
      <c r="AA34" s="26" t="s">
        <v>298</v>
      </c>
      <c r="AB34" s="25"/>
      <c r="AC34" s="25"/>
      <c r="AD34" s="15"/>
      <c r="AE34" s="16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8"/>
      <c r="AV34" s="19" t="str">
        <f t="shared" si="4"/>
        <v xml:space="preserve">  `UpdateTime` timestamp NOT NULL    DEFAULT CURRENT_TIMESTAMP COMMENT '更新日時',</v>
      </c>
      <c r="BD34" s="19" t="str">
        <f t="shared" si="0"/>
        <v xml:space="preserve">        /// &lt;summary&gt;
        /// 更新日時
        /// &lt;/summary&gt;
        public DateTime UpdateTime { get; set; }
</v>
      </c>
      <c r="BE34" s="20" t="str">
        <f t="shared" si="5"/>
        <v>DateTime</v>
      </c>
    </row>
    <row r="35" spans="2:57">
      <c r="C35" s="1" t="s">
        <v>293</v>
      </c>
      <c r="E35" s="8" t="s">
        <v>265</v>
      </c>
      <c r="F35" s="1" t="str">
        <f>L30</f>
        <v>ChannelId</v>
      </c>
      <c r="G35" s="1" t="str">
        <f>L31</f>
        <v>ThreadUrl</v>
      </c>
      <c r="AV35" s="19" t="str">
        <f t="shared" si="4"/>
        <v xml:space="preserve">  PRIMARY KEY (`ChannelId`, `ThreadUrl`, ``),
  UNIQUE KEY (`ChannelId`, `ThreadUrl`, ``)
) ENGINE=MyISAM DEFAULT CHARSET=utf8 COMMENT='スレッド一覧';
</v>
      </c>
      <c r="BD35" s="19" t="str">
        <f t="shared" si="0"/>
        <v xml:space="preserve">    }"</v>
      </c>
      <c r="BE35" s="20" t="str">
        <f t="shared" si="5"/>
        <v/>
      </c>
    </row>
    <row r="36" spans="2:57">
      <c r="AV36" s="19" t="str">
        <f t="shared" si="4"/>
        <v/>
      </c>
      <c r="BD36" s="19" t="str">
        <f t="shared" si="0"/>
        <v/>
      </c>
      <c r="BE36" s="20" t="str">
        <f t="shared" si="5"/>
        <v/>
      </c>
    </row>
    <row r="37" spans="2:57">
      <c r="B37" s="8" t="s">
        <v>308</v>
      </c>
      <c r="C37" s="8"/>
      <c r="F37" s="27" t="s">
        <v>306</v>
      </c>
      <c r="AV37" s="19" t="str">
        <f t="shared" si="4"/>
        <v xml:space="preserve">
DROP TABLE IF EXISTS `BBSResponse`;
-- --------------------------------------------------------
--
-- テーブルの構造 `BBSResponse`
--
CREATE TABLE IF NOT EXISTS `BBSResponse` (
</v>
      </c>
      <c r="BD37" s="19" t="str">
        <f t="shared" si="0"/>
        <v xml:space="preserve">    /// &lt;summary&gt;
    /// レス情報
    /// &lt;/summary&gt;
    public class BBSResponse
    {
</v>
      </c>
      <c r="BE37" s="20" t="str">
        <f t="shared" si="5"/>
        <v/>
      </c>
    </row>
    <row r="38" spans="2:57">
      <c r="C38" s="1" t="s">
        <v>102</v>
      </c>
      <c r="AV38" s="19" t="str">
        <f t="shared" si="4"/>
        <v/>
      </c>
      <c r="BD38" s="19" t="str">
        <f t="shared" si="0"/>
        <v/>
      </c>
      <c r="BE38" s="20" t="str">
        <f t="shared" si="5"/>
        <v/>
      </c>
    </row>
    <row r="39" spans="2:57">
      <c r="C39" s="2" t="s">
        <v>1</v>
      </c>
      <c r="D39" s="3"/>
      <c r="E39" s="21" t="s">
        <v>16</v>
      </c>
      <c r="F39" s="28"/>
      <c r="G39" s="4"/>
      <c r="H39" s="4"/>
      <c r="I39" s="4"/>
      <c r="J39" s="4"/>
      <c r="K39" s="3"/>
      <c r="L39" s="2" t="s">
        <v>287</v>
      </c>
      <c r="M39" s="4"/>
      <c r="N39" s="4"/>
      <c r="O39" s="4"/>
      <c r="P39" s="3"/>
      <c r="Q39" s="2" t="s">
        <v>12</v>
      </c>
      <c r="R39" s="4"/>
      <c r="S39" s="4"/>
      <c r="T39" s="4"/>
      <c r="U39" s="2" t="s">
        <v>13</v>
      </c>
      <c r="V39" s="3"/>
      <c r="W39" s="2" t="s">
        <v>15</v>
      </c>
      <c r="X39" s="3"/>
      <c r="Y39" s="2" t="s">
        <v>319</v>
      </c>
      <c r="Z39" s="3"/>
      <c r="AA39" s="2" t="s">
        <v>295</v>
      </c>
      <c r="AB39" s="4"/>
      <c r="AC39" s="4"/>
      <c r="AD39" s="3"/>
      <c r="AE39" s="2" t="s">
        <v>72</v>
      </c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3"/>
      <c r="AV39" s="19" t="str">
        <f t="shared" si="4"/>
        <v/>
      </c>
      <c r="BD39" s="19" t="str">
        <f t="shared" si="0"/>
        <v/>
      </c>
      <c r="BE39" s="20" t="str">
        <f t="shared" si="5"/>
        <v>登録されていない型です(型)</v>
      </c>
    </row>
    <row r="40" spans="2:57">
      <c r="C40" s="9" t="s">
        <v>2</v>
      </c>
      <c r="D40" s="10"/>
      <c r="E40" s="22" t="s">
        <v>259</v>
      </c>
      <c r="F40" s="29"/>
      <c r="G40" s="7"/>
      <c r="H40" s="7"/>
      <c r="I40" s="7"/>
      <c r="J40" s="7"/>
      <c r="K40" s="6"/>
      <c r="L40" s="5" t="s">
        <v>260</v>
      </c>
      <c r="M40" s="7"/>
      <c r="N40" s="7"/>
      <c r="O40" s="7"/>
      <c r="P40" s="6"/>
      <c r="Q40" s="5" t="s">
        <v>282</v>
      </c>
      <c r="R40" s="7"/>
      <c r="S40" s="7"/>
      <c r="T40" s="7"/>
      <c r="U40" s="5" t="s">
        <v>17</v>
      </c>
      <c r="V40" s="6"/>
      <c r="W40" s="9" t="s">
        <v>18</v>
      </c>
      <c r="X40" s="10"/>
      <c r="Y40" s="9" t="s">
        <v>18</v>
      </c>
      <c r="Z40" s="10"/>
      <c r="AA40" s="9" t="s">
        <v>18</v>
      </c>
      <c r="AB40" s="24"/>
      <c r="AC40" s="24"/>
      <c r="AD40" s="10"/>
      <c r="AE40" s="5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6"/>
      <c r="AV40" s="19" t="str">
        <f t="shared" si="4"/>
        <v xml:space="preserve">  `ThreadUrl` varchar(256) NOT NULL    COMMENT 'スレッドURL',</v>
      </c>
      <c r="BD40" s="19" t="str">
        <f t="shared" si="0"/>
        <v xml:space="preserve">        /// &lt;summary&gt;
        /// スレッドURL
        /// &lt;/summary&gt;
        public string ThreadUrl { get; set; }
</v>
      </c>
      <c r="BE40" s="20" t="str">
        <f t="shared" si="5"/>
        <v>string</v>
      </c>
    </row>
    <row r="41" spans="2:57">
      <c r="C41" s="9" t="s">
        <v>2</v>
      </c>
      <c r="D41" s="10"/>
      <c r="E41" s="22" t="s">
        <v>256</v>
      </c>
      <c r="F41" s="29"/>
      <c r="G41" s="7"/>
      <c r="H41" s="7"/>
      <c r="I41" s="7"/>
      <c r="J41" s="7"/>
      <c r="K41" s="6"/>
      <c r="L41" s="5" t="s">
        <v>271</v>
      </c>
      <c r="M41" s="7"/>
      <c r="N41" s="7"/>
      <c r="O41" s="7"/>
      <c r="P41" s="6"/>
      <c r="Q41" s="5" t="s">
        <v>14</v>
      </c>
      <c r="R41" s="7"/>
      <c r="S41" s="7"/>
      <c r="T41" s="7"/>
      <c r="U41" s="5" t="s">
        <v>154</v>
      </c>
      <c r="V41" s="6"/>
      <c r="W41" s="9" t="s">
        <v>18</v>
      </c>
      <c r="X41" s="10"/>
      <c r="Y41" s="9" t="s">
        <v>18</v>
      </c>
      <c r="Z41" s="10"/>
      <c r="AA41" s="9" t="s">
        <v>18</v>
      </c>
      <c r="AB41" s="24"/>
      <c r="AC41" s="24"/>
      <c r="AD41" s="10"/>
      <c r="AE41" s="5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6"/>
      <c r="AV41" s="19" t="str">
        <f t="shared" si="4"/>
        <v xml:space="preserve">  `ResNo` int(4) NOT NULL    COMMENT 'レス番号',</v>
      </c>
      <c r="BD41" s="19" t="str">
        <f t="shared" si="0"/>
        <v xml:space="preserve">        /// &lt;summary&gt;
        /// レス番号
        /// &lt;/summary&gt;
        public int ResNo { get; set; }
</v>
      </c>
      <c r="BE41" s="20" t="str">
        <f t="shared" si="5"/>
        <v>int</v>
      </c>
    </row>
    <row r="42" spans="2:57">
      <c r="C42" s="9" t="s">
        <v>283</v>
      </c>
      <c r="D42" s="10"/>
      <c r="E42" s="22" t="s">
        <v>272</v>
      </c>
      <c r="F42" s="29"/>
      <c r="G42" s="7"/>
      <c r="H42" s="7"/>
      <c r="I42" s="7"/>
      <c r="J42" s="7"/>
      <c r="K42" s="6"/>
      <c r="L42" s="5" t="s">
        <v>312</v>
      </c>
      <c r="M42" s="7"/>
      <c r="N42" s="7"/>
      <c r="O42" s="7"/>
      <c r="P42" s="6"/>
      <c r="Q42" s="5" t="s">
        <v>282</v>
      </c>
      <c r="R42" s="7"/>
      <c r="S42" s="7"/>
      <c r="T42" s="7"/>
      <c r="U42" s="5" t="s">
        <v>17</v>
      </c>
      <c r="V42" s="6"/>
      <c r="W42" s="9" t="s">
        <v>18</v>
      </c>
      <c r="X42" s="10"/>
      <c r="Y42" s="9" t="s">
        <v>18</v>
      </c>
      <c r="Z42" s="10"/>
      <c r="AA42" s="9" t="s">
        <v>18</v>
      </c>
      <c r="AB42" s="24"/>
      <c r="AC42" s="24"/>
      <c r="AD42" s="10"/>
      <c r="AE42" s="5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6"/>
      <c r="AV42" s="19" t="str">
        <f t="shared" si="4"/>
        <v xml:space="preserve">  `WriterName` varchar(256) NOT NULL    COMMENT '名前',</v>
      </c>
      <c r="BD42" s="19" t="str">
        <f t="shared" si="0"/>
        <v xml:space="preserve">        /// &lt;summary&gt;
        /// 名前
        /// &lt;/summary&gt;
        public string WriterName { get; set; }
</v>
      </c>
      <c r="BE42" s="20" t="str">
        <f t="shared" ref="BE42:BE61" si="9">IF(LEN(Q42)=0,"",
IF(Q42="tinyint","bool",
IF(Q42="int","int",
IF(Q42="varchar","string",
IF(Q42="timestamp","DateTime",
"登録されていない型です("&amp;Q42&amp;")")))))</f>
        <v>string</v>
      </c>
    </row>
    <row r="43" spans="2:57">
      <c r="C43" s="9" t="s">
        <v>283</v>
      </c>
      <c r="D43" s="10"/>
      <c r="E43" s="22" t="s">
        <v>273</v>
      </c>
      <c r="F43" s="29"/>
      <c r="G43" s="7"/>
      <c r="H43" s="7"/>
      <c r="I43" s="7"/>
      <c r="J43" s="7"/>
      <c r="K43" s="6"/>
      <c r="L43" s="5" t="s">
        <v>313</v>
      </c>
      <c r="M43" s="7"/>
      <c r="N43" s="7"/>
      <c r="O43" s="7"/>
      <c r="P43" s="6"/>
      <c r="Q43" s="5" t="s">
        <v>282</v>
      </c>
      <c r="R43" s="7"/>
      <c r="S43" s="7"/>
      <c r="T43" s="7"/>
      <c r="U43" s="5" t="s">
        <v>17</v>
      </c>
      <c r="V43" s="6"/>
      <c r="W43" s="9" t="s">
        <v>18</v>
      </c>
      <c r="X43" s="10"/>
      <c r="Y43" s="9" t="s">
        <v>18</v>
      </c>
      <c r="Z43" s="10"/>
      <c r="AA43" s="9" t="s">
        <v>18</v>
      </c>
      <c r="AB43" s="24"/>
      <c r="AC43" s="24"/>
      <c r="AD43" s="10"/>
      <c r="AE43" s="5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6"/>
      <c r="AV43" s="19" t="str">
        <f t="shared" si="4"/>
        <v xml:space="preserve">  `WriterMail` varchar(256) NOT NULL    COMMENT 'メール',</v>
      </c>
      <c r="BD43" s="19" t="str">
        <f t="shared" si="0"/>
        <v xml:space="preserve">        /// &lt;summary&gt;
        /// メール
        /// &lt;/summary&gt;
        public string WriterMail { get; set; }
</v>
      </c>
      <c r="BE43" s="20" t="str">
        <f t="shared" si="9"/>
        <v>string</v>
      </c>
    </row>
    <row r="44" spans="2:57">
      <c r="C44" s="9" t="s">
        <v>283</v>
      </c>
      <c r="D44" s="10"/>
      <c r="E44" s="22" t="s">
        <v>258</v>
      </c>
      <c r="F44" s="29"/>
      <c r="G44" s="7"/>
      <c r="H44" s="7"/>
      <c r="I44" s="7"/>
      <c r="J44" s="7"/>
      <c r="K44" s="6"/>
      <c r="L44" s="5" t="s">
        <v>299</v>
      </c>
      <c r="M44" s="7"/>
      <c r="N44" s="7"/>
      <c r="O44" s="7"/>
      <c r="P44" s="6"/>
      <c r="Q44" s="5" t="s">
        <v>282</v>
      </c>
      <c r="R44" s="7"/>
      <c r="S44" s="7"/>
      <c r="T44" s="7"/>
      <c r="U44" s="5" t="s">
        <v>17</v>
      </c>
      <c r="V44" s="6"/>
      <c r="W44" s="9" t="s">
        <v>18</v>
      </c>
      <c r="X44" s="10"/>
      <c r="Y44" s="9" t="s">
        <v>18</v>
      </c>
      <c r="Z44" s="10"/>
      <c r="AA44" s="9" t="s">
        <v>18</v>
      </c>
      <c r="AB44" s="24"/>
      <c r="AC44" s="24"/>
      <c r="AD44" s="10"/>
      <c r="AE44" s="5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6"/>
      <c r="AV44" s="19" t="str">
        <f t="shared" si="4"/>
        <v xml:space="preserve">  `WriteTime` varchar(256) NOT NULL    COMMENT '書込日時',</v>
      </c>
      <c r="BD44" s="19" t="str">
        <f t="shared" si="0"/>
        <v xml:space="preserve">        /// &lt;summary&gt;
        /// 書込日時
        /// &lt;/summary&gt;
        public string WriteTime { get; set; }
</v>
      </c>
      <c r="BE44" s="20" t="str">
        <f t="shared" si="9"/>
        <v>string</v>
      </c>
    </row>
    <row r="45" spans="2:57">
      <c r="C45" s="9" t="s">
        <v>283</v>
      </c>
      <c r="D45" s="10"/>
      <c r="E45" s="22" t="s">
        <v>274</v>
      </c>
      <c r="F45" s="29"/>
      <c r="G45" s="7"/>
      <c r="H45" s="7"/>
      <c r="I45" s="7"/>
      <c r="J45" s="7"/>
      <c r="K45" s="6"/>
      <c r="L45" s="5" t="s">
        <v>311</v>
      </c>
      <c r="M45" s="7"/>
      <c r="N45" s="7"/>
      <c r="O45" s="7"/>
      <c r="P45" s="6"/>
      <c r="Q45" s="5" t="s">
        <v>282</v>
      </c>
      <c r="R45" s="7"/>
      <c r="S45" s="7"/>
      <c r="T45" s="7"/>
      <c r="U45" s="5" t="s">
        <v>17</v>
      </c>
      <c r="V45" s="6"/>
      <c r="W45" s="9" t="s">
        <v>18</v>
      </c>
      <c r="X45" s="10"/>
      <c r="Y45" s="9" t="s">
        <v>18</v>
      </c>
      <c r="Z45" s="10"/>
      <c r="AA45" s="9" t="s">
        <v>18</v>
      </c>
      <c r="AB45" s="24"/>
      <c r="AC45" s="24"/>
      <c r="AD45" s="10"/>
      <c r="AE45" s="5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6"/>
      <c r="AV45" s="19" t="str">
        <f t="shared" si="4"/>
        <v xml:space="preserve">  `WriterId` varchar(256) NOT NULL    COMMENT 'ID',</v>
      </c>
      <c r="BD45" s="19" t="str">
        <f t="shared" si="0"/>
        <v xml:space="preserve">        /// &lt;summary&gt;
        /// ID
        /// &lt;/summary&gt;
        public string WriterId { get; set; }
</v>
      </c>
      <c r="BE45" s="20" t="str">
        <f t="shared" si="9"/>
        <v>string</v>
      </c>
    </row>
    <row r="46" spans="2:57">
      <c r="C46" s="9" t="s">
        <v>283</v>
      </c>
      <c r="D46" s="10"/>
      <c r="E46" s="22" t="s">
        <v>257</v>
      </c>
      <c r="F46" s="29"/>
      <c r="G46" s="7"/>
      <c r="H46" s="7"/>
      <c r="I46" s="7"/>
      <c r="J46" s="7"/>
      <c r="K46" s="6"/>
      <c r="L46" s="5" t="s">
        <v>270</v>
      </c>
      <c r="M46" s="7"/>
      <c r="N46" s="7"/>
      <c r="O46" s="7"/>
      <c r="P46" s="6"/>
      <c r="Q46" s="5" t="s">
        <v>282</v>
      </c>
      <c r="R46" s="7"/>
      <c r="S46" s="7"/>
      <c r="T46" s="7"/>
      <c r="U46" s="5" t="s">
        <v>17</v>
      </c>
      <c r="V46" s="6"/>
      <c r="W46" s="9" t="s">
        <v>18</v>
      </c>
      <c r="X46" s="10"/>
      <c r="Y46" s="9" t="s">
        <v>18</v>
      </c>
      <c r="Z46" s="10"/>
      <c r="AA46" s="9" t="s">
        <v>18</v>
      </c>
      <c r="AB46" s="24"/>
      <c r="AC46" s="24"/>
      <c r="AD46" s="10"/>
      <c r="AE46" s="5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6"/>
      <c r="AV46" s="19" t="str">
        <f t="shared" si="4"/>
        <v xml:space="preserve">  `Message` varchar(256) NOT NULL    COMMENT '本文',</v>
      </c>
      <c r="BD46" s="19" t="str">
        <f t="shared" si="0"/>
        <v xml:space="preserve">        /// &lt;summary&gt;
        /// 本文
        /// &lt;/summary&gt;
        public string Message { get; set; }
</v>
      </c>
      <c r="BE46" s="20" t="str">
        <f t="shared" si="9"/>
        <v>string</v>
      </c>
    </row>
    <row r="47" spans="2:57">
      <c r="C47" s="14" t="s">
        <v>283</v>
      </c>
      <c r="D47" s="15"/>
      <c r="E47" s="23" t="s">
        <v>11</v>
      </c>
      <c r="F47" s="30"/>
      <c r="G47" s="17"/>
      <c r="H47" s="17"/>
      <c r="I47" s="17"/>
      <c r="J47" s="17"/>
      <c r="K47" s="18"/>
      <c r="L47" s="16" t="s">
        <v>264</v>
      </c>
      <c r="M47" s="17"/>
      <c r="N47" s="17"/>
      <c r="O47" s="17"/>
      <c r="P47" s="18"/>
      <c r="Q47" s="16" t="s">
        <v>292</v>
      </c>
      <c r="R47" s="17"/>
      <c r="S47" s="17"/>
      <c r="T47" s="17"/>
      <c r="U47" s="16" t="s">
        <v>18</v>
      </c>
      <c r="V47" s="18"/>
      <c r="W47" s="14" t="s">
        <v>18</v>
      </c>
      <c r="X47" s="15"/>
      <c r="Y47" s="14" t="s">
        <v>18</v>
      </c>
      <c r="Z47" s="15"/>
      <c r="AA47" s="26" t="s">
        <v>298</v>
      </c>
      <c r="AB47" s="25"/>
      <c r="AC47" s="25"/>
      <c r="AD47" s="15"/>
      <c r="AE47" s="16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8"/>
      <c r="AV47" s="19" t="str">
        <f t="shared" si="4"/>
        <v xml:space="preserve">  `UpdateTime` timestamp NOT NULL    DEFAULT CURRENT_TIMESTAMP COMMENT '更新日時',</v>
      </c>
      <c r="BD47" s="19" t="str">
        <f t="shared" si="0"/>
        <v xml:space="preserve">        /// &lt;summary&gt;
        /// 更新日時
        /// &lt;/summary&gt;
        public DateTime UpdateTime { get; set; }
</v>
      </c>
      <c r="BE47" s="20" t="str">
        <f t="shared" si="9"/>
        <v>DateTime</v>
      </c>
    </row>
    <row r="48" spans="2:57">
      <c r="C48" s="1" t="s">
        <v>293</v>
      </c>
      <c r="E48" s="8" t="s">
        <v>291</v>
      </c>
      <c r="F48" s="1" t="str">
        <f>L40</f>
        <v>ThreadUrl</v>
      </c>
      <c r="G48" s="1" t="str">
        <f>L41</f>
        <v>ResNo</v>
      </c>
      <c r="AV48" s="19" t="str">
        <f t="shared" si="4"/>
        <v xml:space="preserve">  PRIMARY KEY (`ThreadUrl`, `ResNo`, ``),
  UNIQUE KEY (`ThreadUrl`, `ResNo`, ``)
) ENGINE=MyISAM DEFAULT CHARSET=utf8 COMMENT='スレッド情報';
</v>
      </c>
      <c r="BD48" s="19" t="str">
        <f t="shared" si="0"/>
        <v xml:space="preserve">    }"</v>
      </c>
      <c r="BE48" s="20" t="str">
        <f t="shared" si="9"/>
        <v/>
      </c>
    </row>
    <row r="49" spans="2:57">
      <c r="AV49" s="19" t="str">
        <f t="shared" si="4"/>
        <v/>
      </c>
      <c r="BD49" s="19" t="str">
        <f t="shared" si="0"/>
        <v/>
      </c>
      <c r="BE49" s="20" t="str">
        <f t="shared" si="9"/>
        <v/>
      </c>
    </row>
    <row r="50" spans="2:57">
      <c r="B50" s="8" t="s">
        <v>309</v>
      </c>
      <c r="C50" s="8"/>
      <c r="F50" s="27" t="s">
        <v>310</v>
      </c>
      <c r="AV50" s="19" t="str">
        <f t="shared" si="4"/>
        <v xml:space="preserve">
DROP TABLE IF EXISTS `ImageLink`;
-- --------------------------------------------------------
--
-- テーブルの構造 `ImageLink`
--
CREATE TABLE IF NOT EXISTS `ImageLink` (
</v>
      </c>
      <c r="BD50" s="19" t="str">
        <f t="shared" si="0"/>
        <v xml:space="preserve">    /// &lt;summary&gt;
    /// 画像リンク情報
    /// &lt;/summary&gt;
    public class ImageLink
    {
</v>
      </c>
      <c r="BE50" s="20" t="str">
        <f t="shared" si="9"/>
        <v/>
      </c>
    </row>
    <row r="51" spans="2:57">
      <c r="C51" s="1" t="s">
        <v>267</v>
      </c>
      <c r="AV51" s="19" t="str">
        <f t="shared" si="4"/>
        <v/>
      </c>
      <c r="BD51" s="19" t="str">
        <f t="shared" si="0"/>
        <v/>
      </c>
      <c r="BE51" s="20" t="str">
        <f t="shared" si="9"/>
        <v/>
      </c>
    </row>
    <row r="52" spans="2:57">
      <c r="C52" s="2" t="s">
        <v>1</v>
      </c>
      <c r="D52" s="3"/>
      <c r="E52" s="21" t="s">
        <v>16</v>
      </c>
      <c r="F52" s="28"/>
      <c r="G52" s="4"/>
      <c r="H52" s="4"/>
      <c r="I52" s="4"/>
      <c r="J52" s="4"/>
      <c r="K52" s="3"/>
      <c r="L52" s="2" t="s">
        <v>287</v>
      </c>
      <c r="M52" s="4"/>
      <c r="N52" s="4"/>
      <c r="O52" s="4"/>
      <c r="P52" s="3"/>
      <c r="Q52" s="2" t="s">
        <v>12</v>
      </c>
      <c r="R52" s="4"/>
      <c r="S52" s="4"/>
      <c r="T52" s="4"/>
      <c r="U52" s="2" t="s">
        <v>13</v>
      </c>
      <c r="V52" s="3"/>
      <c r="W52" s="2" t="s">
        <v>15</v>
      </c>
      <c r="X52" s="3"/>
      <c r="Y52" s="2" t="s">
        <v>319</v>
      </c>
      <c r="Z52" s="3"/>
      <c r="AA52" s="2" t="s">
        <v>295</v>
      </c>
      <c r="AB52" s="4"/>
      <c r="AC52" s="4"/>
      <c r="AD52" s="3"/>
      <c r="AE52" s="2" t="s">
        <v>72</v>
      </c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3"/>
      <c r="AV52" s="19" t="str">
        <f t="shared" si="4"/>
        <v/>
      </c>
      <c r="BD52" s="19" t="str">
        <f t="shared" si="0"/>
        <v/>
      </c>
      <c r="BE52" s="20" t="str">
        <f t="shared" si="9"/>
        <v>登録されていない型です(型)</v>
      </c>
    </row>
    <row r="53" spans="2:57">
      <c r="C53" s="9" t="s">
        <v>2</v>
      </c>
      <c r="D53" s="10"/>
      <c r="E53" s="22" t="s">
        <v>259</v>
      </c>
      <c r="F53" s="29"/>
      <c r="G53" s="7"/>
      <c r="H53" s="7"/>
      <c r="I53" s="7"/>
      <c r="J53" s="7"/>
      <c r="K53" s="6"/>
      <c r="L53" s="5" t="s">
        <v>260</v>
      </c>
      <c r="M53" s="7"/>
      <c r="N53" s="7"/>
      <c r="O53" s="7"/>
      <c r="P53" s="6"/>
      <c r="Q53" s="5" t="s">
        <v>282</v>
      </c>
      <c r="R53" s="7"/>
      <c r="S53" s="7"/>
      <c r="T53" s="7"/>
      <c r="U53" s="5" t="s">
        <v>17</v>
      </c>
      <c r="V53" s="6"/>
      <c r="W53" s="9" t="s">
        <v>18</v>
      </c>
      <c r="X53" s="10"/>
      <c r="Y53" s="9" t="s">
        <v>18</v>
      </c>
      <c r="Z53" s="10"/>
      <c r="AA53" s="9" t="s">
        <v>18</v>
      </c>
      <c r="AB53" s="24"/>
      <c r="AC53" s="24"/>
      <c r="AD53" s="10"/>
      <c r="AE53" s="5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6"/>
      <c r="AV53" s="19" t="str">
        <f t="shared" si="4"/>
        <v xml:space="preserve">  `ThreadUrl` varchar(256) NOT NULL    COMMENT 'スレッドURL',</v>
      </c>
      <c r="BD53" s="19" t="str">
        <f t="shared" si="0"/>
        <v xml:space="preserve">        /// &lt;summary&gt;
        /// スレッドURL
        /// &lt;/summary&gt;
        public string ThreadUrl { get; set; }
</v>
      </c>
      <c r="BE53" s="20" t="str">
        <f t="shared" si="9"/>
        <v>string</v>
      </c>
    </row>
    <row r="54" spans="2:57">
      <c r="C54" s="9" t="s">
        <v>2</v>
      </c>
      <c r="D54" s="10"/>
      <c r="E54" s="22" t="s">
        <v>256</v>
      </c>
      <c r="F54" s="29"/>
      <c r="G54" s="7"/>
      <c r="H54" s="7"/>
      <c r="I54" s="7"/>
      <c r="J54" s="7"/>
      <c r="K54" s="6"/>
      <c r="L54" s="5" t="s">
        <v>271</v>
      </c>
      <c r="M54" s="7"/>
      <c r="N54" s="7"/>
      <c r="O54" s="7"/>
      <c r="P54" s="6"/>
      <c r="Q54" s="5" t="s">
        <v>14</v>
      </c>
      <c r="R54" s="7"/>
      <c r="S54" s="7"/>
      <c r="T54" s="7"/>
      <c r="U54" s="5" t="s">
        <v>154</v>
      </c>
      <c r="V54" s="6"/>
      <c r="W54" s="9" t="s">
        <v>18</v>
      </c>
      <c r="X54" s="10"/>
      <c r="Y54" s="9" t="s">
        <v>18</v>
      </c>
      <c r="Z54" s="10"/>
      <c r="AA54" s="9" t="s">
        <v>18</v>
      </c>
      <c r="AB54" s="24"/>
      <c r="AC54" s="24"/>
      <c r="AD54" s="10"/>
      <c r="AE54" s="5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6"/>
      <c r="AV54" s="19" t="str">
        <f t="shared" si="4"/>
        <v xml:space="preserve">  `ResNo` int(4) NOT NULL    COMMENT 'レス番号',</v>
      </c>
      <c r="BD54" s="19" t="str">
        <f t="shared" si="0"/>
        <v xml:space="preserve">        /// &lt;summary&gt;
        /// レス番号
        /// &lt;/summary&gt;
        public int ResNo { get; set; }
</v>
      </c>
      <c r="BE54" s="20" t="str">
        <f t="shared" si="9"/>
        <v>int</v>
      </c>
    </row>
    <row r="55" spans="2:57">
      <c r="C55" s="9" t="s">
        <v>2</v>
      </c>
      <c r="D55" s="10"/>
      <c r="E55" s="22" t="s">
        <v>300</v>
      </c>
      <c r="F55" s="29"/>
      <c r="G55" s="7"/>
      <c r="H55" s="7"/>
      <c r="I55" s="7"/>
      <c r="J55" s="7"/>
      <c r="K55" s="6"/>
      <c r="L55" s="5" t="s">
        <v>301</v>
      </c>
      <c r="M55" s="7"/>
      <c r="N55" s="7"/>
      <c r="O55" s="7"/>
      <c r="P55" s="6"/>
      <c r="Q55" s="5" t="s">
        <v>14</v>
      </c>
      <c r="R55" s="7"/>
      <c r="S55" s="7"/>
      <c r="T55" s="7"/>
      <c r="U55" s="5" t="s">
        <v>302</v>
      </c>
      <c r="V55" s="6"/>
      <c r="W55" s="9" t="s">
        <v>18</v>
      </c>
      <c r="X55" s="10"/>
      <c r="Y55" s="9" t="s">
        <v>18</v>
      </c>
      <c r="Z55" s="10"/>
      <c r="AA55" s="9" t="s">
        <v>18</v>
      </c>
      <c r="AB55" s="24"/>
      <c r="AC55" s="24"/>
      <c r="AD55" s="10"/>
      <c r="AE55" s="5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6"/>
      <c r="AV55" s="19" t="str">
        <f t="shared" si="4"/>
        <v xml:space="preserve">  `ImageNo` int(2) NOT NULL    COMMENT '連番',</v>
      </c>
      <c r="BD55" s="19" t="str">
        <f t="shared" si="0"/>
        <v xml:space="preserve">        /// &lt;summary&gt;
        /// 連番
        /// &lt;/summary&gt;
        public int ImageNo { get; set; }
</v>
      </c>
      <c r="BE55" s="20" t="str">
        <f t="shared" si="9"/>
        <v>int</v>
      </c>
    </row>
    <row r="56" spans="2:57">
      <c r="C56" s="9" t="s">
        <v>283</v>
      </c>
      <c r="D56" s="10"/>
      <c r="E56" s="22" t="s">
        <v>268</v>
      </c>
      <c r="F56" s="29"/>
      <c r="G56" s="7"/>
      <c r="H56" s="7"/>
      <c r="I56" s="7"/>
      <c r="J56" s="7"/>
      <c r="K56" s="6"/>
      <c r="L56" s="5" t="s">
        <v>269</v>
      </c>
      <c r="M56" s="7"/>
      <c r="N56" s="7"/>
      <c r="O56" s="7"/>
      <c r="P56" s="6"/>
      <c r="Q56" s="5" t="s">
        <v>282</v>
      </c>
      <c r="R56" s="7"/>
      <c r="S56" s="7"/>
      <c r="T56" s="7"/>
      <c r="U56" s="5" t="s">
        <v>17</v>
      </c>
      <c r="V56" s="6"/>
      <c r="W56" s="9" t="s">
        <v>18</v>
      </c>
      <c r="X56" s="10"/>
      <c r="Y56" s="9" t="s">
        <v>18</v>
      </c>
      <c r="Z56" s="10"/>
      <c r="AA56" s="9" t="s">
        <v>18</v>
      </c>
      <c r="AB56" s="24"/>
      <c r="AC56" s="24"/>
      <c r="AD56" s="10"/>
      <c r="AE56" s="5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6"/>
      <c r="AV56" s="19" t="str">
        <f t="shared" ref="AV56" si="10">IF(OR(C56="○",C56="×"),"  `"&amp;L56&amp;"` "&amp;Q56&amp;
IF(AND(U56&lt;&gt;"-",LEN(U56)&lt;&gt;0),"("&amp;U56&amp;")","")
&amp;" "&amp;IF(W56="○","","NOT NULL")&amp;" "&amp;
" "&amp;IF(Y56="○","AUTO_INCREMENT","")&amp;" "&amp;
IF(AND(AA56&lt;&gt;"-",LEN(AA56)&lt;&gt;0)," DEFAULT "&amp;AA56,"")
&amp;" COMMENT '"&amp;E56&amp;IF(LEN(AE56)&lt;&gt;0,AE56,"")&amp;"',",
IF(LEN(B56)&lt;&gt;0,"
DROP TABLE IF EXISTS `"&amp;B56&amp;"`;
-- --------------------------------------------------------
--
-- テーブルの構造 `"&amp;B56&amp;"`
--
CREATE TABLE IF NOT EXISTS `"&amp;B56&amp;"` (
",
IF(C56="END",
"  PRIMARY KEY (`"&amp;F56&amp;"`, `"&amp;G56&amp;"`, `"&amp;H56&amp;"`),
  UNIQUE KEY (`"&amp;F56&amp;"`, `"&amp;G56&amp;"`, `"&amp;H56&amp;"`)
) ENGINE=MyISAM DEFAULT CHARSET=utf8 COMMENT='"&amp;E56&amp;"';
","")
)
)</f>
        <v xml:space="preserve">  `ImageUrl` varchar(256) NOT NULL    COMMENT '画像URL',</v>
      </c>
      <c r="BD56" s="19" t="str">
        <f t="shared" ref="BD56" si="11">IF(OR(C56="○",C56="×"),
"        /// &lt;summary&gt;
        /// "&amp;E56&amp;"
        /// &lt;/summary&gt;
        public "&amp;BE56&amp;" "&amp;L56&amp;" { get; set; }
",
IF(LEN(B56)&lt;&gt;0,
"    /// &lt;summary&gt;
    /// "&amp;F56&amp;"
    /// &lt;/summary&gt;
    public class "&amp;B56&amp;"
    {
",
IF(C56="END",
"    }""",""
)
))</f>
        <v xml:space="preserve">        /// &lt;summary&gt;
        /// 画像URL
        /// &lt;/summary&gt;
        public string ImageUrl { get; set; }
</v>
      </c>
      <c r="BE56" s="20" t="str">
        <f t="shared" ref="BE56" si="12">IF(LEN(Q56)=0,"",
IF(Q56="tinyint","bool",
IF(Q56="int","int",
IF(Q56="varchar","string",
IF(Q56="timestamp","DateTime",
"登録されていない型です("&amp;Q56&amp;")")))))</f>
        <v>string</v>
      </c>
    </row>
    <row r="57" spans="2:57">
      <c r="C57" s="9" t="s">
        <v>283</v>
      </c>
      <c r="D57" s="10"/>
      <c r="E57" s="22" t="s">
        <v>323</v>
      </c>
      <c r="F57" s="29"/>
      <c r="G57" s="7"/>
      <c r="H57" s="7"/>
      <c r="I57" s="7"/>
      <c r="J57" s="7"/>
      <c r="K57" s="6"/>
      <c r="L57" s="5" t="s">
        <v>299</v>
      </c>
      <c r="M57" s="7"/>
      <c r="N57" s="7"/>
      <c r="O57" s="7"/>
      <c r="P57" s="6"/>
      <c r="Q57" s="5" t="s">
        <v>282</v>
      </c>
      <c r="R57" s="7"/>
      <c r="S57" s="7"/>
      <c r="T57" s="7"/>
      <c r="U57" s="5" t="s">
        <v>17</v>
      </c>
      <c r="V57" s="6"/>
      <c r="W57" s="9" t="s">
        <v>18</v>
      </c>
      <c r="X57" s="10"/>
      <c r="Y57" s="9" t="s">
        <v>18</v>
      </c>
      <c r="Z57" s="10"/>
      <c r="AA57" s="9" t="s">
        <v>18</v>
      </c>
      <c r="AB57" s="24"/>
      <c r="AC57" s="24"/>
      <c r="AD57" s="10"/>
      <c r="AE57" s="5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6"/>
      <c r="AV57" s="19" t="str">
        <f t="shared" si="4"/>
        <v xml:space="preserve">  `WriteTime` varchar(256) NOT NULL    COMMENT '投稿日時',</v>
      </c>
      <c r="BD57" s="19" t="str">
        <f t="shared" si="0"/>
        <v xml:space="preserve">        /// &lt;summary&gt;
        /// 投稿日時
        /// &lt;/summary&gt;
        public string WriteTime { get; set; }
</v>
      </c>
      <c r="BE57" s="20" t="str">
        <f t="shared" si="9"/>
        <v>string</v>
      </c>
    </row>
    <row r="58" spans="2:57">
      <c r="C58" s="14" t="s">
        <v>283</v>
      </c>
      <c r="D58" s="15"/>
      <c r="E58" s="23" t="s">
        <v>11</v>
      </c>
      <c r="F58" s="30"/>
      <c r="G58" s="17"/>
      <c r="H58" s="17"/>
      <c r="I58" s="17"/>
      <c r="J58" s="17"/>
      <c r="K58" s="18"/>
      <c r="L58" s="16" t="s">
        <v>264</v>
      </c>
      <c r="M58" s="17"/>
      <c r="N58" s="17"/>
      <c r="O58" s="17"/>
      <c r="P58" s="18"/>
      <c r="Q58" s="16" t="s">
        <v>292</v>
      </c>
      <c r="R58" s="17"/>
      <c r="S58" s="17"/>
      <c r="T58" s="17"/>
      <c r="U58" s="16" t="s">
        <v>18</v>
      </c>
      <c r="V58" s="18"/>
      <c r="W58" s="14" t="s">
        <v>18</v>
      </c>
      <c r="X58" s="15"/>
      <c r="Y58" s="14" t="s">
        <v>18</v>
      </c>
      <c r="Z58" s="15"/>
      <c r="AA58" s="26" t="s">
        <v>298</v>
      </c>
      <c r="AB58" s="25"/>
      <c r="AC58" s="25"/>
      <c r="AD58" s="15"/>
      <c r="AE58" s="16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8"/>
      <c r="AV58" s="19" t="str">
        <f t="shared" si="4"/>
        <v xml:space="preserve">  `UpdateTime` timestamp NOT NULL    DEFAULT CURRENT_TIMESTAMP COMMENT '更新日時',</v>
      </c>
      <c r="BD58" s="19" t="str">
        <f t="shared" si="0"/>
        <v xml:space="preserve">        /// &lt;summary&gt;
        /// 更新日時
        /// &lt;/summary&gt;
        public DateTime UpdateTime { get; set; }
</v>
      </c>
      <c r="BE58" s="20" t="str">
        <f t="shared" si="9"/>
        <v>DateTime</v>
      </c>
    </row>
    <row r="59" spans="2:57">
      <c r="C59" s="1" t="s">
        <v>293</v>
      </c>
      <c r="E59" s="8" t="s">
        <v>268</v>
      </c>
      <c r="F59" s="1" t="str">
        <f>L53</f>
        <v>ThreadUrl</v>
      </c>
      <c r="G59" s="1" t="str">
        <f>L54</f>
        <v>ResNo</v>
      </c>
      <c r="H59" s="1" t="str">
        <f>L55</f>
        <v>ImageNo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V59" s="19" t="str">
        <f t="shared" si="4"/>
        <v xml:space="preserve">  PRIMARY KEY (`ThreadUrl`, `ResNo`, `ImageNo`),
  UNIQUE KEY (`ThreadUrl`, `ResNo`, `ImageNo`)
) ENGINE=MyISAM DEFAULT CHARSET=utf8 COMMENT='画像URL';
</v>
      </c>
      <c r="BD59" s="19" t="str">
        <f t="shared" si="0"/>
        <v xml:space="preserve">    }"</v>
      </c>
      <c r="BE59" s="20" t="str">
        <f t="shared" si="9"/>
        <v/>
      </c>
    </row>
    <row r="60" spans="2:57">
      <c r="AV60" s="19" t="str">
        <f t="shared" si="4"/>
        <v/>
      </c>
      <c r="BD60" s="19" t="str">
        <f t="shared" si="0"/>
        <v/>
      </c>
      <c r="BE60" s="20" t="str">
        <f t="shared" si="9"/>
        <v/>
      </c>
    </row>
    <row r="61" spans="2:57">
      <c r="AV61" s="19" t="str">
        <f t="shared" si="4"/>
        <v/>
      </c>
      <c r="BD61" s="19" t="str">
        <f t="shared" si="0"/>
        <v/>
      </c>
      <c r="BE61" s="20" t="str">
        <f t="shared" si="9"/>
        <v/>
      </c>
    </row>
    <row r="62" spans="2:57">
      <c r="AV62" s="19" t="str">
        <f t="shared" si="4"/>
        <v/>
      </c>
      <c r="BD62" s="19" t="str">
        <f t="shared" si="0"/>
        <v/>
      </c>
      <c r="BE62" s="20" t="str">
        <f t="shared" ref="BE62:BE68" si="13">IF(LEN(Q62)=0,"",
IF(Q62="varchar","string",
IF(Q62="timestamp","DateTime",
"登録されていない型です("&amp;Q62&amp;")")))</f>
        <v/>
      </c>
    </row>
    <row r="63" spans="2:57">
      <c r="AV63" s="19" t="str">
        <f t="shared" si="4"/>
        <v/>
      </c>
      <c r="BD63" s="19" t="str">
        <f t="shared" si="0"/>
        <v/>
      </c>
      <c r="BE63" s="20" t="str">
        <f t="shared" si="13"/>
        <v/>
      </c>
    </row>
    <row r="64" spans="2:57">
      <c r="AV64" s="19" t="str">
        <f t="shared" si="4"/>
        <v/>
      </c>
      <c r="BD64" s="19" t="str">
        <f t="shared" si="0"/>
        <v/>
      </c>
      <c r="BE64" s="20" t="str">
        <f t="shared" si="13"/>
        <v/>
      </c>
    </row>
    <row r="65" spans="48:57">
      <c r="AV65" s="19" t="str">
        <f t="shared" si="4"/>
        <v/>
      </c>
      <c r="BD65" s="19" t="str">
        <f t="shared" si="0"/>
        <v/>
      </c>
      <c r="BE65" s="20" t="str">
        <f t="shared" si="13"/>
        <v/>
      </c>
    </row>
    <row r="66" spans="48:57">
      <c r="AV66" s="19" t="str">
        <f t="shared" si="4"/>
        <v/>
      </c>
      <c r="BD66" s="19" t="str">
        <f t="shared" si="0"/>
        <v/>
      </c>
      <c r="BE66" s="20" t="str">
        <f t="shared" si="13"/>
        <v/>
      </c>
    </row>
    <row r="67" spans="48:57">
      <c r="AV67" s="19" t="str">
        <f t="shared" si="4"/>
        <v/>
      </c>
      <c r="BD67" s="19" t="str">
        <f t="shared" si="0"/>
        <v/>
      </c>
      <c r="BE67" s="20" t="str">
        <f t="shared" si="13"/>
        <v/>
      </c>
    </row>
    <row r="68" spans="48:57">
      <c r="AV68" s="19" t="str">
        <f t="shared" si="4"/>
        <v/>
      </c>
      <c r="BD68" s="19" t="str">
        <f t="shared" ref="BD68:BD74" si="14">IF(OR(C68="○",C68="×"),
"        /// &lt;summary&gt;
        /// "&amp;E68&amp;"
        /// &lt;/summary&gt;
        public "&amp;BE68&amp;" "&amp;L68&amp;" { get; set; }
",
IF(LEN(B68)&lt;&gt;0,
"    /// &lt;summary&gt;
    /// "&amp;F68&amp;"
    /// &lt;/summary&gt;
    public class "&amp;B68&amp;"
    {
",
IF(C68="END",
"    }""",""
)
))</f>
        <v/>
      </c>
      <c r="BE68" s="20" t="str">
        <f t="shared" si="13"/>
        <v/>
      </c>
    </row>
    <row r="69" spans="48:57">
      <c r="AV69" s="19" t="str">
        <f t="shared" si="4"/>
        <v/>
      </c>
      <c r="BD69" s="19" t="str">
        <f t="shared" si="14"/>
        <v/>
      </c>
      <c r="BE69" s="20" t="str">
        <f t="shared" ref="BE69:BE74" si="15">IF(LEN(Q69)=0,"",
IF(Q69="varchar","string",
IF(Q69="timestamp","DateTime",
"登録されていない型です("&amp;Q69&amp;")")))</f>
        <v/>
      </c>
    </row>
    <row r="70" spans="48:57">
      <c r="AV70" s="19" t="str">
        <f t="shared" si="4"/>
        <v/>
      </c>
      <c r="BD70" s="19" t="str">
        <f t="shared" si="14"/>
        <v/>
      </c>
      <c r="BE70" s="20" t="str">
        <f t="shared" si="15"/>
        <v/>
      </c>
    </row>
    <row r="71" spans="48:57">
      <c r="AV71" s="19" t="str">
        <f t="shared" si="4"/>
        <v/>
      </c>
      <c r="BD71" s="19" t="str">
        <f t="shared" si="14"/>
        <v/>
      </c>
      <c r="BE71" s="20" t="str">
        <f t="shared" si="15"/>
        <v/>
      </c>
    </row>
    <row r="72" spans="48:57">
      <c r="AV72" s="19" t="str">
        <f t="shared" si="4"/>
        <v/>
      </c>
      <c r="BD72" s="19" t="str">
        <f t="shared" si="14"/>
        <v/>
      </c>
      <c r="BE72" s="20" t="str">
        <f t="shared" si="15"/>
        <v/>
      </c>
    </row>
    <row r="73" spans="48:57">
      <c r="AV73" s="19" t="str">
        <f t="shared" si="4"/>
        <v/>
      </c>
      <c r="BD73" s="19" t="str">
        <f t="shared" si="14"/>
        <v/>
      </c>
      <c r="BE73" s="20" t="str">
        <f t="shared" si="15"/>
        <v/>
      </c>
    </row>
    <row r="74" spans="48:57">
      <c r="AV74" s="19" t="str">
        <f t="shared" si="4"/>
        <v/>
      </c>
      <c r="BD74" s="19" t="str">
        <f t="shared" si="14"/>
        <v/>
      </c>
      <c r="BE74" s="20" t="str">
        <f t="shared" si="15"/>
        <v/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CI150"/>
  <sheetViews>
    <sheetView topLeftCell="A21" zoomScale="130" zoomScaleNormal="130" workbookViewId="0">
      <selection activeCell="A21" sqref="A21:AD49"/>
    </sheetView>
  </sheetViews>
  <sheetFormatPr defaultColWidth="3" defaultRowHeight="13.5"/>
  <cols>
    <col min="1" max="16384" width="3" style="1"/>
  </cols>
  <sheetData>
    <row r="2" spans="2:67">
      <c r="B2" s="8" t="s">
        <v>32</v>
      </c>
    </row>
    <row r="4" spans="2:67">
      <c r="C4" s="1" t="s">
        <v>62</v>
      </c>
    </row>
    <row r="5" spans="2:67">
      <c r="C5" s="1" t="s">
        <v>63</v>
      </c>
    </row>
    <row r="6" spans="2:67">
      <c r="AD6" s="1" t="s">
        <v>98</v>
      </c>
    </row>
    <row r="7" spans="2:67">
      <c r="AD7" s="1" t="s">
        <v>99</v>
      </c>
    </row>
    <row r="8" spans="2:67">
      <c r="C8" s="1" t="s">
        <v>28</v>
      </c>
    </row>
    <row r="9" spans="2:67">
      <c r="C9" s="1" t="s">
        <v>59</v>
      </c>
      <c r="BJ9" s="8" t="s">
        <v>165</v>
      </c>
      <c r="BO9" s="8" t="s">
        <v>166</v>
      </c>
    </row>
    <row r="10" spans="2:67">
      <c r="BJ10" s="1" t="s">
        <v>75</v>
      </c>
      <c r="BO10" s="1" t="s">
        <v>167</v>
      </c>
    </row>
    <row r="11" spans="2:67">
      <c r="C11" s="1" t="s">
        <v>60</v>
      </c>
      <c r="BJ11" s="1" t="s">
        <v>0</v>
      </c>
      <c r="BO11" s="1" t="s">
        <v>169</v>
      </c>
    </row>
    <row r="12" spans="2:67">
      <c r="C12" s="1" t="s">
        <v>61</v>
      </c>
      <c r="BJ12" s="1" t="s">
        <v>26</v>
      </c>
      <c r="BO12" s="1" t="s">
        <v>28</v>
      </c>
    </row>
    <row r="13" spans="2:67">
      <c r="C13" s="1" t="s">
        <v>64</v>
      </c>
      <c r="BJ13" s="1" t="s">
        <v>163</v>
      </c>
      <c r="BO13" s="1" t="s">
        <v>170</v>
      </c>
    </row>
    <row r="14" spans="2:67">
      <c r="BJ14" s="1" t="s">
        <v>164</v>
      </c>
      <c r="BO14" s="1" t="s">
        <v>168</v>
      </c>
    </row>
    <row r="15" spans="2:67">
      <c r="BO15" s="1" t="s">
        <v>7</v>
      </c>
    </row>
    <row r="16" spans="2:67">
      <c r="C16" s="1" t="s">
        <v>65</v>
      </c>
      <c r="BO16" s="1" t="s">
        <v>168</v>
      </c>
    </row>
    <row r="17" spans="3:86">
      <c r="BO17" s="1" t="s">
        <v>33</v>
      </c>
    </row>
    <row r="18" spans="3:86">
      <c r="BO18" s="1" t="s">
        <v>34</v>
      </c>
    </row>
    <row r="19" spans="3:86">
      <c r="BO19" s="1" t="s">
        <v>171</v>
      </c>
    </row>
    <row r="25" spans="3:86">
      <c r="C25" s="8" t="s">
        <v>184</v>
      </c>
      <c r="AF25" s="8" t="s">
        <v>185</v>
      </c>
      <c r="BI25" s="8" t="s">
        <v>250</v>
      </c>
    </row>
    <row r="26" spans="3:86">
      <c r="C26" s="1" t="s">
        <v>100</v>
      </c>
      <c r="AF26" s="1" t="s">
        <v>101</v>
      </c>
      <c r="BI26" s="1" t="s">
        <v>113</v>
      </c>
    </row>
    <row r="27" spans="3:86">
      <c r="C27" s="2" t="s">
        <v>1</v>
      </c>
      <c r="D27" s="3"/>
      <c r="E27" s="2" t="s">
        <v>16</v>
      </c>
      <c r="F27" s="4"/>
      <c r="G27" s="4"/>
      <c r="H27" s="4"/>
      <c r="I27" s="3"/>
      <c r="J27" s="2" t="s">
        <v>16</v>
      </c>
      <c r="K27" s="4"/>
      <c r="L27" s="4"/>
      <c r="M27" s="4"/>
      <c r="N27" s="3"/>
      <c r="O27" s="2" t="s">
        <v>12</v>
      </c>
      <c r="P27" s="4"/>
      <c r="Q27" s="4"/>
      <c r="R27" s="2" t="s">
        <v>13</v>
      </c>
      <c r="S27" s="3"/>
      <c r="T27" s="2" t="s">
        <v>15</v>
      </c>
      <c r="U27" s="3"/>
      <c r="V27" s="2" t="s">
        <v>72</v>
      </c>
      <c r="W27" s="4"/>
      <c r="X27" s="4"/>
      <c r="Y27" s="4"/>
      <c r="Z27" s="4"/>
      <c r="AA27" s="4"/>
      <c r="AB27" s="3"/>
      <c r="AF27" s="2" t="s">
        <v>1</v>
      </c>
      <c r="AG27" s="3"/>
      <c r="AH27" s="2" t="s">
        <v>6</v>
      </c>
      <c r="AI27" s="4"/>
      <c r="AJ27" s="4"/>
      <c r="AK27" s="4"/>
      <c r="AL27" s="3"/>
      <c r="AM27" s="2" t="s">
        <v>6</v>
      </c>
      <c r="AN27" s="4"/>
      <c r="AO27" s="4"/>
      <c r="AP27" s="4"/>
      <c r="AQ27" s="3"/>
      <c r="AR27" s="2" t="s">
        <v>12</v>
      </c>
      <c r="AS27" s="4"/>
      <c r="AT27" s="4"/>
      <c r="AU27" s="2" t="s">
        <v>13</v>
      </c>
      <c r="AV27" s="3"/>
      <c r="AW27" s="2" t="s">
        <v>15</v>
      </c>
      <c r="AX27" s="3"/>
      <c r="AY27" s="2" t="s">
        <v>72</v>
      </c>
      <c r="AZ27" s="4"/>
      <c r="BA27" s="4"/>
      <c r="BB27" s="4"/>
      <c r="BC27" s="4"/>
      <c r="BD27" s="4"/>
      <c r="BE27" s="3"/>
      <c r="BI27" s="2" t="s">
        <v>1</v>
      </c>
      <c r="BJ27" s="3"/>
      <c r="BK27" s="2" t="s">
        <v>16</v>
      </c>
      <c r="BL27" s="4"/>
      <c r="BM27" s="4"/>
      <c r="BN27" s="4"/>
      <c r="BO27" s="3"/>
      <c r="BP27" s="2" t="s">
        <v>16</v>
      </c>
      <c r="BQ27" s="4"/>
      <c r="BR27" s="4"/>
      <c r="BS27" s="4"/>
      <c r="BT27" s="3"/>
      <c r="BU27" s="2" t="s">
        <v>12</v>
      </c>
      <c r="BV27" s="4"/>
      <c r="BW27" s="4"/>
      <c r="BX27" s="2" t="s">
        <v>13</v>
      </c>
      <c r="BY27" s="3"/>
      <c r="BZ27" s="2" t="s">
        <v>15</v>
      </c>
      <c r="CA27" s="3"/>
      <c r="CB27" s="2" t="s">
        <v>72</v>
      </c>
      <c r="CC27" s="4"/>
      <c r="CD27" s="4"/>
      <c r="CE27" s="4"/>
      <c r="CF27" s="4"/>
      <c r="CG27" s="4"/>
      <c r="CH27" s="3"/>
    </row>
    <row r="28" spans="3:86">
      <c r="C28" s="9" t="s">
        <v>2</v>
      </c>
      <c r="D28" s="10"/>
      <c r="E28" s="5" t="s">
        <v>76</v>
      </c>
      <c r="F28" s="7"/>
      <c r="G28" s="7"/>
      <c r="H28" s="7"/>
      <c r="I28" s="6"/>
      <c r="J28" s="5" t="s">
        <v>77</v>
      </c>
      <c r="K28" s="7"/>
      <c r="L28" s="7"/>
      <c r="M28" s="7"/>
      <c r="N28" s="6"/>
      <c r="O28" s="5" t="s">
        <v>14</v>
      </c>
      <c r="P28" s="7"/>
      <c r="Q28" s="7"/>
      <c r="R28" s="5" t="s">
        <v>25</v>
      </c>
      <c r="S28" s="6"/>
      <c r="T28" s="9" t="s">
        <v>18</v>
      </c>
      <c r="U28" s="10"/>
      <c r="V28" s="5"/>
      <c r="W28" s="7"/>
      <c r="X28" s="7"/>
      <c r="Y28" s="7"/>
      <c r="Z28" s="7"/>
      <c r="AA28" s="7"/>
      <c r="AB28" s="6"/>
      <c r="AF28" s="9" t="s">
        <v>2</v>
      </c>
      <c r="AG28" s="10"/>
      <c r="AH28" s="5" t="s">
        <v>85</v>
      </c>
      <c r="AI28" s="7"/>
      <c r="AJ28" s="7"/>
      <c r="AK28" s="7"/>
      <c r="AL28" s="6"/>
      <c r="AM28" s="5" t="s">
        <v>46</v>
      </c>
      <c r="AN28" s="7"/>
      <c r="AO28" s="7"/>
      <c r="AP28" s="7"/>
      <c r="AQ28" s="6"/>
      <c r="AR28" s="5" t="s">
        <v>56</v>
      </c>
      <c r="AS28" s="7"/>
      <c r="AT28" s="7"/>
      <c r="AU28" s="5" t="s">
        <v>19</v>
      </c>
      <c r="AV28" s="6"/>
      <c r="AW28" s="9" t="s">
        <v>18</v>
      </c>
      <c r="AX28" s="10"/>
      <c r="AY28" s="5" t="s">
        <v>73</v>
      </c>
      <c r="AZ28" s="7"/>
      <c r="BA28" s="7"/>
      <c r="BB28" s="7"/>
      <c r="BC28" s="7"/>
      <c r="BD28" s="7"/>
      <c r="BE28" s="6"/>
      <c r="BI28" s="9" t="s">
        <v>2</v>
      </c>
      <c r="BJ28" s="10"/>
      <c r="BK28" s="5" t="s">
        <v>66</v>
      </c>
      <c r="BL28" s="7"/>
      <c r="BM28" s="7"/>
      <c r="BN28" s="7"/>
      <c r="BO28" s="6"/>
      <c r="BP28" s="5" t="s">
        <v>67</v>
      </c>
      <c r="BQ28" s="7"/>
      <c r="BR28" s="7"/>
      <c r="BS28" s="7"/>
      <c r="BT28" s="6"/>
      <c r="BU28" s="5" t="s">
        <v>20</v>
      </c>
      <c r="BV28" s="7"/>
      <c r="BW28" s="7"/>
      <c r="BX28" s="5" t="s">
        <v>17</v>
      </c>
      <c r="BY28" s="6"/>
      <c r="BZ28" s="9" t="s">
        <v>18</v>
      </c>
      <c r="CA28" s="10"/>
      <c r="CB28" s="5"/>
      <c r="CC28" s="7"/>
      <c r="CD28" s="7"/>
      <c r="CE28" s="7"/>
      <c r="CF28" s="7"/>
      <c r="CG28" s="7"/>
      <c r="CH28" s="6"/>
    </row>
    <row r="29" spans="3:86">
      <c r="C29" s="9"/>
      <c r="D29" s="10"/>
      <c r="E29" s="5" t="s">
        <v>78</v>
      </c>
      <c r="F29" s="7"/>
      <c r="G29" s="7"/>
      <c r="H29" s="7"/>
      <c r="I29" s="6"/>
      <c r="J29" s="5" t="s">
        <v>79</v>
      </c>
      <c r="K29" s="7"/>
      <c r="L29" s="7"/>
      <c r="M29" s="7"/>
      <c r="N29" s="6"/>
      <c r="O29" s="5" t="s">
        <v>20</v>
      </c>
      <c r="P29" s="7"/>
      <c r="Q29" s="7"/>
      <c r="R29" s="5" t="s">
        <v>80</v>
      </c>
      <c r="S29" s="6"/>
      <c r="T29" s="9" t="s">
        <v>18</v>
      </c>
      <c r="U29" s="10"/>
      <c r="V29" s="5"/>
      <c r="W29" s="7"/>
      <c r="X29" s="7"/>
      <c r="Y29" s="7"/>
      <c r="Z29" s="7"/>
      <c r="AA29" s="7"/>
      <c r="AB29" s="6"/>
      <c r="AF29" s="9" t="s">
        <v>2</v>
      </c>
      <c r="AG29" s="10"/>
      <c r="AH29" s="5" t="s">
        <v>69</v>
      </c>
      <c r="AI29" s="7"/>
      <c r="AJ29" s="7"/>
      <c r="AK29" s="7"/>
      <c r="AL29" s="6"/>
      <c r="AM29" s="5" t="s">
        <v>83</v>
      </c>
      <c r="AN29" s="7"/>
      <c r="AO29" s="7"/>
      <c r="AP29" s="7"/>
      <c r="AQ29" s="6"/>
      <c r="AR29" s="5" t="s">
        <v>71</v>
      </c>
      <c r="AS29" s="7"/>
      <c r="AT29" s="7"/>
      <c r="AU29" s="5" t="s">
        <v>154</v>
      </c>
      <c r="AV29" s="6"/>
      <c r="AW29" s="9" t="s">
        <v>18</v>
      </c>
      <c r="AX29" s="10"/>
      <c r="AY29" s="5" t="s">
        <v>74</v>
      </c>
      <c r="AZ29" s="7"/>
      <c r="BA29" s="7"/>
      <c r="BB29" s="7"/>
      <c r="BC29" s="7"/>
      <c r="BD29" s="7"/>
      <c r="BE29" s="6"/>
      <c r="BI29" s="9"/>
      <c r="BJ29" s="10"/>
      <c r="BK29" s="5" t="s">
        <v>29</v>
      </c>
      <c r="BL29" s="7"/>
      <c r="BM29" s="7"/>
      <c r="BN29" s="7"/>
      <c r="BO29" s="6"/>
      <c r="BP29" s="5" t="s">
        <v>53</v>
      </c>
      <c r="BQ29" s="7"/>
      <c r="BR29" s="7"/>
      <c r="BS29" s="7"/>
      <c r="BT29" s="6"/>
      <c r="BU29" s="5" t="s">
        <v>14</v>
      </c>
      <c r="BV29" s="7"/>
      <c r="BW29" s="7"/>
      <c r="BX29" s="5" t="s">
        <v>25</v>
      </c>
      <c r="BY29" s="6"/>
      <c r="BZ29" s="9" t="s">
        <v>18</v>
      </c>
      <c r="CA29" s="10"/>
      <c r="CB29" s="5" t="s">
        <v>115</v>
      </c>
      <c r="CC29" s="7"/>
      <c r="CD29" s="7"/>
      <c r="CE29" s="7"/>
      <c r="CF29" s="7"/>
      <c r="CG29" s="7"/>
      <c r="CH29" s="6"/>
    </row>
    <row r="30" spans="3:86">
      <c r="C30" s="9"/>
      <c r="D30" s="10"/>
      <c r="E30" s="5" t="s">
        <v>81</v>
      </c>
      <c r="F30" s="7"/>
      <c r="G30" s="7"/>
      <c r="H30" s="7"/>
      <c r="I30" s="6"/>
      <c r="J30" s="5" t="s">
        <v>82</v>
      </c>
      <c r="K30" s="7"/>
      <c r="L30" s="7"/>
      <c r="M30" s="7"/>
      <c r="N30" s="6"/>
      <c r="O30" s="5" t="s">
        <v>20</v>
      </c>
      <c r="P30" s="7"/>
      <c r="Q30" s="7"/>
      <c r="R30" s="5" t="s">
        <v>80</v>
      </c>
      <c r="S30" s="6"/>
      <c r="T30" s="9" t="s">
        <v>18</v>
      </c>
      <c r="U30" s="10"/>
      <c r="V30" s="5"/>
      <c r="W30" s="7"/>
      <c r="X30" s="7"/>
      <c r="Y30" s="7"/>
      <c r="Z30" s="7"/>
      <c r="AA30" s="7"/>
      <c r="AB30" s="6"/>
      <c r="AF30" s="9"/>
      <c r="AG30" s="10"/>
      <c r="AH30" s="5" t="s">
        <v>70</v>
      </c>
      <c r="AI30" s="7"/>
      <c r="AJ30" s="7"/>
      <c r="AK30" s="7"/>
      <c r="AL30" s="6"/>
      <c r="AM30" s="5" t="s">
        <v>84</v>
      </c>
      <c r="AN30" s="7"/>
      <c r="AO30" s="7"/>
      <c r="AP30" s="7"/>
      <c r="AQ30" s="6"/>
      <c r="AR30" s="5" t="s">
        <v>71</v>
      </c>
      <c r="AS30" s="7"/>
      <c r="AT30" s="7"/>
      <c r="AU30" s="5" t="s">
        <v>154</v>
      </c>
      <c r="AV30" s="6"/>
      <c r="AW30" s="9" t="s">
        <v>18</v>
      </c>
      <c r="AX30" s="10"/>
      <c r="AY30" s="5" t="s">
        <v>74</v>
      </c>
      <c r="AZ30" s="7"/>
      <c r="BA30" s="7"/>
      <c r="BB30" s="7"/>
      <c r="BC30" s="7"/>
      <c r="BD30" s="7"/>
      <c r="BE30" s="6"/>
      <c r="BI30" s="9"/>
      <c r="BJ30" s="10"/>
      <c r="BK30" s="5" t="s">
        <v>122</v>
      </c>
      <c r="BL30" s="7"/>
      <c r="BM30" s="7"/>
      <c r="BN30" s="7"/>
      <c r="BO30" s="6"/>
      <c r="BP30" s="5" t="s">
        <v>145</v>
      </c>
      <c r="BQ30" s="7"/>
      <c r="BR30" s="7"/>
      <c r="BS30" s="7"/>
      <c r="BT30" s="6"/>
      <c r="BU30" s="5" t="s">
        <v>14</v>
      </c>
      <c r="BV30" s="7"/>
      <c r="BW30" s="7"/>
      <c r="BX30" s="5" t="s">
        <v>25</v>
      </c>
      <c r="BY30" s="6"/>
      <c r="BZ30" s="9" t="s">
        <v>18</v>
      </c>
      <c r="CA30" s="10"/>
      <c r="CB30" s="5" t="s">
        <v>123</v>
      </c>
      <c r="CC30" s="7"/>
      <c r="CD30" s="7"/>
      <c r="CE30" s="7"/>
      <c r="CF30" s="7"/>
      <c r="CG30" s="7"/>
      <c r="CH30" s="6"/>
    </row>
    <row r="31" spans="3:86">
      <c r="C31" s="9"/>
      <c r="D31" s="10"/>
      <c r="E31" s="5" t="s">
        <v>11</v>
      </c>
      <c r="F31" s="7"/>
      <c r="G31" s="7"/>
      <c r="H31" s="7"/>
      <c r="I31" s="6"/>
      <c r="J31" s="5" t="s">
        <v>50</v>
      </c>
      <c r="K31" s="7"/>
      <c r="L31" s="7"/>
      <c r="M31" s="7"/>
      <c r="N31" s="6"/>
      <c r="O31" s="5" t="s">
        <v>24</v>
      </c>
      <c r="P31" s="7"/>
      <c r="Q31" s="7"/>
      <c r="R31" s="5" t="s">
        <v>18</v>
      </c>
      <c r="S31" s="6"/>
      <c r="T31" s="9" t="s">
        <v>18</v>
      </c>
      <c r="U31" s="10"/>
      <c r="V31" s="5"/>
      <c r="W31" s="7"/>
      <c r="X31" s="7"/>
      <c r="Y31" s="7"/>
      <c r="Z31" s="7"/>
      <c r="AA31" s="7"/>
      <c r="AB31" s="6"/>
      <c r="AF31" s="9" t="s">
        <v>2</v>
      </c>
      <c r="AG31" s="10"/>
      <c r="AH31" s="5" t="s">
        <v>5</v>
      </c>
      <c r="AI31" s="7"/>
      <c r="AJ31" s="7"/>
      <c r="AK31" s="7"/>
      <c r="AL31" s="6"/>
      <c r="AM31" s="5" t="s">
        <v>144</v>
      </c>
      <c r="AN31" s="7"/>
      <c r="AO31" s="7"/>
      <c r="AP31" s="7"/>
      <c r="AQ31" s="6"/>
      <c r="AR31" s="5" t="s">
        <v>14</v>
      </c>
      <c r="AS31" s="7"/>
      <c r="AT31" s="7"/>
      <c r="AU31" s="5" t="s">
        <v>25</v>
      </c>
      <c r="AV31" s="6"/>
      <c r="AW31" s="9" t="s">
        <v>18</v>
      </c>
      <c r="AX31" s="10"/>
      <c r="AY31" s="5"/>
      <c r="AZ31" s="7"/>
      <c r="BA31" s="7"/>
      <c r="BB31" s="7"/>
      <c r="BC31" s="7"/>
      <c r="BD31" s="7"/>
      <c r="BE31" s="6"/>
      <c r="BI31" s="9"/>
      <c r="BJ31" s="10"/>
      <c r="BK31" s="5" t="s">
        <v>31</v>
      </c>
      <c r="BL31" s="7"/>
      <c r="BM31" s="7"/>
      <c r="BN31" s="7"/>
      <c r="BO31" s="6"/>
      <c r="BP31" s="5" t="s">
        <v>54</v>
      </c>
      <c r="BQ31" s="7"/>
      <c r="BR31" s="7"/>
      <c r="BS31" s="7"/>
      <c r="BT31" s="6"/>
      <c r="BU31" s="5" t="s">
        <v>14</v>
      </c>
      <c r="BV31" s="7"/>
      <c r="BW31" s="7"/>
      <c r="BX31" s="5" t="s">
        <v>25</v>
      </c>
      <c r="BY31" s="6"/>
      <c r="BZ31" s="9" t="s">
        <v>18</v>
      </c>
      <c r="CA31" s="10"/>
      <c r="CB31" s="5" t="s">
        <v>146</v>
      </c>
      <c r="CC31" s="7"/>
      <c r="CD31" s="7"/>
      <c r="CE31" s="7"/>
      <c r="CF31" s="7"/>
      <c r="CG31" s="7"/>
      <c r="CH31" s="6"/>
    </row>
    <row r="32" spans="3:86">
      <c r="AF32" s="9"/>
      <c r="AG32" s="10"/>
      <c r="AH32" s="5" t="s">
        <v>76</v>
      </c>
      <c r="AI32" s="7"/>
      <c r="AJ32" s="7"/>
      <c r="AK32" s="7"/>
      <c r="AL32" s="6"/>
      <c r="AM32" s="5" t="s">
        <v>155</v>
      </c>
      <c r="AN32" s="7"/>
      <c r="AO32" s="7"/>
      <c r="AP32" s="7"/>
      <c r="AQ32" s="6"/>
      <c r="AR32" s="5" t="s">
        <v>119</v>
      </c>
      <c r="AS32" s="7"/>
      <c r="AT32" s="7"/>
      <c r="AU32" s="5" t="s">
        <v>121</v>
      </c>
      <c r="AV32" s="6"/>
      <c r="AW32" s="9" t="s">
        <v>18</v>
      </c>
      <c r="AX32" s="10"/>
      <c r="AY32" s="5" t="s">
        <v>159</v>
      </c>
      <c r="AZ32" s="7"/>
      <c r="BA32" s="7"/>
      <c r="BB32" s="7"/>
      <c r="BC32" s="7"/>
      <c r="BD32" s="7"/>
      <c r="BE32" s="6"/>
      <c r="BI32" s="9"/>
      <c r="BJ32" s="10"/>
      <c r="BK32" s="5" t="s">
        <v>147</v>
      </c>
      <c r="BL32" s="7"/>
      <c r="BM32" s="7"/>
      <c r="BN32" s="7"/>
      <c r="BO32" s="6"/>
      <c r="BP32" s="5" t="s">
        <v>148</v>
      </c>
      <c r="BQ32" s="7"/>
      <c r="BR32" s="7"/>
      <c r="BS32" s="7"/>
      <c r="BT32" s="6"/>
      <c r="BU32" s="5" t="s">
        <v>119</v>
      </c>
      <c r="BV32" s="7"/>
      <c r="BW32" s="7"/>
      <c r="BX32" s="5" t="s">
        <v>121</v>
      </c>
      <c r="BY32" s="6"/>
      <c r="BZ32" s="9" t="s">
        <v>18</v>
      </c>
      <c r="CA32" s="10"/>
      <c r="CB32" s="5" t="s">
        <v>149</v>
      </c>
      <c r="CC32" s="7"/>
      <c r="CD32" s="7"/>
      <c r="CE32" s="7"/>
      <c r="CF32" s="7"/>
      <c r="CG32" s="7"/>
      <c r="CH32" s="6"/>
    </row>
    <row r="33" spans="3:86">
      <c r="C33" s="8" t="s">
        <v>156</v>
      </c>
      <c r="AF33" s="9"/>
      <c r="AG33" s="10"/>
      <c r="AH33" s="5" t="s">
        <v>86</v>
      </c>
      <c r="AI33" s="7"/>
      <c r="AJ33" s="7"/>
      <c r="AK33" s="7"/>
      <c r="AL33" s="6"/>
      <c r="AM33" s="5" t="s">
        <v>228</v>
      </c>
      <c r="AN33" s="7"/>
      <c r="AO33" s="7"/>
      <c r="AP33" s="7"/>
      <c r="AQ33" s="6"/>
      <c r="AR33" s="5" t="s">
        <v>20</v>
      </c>
      <c r="AS33" s="7"/>
      <c r="AT33" s="7"/>
      <c r="AU33" s="5" t="s">
        <v>17</v>
      </c>
      <c r="AV33" s="6"/>
      <c r="AW33" s="9" t="s">
        <v>18</v>
      </c>
      <c r="AX33" s="10"/>
      <c r="AY33" s="5" t="s">
        <v>223</v>
      </c>
      <c r="AZ33" s="7"/>
      <c r="BA33" s="7"/>
      <c r="BB33" s="7"/>
      <c r="BC33" s="7"/>
      <c r="BD33" s="7"/>
      <c r="BE33" s="6"/>
      <c r="BI33" s="9"/>
      <c r="BJ33" s="10"/>
      <c r="BK33" s="5" t="s">
        <v>11</v>
      </c>
      <c r="BL33" s="7"/>
      <c r="BM33" s="7"/>
      <c r="BN33" s="7"/>
      <c r="BO33" s="6"/>
      <c r="BP33" s="5" t="s">
        <v>50</v>
      </c>
      <c r="BQ33" s="7"/>
      <c r="BR33" s="7"/>
      <c r="BS33" s="7"/>
      <c r="BT33" s="6"/>
      <c r="BU33" s="5" t="s">
        <v>24</v>
      </c>
      <c r="BV33" s="7"/>
      <c r="BW33" s="7"/>
      <c r="BX33" s="5" t="s">
        <v>18</v>
      </c>
      <c r="BY33" s="6"/>
      <c r="BZ33" s="9" t="s">
        <v>18</v>
      </c>
      <c r="CA33" s="10"/>
      <c r="CB33" s="5"/>
      <c r="CC33" s="7"/>
      <c r="CD33" s="7"/>
      <c r="CE33" s="7"/>
      <c r="CF33" s="7"/>
      <c r="CG33" s="7"/>
      <c r="CH33" s="6"/>
    </row>
    <row r="34" spans="3:86">
      <c r="C34" s="1" t="s">
        <v>102</v>
      </c>
      <c r="AF34" s="9"/>
      <c r="AG34" s="10"/>
      <c r="AH34" s="5" t="s">
        <v>87</v>
      </c>
      <c r="AI34" s="7"/>
      <c r="AJ34" s="7"/>
      <c r="AK34" s="7"/>
      <c r="AL34" s="6"/>
      <c r="AM34" s="5" t="s">
        <v>229</v>
      </c>
      <c r="AN34" s="7"/>
      <c r="AO34" s="7"/>
      <c r="AP34" s="7"/>
      <c r="AQ34" s="6"/>
      <c r="AR34" s="5" t="s">
        <v>71</v>
      </c>
      <c r="AS34" s="7"/>
      <c r="AT34" s="7"/>
      <c r="AU34" s="5" t="s">
        <v>246</v>
      </c>
      <c r="AV34" s="6"/>
      <c r="AW34" s="9" t="s">
        <v>18</v>
      </c>
      <c r="AX34" s="10"/>
      <c r="AY34" s="5" t="s">
        <v>141</v>
      </c>
      <c r="AZ34" s="7"/>
      <c r="BA34" s="7"/>
      <c r="BB34" s="7"/>
      <c r="BC34" s="7"/>
      <c r="BD34" s="7"/>
      <c r="BE34" s="6"/>
    </row>
    <row r="35" spans="3:86">
      <c r="C35" s="2" t="s">
        <v>1</v>
      </c>
      <c r="D35" s="3"/>
      <c r="E35" s="2" t="s">
        <v>16</v>
      </c>
      <c r="F35" s="4"/>
      <c r="G35" s="4"/>
      <c r="H35" s="4"/>
      <c r="I35" s="3"/>
      <c r="J35" s="2" t="s">
        <v>16</v>
      </c>
      <c r="K35" s="4"/>
      <c r="L35" s="4"/>
      <c r="M35" s="4"/>
      <c r="N35" s="3"/>
      <c r="O35" s="2" t="s">
        <v>12</v>
      </c>
      <c r="P35" s="4"/>
      <c r="Q35" s="4"/>
      <c r="R35" s="2" t="s">
        <v>13</v>
      </c>
      <c r="S35" s="3"/>
      <c r="T35" s="2" t="s">
        <v>15</v>
      </c>
      <c r="U35" s="3"/>
      <c r="V35" s="2" t="s">
        <v>72</v>
      </c>
      <c r="W35" s="4"/>
      <c r="X35" s="4"/>
      <c r="Y35" s="4"/>
      <c r="Z35" s="4"/>
      <c r="AA35" s="4"/>
      <c r="AB35" s="3"/>
      <c r="AF35" s="9"/>
      <c r="AG35" s="10"/>
      <c r="AH35" s="5" t="s">
        <v>88</v>
      </c>
      <c r="AI35" s="7"/>
      <c r="AJ35" s="7"/>
      <c r="AK35" s="7"/>
      <c r="AL35" s="6"/>
      <c r="AM35" s="5" t="s">
        <v>230</v>
      </c>
      <c r="AN35" s="7"/>
      <c r="AO35" s="7"/>
      <c r="AP35" s="7"/>
      <c r="AQ35" s="6"/>
      <c r="AR35" s="5" t="s">
        <v>20</v>
      </c>
      <c r="AS35" s="7"/>
      <c r="AT35" s="7"/>
      <c r="AU35" s="5" t="s">
        <v>246</v>
      </c>
      <c r="AV35" s="6"/>
      <c r="AW35" s="9" t="s">
        <v>18</v>
      </c>
      <c r="AX35" s="10"/>
      <c r="AY35" s="5" t="s">
        <v>202</v>
      </c>
      <c r="AZ35" s="7"/>
      <c r="BA35" s="7"/>
      <c r="BB35" s="7"/>
      <c r="BC35" s="7"/>
      <c r="BD35" s="7"/>
      <c r="BE35" s="6"/>
      <c r="BI35" s="8" t="s">
        <v>251</v>
      </c>
    </row>
    <row r="36" spans="3:86">
      <c r="C36" s="9" t="s">
        <v>2</v>
      </c>
      <c r="D36" s="10"/>
      <c r="E36" s="5" t="s">
        <v>4</v>
      </c>
      <c r="F36" s="7"/>
      <c r="G36" s="7"/>
      <c r="H36" s="7"/>
      <c r="I36" s="6"/>
      <c r="J36" s="5" t="s">
        <v>68</v>
      </c>
      <c r="K36" s="7"/>
      <c r="L36" s="7"/>
      <c r="M36" s="7"/>
      <c r="N36" s="6"/>
      <c r="O36" s="5" t="s">
        <v>14</v>
      </c>
      <c r="P36" s="7"/>
      <c r="Q36" s="7"/>
      <c r="R36" s="5" t="s">
        <v>25</v>
      </c>
      <c r="S36" s="6"/>
      <c r="T36" s="9" t="s">
        <v>18</v>
      </c>
      <c r="U36" s="10"/>
      <c r="V36" s="5"/>
      <c r="W36" s="7"/>
      <c r="X36" s="7"/>
      <c r="Y36" s="7"/>
      <c r="Z36" s="7"/>
      <c r="AA36" s="7"/>
      <c r="AB36" s="6"/>
      <c r="AF36" s="9"/>
      <c r="AG36" s="10"/>
      <c r="AH36" s="5" t="s">
        <v>89</v>
      </c>
      <c r="AI36" s="7"/>
      <c r="AJ36" s="7"/>
      <c r="AK36" s="7"/>
      <c r="AL36" s="6"/>
      <c r="AM36" s="5" t="s">
        <v>231</v>
      </c>
      <c r="AN36" s="7"/>
      <c r="AO36" s="7"/>
      <c r="AP36" s="7"/>
      <c r="AQ36" s="6"/>
      <c r="AR36" s="5" t="s">
        <v>20</v>
      </c>
      <c r="AS36" s="7"/>
      <c r="AT36" s="7"/>
      <c r="AU36" s="5" t="s">
        <v>80</v>
      </c>
      <c r="AV36" s="6"/>
      <c r="AW36" s="9" t="s">
        <v>18</v>
      </c>
      <c r="AX36" s="10"/>
      <c r="AY36" s="5" t="s">
        <v>203</v>
      </c>
      <c r="AZ36" s="7"/>
      <c r="BA36" s="7"/>
      <c r="BB36" s="7"/>
      <c r="BC36" s="7"/>
      <c r="BD36" s="7"/>
      <c r="BE36" s="6"/>
      <c r="BI36" s="1" t="s">
        <v>114</v>
      </c>
    </row>
    <row r="37" spans="3:86">
      <c r="C37" s="9"/>
      <c r="D37" s="10"/>
      <c r="E37" s="5" t="s">
        <v>3</v>
      </c>
      <c r="F37" s="7"/>
      <c r="G37" s="7"/>
      <c r="H37" s="7"/>
      <c r="I37" s="6"/>
      <c r="J37" s="5" t="s">
        <v>112</v>
      </c>
      <c r="K37" s="7"/>
      <c r="L37" s="7"/>
      <c r="M37" s="7"/>
      <c r="N37" s="6"/>
      <c r="O37" s="5" t="s">
        <v>20</v>
      </c>
      <c r="P37" s="7"/>
      <c r="Q37" s="7"/>
      <c r="R37" s="5" t="s">
        <v>17</v>
      </c>
      <c r="S37" s="6"/>
      <c r="T37" s="9" t="s">
        <v>18</v>
      </c>
      <c r="U37" s="10"/>
      <c r="V37" s="5"/>
      <c r="W37" s="7"/>
      <c r="X37" s="7"/>
      <c r="Y37" s="7"/>
      <c r="Z37" s="7"/>
      <c r="AA37" s="7"/>
      <c r="AB37" s="6"/>
      <c r="AF37" s="9"/>
      <c r="AG37" s="10"/>
      <c r="AH37" s="5" t="s">
        <v>90</v>
      </c>
      <c r="AI37" s="7"/>
      <c r="AJ37" s="7"/>
      <c r="AK37" s="7"/>
      <c r="AL37" s="6"/>
      <c r="AM37" s="5" t="s">
        <v>217</v>
      </c>
      <c r="AN37" s="7"/>
      <c r="AO37" s="7"/>
      <c r="AP37" s="7"/>
      <c r="AQ37" s="6"/>
      <c r="AR37" s="5" t="s">
        <v>20</v>
      </c>
      <c r="AS37" s="7"/>
      <c r="AT37" s="7"/>
      <c r="AU37" s="5" t="s">
        <v>80</v>
      </c>
      <c r="AV37" s="6"/>
      <c r="AW37" s="9" t="s">
        <v>18</v>
      </c>
      <c r="AX37" s="10"/>
      <c r="AY37" s="5" t="s">
        <v>153</v>
      </c>
      <c r="AZ37" s="7"/>
      <c r="BA37" s="7"/>
      <c r="BB37" s="7"/>
      <c r="BC37" s="7"/>
      <c r="BD37" s="7"/>
      <c r="BE37" s="6"/>
      <c r="BI37" s="2" t="s">
        <v>1</v>
      </c>
      <c r="BJ37" s="3"/>
      <c r="BK37" s="2" t="s">
        <v>16</v>
      </c>
      <c r="BL37" s="4"/>
      <c r="BM37" s="4"/>
      <c r="BN37" s="4"/>
      <c r="BO37" s="3"/>
      <c r="BP37" s="2" t="s">
        <v>16</v>
      </c>
      <c r="BQ37" s="4"/>
      <c r="BR37" s="4"/>
      <c r="BS37" s="4"/>
      <c r="BT37" s="3"/>
      <c r="BU37" s="2" t="s">
        <v>12</v>
      </c>
      <c r="BV37" s="4"/>
      <c r="BW37" s="4"/>
      <c r="BX37" s="2" t="s">
        <v>13</v>
      </c>
      <c r="BY37" s="3"/>
      <c r="BZ37" s="2" t="s">
        <v>15</v>
      </c>
      <c r="CA37" s="3"/>
      <c r="CB37" s="2" t="s">
        <v>72</v>
      </c>
      <c r="CC37" s="4"/>
      <c r="CD37" s="4"/>
      <c r="CE37" s="4"/>
      <c r="CF37" s="4"/>
      <c r="CG37" s="4"/>
      <c r="CH37" s="3"/>
    </row>
    <row r="38" spans="3:86">
      <c r="C38" s="9"/>
      <c r="D38" s="10"/>
      <c r="E38" s="5" t="s">
        <v>11</v>
      </c>
      <c r="F38" s="7"/>
      <c r="G38" s="7"/>
      <c r="H38" s="7"/>
      <c r="I38" s="6"/>
      <c r="J38" s="5" t="s">
        <v>50</v>
      </c>
      <c r="K38" s="7"/>
      <c r="L38" s="7"/>
      <c r="M38" s="7"/>
      <c r="N38" s="6"/>
      <c r="O38" s="5" t="s">
        <v>24</v>
      </c>
      <c r="P38" s="7"/>
      <c r="Q38" s="7"/>
      <c r="R38" s="5" t="s">
        <v>18</v>
      </c>
      <c r="S38" s="6"/>
      <c r="T38" s="9" t="s">
        <v>18</v>
      </c>
      <c r="U38" s="10"/>
      <c r="V38" s="5"/>
      <c r="W38" s="7"/>
      <c r="X38" s="7"/>
      <c r="Y38" s="7"/>
      <c r="Z38" s="7"/>
      <c r="AA38" s="7"/>
      <c r="AB38" s="6"/>
      <c r="AF38" s="9"/>
      <c r="AG38" s="10"/>
      <c r="AH38" s="5" t="s">
        <v>221</v>
      </c>
      <c r="AI38" s="7"/>
      <c r="AJ38" s="7"/>
      <c r="AK38" s="7"/>
      <c r="AL38" s="6"/>
      <c r="AM38" s="5" t="s">
        <v>232</v>
      </c>
      <c r="AN38" s="7"/>
      <c r="AO38" s="7"/>
      <c r="AP38" s="7"/>
      <c r="AQ38" s="6"/>
      <c r="AR38" s="5" t="s">
        <v>20</v>
      </c>
      <c r="AS38" s="7"/>
      <c r="AT38" s="7"/>
      <c r="AU38" s="5" t="s">
        <v>80</v>
      </c>
      <c r="AV38" s="6"/>
      <c r="AW38" s="9" t="s">
        <v>18</v>
      </c>
      <c r="AX38" s="10"/>
      <c r="AY38" s="5" t="s">
        <v>204</v>
      </c>
      <c r="AZ38" s="7"/>
      <c r="BA38" s="7"/>
      <c r="BB38" s="7"/>
      <c r="BC38" s="7"/>
      <c r="BD38" s="7"/>
      <c r="BE38" s="6"/>
      <c r="BI38" s="9" t="s">
        <v>2</v>
      </c>
      <c r="BJ38" s="10"/>
      <c r="BK38" s="5" t="s">
        <v>66</v>
      </c>
      <c r="BL38" s="7"/>
      <c r="BM38" s="7"/>
      <c r="BN38" s="7"/>
      <c r="BO38" s="6"/>
      <c r="BP38" s="5" t="s">
        <v>67</v>
      </c>
      <c r="BQ38" s="7"/>
      <c r="BR38" s="7"/>
      <c r="BS38" s="7"/>
      <c r="BT38" s="6"/>
      <c r="BU38" s="5" t="s">
        <v>20</v>
      </c>
      <c r="BV38" s="7"/>
      <c r="BW38" s="7"/>
      <c r="BX38" s="5" t="s">
        <v>17</v>
      </c>
      <c r="BY38" s="6"/>
      <c r="BZ38" s="9" t="s">
        <v>18</v>
      </c>
      <c r="CA38" s="10"/>
      <c r="CB38" s="5"/>
      <c r="CC38" s="7"/>
      <c r="CD38" s="7"/>
      <c r="CE38" s="7"/>
      <c r="CF38" s="7"/>
      <c r="CG38" s="7"/>
      <c r="CH38" s="6"/>
    </row>
    <row r="39" spans="3:86">
      <c r="AF39" s="9"/>
      <c r="AG39" s="10"/>
      <c r="AH39" s="5" t="s">
        <v>91</v>
      </c>
      <c r="AI39" s="7"/>
      <c r="AJ39" s="7"/>
      <c r="AK39" s="7"/>
      <c r="AL39" s="6"/>
      <c r="AM39" s="5" t="s">
        <v>233</v>
      </c>
      <c r="AN39" s="7"/>
      <c r="AO39" s="7"/>
      <c r="AP39" s="7"/>
      <c r="AQ39" s="6"/>
      <c r="AR39" s="5" t="s">
        <v>119</v>
      </c>
      <c r="AS39" s="7"/>
      <c r="AT39" s="7"/>
      <c r="AU39" s="5" t="s">
        <v>247</v>
      </c>
      <c r="AV39" s="6"/>
      <c r="AW39" s="9" t="s">
        <v>18</v>
      </c>
      <c r="AX39" s="10"/>
      <c r="AY39" s="5" t="s">
        <v>205</v>
      </c>
      <c r="AZ39" s="7"/>
      <c r="BA39" s="7"/>
      <c r="BB39" s="7"/>
      <c r="BC39" s="7"/>
      <c r="BD39" s="7"/>
      <c r="BE39" s="6"/>
      <c r="BI39" s="9"/>
      <c r="BJ39" s="10"/>
      <c r="BK39" s="5" t="s">
        <v>29</v>
      </c>
      <c r="BL39" s="7"/>
      <c r="BM39" s="7"/>
      <c r="BN39" s="7"/>
      <c r="BO39" s="6"/>
      <c r="BP39" s="5" t="s">
        <v>53</v>
      </c>
      <c r="BQ39" s="7"/>
      <c r="BR39" s="7"/>
      <c r="BS39" s="7"/>
      <c r="BT39" s="6"/>
      <c r="BU39" s="5" t="s">
        <v>14</v>
      </c>
      <c r="BV39" s="7"/>
      <c r="BW39" s="7"/>
      <c r="BX39" s="5" t="s">
        <v>25</v>
      </c>
      <c r="BY39" s="6"/>
      <c r="BZ39" s="9" t="s">
        <v>18</v>
      </c>
      <c r="CA39" s="10"/>
      <c r="CB39" s="5" t="s">
        <v>115</v>
      </c>
      <c r="CC39" s="7"/>
      <c r="CD39" s="7"/>
      <c r="CE39" s="7"/>
      <c r="CF39" s="7"/>
      <c r="CG39" s="7"/>
      <c r="CH39" s="6"/>
    </row>
    <row r="40" spans="3:86">
      <c r="C40" s="8" t="s">
        <v>157</v>
      </c>
      <c r="AF40" s="9"/>
      <c r="AG40" s="10"/>
      <c r="AH40" s="5" t="s">
        <v>92</v>
      </c>
      <c r="AI40" s="7"/>
      <c r="AJ40" s="7"/>
      <c r="AK40" s="7"/>
      <c r="AL40" s="6"/>
      <c r="AM40" s="5" t="s">
        <v>234</v>
      </c>
      <c r="AN40" s="7"/>
      <c r="AO40" s="7"/>
      <c r="AP40" s="7"/>
      <c r="AQ40" s="6"/>
      <c r="AR40" s="5" t="s">
        <v>119</v>
      </c>
      <c r="AS40" s="7"/>
      <c r="AT40" s="7"/>
      <c r="AU40" s="5" t="s">
        <v>247</v>
      </c>
      <c r="AV40" s="6"/>
      <c r="AW40" s="9" t="s">
        <v>18</v>
      </c>
      <c r="AX40" s="10"/>
      <c r="AY40" s="5" t="s">
        <v>206</v>
      </c>
      <c r="AZ40" s="7"/>
      <c r="BA40" s="7"/>
      <c r="BB40" s="7"/>
      <c r="BC40" s="7"/>
      <c r="BD40" s="7"/>
      <c r="BE40" s="6"/>
      <c r="BI40" s="9"/>
      <c r="BJ40" s="10"/>
      <c r="BK40" s="5" t="s">
        <v>122</v>
      </c>
      <c r="BL40" s="7"/>
      <c r="BM40" s="7"/>
      <c r="BN40" s="7"/>
      <c r="BO40" s="6"/>
      <c r="BP40" s="5" t="s">
        <v>145</v>
      </c>
      <c r="BQ40" s="7"/>
      <c r="BR40" s="7"/>
      <c r="BS40" s="7"/>
      <c r="BT40" s="6"/>
      <c r="BU40" s="5" t="s">
        <v>14</v>
      </c>
      <c r="BV40" s="7"/>
      <c r="BW40" s="7"/>
      <c r="BX40" s="5" t="s">
        <v>25</v>
      </c>
      <c r="BY40" s="6"/>
      <c r="BZ40" s="9" t="s">
        <v>18</v>
      </c>
      <c r="CA40" s="10"/>
      <c r="CB40" s="5" t="s">
        <v>123</v>
      </c>
      <c r="CC40" s="7"/>
      <c r="CD40" s="7"/>
      <c r="CE40" s="7"/>
      <c r="CF40" s="7"/>
      <c r="CG40" s="7"/>
      <c r="CH40" s="6"/>
    </row>
    <row r="41" spans="3:86">
      <c r="C41" s="1" t="s">
        <v>103</v>
      </c>
      <c r="AF41" s="9"/>
      <c r="AG41" s="10"/>
      <c r="AH41" s="5" t="s">
        <v>93</v>
      </c>
      <c r="AI41" s="7"/>
      <c r="AJ41" s="7"/>
      <c r="AK41" s="7"/>
      <c r="AL41" s="6"/>
      <c r="AM41" s="5" t="s">
        <v>235</v>
      </c>
      <c r="AN41" s="7"/>
      <c r="AO41" s="7"/>
      <c r="AP41" s="7"/>
      <c r="AQ41" s="6"/>
      <c r="AR41" s="5" t="s">
        <v>119</v>
      </c>
      <c r="AS41" s="7"/>
      <c r="AT41" s="7"/>
      <c r="AU41" s="5" t="s">
        <v>247</v>
      </c>
      <c r="AV41" s="6"/>
      <c r="AW41" s="9" t="s">
        <v>18</v>
      </c>
      <c r="AX41" s="10"/>
      <c r="AY41" s="5" t="s">
        <v>57</v>
      </c>
      <c r="AZ41" s="7"/>
      <c r="BA41" s="7"/>
      <c r="BB41" s="7"/>
      <c r="BC41" s="7"/>
      <c r="BD41" s="7"/>
      <c r="BE41" s="6"/>
      <c r="BI41" s="9"/>
      <c r="BJ41" s="10"/>
      <c r="BK41" s="5" t="s">
        <v>31</v>
      </c>
      <c r="BL41" s="7"/>
      <c r="BM41" s="7"/>
      <c r="BN41" s="7"/>
      <c r="BO41" s="6"/>
      <c r="BP41" s="5" t="s">
        <v>54</v>
      </c>
      <c r="BQ41" s="7"/>
      <c r="BR41" s="7"/>
      <c r="BS41" s="7"/>
      <c r="BT41" s="6"/>
      <c r="BU41" s="5" t="s">
        <v>14</v>
      </c>
      <c r="BV41" s="7"/>
      <c r="BW41" s="7"/>
      <c r="BX41" s="5" t="s">
        <v>25</v>
      </c>
      <c r="BY41" s="6"/>
      <c r="BZ41" s="9" t="s">
        <v>18</v>
      </c>
      <c r="CA41" s="10"/>
      <c r="CB41" s="5" t="s">
        <v>146</v>
      </c>
      <c r="CC41" s="7"/>
      <c r="CD41" s="7"/>
      <c r="CE41" s="7"/>
      <c r="CF41" s="7"/>
      <c r="CG41" s="7"/>
      <c r="CH41" s="6"/>
    </row>
    <row r="42" spans="3:86">
      <c r="C42" s="2" t="s">
        <v>1</v>
      </c>
      <c r="D42" s="3"/>
      <c r="E42" s="2" t="s">
        <v>16</v>
      </c>
      <c r="F42" s="4"/>
      <c r="G42" s="4"/>
      <c r="H42" s="4"/>
      <c r="I42" s="3"/>
      <c r="J42" s="2" t="s">
        <v>16</v>
      </c>
      <c r="K42" s="4"/>
      <c r="L42" s="4"/>
      <c r="M42" s="4"/>
      <c r="N42" s="3"/>
      <c r="O42" s="2" t="s">
        <v>12</v>
      </c>
      <c r="P42" s="4"/>
      <c r="Q42" s="4"/>
      <c r="R42" s="2" t="s">
        <v>13</v>
      </c>
      <c r="S42" s="3"/>
      <c r="T42" s="2" t="s">
        <v>15</v>
      </c>
      <c r="U42" s="3"/>
      <c r="V42" s="2" t="s">
        <v>72</v>
      </c>
      <c r="W42" s="4"/>
      <c r="X42" s="4"/>
      <c r="Y42" s="4"/>
      <c r="Z42" s="4"/>
      <c r="AA42" s="4"/>
      <c r="AB42" s="3"/>
      <c r="AF42" s="9"/>
      <c r="AG42" s="10"/>
      <c r="AH42" s="5" t="s">
        <v>96</v>
      </c>
      <c r="AI42" s="7"/>
      <c r="AJ42" s="7"/>
      <c r="AK42" s="7"/>
      <c r="AL42" s="6"/>
      <c r="AM42" s="5" t="s">
        <v>236</v>
      </c>
      <c r="AN42" s="7"/>
      <c r="AO42" s="7"/>
      <c r="AP42" s="7"/>
      <c r="AQ42" s="6"/>
      <c r="AR42" s="5" t="s">
        <v>20</v>
      </c>
      <c r="AS42" s="7"/>
      <c r="AT42" s="7"/>
      <c r="AU42" s="5" t="s">
        <v>248</v>
      </c>
      <c r="AV42" s="6"/>
      <c r="AW42" s="9" t="s">
        <v>18</v>
      </c>
      <c r="AX42" s="10"/>
      <c r="AY42" s="5" t="s">
        <v>207</v>
      </c>
      <c r="AZ42" s="7"/>
      <c r="BA42" s="7"/>
      <c r="BB42" s="7"/>
      <c r="BC42" s="7"/>
      <c r="BD42" s="7"/>
      <c r="BE42" s="6"/>
      <c r="BI42" s="9"/>
      <c r="BJ42" s="10"/>
      <c r="BK42" s="5" t="s">
        <v>147</v>
      </c>
      <c r="BL42" s="7"/>
      <c r="BM42" s="7"/>
      <c r="BN42" s="7"/>
      <c r="BO42" s="6"/>
      <c r="BP42" s="5" t="s">
        <v>148</v>
      </c>
      <c r="BQ42" s="7"/>
      <c r="BR42" s="7"/>
      <c r="BS42" s="7"/>
      <c r="BT42" s="6"/>
      <c r="BU42" s="5" t="s">
        <v>119</v>
      </c>
      <c r="BV42" s="7"/>
      <c r="BW42" s="7"/>
      <c r="BX42" s="5" t="s">
        <v>121</v>
      </c>
      <c r="BY42" s="6"/>
      <c r="BZ42" s="9" t="s">
        <v>18</v>
      </c>
      <c r="CA42" s="10"/>
      <c r="CB42" s="5" t="s">
        <v>149</v>
      </c>
      <c r="CC42" s="7"/>
      <c r="CD42" s="7"/>
      <c r="CE42" s="7"/>
      <c r="CF42" s="7"/>
      <c r="CG42" s="7"/>
      <c r="CH42" s="6"/>
    </row>
    <row r="43" spans="3:86">
      <c r="C43" s="9" t="s">
        <v>2</v>
      </c>
      <c r="D43" s="10"/>
      <c r="E43" s="5" t="s">
        <v>27</v>
      </c>
      <c r="F43" s="7"/>
      <c r="G43" s="7"/>
      <c r="H43" s="7"/>
      <c r="I43" s="6"/>
      <c r="J43" s="5" t="s">
        <v>110</v>
      </c>
      <c r="K43" s="7"/>
      <c r="L43" s="7"/>
      <c r="M43" s="7"/>
      <c r="N43" s="6"/>
      <c r="O43" s="5" t="s">
        <v>14</v>
      </c>
      <c r="P43" s="7"/>
      <c r="Q43" s="7"/>
      <c r="R43" s="5" t="s">
        <v>25</v>
      </c>
      <c r="S43" s="6"/>
      <c r="T43" s="9" t="s">
        <v>18</v>
      </c>
      <c r="U43" s="10"/>
      <c r="V43" s="5"/>
      <c r="W43" s="7"/>
      <c r="X43" s="7"/>
      <c r="Y43" s="7"/>
      <c r="Z43" s="7"/>
      <c r="AA43" s="7"/>
      <c r="AB43" s="6"/>
      <c r="AF43" s="9"/>
      <c r="AG43" s="10"/>
      <c r="AH43" s="5" t="s">
        <v>225</v>
      </c>
      <c r="AI43" s="7"/>
      <c r="AJ43" s="7"/>
      <c r="AK43" s="7"/>
      <c r="AL43" s="6"/>
      <c r="AM43" s="5" t="s">
        <v>237</v>
      </c>
      <c r="AN43" s="7"/>
      <c r="AO43" s="7"/>
      <c r="AP43" s="7"/>
      <c r="AQ43" s="6"/>
      <c r="AR43" s="5" t="s">
        <v>20</v>
      </c>
      <c r="AS43" s="7"/>
      <c r="AT43" s="7"/>
      <c r="AU43" s="5" t="s">
        <v>80</v>
      </c>
      <c r="AV43" s="6"/>
      <c r="AW43" s="9" t="s">
        <v>18</v>
      </c>
      <c r="AX43" s="10"/>
      <c r="AY43" s="5" t="s">
        <v>208</v>
      </c>
      <c r="AZ43" s="7"/>
      <c r="BA43" s="7"/>
      <c r="BB43" s="7"/>
      <c r="BC43" s="7"/>
      <c r="BD43" s="7"/>
      <c r="BE43" s="6"/>
      <c r="BI43" s="9"/>
      <c r="BJ43" s="10"/>
      <c r="BK43" s="5" t="s">
        <v>11</v>
      </c>
      <c r="BL43" s="7"/>
      <c r="BM43" s="7"/>
      <c r="BN43" s="7"/>
      <c r="BO43" s="6"/>
      <c r="BP43" s="5" t="s">
        <v>50</v>
      </c>
      <c r="BQ43" s="7"/>
      <c r="BR43" s="7"/>
      <c r="BS43" s="7"/>
      <c r="BT43" s="6"/>
      <c r="BU43" s="5" t="s">
        <v>24</v>
      </c>
      <c r="BV43" s="7"/>
      <c r="BW43" s="7"/>
      <c r="BX43" s="5" t="s">
        <v>18</v>
      </c>
      <c r="BY43" s="6"/>
      <c r="BZ43" s="9" t="s">
        <v>18</v>
      </c>
      <c r="CA43" s="10"/>
      <c r="CB43" s="5"/>
      <c r="CC43" s="7"/>
      <c r="CD43" s="7"/>
      <c r="CE43" s="7"/>
      <c r="CF43" s="7"/>
      <c r="CG43" s="7"/>
      <c r="CH43" s="6"/>
    </row>
    <row r="44" spans="3:86">
      <c r="C44" s="9"/>
      <c r="D44" s="10"/>
      <c r="E44" s="5" t="s">
        <v>9</v>
      </c>
      <c r="F44" s="7"/>
      <c r="G44" s="7"/>
      <c r="H44" s="7"/>
      <c r="I44" s="6"/>
      <c r="J44" s="5" t="s">
        <v>111</v>
      </c>
      <c r="K44" s="7"/>
      <c r="L44" s="7"/>
      <c r="M44" s="7"/>
      <c r="N44" s="6"/>
      <c r="O44" s="5" t="s">
        <v>20</v>
      </c>
      <c r="P44" s="7"/>
      <c r="Q44" s="7"/>
      <c r="R44" s="5" t="s">
        <v>17</v>
      </c>
      <c r="S44" s="6"/>
      <c r="T44" s="9" t="s">
        <v>18</v>
      </c>
      <c r="U44" s="10"/>
      <c r="V44" s="5"/>
      <c r="W44" s="7"/>
      <c r="X44" s="7"/>
      <c r="Y44" s="7"/>
      <c r="Z44" s="7"/>
      <c r="AA44" s="7"/>
      <c r="AB44" s="6"/>
      <c r="AF44" s="9"/>
      <c r="AG44" s="10"/>
      <c r="AH44" s="1" t="s">
        <v>224</v>
      </c>
      <c r="AI44" s="7"/>
      <c r="AJ44" s="7"/>
      <c r="AK44" s="7"/>
      <c r="AL44" s="6"/>
      <c r="AM44" s="5" t="s">
        <v>238</v>
      </c>
      <c r="AN44" s="7"/>
      <c r="AO44" s="7"/>
      <c r="AP44" s="7"/>
      <c r="AQ44" s="6"/>
      <c r="AR44" s="5" t="s">
        <v>20</v>
      </c>
      <c r="AS44" s="7"/>
      <c r="AT44" s="7"/>
      <c r="AU44" s="5" t="s">
        <v>80</v>
      </c>
      <c r="AV44" s="6"/>
      <c r="AW44" s="9" t="s">
        <v>18</v>
      </c>
      <c r="AX44" s="10"/>
      <c r="AY44" s="5" t="s">
        <v>120</v>
      </c>
      <c r="AZ44" s="7"/>
      <c r="BA44" s="7"/>
      <c r="BB44" s="7"/>
      <c r="BC44" s="7"/>
      <c r="BD44" s="7"/>
      <c r="BE44" s="6"/>
    </row>
    <row r="45" spans="3:86">
      <c r="C45" s="9"/>
      <c r="D45" s="10"/>
      <c r="E45" s="5" t="s">
        <v>132</v>
      </c>
      <c r="F45" s="7"/>
      <c r="G45" s="7"/>
      <c r="H45" s="7"/>
      <c r="I45" s="6"/>
      <c r="J45" s="5" t="s">
        <v>133</v>
      </c>
      <c r="K45" s="7"/>
      <c r="L45" s="7"/>
      <c r="M45" s="7"/>
      <c r="N45" s="6"/>
      <c r="O45" s="5" t="s">
        <v>20</v>
      </c>
      <c r="P45" s="7"/>
      <c r="Q45" s="7"/>
      <c r="R45" s="5" t="s">
        <v>17</v>
      </c>
      <c r="S45" s="6"/>
      <c r="T45" s="9" t="s">
        <v>18</v>
      </c>
      <c r="U45" s="10"/>
      <c r="V45" s="5"/>
      <c r="W45" s="7"/>
      <c r="X45" s="7"/>
      <c r="Y45" s="7"/>
      <c r="Z45" s="7"/>
      <c r="AA45" s="7"/>
      <c r="AB45" s="6"/>
      <c r="AF45" s="9"/>
      <c r="AG45" s="10"/>
      <c r="AH45" s="5" t="s">
        <v>218</v>
      </c>
      <c r="AI45" s="7"/>
      <c r="AJ45" s="7"/>
      <c r="AK45" s="7"/>
      <c r="AL45" s="6"/>
      <c r="AM45" s="5" t="s">
        <v>239</v>
      </c>
      <c r="AN45" s="7"/>
      <c r="AO45" s="7"/>
      <c r="AP45" s="7"/>
      <c r="AQ45" s="6"/>
      <c r="AR45" s="5" t="s">
        <v>20</v>
      </c>
      <c r="AS45" s="7"/>
      <c r="AT45" s="7"/>
      <c r="AU45" s="5" t="s">
        <v>80</v>
      </c>
      <c r="AV45" s="6"/>
      <c r="AW45" s="9" t="s">
        <v>18</v>
      </c>
      <c r="AX45" s="10"/>
      <c r="AY45" s="5" t="s">
        <v>209</v>
      </c>
      <c r="AZ45" s="7"/>
      <c r="BA45" s="7"/>
      <c r="BB45" s="7"/>
      <c r="BC45" s="7"/>
      <c r="BD45" s="7"/>
      <c r="BE45" s="6"/>
    </row>
    <row r="46" spans="3:86">
      <c r="C46" s="9"/>
      <c r="D46" s="10"/>
      <c r="E46" s="5" t="s">
        <v>11</v>
      </c>
      <c r="F46" s="7"/>
      <c r="G46" s="7"/>
      <c r="H46" s="7"/>
      <c r="I46" s="6"/>
      <c r="J46" s="5" t="s">
        <v>50</v>
      </c>
      <c r="K46" s="7"/>
      <c r="L46" s="7"/>
      <c r="M46" s="7"/>
      <c r="N46" s="6"/>
      <c r="O46" s="5" t="s">
        <v>24</v>
      </c>
      <c r="P46" s="7"/>
      <c r="Q46" s="7"/>
      <c r="R46" s="5" t="s">
        <v>18</v>
      </c>
      <c r="S46" s="6"/>
      <c r="T46" s="9" t="s">
        <v>18</v>
      </c>
      <c r="U46" s="10"/>
      <c r="V46" s="5"/>
      <c r="W46" s="7"/>
      <c r="X46" s="7"/>
      <c r="Y46" s="7"/>
      <c r="Z46" s="7"/>
      <c r="AA46" s="7"/>
      <c r="AB46" s="6"/>
      <c r="AF46" s="9"/>
      <c r="AG46" s="10"/>
      <c r="AH46" s="5" t="s">
        <v>226</v>
      </c>
      <c r="AI46" s="7"/>
      <c r="AJ46" s="7"/>
      <c r="AK46" s="7"/>
      <c r="AL46" s="6"/>
      <c r="AM46" s="5" t="s">
        <v>240</v>
      </c>
      <c r="AN46" s="7"/>
      <c r="AO46" s="7"/>
      <c r="AP46" s="7"/>
      <c r="AQ46" s="6"/>
      <c r="AR46" s="5" t="s">
        <v>20</v>
      </c>
      <c r="AS46" s="7"/>
      <c r="AT46" s="7"/>
      <c r="AU46" s="5" t="s">
        <v>80</v>
      </c>
      <c r="AV46" s="6"/>
      <c r="AW46" s="9" t="s">
        <v>18</v>
      </c>
      <c r="AX46" s="10"/>
      <c r="AY46" s="5" t="s">
        <v>210</v>
      </c>
      <c r="AZ46" s="7"/>
      <c r="BA46" s="7"/>
      <c r="BB46" s="7"/>
      <c r="BC46" s="7"/>
      <c r="BD46" s="7"/>
      <c r="BE46" s="6"/>
    </row>
    <row r="47" spans="3:86">
      <c r="C47" s="12"/>
      <c r="D47" s="12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2"/>
      <c r="U47" s="12"/>
      <c r="V47" s="11"/>
      <c r="W47" s="11"/>
      <c r="X47" s="11"/>
      <c r="Y47" s="11"/>
      <c r="Z47" s="11"/>
      <c r="AA47" s="11"/>
      <c r="AB47" s="11"/>
      <c r="AF47" s="9"/>
      <c r="AG47" s="10"/>
      <c r="AH47" s="5" t="s">
        <v>227</v>
      </c>
      <c r="AI47" s="7"/>
      <c r="AJ47" s="7"/>
      <c r="AK47" s="7"/>
      <c r="AL47" s="6"/>
      <c r="AM47" s="5" t="s">
        <v>241</v>
      </c>
      <c r="AN47" s="7"/>
      <c r="AO47" s="7"/>
      <c r="AP47" s="7"/>
      <c r="AQ47" s="6"/>
      <c r="AR47" s="5" t="s">
        <v>20</v>
      </c>
      <c r="AS47" s="7"/>
      <c r="AT47" s="7"/>
      <c r="AU47" s="5" t="s">
        <v>80</v>
      </c>
      <c r="AV47" s="6"/>
      <c r="AW47" s="9" t="s">
        <v>18</v>
      </c>
      <c r="AX47" s="10"/>
      <c r="AY47" s="5" t="s">
        <v>211</v>
      </c>
      <c r="AZ47" s="7"/>
      <c r="BA47" s="7"/>
      <c r="BB47" s="7"/>
      <c r="BC47" s="7"/>
      <c r="BD47" s="7"/>
      <c r="BE47" s="6"/>
    </row>
    <row r="48" spans="3:86">
      <c r="C48" s="12"/>
      <c r="D48" s="12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2"/>
      <c r="U48" s="12"/>
      <c r="V48" s="11"/>
      <c r="W48" s="11"/>
      <c r="X48" s="11"/>
      <c r="Y48" s="11"/>
      <c r="Z48" s="11"/>
      <c r="AA48" s="11"/>
      <c r="AB48" s="11"/>
      <c r="AF48" s="9"/>
      <c r="AG48" s="10"/>
      <c r="AH48" s="5" t="s">
        <v>95</v>
      </c>
      <c r="AI48" s="7"/>
      <c r="AJ48" s="7"/>
      <c r="AK48" s="7"/>
      <c r="AL48" s="6"/>
      <c r="AM48" s="5" t="s">
        <v>242</v>
      </c>
      <c r="AN48" s="7"/>
      <c r="AO48" s="7"/>
      <c r="AP48" s="7"/>
      <c r="AQ48" s="6"/>
      <c r="AR48" s="5" t="s">
        <v>20</v>
      </c>
      <c r="AS48" s="7"/>
      <c r="AT48" s="7"/>
      <c r="AU48" s="5" t="s">
        <v>248</v>
      </c>
      <c r="AV48" s="6"/>
      <c r="AW48" s="9" t="s">
        <v>18</v>
      </c>
      <c r="AX48" s="10"/>
      <c r="AY48" s="5" t="s">
        <v>212</v>
      </c>
      <c r="AZ48" s="7"/>
      <c r="BA48" s="7"/>
      <c r="BB48" s="7"/>
      <c r="BC48" s="7"/>
      <c r="BD48" s="7"/>
      <c r="BE48" s="6"/>
    </row>
    <row r="49" spans="3:87">
      <c r="C49" s="12"/>
      <c r="D49" s="12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2"/>
      <c r="U49" s="12"/>
      <c r="V49" s="11"/>
      <c r="W49" s="11"/>
      <c r="X49" s="11"/>
      <c r="Y49" s="11"/>
      <c r="Z49" s="11"/>
      <c r="AA49" s="11"/>
      <c r="AB49" s="11"/>
      <c r="AF49" s="9"/>
      <c r="AG49" s="10"/>
      <c r="AH49" s="5" t="s">
        <v>220</v>
      </c>
      <c r="AI49" s="7"/>
      <c r="AJ49" s="7"/>
      <c r="AK49" s="7"/>
      <c r="AL49" s="6"/>
      <c r="AM49" s="5" t="s">
        <v>243</v>
      </c>
      <c r="AN49" s="7"/>
      <c r="AO49" s="7"/>
      <c r="AP49" s="7"/>
      <c r="AQ49" s="6"/>
      <c r="AR49" s="5" t="s">
        <v>20</v>
      </c>
      <c r="AS49" s="7"/>
      <c r="AT49" s="7"/>
      <c r="AU49" s="5" t="s">
        <v>248</v>
      </c>
      <c r="AV49" s="6"/>
      <c r="AW49" s="9" t="s">
        <v>18</v>
      </c>
      <c r="AX49" s="10"/>
      <c r="AY49" s="5" t="s">
        <v>213</v>
      </c>
      <c r="AZ49" s="7"/>
      <c r="BA49" s="7"/>
      <c r="BB49" s="7"/>
      <c r="BC49" s="7"/>
      <c r="BD49" s="7"/>
      <c r="BE49" s="6"/>
    </row>
    <row r="50" spans="3:87">
      <c r="C50" s="12"/>
      <c r="D50" s="12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2"/>
      <c r="U50" s="12"/>
      <c r="V50" s="11"/>
      <c r="W50" s="11"/>
      <c r="X50" s="11"/>
      <c r="Y50" s="11"/>
      <c r="Z50" s="11"/>
      <c r="AA50" s="11"/>
      <c r="AB50" s="11"/>
      <c r="AF50" s="9"/>
      <c r="AG50" s="10"/>
      <c r="AH50" s="5" t="s">
        <v>94</v>
      </c>
      <c r="AI50" s="7"/>
      <c r="AJ50" s="7"/>
      <c r="AK50" s="7"/>
      <c r="AL50" s="6"/>
      <c r="AM50" s="5" t="s">
        <v>244</v>
      </c>
      <c r="AN50" s="7"/>
      <c r="AO50" s="7"/>
      <c r="AP50" s="7"/>
      <c r="AQ50" s="6"/>
      <c r="AR50" s="5" t="s">
        <v>20</v>
      </c>
      <c r="AS50" s="7"/>
      <c r="AT50" s="7"/>
      <c r="AU50" s="5" t="s">
        <v>80</v>
      </c>
      <c r="AV50" s="6"/>
      <c r="AW50" s="9" t="s">
        <v>18</v>
      </c>
      <c r="AX50" s="10"/>
      <c r="AY50" s="5" t="s">
        <v>214</v>
      </c>
      <c r="AZ50" s="7"/>
      <c r="BA50" s="7"/>
      <c r="BB50" s="7"/>
      <c r="BC50" s="7"/>
      <c r="BD50" s="7"/>
      <c r="BE50" s="6"/>
    </row>
    <row r="51" spans="3:87">
      <c r="C51" s="12"/>
      <c r="D51" s="12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2"/>
      <c r="U51" s="12"/>
      <c r="V51" s="11"/>
      <c r="W51" s="11"/>
      <c r="X51" s="11"/>
      <c r="Y51" s="11"/>
      <c r="Z51" s="11"/>
      <c r="AA51" s="11"/>
      <c r="AB51" s="11"/>
      <c r="AF51" s="9"/>
      <c r="AG51" s="10"/>
      <c r="AH51" s="5" t="s">
        <v>222</v>
      </c>
      <c r="AI51" s="7"/>
      <c r="AJ51" s="7"/>
      <c r="AK51" s="7"/>
      <c r="AL51" s="6"/>
      <c r="AM51" s="5" t="s">
        <v>245</v>
      </c>
      <c r="AN51" s="7"/>
      <c r="AO51" s="7"/>
      <c r="AP51" s="7"/>
      <c r="AQ51" s="6"/>
      <c r="AR51" s="5" t="s">
        <v>56</v>
      </c>
      <c r="AS51" s="7"/>
      <c r="AT51" s="7"/>
      <c r="AU51" s="5" t="s">
        <v>249</v>
      </c>
      <c r="AV51" s="6"/>
      <c r="AW51" s="9" t="s">
        <v>18</v>
      </c>
      <c r="AX51" s="10"/>
      <c r="AY51" s="5" t="s">
        <v>215</v>
      </c>
      <c r="AZ51" s="7"/>
      <c r="BA51" s="7"/>
      <c r="BB51" s="7"/>
      <c r="BC51" s="7"/>
      <c r="BD51" s="7"/>
      <c r="BE51" s="6"/>
    </row>
    <row r="52" spans="3:87">
      <c r="C52" s="12"/>
      <c r="D52" s="12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2"/>
      <c r="U52" s="12"/>
      <c r="V52" s="11"/>
      <c r="W52" s="11"/>
      <c r="X52" s="11"/>
      <c r="Y52" s="11"/>
      <c r="Z52" s="11"/>
      <c r="AA52" s="11"/>
      <c r="AB52" s="11"/>
      <c r="AF52" s="9"/>
      <c r="AG52" s="10"/>
      <c r="AH52" s="5" t="s">
        <v>97</v>
      </c>
      <c r="AI52" s="7"/>
      <c r="AJ52" s="7"/>
      <c r="AK52" s="7"/>
      <c r="AL52" s="6"/>
      <c r="AM52" s="5" t="s">
        <v>50</v>
      </c>
      <c r="AN52" s="7"/>
      <c r="AO52" s="7"/>
      <c r="AP52" s="7"/>
      <c r="AQ52" s="6"/>
      <c r="AR52" s="5" t="s">
        <v>24</v>
      </c>
      <c r="AS52" s="7"/>
      <c r="AT52" s="7"/>
      <c r="AU52" s="5" t="s">
        <v>18</v>
      </c>
      <c r="AV52" s="6"/>
      <c r="AW52" s="9" t="s">
        <v>18</v>
      </c>
      <c r="AX52" s="10"/>
      <c r="AY52" s="5"/>
      <c r="AZ52" s="7"/>
      <c r="BA52" s="7"/>
      <c r="BB52" s="7"/>
      <c r="BC52" s="7"/>
      <c r="BD52" s="7"/>
      <c r="BE52" s="6"/>
    </row>
    <row r="53" spans="3:87">
      <c r="C53" s="12"/>
      <c r="D53" s="12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2"/>
      <c r="U53" s="12"/>
      <c r="V53" s="11"/>
      <c r="W53" s="11"/>
      <c r="X53" s="11"/>
      <c r="Y53" s="11"/>
      <c r="Z53" s="11"/>
      <c r="AA53" s="11"/>
      <c r="AB53" s="11"/>
      <c r="BF53" s="1" t="s">
        <v>116</v>
      </c>
    </row>
    <row r="54" spans="3:87">
      <c r="CI54" s="1" t="s">
        <v>116</v>
      </c>
    </row>
    <row r="55" spans="3:87">
      <c r="C55" s="8" t="s">
        <v>104</v>
      </c>
      <c r="AC55" s="1" t="s">
        <v>116</v>
      </c>
      <c r="CI55" s="1" t="s">
        <v>116</v>
      </c>
    </row>
    <row r="56" spans="3:87">
      <c r="C56" s="1" t="s">
        <v>105</v>
      </c>
      <c r="AC56" s="1" t="s">
        <v>116</v>
      </c>
      <c r="CI56" s="1" t="s">
        <v>116</v>
      </c>
    </row>
    <row r="57" spans="3:87">
      <c r="C57" s="2" t="s">
        <v>1</v>
      </c>
      <c r="D57" s="3"/>
      <c r="E57" s="2" t="s">
        <v>16</v>
      </c>
      <c r="F57" s="4"/>
      <c r="G57" s="4"/>
      <c r="H57" s="4"/>
      <c r="I57" s="3"/>
      <c r="J57" s="2" t="s">
        <v>16</v>
      </c>
      <c r="K57" s="4"/>
      <c r="L57" s="4"/>
      <c r="M57" s="4"/>
      <c r="N57" s="3"/>
      <c r="O57" s="2" t="s">
        <v>12</v>
      </c>
      <c r="P57" s="4"/>
      <c r="Q57" s="4"/>
      <c r="R57" s="2" t="s">
        <v>13</v>
      </c>
      <c r="S57" s="3"/>
      <c r="T57" s="2" t="s">
        <v>15</v>
      </c>
      <c r="U57" s="3"/>
      <c r="V57" s="2" t="s">
        <v>72</v>
      </c>
      <c r="W57" s="4"/>
      <c r="X57" s="4"/>
      <c r="Y57" s="4"/>
      <c r="Z57" s="4"/>
      <c r="AA57" s="4"/>
      <c r="AB57" s="3"/>
      <c r="AC57" s="1" t="s">
        <v>116</v>
      </c>
      <c r="CI57" s="1" t="s">
        <v>116</v>
      </c>
    </row>
    <row r="58" spans="3:87">
      <c r="C58" s="9" t="s">
        <v>2</v>
      </c>
      <c r="D58" s="10"/>
      <c r="E58" s="5" t="s">
        <v>107</v>
      </c>
      <c r="F58" s="7"/>
      <c r="G58" s="7"/>
      <c r="H58" s="7"/>
      <c r="I58" s="6"/>
      <c r="J58" s="5" t="s">
        <v>108</v>
      </c>
      <c r="K58" s="7"/>
      <c r="L58" s="7"/>
      <c r="M58" s="7"/>
      <c r="N58" s="6"/>
      <c r="O58" s="5" t="s">
        <v>14</v>
      </c>
      <c r="P58" s="7"/>
      <c r="Q58" s="7"/>
      <c r="R58" s="5" t="s">
        <v>25</v>
      </c>
      <c r="S58" s="6"/>
      <c r="T58" s="9" t="s">
        <v>18</v>
      </c>
      <c r="U58" s="10"/>
      <c r="V58" s="5"/>
      <c r="W58" s="7"/>
      <c r="X58" s="7"/>
      <c r="Y58" s="7"/>
      <c r="Z58" s="7"/>
      <c r="AA58" s="7"/>
      <c r="AB58" s="6"/>
      <c r="AC58" s="1" t="s">
        <v>116</v>
      </c>
      <c r="AF58" s="8" t="s">
        <v>158</v>
      </c>
      <c r="BI58" s="8" t="s">
        <v>173</v>
      </c>
      <c r="CI58" s="1" t="s">
        <v>116</v>
      </c>
    </row>
    <row r="59" spans="3:87">
      <c r="C59" s="9"/>
      <c r="D59" s="10"/>
      <c r="E59" s="5" t="s">
        <v>106</v>
      </c>
      <c r="F59" s="7"/>
      <c r="G59" s="7"/>
      <c r="H59" s="7"/>
      <c r="I59" s="6"/>
      <c r="J59" s="5" t="s">
        <v>109</v>
      </c>
      <c r="K59" s="7"/>
      <c r="L59" s="7"/>
      <c r="M59" s="7"/>
      <c r="N59" s="6"/>
      <c r="O59" s="5" t="s">
        <v>20</v>
      </c>
      <c r="P59" s="7"/>
      <c r="Q59" s="7"/>
      <c r="R59" s="5" t="s">
        <v>17</v>
      </c>
      <c r="S59" s="6"/>
      <c r="T59" s="9" t="s">
        <v>18</v>
      </c>
      <c r="U59" s="10"/>
      <c r="V59" s="5"/>
      <c r="W59" s="7"/>
      <c r="X59" s="7"/>
      <c r="Y59" s="7"/>
      <c r="Z59" s="7"/>
      <c r="AA59" s="7"/>
      <c r="AB59" s="6"/>
      <c r="AC59" s="11"/>
      <c r="AF59" s="1" t="s">
        <v>172</v>
      </c>
      <c r="BI59" s="1" t="s">
        <v>172</v>
      </c>
      <c r="CI59" s="1" t="s">
        <v>116</v>
      </c>
    </row>
    <row r="60" spans="3:87">
      <c r="C60" s="9"/>
      <c r="D60" s="10"/>
      <c r="E60" s="5" t="s">
        <v>11</v>
      </c>
      <c r="F60" s="7"/>
      <c r="G60" s="7"/>
      <c r="H60" s="7"/>
      <c r="I60" s="6"/>
      <c r="J60" s="5" t="s">
        <v>50</v>
      </c>
      <c r="K60" s="7"/>
      <c r="L60" s="7"/>
      <c r="M60" s="7"/>
      <c r="N60" s="6"/>
      <c r="O60" s="5" t="s">
        <v>24</v>
      </c>
      <c r="P60" s="7"/>
      <c r="Q60" s="7"/>
      <c r="R60" s="5" t="s">
        <v>18</v>
      </c>
      <c r="S60" s="6"/>
      <c r="T60" s="9" t="s">
        <v>18</v>
      </c>
      <c r="U60" s="10"/>
      <c r="V60" s="5"/>
      <c r="W60" s="7"/>
      <c r="X60" s="7"/>
      <c r="Y60" s="7"/>
      <c r="Z60" s="7"/>
      <c r="AA60" s="7"/>
      <c r="AB60" s="6"/>
      <c r="AC60" s="11"/>
      <c r="AF60" s="2" t="s">
        <v>1</v>
      </c>
      <c r="AG60" s="3"/>
      <c r="AH60" s="2" t="s">
        <v>6</v>
      </c>
      <c r="AI60" s="4"/>
      <c r="AJ60" s="4"/>
      <c r="AK60" s="4"/>
      <c r="AL60" s="3"/>
      <c r="AM60" s="2" t="s">
        <v>6</v>
      </c>
      <c r="AN60" s="4"/>
      <c r="AO60" s="4"/>
      <c r="AP60" s="4"/>
      <c r="AQ60" s="3"/>
      <c r="AR60" s="2" t="s">
        <v>12</v>
      </c>
      <c r="AS60" s="4"/>
      <c r="AT60" s="4"/>
      <c r="AU60" s="2" t="s">
        <v>13</v>
      </c>
      <c r="AV60" s="3"/>
      <c r="AW60" s="2" t="s">
        <v>15</v>
      </c>
      <c r="AX60" s="3"/>
      <c r="AY60" s="2" t="s">
        <v>72</v>
      </c>
      <c r="AZ60" s="4"/>
      <c r="BA60" s="4"/>
      <c r="BB60" s="4"/>
      <c r="BC60" s="4"/>
      <c r="BD60" s="4"/>
      <c r="BE60" s="3"/>
      <c r="BF60" s="1" t="s">
        <v>116</v>
      </c>
      <c r="BI60" s="2" t="s">
        <v>1</v>
      </c>
      <c r="BJ60" s="3"/>
      <c r="BK60" s="2" t="s">
        <v>6</v>
      </c>
      <c r="BL60" s="4"/>
      <c r="BM60" s="4"/>
      <c r="BN60" s="4"/>
      <c r="BO60" s="3"/>
      <c r="BP60" s="2" t="s">
        <v>6</v>
      </c>
      <c r="BQ60" s="4"/>
      <c r="BR60" s="4"/>
      <c r="BS60" s="4"/>
      <c r="BT60" s="3"/>
      <c r="BU60" s="2" t="s">
        <v>12</v>
      </c>
      <c r="BV60" s="4"/>
      <c r="BW60" s="4"/>
      <c r="BX60" s="2" t="s">
        <v>13</v>
      </c>
      <c r="BY60" s="3"/>
      <c r="BZ60" s="2" t="s">
        <v>15</v>
      </c>
      <c r="CA60" s="3"/>
      <c r="CB60" s="2" t="s">
        <v>72</v>
      </c>
      <c r="CC60" s="4"/>
      <c r="CD60" s="4"/>
      <c r="CE60" s="4"/>
      <c r="CF60" s="4"/>
      <c r="CG60" s="4"/>
      <c r="CH60" s="3"/>
      <c r="CI60" s="1" t="s">
        <v>116</v>
      </c>
    </row>
    <row r="61" spans="3:87">
      <c r="AF61" s="9" t="s">
        <v>2</v>
      </c>
      <c r="AG61" s="10"/>
      <c r="AH61" s="5" t="s">
        <v>8</v>
      </c>
      <c r="AI61" s="7"/>
      <c r="AJ61" s="7"/>
      <c r="AK61" s="7"/>
      <c r="AL61" s="6"/>
      <c r="AM61" s="5" t="s">
        <v>46</v>
      </c>
      <c r="AN61" s="7"/>
      <c r="AO61" s="7"/>
      <c r="AP61" s="7"/>
      <c r="AQ61" s="6"/>
      <c r="AR61" s="5" t="s">
        <v>56</v>
      </c>
      <c r="AS61" s="7"/>
      <c r="AT61" s="7"/>
      <c r="AU61" s="5" t="s">
        <v>19</v>
      </c>
      <c r="AV61" s="6"/>
      <c r="AW61" s="9" t="s">
        <v>18</v>
      </c>
      <c r="AX61" s="10"/>
      <c r="AY61" s="5" t="s">
        <v>179</v>
      </c>
      <c r="AZ61" s="7"/>
      <c r="BA61" s="7"/>
      <c r="BB61" s="7"/>
      <c r="BC61" s="7"/>
      <c r="BD61" s="7"/>
      <c r="BE61" s="6"/>
      <c r="BF61" s="1" t="s">
        <v>116</v>
      </c>
      <c r="BI61" s="9" t="s">
        <v>2</v>
      </c>
      <c r="BJ61" s="10"/>
      <c r="BK61" s="5" t="s">
        <v>8</v>
      </c>
      <c r="BL61" s="7"/>
      <c r="BM61" s="7"/>
      <c r="BN61" s="7"/>
      <c r="BO61" s="6"/>
      <c r="BP61" s="5" t="s">
        <v>46</v>
      </c>
      <c r="BQ61" s="7"/>
      <c r="BR61" s="7"/>
      <c r="BS61" s="7"/>
      <c r="BT61" s="6"/>
      <c r="BU61" s="5" t="s">
        <v>56</v>
      </c>
      <c r="BV61" s="7"/>
      <c r="BW61" s="7"/>
      <c r="BX61" s="5" t="s">
        <v>19</v>
      </c>
      <c r="BY61" s="6"/>
      <c r="BZ61" s="9" t="s">
        <v>18</v>
      </c>
      <c r="CA61" s="10"/>
      <c r="CB61" s="5" t="s">
        <v>179</v>
      </c>
      <c r="CC61" s="7"/>
      <c r="CD61" s="7"/>
      <c r="CE61" s="7"/>
      <c r="CF61" s="7"/>
      <c r="CG61" s="7"/>
      <c r="CH61" s="6"/>
      <c r="CI61" s="1" t="s">
        <v>116</v>
      </c>
    </row>
    <row r="62" spans="3:87">
      <c r="C62" s="8" t="s">
        <v>131</v>
      </c>
      <c r="AF62" s="9" t="s">
        <v>2</v>
      </c>
      <c r="AG62" s="10"/>
      <c r="AH62" s="5" t="s">
        <v>5</v>
      </c>
      <c r="AI62" s="7"/>
      <c r="AJ62" s="7"/>
      <c r="AK62" s="7"/>
      <c r="AL62" s="6"/>
      <c r="AM62" s="5" t="s">
        <v>144</v>
      </c>
      <c r="AN62" s="7"/>
      <c r="AO62" s="7"/>
      <c r="AP62" s="7"/>
      <c r="AQ62" s="6"/>
      <c r="AR62" s="5" t="s">
        <v>14</v>
      </c>
      <c r="AS62" s="7"/>
      <c r="AT62" s="7"/>
      <c r="AU62" s="5" t="s">
        <v>25</v>
      </c>
      <c r="AV62" s="6"/>
      <c r="AW62" s="9" t="s">
        <v>18</v>
      </c>
      <c r="AX62" s="10"/>
      <c r="AY62" s="5"/>
      <c r="AZ62" s="7"/>
      <c r="BA62" s="7"/>
      <c r="BB62" s="7"/>
      <c r="BC62" s="7"/>
      <c r="BD62" s="7"/>
      <c r="BE62" s="6"/>
      <c r="BF62" s="1" t="s">
        <v>116</v>
      </c>
      <c r="BI62" s="9" t="s">
        <v>2</v>
      </c>
      <c r="BJ62" s="10"/>
      <c r="BK62" s="5" t="s">
        <v>174</v>
      </c>
      <c r="BL62" s="7"/>
      <c r="BM62" s="7"/>
      <c r="BN62" s="7"/>
      <c r="BO62" s="6"/>
      <c r="BP62" s="5" t="s">
        <v>175</v>
      </c>
      <c r="BQ62" s="7"/>
      <c r="BR62" s="7"/>
      <c r="BS62" s="7"/>
      <c r="BT62" s="6"/>
      <c r="BU62" s="5" t="s">
        <v>119</v>
      </c>
      <c r="BV62" s="7"/>
      <c r="BW62" s="7"/>
      <c r="BX62" s="5" t="s">
        <v>121</v>
      </c>
      <c r="BY62" s="6"/>
      <c r="BZ62" s="9" t="s">
        <v>18</v>
      </c>
      <c r="CA62" s="10"/>
      <c r="CB62" s="5" t="s">
        <v>150</v>
      </c>
      <c r="CC62" s="7"/>
      <c r="CD62" s="7"/>
      <c r="CE62" s="7"/>
      <c r="CF62" s="7"/>
      <c r="CG62" s="7"/>
      <c r="CH62" s="6"/>
      <c r="CI62" s="1" t="s">
        <v>116</v>
      </c>
    </row>
    <row r="63" spans="3:87">
      <c r="C63" s="1" t="s">
        <v>105</v>
      </c>
      <c r="AF63" s="9" t="s">
        <v>2</v>
      </c>
      <c r="AG63" s="10"/>
      <c r="AH63" s="5" t="s">
        <v>117</v>
      </c>
      <c r="AI63" s="7"/>
      <c r="AJ63" s="7"/>
      <c r="AK63" s="7"/>
      <c r="AL63" s="6"/>
      <c r="AM63" s="5" t="s">
        <v>118</v>
      </c>
      <c r="AN63" s="7"/>
      <c r="AO63" s="7"/>
      <c r="AP63" s="7"/>
      <c r="AQ63" s="6"/>
      <c r="AR63" s="5" t="s">
        <v>119</v>
      </c>
      <c r="AS63" s="7"/>
      <c r="AT63" s="7"/>
      <c r="AU63" s="5" t="s">
        <v>121</v>
      </c>
      <c r="AV63" s="6"/>
      <c r="AW63" s="9" t="s">
        <v>18</v>
      </c>
      <c r="AX63" s="10"/>
      <c r="AY63" s="5" t="s">
        <v>150</v>
      </c>
      <c r="AZ63" s="7"/>
      <c r="BA63" s="7"/>
      <c r="BB63" s="7"/>
      <c r="BC63" s="7"/>
      <c r="BD63" s="7"/>
      <c r="BE63" s="6"/>
      <c r="BF63" s="1" t="s">
        <v>116</v>
      </c>
      <c r="BI63" s="9"/>
      <c r="BJ63" s="10"/>
      <c r="BK63" s="5" t="s">
        <v>117</v>
      </c>
      <c r="BL63" s="7"/>
      <c r="BM63" s="7"/>
      <c r="BN63" s="7"/>
      <c r="BO63" s="6"/>
      <c r="BP63" s="5" t="s">
        <v>118</v>
      </c>
      <c r="BQ63" s="7"/>
      <c r="BR63" s="7"/>
      <c r="BS63" s="7"/>
      <c r="BT63" s="6"/>
      <c r="BU63" s="5" t="s">
        <v>119</v>
      </c>
      <c r="BV63" s="7"/>
      <c r="BW63" s="7"/>
      <c r="BX63" s="5" t="s">
        <v>121</v>
      </c>
      <c r="BY63" s="6"/>
      <c r="BZ63" s="9" t="s">
        <v>18</v>
      </c>
      <c r="CA63" s="10"/>
      <c r="CB63" s="5" t="s">
        <v>150</v>
      </c>
      <c r="CC63" s="7"/>
      <c r="CD63" s="7"/>
      <c r="CE63" s="7"/>
      <c r="CF63" s="7"/>
      <c r="CG63" s="7"/>
      <c r="CH63" s="6"/>
      <c r="CI63" s="1" t="s">
        <v>116</v>
      </c>
    </row>
    <row r="64" spans="3:87">
      <c r="C64" s="2" t="s">
        <v>1</v>
      </c>
      <c r="D64" s="3"/>
      <c r="E64" s="2" t="s">
        <v>16</v>
      </c>
      <c r="F64" s="4"/>
      <c r="G64" s="4"/>
      <c r="H64" s="4"/>
      <c r="I64" s="3"/>
      <c r="J64" s="2" t="s">
        <v>16</v>
      </c>
      <c r="K64" s="4"/>
      <c r="L64" s="4"/>
      <c r="M64" s="4"/>
      <c r="N64" s="3"/>
      <c r="O64" s="2" t="s">
        <v>12</v>
      </c>
      <c r="P64" s="4"/>
      <c r="Q64" s="4"/>
      <c r="R64" s="2" t="s">
        <v>13</v>
      </c>
      <c r="S64" s="3"/>
      <c r="T64" s="2" t="s">
        <v>15</v>
      </c>
      <c r="U64" s="3"/>
      <c r="V64" s="2" t="s">
        <v>72</v>
      </c>
      <c r="W64" s="4"/>
      <c r="X64" s="4"/>
      <c r="Y64" s="4"/>
      <c r="Z64" s="4"/>
      <c r="AA64" s="4"/>
      <c r="AB64" s="3"/>
      <c r="AF64" s="9"/>
      <c r="AG64" s="10"/>
      <c r="AH64" s="5" t="s">
        <v>107</v>
      </c>
      <c r="AI64" s="7"/>
      <c r="AJ64" s="7"/>
      <c r="AK64" s="7"/>
      <c r="AL64" s="6"/>
      <c r="AM64" s="5" t="s">
        <v>138</v>
      </c>
      <c r="AN64" s="7"/>
      <c r="AO64" s="7"/>
      <c r="AP64" s="7"/>
      <c r="AQ64" s="6"/>
      <c r="AR64" s="5" t="s">
        <v>119</v>
      </c>
      <c r="AS64" s="7"/>
      <c r="AT64" s="7"/>
      <c r="AU64" s="5" t="s">
        <v>121</v>
      </c>
      <c r="AV64" s="6"/>
      <c r="AW64" s="9" t="s">
        <v>2</v>
      </c>
      <c r="AX64" s="10"/>
      <c r="AY64" s="5" t="s">
        <v>151</v>
      </c>
      <c r="AZ64" s="7"/>
      <c r="BA64" s="7"/>
      <c r="BB64" s="7"/>
      <c r="BC64" s="7"/>
      <c r="BD64" s="7"/>
      <c r="BE64" s="6"/>
      <c r="BF64" s="1" t="s">
        <v>116</v>
      </c>
      <c r="BI64" s="9"/>
      <c r="BJ64" s="10"/>
      <c r="BK64" s="5" t="s">
        <v>176</v>
      </c>
      <c r="BL64" s="7"/>
      <c r="BM64" s="7"/>
      <c r="BN64" s="7"/>
      <c r="BO64" s="6"/>
      <c r="BP64" s="5"/>
      <c r="BQ64" s="7"/>
      <c r="BR64" s="7"/>
      <c r="BS64" s="7"/>
      <c r="BT64" s="6"/>
      <c r="BU64" s="5"/>
      <c r="BV64" s="7"/>
      <c r="BW64" s="7"/>
      <c r="BX64" s="5"/>
      <c r="BY64" s="6"/>
      <c r="BZ64" s="9"/>
      <c r="CA64" s="10"/>
      <c r="CB64" s="5"/>
      <c r="CC64" s="7"/>
      <c r="CD64" s="7"/>
      <c r="CE64" s="7"/>
      <c r="CF64" s="7"/>
      <c r="CG64" s="7"/>
      <c r="CH64" s="6"/>
      <c r="CI64" s="1" t="s">
        <v>116</v>
      </c>
    </row>
    <row r="65" spans="3:87">
      <c r="C65" s="9" t="s">
        <v>2</v>
      </c>
      <c r="D65" s="10"/>
      <c r="E65" s="5" t="s">
        <v>134</v>
      </c>
      <c r="F65" s="7"/>
      <c r="G65" s="7"/>
      <c r="H65" s="7"/>
      <c r="I65" s="6"/>
      <c r="J65" s="5" t="s">
        <v>136</v>
      </c>
      <c r="K65" s="7"/>
      <c r="L65" s="7"/>
      <c r="M65" s="7"/>
      <c r="N65" s="6"/>
      <c r="O65" s="5" t="s">
        <v>14</v>
      </c>
      <c r="P65" s="7"/>
      <c r="Q65" s="7"/>
      <c r="R65" s="5" t="s">
        <v>25</v>
      </c>
      <c r="S65" s="6"/>
      <c r="T65" s="9" t="s">
        <v>18</v>
      </c>
      <c r="U65" s="10"/>
      <c r="V65" s="5"/>
      <c r="W65" s="7"/>
      <c r="X65" s="7"/>
      <c r="Y65" s="7"/>
      <c r="Z65" s="7"/>
      <c r="AA65" s="7"/>
      <c r="AB65" s="6"/>
      <c r="AC65" s="11"/>
      <c r="AF65" s="9"/>
      <c r="AG65" s="10"/>
      <c r="AH65" s="5" t="s">
        <v>134</v>
      </c>
      <c r="AI65" s="7"/>
      <c r="AJ65" s="7"/>
      <c r="AK65" s="7"/>
      <c r="AL65" s="6"/>
      <c r="AM65" s="5" t="s">
        <v>136</v>
      </c>
      <c r="AN65" s="7"/>
      <c r="AO65" s="7"/>
      <c r="AP65" s="7"/>
      <c r="AQ65" s="6"/>
      <c r="AR65" s="5" t="s">
        <v>119</v>
      </c>
      <c r="AS65" s="7"/>
      <c r="AT65" s="7"/>
      <c r="AU65" s="5" t="s">
        <v>121</v>
      </c>
      <c r="AV65" s="6"/>
      <c r="AW65" s="9" t="s">
        <v>2</v>
      </c>
      <c r="AX65" s="10"/>
      <c r="AY65" s="5" t="s">
        <v>152</v>
      </c>
      <c r="AZ65" s="7"/>
      <c r="BA65" s="7"/>
      <c r="BB65" s="7"/>
      <c r="BC65" s="7"/>
      <c r="BD65" s="7"/>
      <c r="BE65" s="6"/>
      <c r="BF65" s="1" t="s">
        <v>116</v>
      </c>
      <c r="BI65" s="9"/>
      <c r="BJ65" s="10"/>
      <c r="BK65" s="5" t="s">
        <v>177</v>
      </c>
      <c r="BL65" s="7"/>
      <c r="BM65" s="7"/>
      <c r="BN65" s="7"/>
      <c r="BO65" s="6"/>
      <c r="BP65" s="5"/>
      <c r="BQ65" s="7"/>
      <c r="BR65" s="7"/>
      <c r="BS65" s="7"/>
      <c r="BT65" s="6"/>
      <c r="BU65" s="5"/>
      <c r="BV65" s="7"/>
      <c r="BW65" s="7"/>
      <c r="BX65" s="5"/>
      <c r="BY65" s="6"/>
      <c r="BZ65" s="9"/>
      <c r="CA65" s="10"/>
      <c r="CB65" s="5"/>
      <c r="CC65" s="7"/>
      <c r="CD65" s="7"/>
      <c r="CE65" s="7"/>
      <c r="CF65" s="7"/>
      <c r="CG65" s="7"/>
      <c r="CH65" s="6"/>
      <c r="CI65" s="1" t="s">
        <v>116</v>
      </c>
    </row>
    <row r="66" spans="3:87">
      <c r="C66" s="9"/>
      <c r="D66" s="10"/>
      <c r="E66" s="5" t="s">
        <v>135</v>
      </c>
      <c r="F66" s="7"/>
      <c r="G66" s="7"/>
      <c r="H66" s="7"/>
      <c r="I66" s="6"/>
      <c r="J66" s="5" t="s">
        <v>137</v>
      </c>
      <c r="K66" s="7"/>
      <c r="L66" s="7"/>
      <c r="M66" s="7"/>
      <c r="N66" s="6"/>
      <c r="O66" s="5" t="s">
        <v>20</v>
      </c>
      <c r="P66" s="7"/>
      <c r="Q66" s="7"/>
      <c r="R66" s="5" t="s">
        <v>17</v>
      </c>
      <c r="S66" s="6"/>
      <c r="T66" s="9" t="s">
        <v>18</v>
      </c>
      <c r="U66" s="10"/>
      <c r="V66" s="5"/>
      <c r="W66" s="7"/>
      <c r="X66" s="7"/>
      <c r="Y66" s="7"/>
      <c r="Z66" s="7"/>
      <c r="AA66" s="7"/>
      <c r="AB66" s="6"/>
      <c r="AC66" s="11"/>
      <c r="AF66" s="9"/>
      <c r="AG66" s="10"/>
      <c r="AH66" s="5" t="s">
        <v>10</v>
      </c>
      <c r="AI66" s="7"/>
      <c r="AJ66" s="7"/>
      <c r="AK66" s="7"/>
      <c r="AL66" s="6"/>
      <c r="AM66" s="5" t="s">
        <v>49</v>
      </c>
      <c r="AN66" s="7"/>
      <c r="AO66" s="7"/>
      <c r="AP66" s="7"/>
      <c r="AQ66" s="6"/>
      <c r="AR66" s="5" t="s">
        <v>119</v>
      </c>
      <c r="AS66" s="7"/>
      <c r="AT66" s="7"/>
      <c r="AU66" s="5" t="s">
        <v>121</v>
      </c>
      <c r="AV66" s="6"/>
      <c r="AW66" s="9" t="s">
        <v>18</v>
      </c>
      <c r="AX66" s="10"/>
      <c r="AY66" s="5"/>
      <c r="AZ66" s="7"/>
      <c r="BA66" s="7"/>
      <c r="BB66" s="7"/>
      <c r="BC66" s="7"/>
      <c r="BD66" s="7"/>
      <c r="BE66" s="6"/>
      <c r="BF66" s="1" t="s">
        <v>116</v>
      </c>
      <c r="BI66" s="9"/>
      <c r="BJ66" s="10"/>
      <c r="BK66" s="5" t="s">
        <v>178</v>
      </c>
      <c r="BL66" s="7"/>
      <c r="BM66" s="7"/>
      <c r="BN66" s="7"/>
      <c r="BO66" s="6"/>
      <c r="BP66" s="5"/>
      <c r="BQ66" s="7"/>
      <c r="BR66" s="7"/>
      <c r="BS66" s="7"/>
      <c r="BT66" s="6"/>
      <c r="BU66" s="5"/>
      <c r="BV66" s="7"/>
      <c r="BW66" s="7"/>
      <c r="BX66" s="5"/>
      <c r="BY66" s="6"/>
      <c r="BZ66" s="9"/>
      <c r="CA66" s="10"/>
      <c r="CB66" s="5"/>
      <c r="CC66" s="7"/>
      <c r="CD66" s="7"/>
      <c r="CE66" s="7"/>
      <c r="CF66" s="7"/>
      <c r="CG66" s="7"/>
      <c r="CH66" s="6"/>
      <c r="CI66" s="1" t="s">
        <v>116</v>
      </c>
    </row>
    <row r="67" spans="3:87">
      <c r="C67" s="9"/>
      <c r="D67" s="10"/>
      <c r="E67" s="5" t="s">
        <v>11</v>
      </c>
      <c r="F67" s="7"/>
      <c r="G67" s="7"/>
      <c r="H67" s="7"/>
      <c r="I67" s="6"/>
      <c r="J67" s="5" t="s">
        <v>50</v>
      </c>
      <c r="K67" s="7"/>
      <c r="L67" s="7"/>
      <c r="M67" s="7"/>
      <c r="N67" s="6"/>
      <c r="O67" s="5" t="s">
        <v>24</v>
      </c>
      <c r="P67" s="7"/>
      <c r="Q67" s="7"/>
      <c r="R67" s="5" t="s">
        <v>18</v>
      </c>
      <c r="S67" s="6"/>
      <c r="T67" s="9" t="s">
        <v>18</v>
      </c>
      <c r="U67" s="10"/>
      <c r="V67" s="5"/>
      <c r="W67" s="7"/>
      <c r="X67" s="7"/>
      <c r="Y67" s="7"/>
      <c r="Z67" s="7"/>
      <c r="AA67" s="7"/>
      <c r="AB67" s="6"/>
      <c r="AC67" s="11"/>
      <c r="AF67" s="9"/>
      <c r="AG67" s="10"/>
      <c r="AH67" s="5" t="s">
        <v>139</v>
      </c>
      <c r="AI67" s="7"/>
      <c r="AJ67" s="7"/>
      <c r="AK67" s="7"/>
      <c r="AL67" s="6"/>
      <c r="AM67" s="5" t="s">
        <v>140</v>
      </c>
      <c r="AN67" s="7"/>
      <c r="AO67" s="7"/>
      <c r="AP67" s="7"/>
      <c r="AQ67" s="6"/>
      <c r="AR67" s="5" t="s">
        <v>71</v>
      </c>
      <c r="AS67" s="7"/>
      <c r="AT67" s="7"/>
      <c r="AU67" s="5" t="s">
        <v>142</v>
      </c>
      <c r="AV67" s="6"/>
      <c r="AW67" s="9" t="s">
        <v>18</v>
      </c>
      <c r="AX67" s="10"/>
      <c r="AY67" s="5" t="s">
        <v>143</v>
      </c>
      <c r="AZ67" s="7"/>
      <c r="BA67" s="7"/>
      <c r="BB67" s="7"/>
      <c r="BC67" s="7"/>
      <c r="BD67" s="7"/>
      <c r="BE67" s="6"/>
      <c r="BF67" s="1" t="s">
        <v>116</v>
      </c>
      <c r="BI67" s="9"/>
      <c r="BJ67" s="10"/>
      <c r="BK67" s="5" t="s">
        <v>11</v>
      </c>
      <c r="BL67" s="7"/>
      <c r="BM67" s="7"/>
      <c r="BN67" s="7"/>
      <c r="BO67" s="6"/>
      <c r="BP67" s="5" t="s">
        <v>50</v>
      </c>
      <c r="BQ67" s="7"/>
      <c r="BR67" s="7"/>
      <c r="BS67" s="7"/>
      <c r="BT67" s="6"/>
      <c r="BU67" s="5" t="s">
        <v>24</v>
      </c>
      <c r="BV67" s="7"/>
      <c r="BW67" s="7"/>
      <c r="BX67" s="5" t="s">
        <v>18</v>
      </c>
      <c r="BY67" s="6"/>
      <c r="BZ67" s="9" t="s">
        <v>18</v>
      </c>
      <c r="CA67" s="10"/>
      <c r="CB67" s="5"/>
      <c r="CC67" s="7"/>
      <c r="CD67" s="7"/>
      <c r="CE67" s="7"/>
      <c r="CF67" s="7"/>
      <c r="CG67" s="7"/>
      <c r="CH67" s="6"/>
      <c r="CI67" s="1" t="s">
        <v>116</v>
      </c>
    </row>
    <row r="68" spans="3:87">
      <c r="AF68" s="9"/>
      <c r="AG68" s="10"/>
      <c r="AH68" s="5" t="s">
        <v>11</v>
      </c>
      <c r="AI68" s="7"/>
      <c r="AJ68" s="7"/>
      <c r="AK68" s="7"/>
      <c r="AL68" s="6"/>
      <c r="AM68" s="5" t="s">
        <v>50</v>
      </c>
      <c r="AN68" s="7"/>
      <c r="AO68" s="7"/>
      <c r="AP68" s="7"/>
      <c r="AQ68" s="6"/>
      <c r="AR68" s="5" t="s">
        <v>24</v>
      </c>
      <c r="AS68" s="7"/>
      <c r="AT68" s="7"/>
      <c r="AU68" s="5" t="s">
        <v>18</v>
      </c>
      <c r="AV68" s="6"/>
      <c r="AW68" s="9" t="s">
        <v>18</v>
      </c>
      <c r="AX68" s="10"/>
      <c r="AY68" s="5"/>
      <c r="AZ68" s="7"/>
      <c r="BA68" s="7"/>
      <c r="BB68" s="7"/>
      <c r="BC68" s="7"/>
      <c r="BD68" s="7"/>
      <c r="BE68" s="6"/>
      <c r="BF68" s="1" t="s">
        <v>116</v>
      </c>
    </row>
    <row r="69" spans="3:87">
      <c r="BI69" s="8" t="s">
        <v>180</v>
      </c>
    </row>
    <row r="70" spans="3:87">
      <c r="BI70" s="1" t="s">
        <v>183</v>
      </c>
    </row>
    <row r="71" spans="3:87">
      <c r="BI71" s="2" t="s">
        <v>1</v>
      </c>
      <c r="BJ71" s="3"/>
      <c r="BK71" s="2" t="s">
        <v>6</v>
      </c>
      <c r="BL71" s="4"/>
      <c r="BM71" s="4"/>
      <c r="BN71" s="4"/>
      <c r="BO71" s="3"/>
      <c r="BP71" s="2" t="s">
        <v>6</v>
      </c>
      <c r="BQ71" s="4"/>
      <c r="BR71" s="4"/>
      <c r="BS71" s="4"/>
      <c r="BT71" s="3"/>
      <c r="BU71" s="2" t="s">
        <v>12</v>
      </c>
      <c r="BV71" s="4"/>
      <c r="BW71" s="4"/>
      <c r="BX71" s="2" t="s">
        <v>13</v>
      </c>
      <c r="BY71" s="3"/>
      <c r="BZ71" s="2" t="s">
        <v>15</v>
      </c>
      <c r="CA71" s="3"/>
      <c r="CB71" s="2" t="s">
        <v>72</v>
      </c>
      <c r="CC71" s="4"/>
      <c r="CD71" s="4"/>
      <c r="CE71" s="4"/>
      <c r="CF71" s="4"/>
      <c r="CG71" s="4"/>
      <c r="CH71" s="3"/>
    </row>
    <row r="72" spans="3:87">
      <c r="BI72" s="9" t="s">
        <v>2</v>
      </c>
      <c r="BJ72" s="10"/>
      <c r="BK72" s="5" t="s">
        <v>117</v>
      </c>
      <c r="BL72" s="7"/>
      <c r="BM72" s="7"/>
      <c r="BN72" s="7"/>
      <c r="BO72" s="6"/>
      <c r="BP72" s="5" t="s">
        <v>118</v>
      </c>
      <c r="BQ72" s="7"/>
      <c r="BR72" s="7"/>
      <c r="BS72" s="7"/>
      <c r="BT72" s="6"/>
      <c r="BU72" s="5" t="s">
        <v>119</v>
      </c>
      <c r="BV72" s="7"/>
      <c r="BW72" s="7"/>
      <c r="BX72" s="5" t="s">
        <v>121</v>
      </c>
      <c r="BY72" s="6"/>
      <c r="BZ72" s="9" t="s">
        <v>18</v>
      </c>
      <c r="CA72" s="10"/>
      <c r="CB72" s="5" t="s">
        <v>150</v>
      </c>
      <c r="CC72" s="7"/>
      <c r="CD72" s="7"/>
      <c r="CE72" s="7"/>
      <c r="CF72" s="7"/>
      <c r="CG72" s="7"/>
      <c r="CH72" s="6"/>
    </row>
    <row r="73" spans="3:87">
      <c r="BI73" s="9" t="s">
        <v>2</v>
      </c>
      <c r="BJ73" s="10"/>
      <c r="BK73" s="5" t="s">
        <v>8</v>
      </c>
      <c r="BL73" s="7"/>
      <c r="BM73" s="7"/>
      <c r="BN73" s="7"/>
      <c r="BO73" s="6"/>
      <c r="BP73" s="5" t="s">
        <v>46</v>
      </c>
      <c r="BQ73" s="7"/>
      <c r="BR73" s="7"/>
      <c r="BS73" s="7"/>
      <c r="BT73" s="6"/>
      <c r="BU73" s="5" t="s">
        <v>56</v>
      </c>
      <c r="BV73" s="7"/>
      <c r="BW73" s="7"/>
      <c r="BX73" s="5" t="s">
        <v>19</v>
      </c>
      <c r="BY73" s="6"/>
      <c r="BZ73" s="9" t="s">
        <v>18</v>
      </c>
      <c r="CA73" s="10"/>
      <c r="CB73" s="5" t="s">
        <v>179</v>
      </c>
      <c r="CC73" s="7"/>
      <c r="CD73" s="7"/>
      <c r="CE73" s="7"/>
      <c r="CF73" s="7"/>
      <c r="CG73" s="7"/>
      <c r="CH73" s="6"/>
    </row>
    <row r="74" spans="3:87">
      <c r="AF74" s="8" t="s">
        <v>252</v>
      </c>
      <c r="BI74" s="9"/>
      <c r="BJ74" s="10"/>
      <c r="BK74" s="5" t="s">
        <v>176</v>
      </c>
      <c r="BL74" s="7"/>
      <c r="BM74" s="7"/>
      <c r="BN74" s="7"/>
      <c r="BO74" s="6"/>
      <c r="BP74" s="5"/>
      <c r="BQ74" s="7"/>
      <c r="BR74" s="7"/>
      <c r="BS74" s="7"/>
      <c r="BT74" s="6"/>
      <c r="BU74" s="5"/>
      <c r="BV74" s="7"/>
      <c r="BW74" s="7"/>
      <c r="BX74" s="5"/>
      <c r="BY74" s="6"/>
      <c r="BZ74" s="9"/>
      <c r="CA74" s="10"/>
      <c r="CB74" s="5"/>
      <c r="CC74" s="7"/>
      <c r="CD74" s="7"/>
      <c r="CE74" s="7"/>
      <c r="CF74" s="7"/>
      <c r="CG74" s="7"/>
      <c r="CH74" s="6"/>
    </row>
    <row r="75" spans="3:87">
      <c r="AF75" s="1" t="s">
        <v>160</v>
      </c>
      <c r="BI75" s="9"/>
      <c r="BJ75" s="10"/>
      <c r="BK75" s="5" t="s">
        <v>181</v>
      </c>
      <c r="BL75" s="7"/>
      <c r="BM75" s="7"/>
      <c r="BN75" s="7"/>
      <c r="BO75" s="6"/>
      <c r="BP75" s="5"/>
      <c r="BQ75" s="7"/>
      <c r="BR75" s="7"/>
      <c r="BS75" s="7"/>
      <c r="BT75" s="6"/>
      <c r="BU75" s="5"/>
      <c r="BV75" s="7"/>
      <c r="BW75" s="7"/>
      <c r="BX75" s="5"/>
      <c r="BY75" s="6"/>
      <c r="BZ75" s="9"/>
      <c r="CA75" s="10"/>
      <c r="CB75" s="5" t="s">
        <v>182</v>
      </c>
      <c r="CC75" s="7"/>
      <c r="CD75" s="7"/>
      <c r="CE75" s="7"/>
      <c r="CF75" s="7"/>
      <c r="CG75" s="7"/>
      <c r="CH75" s="6"/>
    </row>
    <row r="76" spans="3:87">
      <c r="AF76" s="2" t="s">
        <v>1</v>
      </c>
      <c r="AG76" s="3"/>
      <c r="AH76" s="2" t="s">
        <v>16</v>
      </c>
      <c r="AI76" s="4"/>
      <c r="AJ76" s="4"/>
      <c r="AK76" s="4"/>
      <c r="AL76" s="3"/>
      <c r="AM76" s="2" t="s">
        <v>16</v>
      </c>
      <c r="AN76" s="4"/>
      <c r="AO76" s="4"/>
      <c r="AP76" s="4"/>
      <c r="AQ76" s="3"/>
      <c r="AR76" s="2" t="s">
        <v>12</v>
      </c>
      <c r="AS76" s="4"/>
      <c r="AT76" s="4"/>
      <c r="AU76" s="2" t="s">
        <v>13</v>
      </c>
      <c r="AV76" s="3"/>
      <c r="AW76" s="2" t="s">
        <v>15</v>
      </c>
      <c r="AX76" s="3"/>
      <c r="AY76" s="2" t="s">
        <v>72</v>
      </c>
      <c r="AZ76" s="4"/>
      <c r="BA76" s="4"/>
      <c r="BB76" s="4"/>
      <c r="BC76" s="4"/>
      <c r="BD76" s="4"/>
      <c r="BE76" s="3"/>
      <c r="BI76" s="9"/>
      <c r="BJ76" s="10"/>
      <c r="BK76" s="5" t="s">
        <v>11</v>
      </c>
      <c r="BL76" s="7"/>
      <c r="BM76" s="7"/>
      <c r="BN76" s="7"/>
      <c r="BO76" s="6"/>
      <c r="BP76" s="5" t="s">
        <v>50</v>
      </c>
      <c r="BQ76" s="7"/>
      <c r="BR76" s="7"/>
      <c r="BS76" s="7"/>
      <c r="BT76" s="6"/>
      <c r="BU76" s="5" t="s">
        <v>24</v>
      </c>
      <c r="BV76" s="7"/>
      <c r="BW76" s="7"/>
      <c r="BX76" s="5" t="s">
        <v>18</v>
      </c>
      <c r="BY76" s="6"/>
      <c r="BZ76" s="9" t="s">
        <v>18</v>
      </c>
      <c r="CA76" s="10"/>
      <c r="CB76" s="5"/>
      <c r="CC76" s="7"/>
      <c r="CD76" s="7"/>
      <c r="CE76" s="7"/>
      <c r="CF76" s="7"/>
      <c r="CG76" s="7"/>
      <c r="CH76" s="6"/>
    </row>
    <row r="77" spans="3:87">
      <c r="AF77" s="9" t="s">
        <v>2</v>
      </c>
      <c r="AG77" s="10"/>
      <c r="AH77" s="5" t="s">
        <v>5</v>
      </c>
      <c r="AI77" s="7"/>
      <c r="AJ77" s="7"/>
      <c r="AK77" s="7"/>
      <c r="AL77" s="6"/>
      <c r="AM77" s="5" t="s">
        <v>68</v>
      </c>
      <c r="AN77" s="7"/>
      <c r="AO77" s="7"/>
      <c r="AP77" s="7"/>
      <c r="AQ77" s="6"/>
      <c r="AR77" s="5" t="s">
        <v>14</v>
      </c>
      <c r="AS77" s="7"/>
      <c r="AT77" s="7"/>
      <c r="AU77" s="5" t="s">
        <v>25</v>
      </c>
      <c r="AV77" s="6"/>
      <c r="AW77" s="9" t="s">
        <v>18</v>
      </c>
      <c r="AX77" s="10"/>
      <c r="AY77" s="5"/>
      <c r="AZ77" s="7"/>
      <c r="BA77" s="7"/>
      <c r="BB77" s="7"/>
      <c r="BC77" s="7"/>
      <c r="BD77" s="7"/>
      <c r="BE77" s="6"/>
    </row>
    <row r="78" spans="3:87">
      <c r="AF78" s="9"/>
      <c r="AG78" s="10"/>
      <c r="AH78" s="5" t="s">
        <v>117</v>
      </c>
      <c r="AI78" s="7"/>
      <c r="AJ78" s="7"/>
      <c r="AK78" s="7"/>
      <c r="AL78" s="6"/>
      <c r="AM78" s="5" t="s">
        <v>118</v>
      </c>
      <c r="AN78" s="7"/>
      <c r="AO78" s="7"/>
      <c r="AP78" s="7"/>
      <c r="AQ78" s="6"/>
      <c r="AR78" s="5" t="s">
        <v>119</v>
      </c>
      <c r="AS78" s="7"/>
      <c r="AT78" s="7"/>
      <c r="AU78" s="5" t="s">
        <v>121</v>
      </c>
      <c r="AV78" s="6"/>
      <c r="AW78" s="9" t="s">
        <v>18</v>
      </c>
      <c r="AX78" s="10"/>
      <c r="AY78" s="5"/>
      <c r="AZ78" s="7"/>
      <c r="BA78" s="7"/>
      <c r="BB78" s="7"/>
      <c r="BC78" s="7"/>
      <c r="BD78" s="7"/>
      <c r="BE78" s="6"/>
    </row>
    <row r="79" spans="3:87">
      <c r="AF79" s="9"/>
      <c r="AG79" s="10"/>
      <c r="AH79" s="5" t="s">
        <v>10</v>
      </c>
      <c r="AI79" s="7"/>
      <c r="AJ79" s="7"/>
      <c r="AK79" s="7"/>
      <c r="AL79" s="6"/>
      <c r="AM79" s="5" t="s">
        <v>49</v>
      </c>
      <c r="AN79" s="7"/>
      <c r="AO79" s="7"/>
      <c r="AP79" s="7"/>
      <c r="AQ79" s="6"/>
      <c r="AR79" s="5" t="s">
        <v>14</v>
      </c>
      <c r="AS79" s="7"/>
      <c r="AT79" s="7"/>
      <c r="AU79" s="5" t="s">
        <v>23</v>
      </c>
      <c r="AV79" s="6"/>
      <c r="AW79" s="9" t="s">
        <v>18</v>
      </c>
      <c r="AX79" s="10"/>
      <c r="AY79" s="5"/>
      <c r="AZ79" s="7"/>
      <c r="BA79" s="7"/>
      <c r="BB79" s="7"/>
      <c r="BC79" s="7"/>
      <c r="BD79" s="7"/>
      <c r="BE79" s="6"/>
    </row>
    <row r="80" spans="3:87">
      <c r="AF80" s="9"/>
      <c r="AG80" s="10"/>
      <c r="AH80" s="5" t="s">
        <v>11</v>
      </c>
      <c r="AI80" s="7"/>
      <c r="AJ80" s="7"/>
      <c r="AK80" s="7"/>
      <c r="AL80" s="6"/>
      <c r="AM80" s="5" t="s">
        <v>50</v>
      </c>
      <c r="AN80" s="7"/>
      <c r="AO80" s="7"/>
      <c r="AP80" s="7"/>
      <c r="AQ80" s="6"/>
      <c r="AR80" s="5" t="s">
        <v>24</v>
      </c>
      <c r="AS80" s="7"/>
      <c r="AT80" s="7"/>
      <c r="AU80" s="5" t="s">
        <v>18</v>
      </c>
      <c r="AV80" s="6"/>
      <c r="AW80" s="9" t="s">
        <v>18</v>
      </c>
      <c r="AX80" s="10"/>
      <c r="AY80" s="5"/>
      <c r="AZ80" s="7"/>
      <c r="BA80" s="7"/>
      <c r="BB80" s="7"/>
      <c r="BC80" s="7"/>
      <c r="BD80" s="7"/>
      <c r="BE80" s="6"/>
    </row>
    <row r="81" spans="30:59">
      <c r="BG81" s="1" t="s">
        <v>116</v>
      </c>
    </row>
    <row r="82" spans="30:59">
      <c r="AF82" s="8" t="s">
        <v>253</v>
      </c>
      <c r="BG82" s="1" t="s">
        <v>116</v>
      </c>
    </row>
    <row r="83" spans="30:59">
      <c r="AD83" s="1" t="s">
        <v>116</v>
      </c>
      <c r="AF83" s="1" t="s">
        <v>161</v>
      </c>
      <c r="BG83" s="1" t="s">
        <v>116</v>
      </c>
    </row>
    <row r="84" spans="30:59">
      <c r="AD84" s="1" t="s">
        <v>116</v>
      </c>
      <c r="AF84" s="2" t="s">
        <v>1</v>
      </c>
      <c r="AG84" s="3"/>
      <c r="AH84" s="2" t="s">
        <v>16</v>
      </c>
      <c r="AI84" s="4"/>
      <c r="AJ84" s="4"/>
      <c r="AK84" s="4"/>
      <c r="AL84" s="3"/>
      <c r="AM84" s="2" t="s">
        <v>16</v>
      </c>
      <c r="AN84" s="4"/>
      <c r="AO84" s="4"/>
      <c r="AP84" s="4"/>
      <c r="AQ84" s="3"/>
      <c r="AR84" s="2" t="s">
        <v>12</v>
      </c>
      <c r="AS84" s="4"/>
      <c r="AT84" s="4"/>
      <c r="AU84" s="2" t="s">
        <v>13</v>
      </c>
      <c r="AV84" s="3"/>
      <c r="AW84" s="2" t="s">
        <v>15</v>
      </c>
      <c r="AX84" s="3"/>
      <c r="AY84" s="2" t="s">
        <v>72</v>
      </c>
      <c r="AZ84" s="4"/>
      <c r="BA84" s="4"/>
      <c r="BB84" s="4"/>
      <c r="BC84" s="4"/>
      <c r="BD84" s="4"/>
      <c r="BE84" s="3"/>
      <c r="BG84" s="1" t="s">
        <v>116</v>
      </c>
    </row>
    <row r="85" spans="30:59">
      <c r="AD85" s="1" t="s">
        <v>116</v>
      </c>
      <c r="AF85" s="9" t="s">
        <v>2</v>
      </c>
      <c r="AG85" s="10"/>
      <c r="AH85" s="5" t="s">
        <v>5</v>
      </c>
      <c r="AI85" s="7"/>
      <c r="AJ85" s="7"/>
      <c r="AK85" s="7"/>
      <c r="AL85" s="6"/>
      <c r="AM85" s="5" t="s">
        <v>68</v>
      </c>
      <c r="AN85" s="7"/>
      <c r="AO85" s="7"/>
      <c r="AP85" s="7"/>
      <c r="AQ85" s="6"/>
      <c r="AR85" s="5" t="s">
        <v>14</v>
      </c>
      <c r="AS85" s="7"/>
      <c r="AT85" s="7"/>
      <c r="AU85" s="5" t="s">
        <v>25</v>
      </c>
      <c r="AV85" s="6"/>
      <c r="AW85" s="9" t="s">
        <v>18</v>
      </c>
      <c r="AX85" s="10"/>
      <c r="AY85" s="5"/>
      <c r="AZ85" s="7"/>
      <c r="BA85" s="7"/>
      <c r="BB85" s="7"/>
      <c r="BC85" s="7"/>
      <c r="BD85" s="7"/>
      <c r="BE85" s="6"/>
      <c r="BG85" s="1" t="s">
        <v>116</v>
      </c>
    </row>
    <row r="86" spans="30:59">
      <c r="AD86" s="1" t="s">
        <v>116</v>
      </c>
      <c r="AF86" s="9"/>
      <c r="AG86" s="10"/>
      <c r="AH86" s="5" t="s">
        <v>107</v>
      </c>
      <c r="AI86" s="7"/>
      <c r="AJ86" s="7"/>
      <c r="AK86" s="7"/>
      <c r="AL86" s="6"/>
      <c r="AM86" s="5" t="s">
        <v>138</v>
      </c>
      <c r="AN86" s="7"/>
      <c r="AO86" s="7"/>
      <c r="AP86" s="7"/>
      <c r="AQ86" s="6"/>
      <c r="AR86" s="5" t="s">
        <v>119</v>
      </c>
      <c r="AS86" s="7"/>
      <c r="AT86" s="7"/>
      <c r="AU86" s="5" t="s">
        <v>121</v>
      </c>
      <c r="AV86" s="6"/>
      <c r="AW86" s="9" t="s">
        <v>18</v>
      </c>
      <c r="AX86" s="10"/>
      <c r="AY86" s="5"/>
      <c r="AZ86" s="7"/>
      <c r="BA86" s="7"/>
      <c r="BB86" s="7"/>
      <c r="BC86" s="7"/>
      <c r="BD86" s="7"/>
      <c r="BE86" s="6"/>
      <c r="BG86" s="1" t="s">
        <v>116</v>
      </c>
    </row>
    <row r="87" spans="30:59">
      <c r="AD87" s="1" t="s">
        <v>116</v>
      </c>
      <c r="AF87" s="9"/>
      <c r="AG87" s="10"/>
      <c r="AH87" s="5" t="s">
        <v>10</v>
      </c>
      <c r="AI87" s="7"/>
      <c r="AJ87" s="7"/>
      <c r="AK87" s="7"/>
      <c r="AL87" s="6"/>
      <c r="AM87" s="5" t="s">
        <v>49</v>
      </c>
      <c r="AN87" s="7"/>
      <c r="AO87" s="7"/>
      <c r="AP87" s="7"/>
      <c r="AQ87" s="6"/>
      <c r="AR87" s="5" t="s">
        <v>14</v>
      </c>
      <c r="AS87" s="7"/>
      <c r="AT87" s="7"/>
      <c r="AU87" s="5" t="s">
        <v>23</v>
      </c>
      <c r="AV87" s="6"/>
      <c r="AW87" s="9" t="s">
        <v>18</v>
      </c>
      <c r="AX87" s="10"/>
      <c r="AY87" s="5"/>
      <c r="AZ87" s="7"/>
      <c r="BA87" s="7"/>
      <c r="BB87" s="7"/>
      <c r="BC87" s="7"/>
      <c r="BD87" s="7"/>
      <c r="BE87" s="6"/>
      <c r="BG87" s="1" t="s">
        <v>116</v>
      </c>
    </row>
    <row r="88" spans="30:59">
      <c r="AD88" s="1" t="s">
        <v>116</v>
      </c>
      <c r="AF88" s="9"/>
      <c r="AG88" s="10"/>
      <c r="AH88" s="5" t="s">
        <v>11</v>
      </c>
      <c r="AI88" s="7"/>
      <c r="AJ88" s="7"/>
      <c r="AK88" s="7"/>
      <c r="AL88" s="6"/>
      <c r="AM88" s="5" t="s">
        <v>50</v>
      </c>
      <c r="AN88" s="7"/>
      <c r="AO88" s="7"/>
      <c r="AP88" s="7"/>
      <c r="AQ88" s="6"/>
      <c r="AR88" s="5" t="s">
        <v>24</v>
      </c>
      <c r="AS88" s="7"/>
      <c r="AT88" s="7"/>
      <c r="AU88" s="5" t="s">
        <v>18</v>
      </c>
      <c r="AV88" s="6"/>
      <c r="AW88" s="9" t="s">
        <v>18</v>
      </c>
      <c r="AX88" s="10"/>
      <c r="AY88" s="5"/>
      <c r="AZ88" s="7"/>
      <c r="BA88" s="7"/>
      <c r="BB88" s="7"/>
      <c r="BC88" s="7"/>
      <c r="BD88" s="7"/>
      <c r="BE88" s="6"/>
      <c r="BG88" s="1" t="s">
        <v>116</v>
      </c>
    </row>
    <row r="89" spans="30:59">
      <c r="BG89" s="1" t="s">
        <v>116</v>
      </c>
    </row>
    <row r="90" spans="30:59">
      <c r="AF90" s="8" t="s">
        <v>254</v>
      </c>
      <c r="BG90" s="1" t="s">
        <v>116</v>
      </c>
    </row>
    <row r="91" spans="30:59">
      <c r="AF91" s="1" t="s">
        <v>162</v>
      </c>
    </row>
    <row r="92" spans="30:59">
      <c r="AF92" s="2" t="s">
        <v>1</v>
      </c>
      <c r="AG92" s="3"/>
      <c r="AH92" s="2" t="s">
        <v>16</v>
      </c>
      <c r="AI92" s="4"/>
      <c r="AJ92" s="4"/>
      <c r="AK92" s="4"/>
      <c r="AL92" s="3"/>
      <c r="AM92" s="2" t="s">
        <v>16</v>
      </c>
      <c r="AN92" s="4"/>
      <c r="AO92" s="4"/>
      <c r="AP92" s="4"/>
      <c r="AQ92" s="3"/>
      <c r="AR92" s="2" t="s">
        <v>12</v>
      </c>
      <c r="AS92" s="4"/>
      <c r="AT92" s="4"/>
      <c r="AU92" s="2" t="s">
        <v>13</v>
      </c>
      <c r="AV92" s="3"/>
      <c r="AW92" s="2" t="s">
        <v>15</v>
      </c>
      <c r="AX92" s="3"/>
      <c r="AY92" s="2" t="s">
        <v>72</v>
      </c>
      <c r="AZ92" s="4"/>
      <c r="BA92" s="4"/>
      <c r="BB92" s="4"/>
      <c r="BC92" s="4"/>
      <c r="BD92" s="4"/>
      <c r="BE92" s="3"/>
    </row>
    <row r="93" spans="30:59">
      <c r="AF93" s="9" t="s">
        <v>2</v>
      </c>
      <c r="AG93" s="10"/>
      <c r="AH93" s="5" t="s">
        <v>5</v>
      </c>
      <c r="AI93" s="7"/>
      <c r="AJ93" s="7"/>
      <c r="AK93" s="7"/>
      <c r="AL93" s="6"/>
      <c r="AM93" s="5" t="s">
        <v>68</v>
      </c>
      <c r="AN93" s="7"/>
      <c r="AO93" s="7"/>
      <c r="AP93" s="7"/>
      <c r="AQ93" s="6"/>
      <c r="AR93" s="5" t="s">
        <v>14</v>
      </c>
      <c r="AS93" s="7"/>
      <c r="AT93" s="7"/>
      <c r="AU93" s="5" t="s">
        <v>25</v>
      </c>
      <c r="AV93" s="6"/>
      <c r="AW93" s="9" t="s">
        <v>18</v>
      </c>
      <c r="AX93" s="10"/>
      <c r="AY93" s="5"/>
      <c r="AZ93" s="7"/>
      <c r="BA93" s="7"/>
      <c r="BB93" s="7"/>
      <c r="BC93" s="7"/>
      <c r="BD93" s="7"/>
      <c r="BE93" s="6"/>
    </row>
    <row r="94" spans="30:59">
      <c r="AF94" s="9"/>
      <c r="AG94" s="10"/>
      <c r="AH94" s="5" t="s">
        <v>134</v>
      </c>
      <c r="AI94" s="7"/>
      <c r="AJ94" s="7"/>
      <c r="AK94" s="7"/>
      <c r="AL94" s="6"/>
      <c r="AM94" s="5" t="s">
        <v>136</v>
      </c>
      <c r="AN94" s="7"/>
      <c r="AO94" s="7"/>
      <c r="AP94" s="7"/>
      <c r="AQ94" s="6"/>
      <c r="AR94" s="5" t="s">
        <v>119</v>
      </c>
      <c r="AS94" s="7"/>
      <c r="AT94" s="7"/>
      <c r="AU94" s="5" t="s">
        <v>121</v>
      </c>
      <c r="AV94" s="6"/>
      <c r="AW94" s="9" t="s">
        <v>18</v>
      </c>
      <c r="AX94" s="10"/>
      <c r="AY94" s="5"/>
      <c r="AZ94" s="7"/>
      <c r="BA94" s="7"/>
      <c r="BB94" s="7"/>
      <c r="BC94" s="7"/>
      <c r="BD94" s="7"/>
      <c r="BE94" s="6"/>
    </row>
    <row r="95" spans="30:59">
      <c r="AF95" s="9"/>
      <c r="AG95" s="10"/>
      <c r="AH95" s="5" t="s">
        <v>10</v>
      </c>
      <c r="AI95" s="7"/>
      <c r="AJ95" s="7"/>
      <c r="AK95" s="7"/>
      <c r="AL95" s="6"/>
      <c r="AM95" s="5" t="s">
        <v>49</v>
      </c>
      <c r="AN95" s="7"/>
      <c r="AO95" s="7"/>
      <c r="AP95" s="7"/>
      <c r="AQ95" s="6"/>
      <c r="AR95" s="5" t="s">
        <v>14</v>
      </c>
      <c r="AS95" s="7"/>
      <c r="AT95" s="7"/>
      <c r="AU95" s="5" t="s">
        <v>23</v>
      </c>
      <c r="AV95" s="6"/>
      <c r="AW95" s="9" t="s">
        <v>18</v>
      </c>
      <c r="AX95" s="10"/>
      <c r="AY95" s="5"/>
      <c r="AZ95" s="7"/>
      <c r="BA95" s="7"/>
      <c r="BB95" s="7"/>
      <c r="BC95" s="7"/>
      <c r="BD95" s="7"/>
      <c r="BE95" s="6"/>
    </row>
    <row r="96" spans="30:59">
      <c r="AF96" s="9"/>
      <c r="AG96" s="10"/>
      <c r="AH96" s="5" t="s">
        <v>11</v>
      </c>
      <c r="AI96" s="7"/>
      <c r="AJ96" s="7"/>
      <c r="AK96" s="7"/>
      <c r="AL96" s="6"/>
      <c r="AM96" s="5" t="s">
        <v>50</v>
      </c>
      <c r="AN96" s="7"/>
      <c r="AO96" s="7"/>
      <c r="AP96" s="7"/>
      <c r="AQ96" s="6"/>
      <c r="AR96" s="5" t="s">
        <v>24</v>
      </c>
      <c r="AS96" s="7"/>
      <c r="AT96" s="7"/>
      <c r="AU96" s="5" t="s">
        <v>18</v>
      </c>
      <c r="AV96" s="6"/>
      <c r="AW96" s="9" t="s">
        <v>18</v>
      </c>
      <c r="AX96" s="10"/>
      <c r="AY96" s="5"/>
      <c r="AZ96" s="7"/>
      <c r="BA96" s="7"/>
      <c r="BB96" s="7"/>
      <c r="BC96" s="7"/>
      <c r="BD96" s="7"/>
      <c r="BE96" s="6"/>
    </row>
    <row r="116" spans="3:3">
      <c r="C116" t="s">
        <v>124</v>
      </c>
    </row>
    <row r="117" spans="3:3">
      <c r="C117" t="s">
        <v>125</v>
      </c>
    </row>
    <row r="118" spans="3:3">
      <c r="C118" t="s">
        <v>126</v>
      </c>
    </row>
    <row r="120" spans="3:3">
      <c r="C120" s="1" t="s">
        <v>127</v>
      </c>
    </row>
    <row r="121" spans="3:3">
      <c r="C121" s="1" t="s">
        <v>128</v>
      </c>
    </row>
    <row r="122" spans="3:3">
      <c r="C122" s="1" t="s">
        <v>129</v>
      </c>
    </row>
    <row r="123" spans="3:3">
      <c r="C123" s="1" t="s">
        <v>130</v>
      </c>
    </row>
    <row r="132" spans="3:26">
      <c r="C132" s="13" t="s">
        <v>201</v>
      </c>
      <c r="D132" s="13" t="s">
        <v>86</v>
      </c>
      <c r="E132" s="13"/>
      <c r="F132" s="13"/>
      <c r="G132" s="13"/>
      <c r="H132" s="13" t="s">
        <v>186</v>
      </c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3:26">
      <c r="C133" s="13" t="s">
        <v>141</v>
      </c>
      <c r="D133" s="13" t="s">
        <v>216</v>
      </c>
      <c r="E133" s="13"/>
      <c r="F133" s="13"/>
      <c r="G133" s="13"/>
      <c r="H133" s="13" t="s">
        <v>187</v>
      </c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3:26">
      <c r="C134" s="13" t="s">
        <v>202</v>
      </c>
      <c r="D134" s="13" t="s">
        <v>88</v>
      </c>
      <c r="E134" s="13"/>
      <c r="F134" s="13"/>
      <c r="G134" s="13"/>
      <c r="H134" s="13" t="s">
        <v>188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3:26">
      <c r="C135" s="13" t="s">
        <v>203</v>
      </c>
      <c r="D135" s="13" t="s">
        <v>89</v>
      </c>
      <c r="E135" s="13"/>
      <c r="F135" s="13"/>
      <c r="G135" s="13"/>
      <c r="H135" s="13" t="s">
        <v>189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3:26">
      <c r="C136" s="13" t="s">
        <v>153</v>
      </c>
      <c r="D136" s="13" t="s">
        <v>90</v>
      </c>
      <c r="E136" s="13"/>
      <c r="F136" s="13"/>
      <c r="G136" s="13"/>
      <c r="H136" s="13" t="s">
        <v>190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3:26">
      <c r="C137" s="13" t="s">
        <v>204</v>
      </c>
      <c r="D137" s="13"/>
      <c r="E137" s="13"/>
      <c r="F137" s="13"/>
      <c r="G137" s="13"/>
      <c r="H137" s="13" t="s">
        <v>191</v>
      </c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3:26">
      <c r="C138" s="13" t="s">
        <v>205</v>
      </c>
      <c r="D138" s="13" t="s">
        <v>91</v>
      </c>
      <c r="E138" s="13"/>
      <c r="F138" s="13"/>
      <c r="G138" s="13"/>
      <c r="H138" s="13" t="s">
        <v>192</v>
      </c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3:26">
      <c r="C139" s="13" t="s">
        <v>206</v>
      </c>
      <c r="D139" s="13" t="s">
        <v>92</v>
      </c>
      <c r="E139" s="13"/>
      <c r="F139" s="13"/>
      <c r="G139" s="13"/>
      <c r="H139" s="13" t="s">
        <v>193</v>
      </c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3:26">
      <c r="C140" s="13" t="s">
        <v>57</v>
      </c>
      <c r="D140" s="13" t="s">
        <v>93</v>
      </c>
      <c r="E140" s="13"/>
      <c r="F140" s="13"/>
      <c r="G140" s="13"/>
      <c r="H140" s="13" t="s">
        <v>194</v>
      </c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3:26">
      <c r="C141" s="13" t="s">
        <v>207</v>
      </c>
      <c r="D141" s="13" t="s">
        <v>219</v>
      </c>
      <c r="E141" s="13"/>
      <c r="F141" s="13"/>
      <c r="G141" s="13"/>
      <c r="H141" s="13" t="s">
        <v>195</v>
      </c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3:26">
      <c r="C142" s="1" t="s">
        <v>208</v>
      </c>
    </row>
    <row r="143" spans="3:26">
      <c r="C143" s="1" t="s">
        <v>120</v>
      </c>
    </row>
    <row r="144" spans="3:26">
      <c r="C144" s="1" t="s">
        <v>209</v>
      </c>
      <c r="D144" s="1" t="s">
        <v>218</v>
      </c>
      <c r="H144" s="1" t="s">
        <v>196</v>
      </c>
    </row>
    <row r="145" spans="3:26">
      <c r="C145" s="1" t="s">
        <v>210</v>
      </c>
    </row>
    <row r="146" spans="3:26">
      <c r="C146" s="1" t="s">
        <v>211</v>
      </c>
      <c r="H146" s="1" t="s">
        <v>197</v>
      </c>
    </row>
    <row r="147" spans="3:26">
      <c r="C147" s="13" t="s">
        <v>212</v>
      </c>
      <c r="D147" s="13" t="s">
        <v>95</v>
      </c>
      <c r="E147" s="13"/>
      <c r="F147" s="13"/>
      <c r="G147" s="13"/>
      <c r="H147" s="13" t="s">
        <v>198</v>
      </c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3:26">
      <c r="C148" s="1" t="s">
        <v>213</v>
      </c>
      <c r="D148" s="1" t="s">
        <v>220</v>
      </c>
      <c r="H148" s="1" t="s">
        <v>199</v>
      </c>
    </row>
    <row r="149" spans="3:26">
      <c r="C149" s="13" t="s">
        <v>214</v>
      </c>
      <c r="D149" s="13" t="s">
        <v>94</v>
      </c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3:26">
      <c r="C150" s="1" t="s">
        <v>215</v>
      </c>
      <c r="H150" s="1" t="s">
        <v>200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2:BL27"/>
  <sheetViews>
    <sheetView workbookViewId="0">
      <selection activeCell="BI23" sqref="BI23"/>
    </sheetView>
  </sheetViews>
  <sheetFormatPr defaultColWidth="3" defaultRowHeight="13.5"/>
  <cols>
    <col min="1" max="16384" width="3" style="1"/>
  </cols>
  <sheetData>
    <row r="2" spans="2:64">
      <c r="B2" s="8" t="s">
        <v>32</v>
      </c>
      <c r="C2" s="8"/>
    </row>
    <row r="3" spans="2:64">
      <c r="B3" s="8"/>
      <c r="C3" s="8"/>
    </row>
    <row r="5" spans="2:64">
      <c r="D5" s="8" t="s">
        <v>37</v>
      </c>
      <c r="Y5" s="8" t="s">
        <v>38</v>
      </c>
      <c r="AT5" s="8" t="s">
        <v>41</v>
      </c>
    </row>
    <row r="6" spans="2:64">
      <c r="D6" s="2" t="s">
        <v>1</v>
      </c>
      <c r="E6" s="3"/>
      <c r="F6" s="2" t="s">
        <v>16</v>
      </c>
      <c r="G6" s="4"/>
      <c r="H6" s="4"/>
      <c r="I6" s="4"/>
      <c r="J6" s="3"/>
      <c r="K6" s="2" t="s">
        <v>16</v>
      </c>
      <c r="L6" s="4"/>
      <c r="M6" s="4"/>
      <c r="N6" s="4"/>
      <c r="O6" s="3"/>
      <c r="P6" s="2" t="s">
        <v>12</v>
      </c>
      <c r="Q6" s="4"/>
      <c r="R6" s="4"/>
      <c r="S6" s="2" t="s">
        <v>13</v>
      </c>
      <c r="T6" s="3"/>
      <c r="U6" s="2" t="s">
        <v>15</v>
      </c>
      <c r="V6" s="3"/>
      <c r="Y6" s="2" t="s">
        <v>1</v>
      </c>
      <c r="Z6" s="3"/>
      <c r="AA6" s="2" t="s">
        <v>6</v>
      </c>
      <c r="AB6" s="4"/>
      <c r="AC6" s="4"/>
      <c r="AD6" s="4"/>
      <c r="AE6" s="3"/>
      <c r="AF6" s="2" t="s">
        <v>6</v>
      </c>
      <c r="AG6" s="4"/>
      <c r="AH6" s="4"/>
      <c r="AI6" s="4"/>
      <c r="AJ6" s="3"/>
      <c r="AK6" s="2" t="s">
        <v>12</v>
      </c>
      <c r="AL6" s="4"/>
      <c r="AM6" s="4"/>
      <c r="AN6" s="2" t="s">
        <v>13</v>
      </c>
      <c r="AO6" s="3"/>
      <c r="AP6" s="2" t="s">
        <v>15</v>
      </c>
      <c r="AQ6" s="3"/>
      <c r="AT6" s="2" t="s">
        <v>1</v>
      </c>
      <c r="AU6" s="3"/>
      <c r="AV6" s="2" t="s">
        <v>16</v>
      </c>
      <c r="AW6" s="4"/>
      <c r="AX6" s="4"/>
      <c r="AY6" s="4"/>
      <c r="AZ6" s="3"/>
      <c r="BA6" s="2" t="s">
        <v>16</v>
      </c>
      <c r="BB6" s="4"/>
      <c r="BC6" s="4"/>
      <c r="BD6" s="4"/>
      <c r="BE6" s="3"/>
      <c r="BF6" s="2" t="s">
        <v>12</v>
      </c>
      <c r="BG6" s="4"/>
      <c r="BH6" s="4"/>
      <c r="BI6" s="2" t="s">
        <v>13</v>
      </c>
      <c r="BJ6" s="3"/>
      <c r="BK6" s="2" t="s">
        <v>15</v>
      </c>
      <c r="BL6" s="3"/>
    </row>
    <row r="7" spans="2:64">
      <c r="D7" s="9" t="s">
        <v>2</v>
      </c>
      <c r="E7" s="10"/>
      <c r="F7" s="5" t="s">
        <v>4</v>
      </c>
      <c r="G7" s="7"/>
      <c r="H7" s="7"/>
      <c r="I7" s="7"/>
      <c r="J7" s="6"/>
      <c r="K7" s="5" t="s">
        <v>44</v>
      </c>
      <c r="L7" s="7"/>
      <c r="M7" s="7"/>
      <c r="N7" s="7"/>
      <c r="O7" s="6"/>
      <c r="P7" s="5" t="s">
        <v>14</v>
      </c>
      <c r="Q7" s="7"/>
      <c r="R7" s="7"/>
      <c r="S7" s="5" t="s">
        <v>25</v>
      </c>
      <c r="T7" s="6"/>
      <c r="U7" s="5" t="s">
        <v>18</v>
      </c>
      <c r="V7" s="6"/>
      <c r="Y7" s="9" t="s">
        <v>2</v>
      </c>
      <c r="Z7" s="10"/>
      <c r="AA7" s="5" t="s">
        <v>8</v>
      </c>
      <c r="AB7" s="7"/>
      <c r="AC7" s="7"/>
      <c r="AD7" s="7"/>
      <c r="AE7" s="6"/>
      <c r="AF7" s="5" t="s">
        <v>46</v>
      </c>
      <c r="AG7" s="7"/>
      <c r="AH7" s="7"/>
      <c r="AI7" s="7"/>
      <c r="AJ7" s="6"/>
      <c r="AK7" s="5" t="s">
        <v>20</v>
      </c>
      <c r="AL7" s="7"/>
      <c r="AM7" s="7"/>
      <c r="AN7" s="5" t="s">
        <v>19</v>
      </c>
      <c r="AO7" s="6"/>
      <c r="AP7" s="5" t="s">
        <v>18</v>
      </c>
      <c r="AQ7" s="6"/>
      <c r="AT7" s="9" t="s">
        <v>2</v>
      </c>
      <c r="AU7" s="10"/>
      <c r="AV7" s="5" t="s">
        <v>8</v>
      </c>
      <c r="AW7" s="7"/>
      <c r="AX7" s="7"/>
      <c r="AY7" s="7"/>
      <c r="AZ7" s="6"/>
      <c r="BA7" s="5" t="s">
        <v>55</v>
      </c>
      <c r="BB7" s="7"/>
      <c r="BC7" s="7"/>
      <c r="BD7" s="7"/>
      <c r="BE7" s="6"/>
      <c r="BF7" s="5" t="s">
        <v>21</v>
      </c>
      <c r="BG7" s="7"/>
      <c r="BH7" s="7"/>
      <c r="BI7" s="5" t="s">
        <v>35</v>
      </c>
      <c r="BJ7" s="6"/>
      <c r="BK7" s="5" t="s">
        <v>18</v>
      </c>
      <c r="BL7" s="6"/>
    </row>
    <row r="8" spans="2:64">
      <c r="D8" s="9"/>
      <c r="E8" s="10"/>
      <c r="F8" s="5" t="s">
        <v>3</v>
      </c>
      <c r="G8" s="7"/>
      <c r="H8" s="7"/>
      <c r="I8" s="7"/>
      <c r="J8" s="6"/>
      <c r="K8" s="5" t="s">
        <v>45</v>
      </c>
      <c r="L8" s="7"/>
      <c r="M8" s="7"/>
      <c r="N8" s="7"/>
      <c r="O8" s="6"/>
      <c r="P8" s="5" t="s">
        <v>20</v>
      </c>
      <c r="Q8" s="7"/>
      <c r="R8" s="7"/>
      <c r="S8" s="5" t="s">
        <v>17</v>
      </c>
      <c r="T8" s="6"/>
      <c r="U8" s="5" t="s">
        <v>18</v>
      </c>
      <c r="V8" s="6"/>
      <c r="Y8" s="9" t="s">
        <v>2</v>
      </c>
      <c r="Z8" s="10"/>
      <c r="AA8" s="5" t="s">
        <v>5</v>
      </c>
      <c r="AB8" s="7"/>
      <c r="AC8" s="7"/>
      <c r="AD8" s="7"/>
      <c r="AE8" s="6"/>
      <c r="AF8" s="5" t="s">
        <v>47</v>
      </c>
      <c r="AG8" s="7"/>
      <c r="AH8" s="7"/>
      <c r="AI8" s="7"/>
      <c r="AJ8" s="6"/>
      <c r="AK8" s="5" t="s">
        <v>21</v>
      </c>
      <c r="AL8" s="7"/>
      <c r="AM8" s="7"/>
      <c r="AN8" s="5" t="s">
        <v>22</v>
      </c>
      <c r="AO8" s="6"/>
      <c r="AP8" s="5" t="s">
        <v>18</v>
      </c>
      <c r="AQ8" s="6"/>
      <c r="AT8" s="9" t="s">
        <v>2</v>
      </c>
      <c r="AU8" s="10"/>
      <c r="AV8" s="5" t="s">
        <v>5</v>
      </c>
      <c r="AW8" s="7"/>
      <c r="AX8" s="7"/>
      <c r="AY8" s="7"/>
      <c r="AZ8" s="6"/>
      <c r="BA8" s="5" t="s">
        <v>47</v>
      </c>
      <c r="BB8" s="7"/>
      <c r="BC8" s="7"/>
      <c r="BD8" s="7"/>
      <c r="BE8" s="6"/>
      <c r="BF8" s="5" t="s">
        <v>21</v>
      </c>
      <c r="BG8" s="7"/>
      <c r="BH8" s="7"/>
      <c r="BI8" s="5" t="s">
        <v>22</v>
      </c>
      <c r="BJ8" s="6"/>
      <c r="BK8" s="5" t="s">
        <v>18</v>
      </c>
      <c r="BL8" s="6"/>
    </row>
    <row r="9" spans="2:64">
      <c r="Y9" s="9" t="s">
        <v>2</v>
      </c>
      <c r="Z9" s="10"/>
      <c r="AA9" s="5" t="s">
        <v>9</v>
      </c>
      <c r="AB9" s="7"/>
      <c r="AC9" s="7"/>
      <c r="AD9" s="7"/>
      <c r="AE9" s="6"/>
      <c r="AF9" s="5" t="s">
        <v>48</v>
      </c>
      <c r="AG9" s="7"/>
      <c r="AH9" s="7"/>
      <c r="AI9" s="7"/>
      <c r="AJ9" s="6"/>
      <c r="AK9" s="5" t="s">
        <v>21</v>
      </c>
      <c r="AL9" s="7"/>
      <c r="AM9" s="7"/>
      <c r="AN9" s="5" t="s">
        <v>22</v>
      </c>
      <c r="AO9" s="6"/>
      <c r="AP9" s="5" t="s">
        <v>18</v>
      </c>
      <c r="AQ9" s="6"/>
      <c r="AT9" s="9"/>
      <c r="AU9" s="10"/>
      <c r="AV9" s="5" t="s">
        <v>9</v>
      </c>
      <c r="AW9" s="7"/>
      <c r="AX9" s="7"/>
      <c r="AY9" s="7"/>
      <c r="AZ9" s="6"/>
      <c r="BA9" s="5" t="s">
        <v>48</v>
      </c>
      <c r="BB9" s="7"/>
      <c r="BC9" s="7"/>
      <c r="BD9" s="7"/>
      <c r="BE9" s="6"/>
      <c r="BF9" s="5" t="s">
        <v>21</v>
      </c>
      <c r="BG9" s="7"/>
      <c r="BH9" s="7"/>
      <c r="BI9" s="5" t="s">
        <v>36</v>
      </c>
      <c r="BJ9" s="6"/>
      <c r="BK9" s="5" t="s">
        <v>2</v>
      </c>
      <c r="BL9" s="6"/>
    </row>
    <row r="10" spans="2:64">
      <c r="D10" s="8" t="s">
        <v>39</v>
      </c>
      <c r="Y10" s="9"/>
      <c r="Z10" s="10"/>
      <c r="AA10" s="5" t="s">
        <v>10</v>
      </c>
      <c r="AB10" s="7"/>
      <c r="AC10" s="7"/>
      <c r="AD10" s="7"/>
      <c r="AE10" s="6"/>
      <c r="AF10" s="5" t="s">
        <v>49</v>
      </c>
      <c r="AG10" s="7"/>
      <c r="AH10" s="7"/>
      <c r="AI10" s="7"/>
      <c r="AJ10" s="6"/>
      <c r="AK10" s="5" t="s">
        <v>14</v>
      </c>
      <c r="AL10" s="7"/>
      <c r="AM10" s="7"/>
      <c r="AN10" s="5" t="s">
        <v>23</v>
      </c>
      <c r="AO10" s="6"/>
      <c r="AP10" s="5" t="s">
        <v>18</v>
      </c>
      <c r="AQ10" s="6"/>
      <c r="AT10" s="9"/>
      <c r="AU10" s="10"/>
      <c r="AV10" s="5" t="s">
        <v>10</v>
      </c>
      <c r="AW10" s="7"/>
      <c r="AX10" s="7"/>
      <c r="AY10" s="7"/>
      <c r="AZ10" s="6"/>
      <c r="BA10" s="5" t="s">
        <v>49</v>
      </c>
      <c r="BB10" s="7"/>
      <c r="BC10" s="7"/>
      <c r="BD10" s="7"/>
      <c r="BE10" s="6"/>
      <c r="BF10" s="5" t="s">
        <v>14</v>
      </c>
      <c r="BG10" s="7"/>
      <c r="BH10" s="7"/>
      <c r="BI10" s="5" t="s">
        <v>23</v>
      </c>
      <c r="BJ10" s="6"/>
      <c r="BK10" s="5" t="s">
        <v>18</v>
      </c>
      <c r="BL10" s="6"/>
    </row>
    <row r="11" spans="2:64">
      <c r="D11" s="2" t="s">
        <v>1</v>
      </c>
      <c r="E11" s="3"/>
      <c r="F11" s="2" t="s">
        <v>16</v>
      </c>
      <c r="G11" s="4"/>
      <c r="H11" s="4"/>
      <c r="I11" s="4"/>
      <c r="J11" s="3"/>
      <c r="K11" s="2" t="s">
        <v>16</v>
      </c>
      <c r="L11" s="4"/>
      <c r="M11" s="4"/>
      <c r="N11" s="4"/>
      <c r="O11" s="3"/>
      <c r="P11" s="2" t="s">
        <v>12</v>
      </c>
      <c r="Q11" s="4"/>
      <c r="R11" s="4"/>
      <c r="S11" s="2" t="s">
        <v>13</v>
      </c>
      <c r="T11" s="3"/>
      <c r="U11" s="2" t="s">
        <v>15</v>
      </c>
      <c r="V11" s="3"/>
      <c r="Y11" s="9"/>
      <c r="Z11" s="10"/>
      <c r="AA11" s="5" t="s">
        <v>11</v>
      </c>
      <c r="AB11" s="7"/>
      <c r="AC11" s="7"/>
      <c r="AD11" s="7"/>
      <c r="AE11" s="6"/>
      <c r="AF11" s="5" t="s">
        <v>50</v>
      </c>
      <c r="AG11" s="7"/>
      <c r="AH11" s="7"/>
      <c r="AI11" s="7"/>
      <c r="AJ11" s="6"/>
      <c r="AK11" s="5" t="s">
        <v>24</v>
      </c>
      <c r="AL11" s="7"/>
      <c r="AM11" s="7"/>
      <c r="AN11" s="5" t="s">
        <v>18</v>
      </c>
      <c r="AO11" s="6"/>
      <c r="AP11" s="5" t="s">
        <v>18</v>
      </c>
      <c r="AQ11" s="6"/>
      <c r="AT11" s="9"/>
      <c r="AU11" s="10"/>
      <c r="AV11" s="5" t="s">
        <v>11</v>
      </c>
      <c r="AW11" s="7"/>
      <c r="AX11" s="7"/>
      <c r="AY11" s="7"/>
      <c r="AZ11" s="6"/>
      <c r="BA11" s="5" t="s">
        <v>50</v>
      </c>
      <c r="BB11" s="7"/>
      <c r="BC11" s="7"/>
      <c r="BD11" s="7"/>
      <c r="BE11" s="6"/>
      <c r="BF11" s="5" t="s">
        <v>24</v>
      </c>
      <c r="BG11" s="7"/>
      <c r="BH11" s="7"/>
      <c r="BI11" s="5" t="s">
        <v>18</v>
      </c>
      <c r="BJ11" s="6"/>
      <c r="BK11" s="5" t="s">
        <v>18</v>
      </c>
      <c r="BL11" s="6"/>
    </row>
    <row r="12" spans="2:64">
      <c r="D12" s="9" t="s">
        <v>2</v>
      </c>
      <c r="E12" s="10"/>
      <c r="F12" s="5" t="s">
        <v>27</v>
      </c>
      <c r="G12" s="7"/>
      <c r="H12" s="7"/>
      <c r="I12" s="7"/>
      <c r="J12" s="6"/>
      <c r="K12" s="5" t="s">
        <v>44</v>
      </c>
      <c r="L12" s="7"/>
      <c r="M12" s="7"/>
      <c r="N12" s="7"/>
      <c r="O12" s="6"/>
      <c r="P12" s="5" t="s">
        <v>14</v>
      </c>
      <c r="Q12" s="7"/>
      <c r="R12" s="7"/>
      <c r="S12" s="5" t="s">
        <v>25</v>
      </c>
      <c r="T12" s="6"/>
      <c r="U12" s="5" t="s">
        <v>18</v>
      </c>
      <c r="V12" s="6"/>
    </row>
    <row r="13" spans="2:64">
      <c r="D13" s="9"/>
      <c r="E13" s="10"/>
      <c r="F13" s="5" t="s">
        <v>9</v>
      </c>
      <c r="G13" s="7"/>
      <c r="H13" s="7"/>
      <c r="I13" s="7"/>
      <c r="J13" s="6"/>
      <c r="K13" s="5" t="s">
        <v>51</v>
      </c>
      <c r="L13" s="7"/>
      <c r="M13" s="7"/>
      <c r="N13" s="7"/>
      <c r="O13" s="6"/>
      <c r="P13" s="5" t="s">
        <v>20</v>
      </c>
      <c r="Q13" s="7"/>
      <c r="R13" s="7"/>
      <c r="S13" s="5" t="s">
        <v>17</v>
      </c>
      <c r="T13" s="6"/>
      <c r="U13" s="5" t="s">
        <v>18</v>
      </c>
      <c r="V13" s="6"/>
      <c r="Y13" s="8" t="s">
        <v>40</v>
      </c>
      <c r="AT13" s="8" t="s">
        <v>42</v>
      </c>
    </row>
    <row r="14" spans="2:64">
      <c r="Y14" s="2" t="s">
        <v>1</v>
      </c>
      <c r="Z14" s="3"/>
      <c r="AA14" s="2" t="s">
        <v>16</v>
      </c>
      <c r="AB14" s="4"/>
      <c r="AC14" s="4"/>
      <c r="AD14" s="4"/>
      <c r="AE14" s="3"/>
      <c r="AF14" s="2" t="s">
        <v>16</v>
      </c>
      <c r="AG14" s="4"/>
      <c r="AH14" s="4"/>
      <c r="AI14" s="4"/>
      <c r="AJ14" s="3"/>
      <c r="AK14" s="2" t="s">
        <v>12</v>
      </c>
      <c r="AL14" s="4"/>
      <c r="AM14" s="4"/>
      <c r="AN14" s="2" t="s">
        <v>13</v>
      </c>
      <c r="AO14" s="3"/>
      <c r="AP14" s="2" t="s">
        <v>15</v>
      </c>
      <c r="AQ14" s="3"/>
      <c r="AT14" s="2" t="s">
        <v>1</v>
      </c>
      <c r="AU14" s="3"/>
      <c r="AV14" s="2" t="s">
        <v>16</v>
      </c>
      <c r="AW14" s="4"/>
      <c r="AX14" s="4"/>
      <c r="AY14" s="4"/>
      <c r="AZ14" s="3"/>
      <c r="BA14" s="2" t="s">
        <v>16</v>
      </c>
      <c r="BB14" s="4"/>
      <c r="BC14" s="4"/>
      <c r="BD14" s="4"/>
      <c r="BE14" s="3"/>
      <c r="BF14" s="2" t="s">
        <v>12</v>
      </c>
      <c r="BG14" s="4"/>
      <c r="BH14" s="4"/>
      <c r="BI14" s="2" t="s">
        <v>13</v>
      </c>
      <c r="BJ14" s="3"/>
      <c r="BK14" s="2" t="s">
        <v>15</v>
      </c>
      <c r="BL14" s="3"/>
    </row>
    <row r="15" spans="2:64">
      <c r="Y15" s="9" t="s">
        <v>2</v>
      </c>
      <c r="Z15" s="10"/>
      <c r="AA15" s="5" t="s">
        <v>30</v>
      </c>
      <c r="AB15" s="7"/>
      <c r="AC15" s="7"/>
      <c r="AD15" s="7"/>
      <c r="AE15" s="6"/>
      <c r="AF15" s="5" t="s">
        <v>52</v>
      </c>
      <c r="AG15" s="7"/>
      <c r="AH15" s="7"/>
      <c r="AI15" s="7"/>
      <c r="AJ15" s="6"/>
      <c r="AK15" s="5" t="s">
        <v>21</v>
      </c>
      <c r="AL15" s="7"/>
      <c r="AM15" s="7"/>
      <c r="AN15" s="5" t="s">
        <v>17</v>
      </c>
      <c r="AO15" s="6"/>
      <c r="AP15" s="5" t="s">
        <v>18</v>
      </c>
      <c r="AQ15" s="6"/>
      <c r="AT15" s="9" t="s">
        <v>2</v>
      </c>
      <c r="AU15" s="10"/>
      <c r="AV15" s="5" t="s">
        <v>8</v>
      </c>
      <c r="AW15" s="7"/>
      <c r="AX15" s="7"/>
      <c r="AY15" s="7"/>
      <c r="AZ15" s="6"/>
      <c r="BA15" s="5" t="s">
        <v>55</v>
      </c>
      <c r="BB15" s="7"/>
      <c r="BC15" s="7"/>
      <c r="BD15" s="7"/>
      <c r="BE15" s="6"/>
      <c r="BF15" s="5" t="s">
        <v>21</v>
      </c>
      <c r="BG15" s="7"/>
      <c r="BH15" s="7"/>
      <c r="BI15" s="5" t="s">
        <v>35</v>
      </c>
      <c r="BJ15" s="6"/>
      <c r="BK15" s="5" t="s">
        <v>18</v>
      </c>
      <c r="BL15" s="6"/>
    </row>
    <row r="16" spans="2:64">
      <c r="Y16" s="9"/>
      <c r="Z16" s="10"/>
      <c r="AA16" s="5" t="s">
        <v>29</v>
      </c>
      <c r="AB16" s="7"/>
      <c r="AC16" s="7"/>
      <c r="AD16" s="7"/>
      <c r="AE16" s="6"/>
      <c r="AF16" s="5" t="s">
        <v>53</v>
      </c>
      <c r="AG16" s="7"/>
      <c r="AH16" s="7"/>
      <c r="AI16" s="7"/>
      <c r="AJ16" s="6"/>
      <c r="AK16" s="5" t="s">
        <v>14</v>
      </c>
      <c r="AL16" s="7"/>
      <c r="AM16" s="7"/>
      <c r="AN16" s="5" t="s">
        <v>25</v>
      </c>
      <c r="AO16" s="6"/>
      <c r="AP16" s="5" t="s">
        <v>18</v>
      </c>
      <c r="AQ16" s="6"/>
      <c r="AT16" s="9" t="s">
        <v>2</v>
      </c>
      <c r="AU16" s="10"/>
      <c r="AV16" s="5" t="s">
        <v>5</v>
      </c>
      <c r="AW16" s="7"/>
      <c r="AX16" s="7"/>
      <c r="AY16" s="7"/>
      <c r="AZ16" s="6"/>
      <c r="BA16" s="5" t="s">
        <v>47</v>
      </c>
      <c r="BB16" s="7"/>
      <c r="BC16" s="7"/>
      <c r="BD16" s="7"/>
      <c r="BE16" s="6"/>
      <c r="BF16" s="5" t="s">
        <v>21</v>
      </c>
      <c r="BG16" s="7"/>
      <c r="BH16" s="7"/>
      <c r="BI16" s="5" t="s">
        <v>22</v>
      </c>
      <c r="BJ16" s="6"/>
      <c r="BK16" s="5" t="s">
        <v>18</v>
      </c>
      <c r="BL16" s="6"/>
    </row>
    <row r="17" spans="25:64">
      <c r="Y17" s="9"/>
      <c r="Z17" s="10"/>
      <c r="AA17" s="5" t="s">
        <v>9</v>
      </c>
      <c r="AB17" s="7"/>
      <c r="AC17" s="7"/>
      <c r="AD17" s="7"/>
      <c r="AE17" s="6"/>
      <c r="AF17" s="5" t="s">
        <v>51</v>
      </c>
      <c r="AG17" s="7"/>
      <c r="AH17" s="7"/>
      <c r="AI17" s="7"/>
      <c r="AJ17" s="6"/>
      <c r="AK17" s="5" t="s">
        <v>21</v>
      </c>
      <c r="AL17" s="7"/>
      <c r="AM17" s="7"/>
      <c r="AN17" s="5" t="s">
        <v>17</v>
      </c>
      <c r="AO17" s="6"/>
      <c r="AP17" s="5" t="s">
        <v>18</v>
      </c>
      <c r="AQ17" s="6"/>
      <c r="AT17" s="9"/>
      <c r="AU17" s="10"/>
      <c r="AV17" s="5" t="s">
        <v>9</v>
      </c>
      <c r="AW17" s="7"/>
      <c r="AX17" s="7"/>
      <c r="AY17" s="7"/>
      <c r="AZ17" s="6"/>
      <c r="BA17" s="5" t="s">
        <v>48</v>
      </c>
      <c r="BB17" s="7"/>
      <c r="BC17" s="7"/>
      <c r="BD17" s="7"/>
      <c r="BE17" s="6"/>
      <c r="BF17" s="5" t="s">
        <v>21</v>
      </c>
      <c r="BG17" s="7"/>
      <c r="BH17" s="7"/>
      <c r="BI17" s="5" t="s">
        <v>17</v>
      </c>
      <c r="BJ17" s="6"/>
      <c r="BK17" s="5" t="s">
        <v>18</v>
      </c>
      <c r="BL17" s="6"/>
    </row>
    <row r="18" spans="25:64">
      <c r="Y18" s="9"/>
      <c r="Z18" s="10"/>
      <c r="AA18" s="5" t="s">
        <v>31</v>
      </c>
      <c r="AB18" s="7"/>
      <c r="AC18" s="7"/>
      <c r="AD18" s="7"/>
      <c r="AE18" s="6"/>
      <c r="AF18" s="5" t="s">
        <v>54</v>
      </c>
      <c r="AG18" s="7"/>
      <c r="AH18" s="7"/>
      <c r="AI18" s="7"/>
      <c r="AJ18" s="6"/>
      <c r="AK18" s="5" t="s">
        <v>14</v>
      </c>
      <c r="AL18" s="7"/>
      <c r="AM18" s="7"/>
      <c r="AN18" s="5" t="s">
        <v>25</v>
      </c>
      <c r="AO18" s="6"/>
      <c r="AP18" s="5" t="s">
        <v>18</v>
      </c>
      <c r="AQ18" s="6"/>
      <c r="AT18" s="9"/>
      <c r="AU18" s="10"/>
      <c r="AV18" s="5" t="s">
        <v>10</v>
      </c>
      <c r="AW18" s="7"/>
      <c r="AX18" s="7"/>
      <c r="AY18" s="7"/>
      <c r="AZ18" s="6"/>
      <c r="BA18" s="5" t="s">
        <v>49</v>
      </c>
      <c r="BB18" s="7"/>
      <c r="BC18" s="7"/>
      <c r="BD18" s="7"/>
      <c r="BE18" s="6"/>
      <c r="BF18" s="5" t="s">
        <v>14</v>
      </c>
      <c r="BG18" s="7"/>
      <c r="BH18" s="7"/>
      <c r="BI18" s="5" t="s">
        <v>23</v>
      </c>
      <c r="BJ18" s="6"/>
      <c r="BK18" s="5" t="s">
        <v>18</v>
      </c>
      <c r="BL18" s="6"/>
    </row>
    <row r="19" spans="25:64">
      <c r="Y19" s="9"/>
      <c r="Z19" s="10"/>
      <c r="AA19" s="5" t="s">
        <v>11</v>
      </c>
      <c r="AB19" s="7"/>
      <c r="AC19" s="7"/>
      <c r="AD19" s="7"/>
      <c r="AE19" s="6"/>
      <c r="AF19" s="5" t="s">
        <v>50</v>
      </c>
      <c r="AG19" s="7"/>
      <c r="AH19" s="7"/>
      <c r="AI19" s="7"/>
      <c r="AJ19" s="6"/>
      <c r="AK19" s="5" t="s">
        <v>24</v>
      </c>
      <c r="AL19" s="7"/>
      <c r="AM19" s="7"/>
      <c r="AN19" s="5" t="s">
        <v>18</v>
      </c>
      <c r="AO19" s="6"/>
      <c r="AP19" s="5" t="s">
        <v>18</v>
      </c>
      <c r="AQ19" s="6"/>
      <c r="AT19" s="9"/>
      <c r="AU19" s="10"/>
      <c r="AV19" s="5" t="s">
        <v>11</v>
      </c>
      <c r="AW19" s="7"/>
      <c r="AX19" s="7"/>
      <c r="AY19" s="7"/>
      <c r="AZ19" s="6"/>
      <c r="BA19" s="5" t="s">
        <v>50</v>
      </c>
      <c r="BB19" s="7"/>
      <c r="BC19" s="7"/>
      <c r="BD19" s="7"/>
      <c r="BE19" s="6"/>
      <c r="BF19" s="5" t="s">
        <v>24</v>
      </c>
      <c r="BG19" s="7"/>
      <c r="BH19" s="7"/>
      <c r="BI19" s="5" t="s">
        <v>18</v>
      </c>
      <c r="BJ19" s="6"/>
      <c r="BK19" s="5" t="s">
        <v>18</v>
      </c>
      <c r="BL19" s="6"/>
    </row>
    <row r="21" spans="25:64">
      <c r="AT21" s="8" t="s">
        <v>43</v>
      </c>
    </row>
    <row r="22" spans="25:64">
      <c r="AT22" s="2" t="s">
        <v>1</v>
      </c>
      <c r="AU22" s="3"/>
      <c r="AV22" s="2" t="s">
        <v>16</v>
      </c>
      <c r="AW22" s="4"/>
      <c r="AX22" s="4"/>
      <c r="AY22" s="4"/>
      <c r="AZ22" s="3"/>
      <c r="BA22" s="2" t="s">
        <v>16</v>
      </c>
      <c r="BB22" s="4"/>
      <c r="BC22" s="4"/>
      <c r="BD22" s="4"/>
      <c r="BE22" s="3"/>
      <c r="BF22" s="2" t="s">
        <v>12</v>
      </c>
      <c r="BG22" s="4"/>
      <c r="BH22" s="4"/>
      <c r="BI22" s="2" t="s">
        <v>13</v>
      </c>
      <c r="BJ22" s="3"/>
      <c r="BK22" s="2" t="s">
        <v>15</v>
      </c>
      <c r="BL22" s="3"/>
    </row>
    <row r="23" spans="25:64">
      <c r="AT23" s="9" t="s">
        <v>2</v>
      </c>
      <c r="AU23" s="10"/>
      <c r="AV23" s="5" t="s">
        <v>8</v>
      </c>
      <c r="AW23" s="7"/>
      <c r="AX23" s="7"/>
      <c r="AY23" s="7"/>
      <c r="AZ23" s="6"/>
      <c r="BA23" s="5" t="s">
        <v>55</v>
      </c>
      <c r="BB23" s="7"/>
      <c r="BC23" s="7"/>
      <c r="BD23" s="7"/>
      <c r="BE23" s="6"/>
      <c r="BF23" s="5" t="s">
        <v>21</v>
      </c>
      <c r="BG23" s="7"/>
      <c r="BH23" s="7"/>
      <c r="BI23" s="5" t="s">
        <v>58</v>
      </c>
      <c r="BJ23" s="6"/>
      <c r="BK23" s="5" t="s">
        <v>18</v>
      </c>
      <c r="BL23" s="6"/>
    </row>
    <row r="24" spans="25:64">
      <c r="AT24" s="9" t="s">
        <v>2</v>
      </c>
      <c r="AU24" s="10"/>
      <c r="AV24" s="5" t="s">
        <v>5</v>
      </c>
      <c r="AW24" s="7"/>
      <c r="AX24" s="7"/>
      <c r="AY24" s="7"/>
      <c r="AZ24" s="6"/>
      <c r="BA24" s="5" t="s">
        <v>47</v>
      </c>
      <c r="BB24" s="7"/>
      <c r="BC24" s="7"/>
      <c r="BD24" s="7"/>
      <c r="BE24" s="6"/>
      <c r="BF24" s="5" t="s">
        <v>21</v>
      </c>
      <c r="BG24" s="7"/>
      <c r="BH24" s="7"/>
      <c r="BI24" s="5" t="s">
        <v>22</v>
      </c>
      <c r="BJ24" s="6"/>
      <c r="BK24" s="5" t="s">
        <v>18</v>
      </c>
      <c r="BL24" s="6"/>
    </row>
    <row r="25" spans="25:64">
      <c r="AT25" s="9"/>
      <c r="AU25" s="10"/>
      <c r="AV25" s="5" t="s">
        <v>9</v>
      </c>
      <c r="AW25" s="7"/>
      <c r="AX25" s="7"/>
      <c r="AY25" s="7"/>
      <c r="AZ25" s="6"/>
      <c r="BA25" s="5" t="s">
        <v>48</v>
      </c>
      <c r="BB25" s="7"/>
      <c r="BC25" s="7"/>
      <c r="BD25" s="7"/>
      <c r="BE25" s="6"/>
      <c r="BF25" s="5" t="s">
        <v>21</v>
      </c>
      <c r="BG25" s="7"/>
      <c r="BH25" s="7"/>
      <c r="BI25" s="5" t="s">
        <v>17</v>
      </c>
      <c r="BJ25" s="6"/>
      <c r="BK25" s="5" t="s">
        <v>18</v>
      </c>
      <c r="BL25" s="6"/>
    </row>
    <row r="26" spans="25:64">
      <c r="AT26" s="9"/>
      <c r="AU26" s="10"/>
      <c r="AV26" s="5" t="s">
        <v>10</v>
      </c>
      <c r="AW26" s="7"/>
      <c r="AX26" s="7"/>
      <c r="AY26" s="7"/>
      <c r="AZ26" s="6"/>
      <c r="BA26" s="5" t="s">
        <v>49</v>
      </c>
      <c r="BB26" s="7"/>
      <c r="BC26" s="7"/>
      <c r="BD26" s="7"/>
      <c r="BE26" s="6"/>
      <c r="BF26" s="5" t="s">
        <v>14</v>
      </c>
      <c r="BG26" s="7"/>
      <c r="BH26" s="7"/>
      <c r="BI26" s="5" t="s">
        <v>23</v>
      </c>
      <c r="BJ26" s="6"/>
      <c r="BK26" s="5" t="s">
        <v>18</v>
      </c>
      <c r="BL26" s="6"/>
    </row>
    <row r="27" spans="25:64">
      <c r="AT27" s="9"/>
      <c r="AU27" s="10"/>
      <c r="AV27" s="5" t="s">
        <v>11</v>
      </c>
      <c r="AW27" s="7"/>
      <c r="AX27" s="7"/>
      <c r="AY27" s="7"/>
      <c r="AZ27" s="6"/>
      <c r="BA27" s="5" t="s">
        <v>50</v>
      </c>
      <c r="BB27" s="7"/>
      <c r="BC27" s="7"/>
      <c r="BD27" s="7"/>
      <c r="BE27" s="6"/>
      <c r="BF27" s="5" t="s">
        <v>24</v>
      </c>
      <c r="BG27" s="7"/>
      <c r="BH27" s="7"/>
      <c r="BI27" s="5" t="s">
        <v>18</v>
      </c>
      <c r="BJ27" s="6"/>
      <c r="BK27" s="5" t="s">
        <v>18</v>
      </c>
      <c r="BL27" s="6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ER(20150426) (BBS)</vt:lpstr>
      <vt:lpstr>ER(2014_1123_1747) (修正版)</vt:lpstr>
      <vt:lpstr>ER(2014_1123_1747)</vt:lpstr>
    </vt:vector>
  </TitlesOfParts>
  <Company>UNITCOM PC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shule517</dc:creator>
  <cp:lastModifiedBy>shule517</cp:lastModifiedBy>
  <cp:lastPrinted>2014-11-23T08:39:53Z</cp:lastPrinted>
  <dcterms:created xsi:type="dcterms:W3CDTF">2014-11-23T08:12:10Z</dcterms:created>
  <dcterms:modified xsi:type="dcterms:W3CDTF">2015-05-01T06:31:35Z</dcterms:modified>
</cp:coreProperties>
</file>