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1182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B13" i="1" l="1"/>
  <c r="G93" i="1"/>
  <c r="G108" i="1" s="1"/>
  <c r="G94" i="1"/>
  <c r="H94" i="1" s="1"/>
  <c r="H109" i="1" s="1"/>
  <c r="G95" i="1"/>
  <c r="G110" i="1" s="1"/>
  <c r="G96" i="1"/>
  <c r="H96" i="1" s="1"/>
  <c r="H111" i="1" s="1"/>
  <c r="G97" i="1"/>
  <c r="G112" i="1" s="1"/>
  <c r="G98" i="1"/>
  <c r="H98" i="1" s="1"/>
  <c r="H113" i="1" s="1"/>
  <c r="G99" i="1"/>
  <c r="G114" i="1" s="1"/>
  <c r="G100" i="1"/>
  <c r="H100" i="1" s="1"/>
  <c r="H115" i="1" s="1"/>
  <c r="G101" i="1"/>
  <c r="G116" i="1" s="1"/>
  <c r="G102" i="1"/>
  <c r="H102" i="1" s="1"/>
  <c r="H117" i="1" s="1"/>
  <c r="H103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H101" i="1" l="1"/>
  <c r="H116" i="1" s="1"/>
  <c r="H99" i="1"/>
  <c r="H114" i="1" s="1"/>
  <c r="H97" i="1"/>
  <c r="H112" i="1" s="1"/>
  <c r="H95" i="1"/>
  <c r="H110" i="1" s="1"/>
  <c r="H93" i="1"/>
  <c r="H108" i="1" s="1"/>
  <c r="G117" i="1"/>
  <c r="G115" i="1"/>
  <c r="G113" i="1"/>
  <c r="G111" i="1"/>
  <c r="G109" i="1"/>
</calcChain>
</file>

<file path=xl/sharedStrings.xml><?xml version="1.0" encoding="utf-8"?>
<sst xmlns="http://schemas.openxmlformats.org/spreadsheetml/2006/main" count="194" uniqueCount="74">
  <si>
    <t>Honor</t>
  </si>
  <si>
    <t>Huawei</t>
  </si>
  <si>
    <t>Other</t>
  </si>
  <si>
    <t>MSI</t>
  </si>
  <si>
    <t>Lenovo</t>
  </si>
  <si>
    <t>HP</t>
  </si>
  <si>
    <t>Dell</t>
  </si>
  <si>
    <t>Asus</t>
  </si>
  <si>
    <t>Apple</t>
  </si>
  <si>
    <t>Acer</t>
  </si>
  <si>
    <t>Consumer</t>
  </si>
  <si>
    <t>Commercial</t>
  </si>
  <si>
    <t>Split by vendors, Units, 8`20</t>
  </si>
  <si>
    <t>6`21</t>
  </si>
  <si>
    <t>5`21</t>
  </si>
  <si>
    <t>4`21</t>
  </si>
  <si>
    <t>3`21</t>
  </si>
  <si>
    <t>2`21</t>
  </si>
  <si>
    <t>1`21</t>
  </si>
  <si>
    <t>Wx-Series</t>
  </si>
  <si>
    <t xml:space="preserve"> </t>
  </si>
  <si>
    <t>Thinkpad, Thinkbook, Lenovo V-series, Winbook</t>
  </si>
  <si>
    <t>Elitebook, Probook, Essential 2xx/3xx, Zbook</t>
  </si>
  <si>
    <t>Latitude, Vostro, Precision</t>
  </si>
  <si>
    <t>Asus Pro, ExpertBook, StudioBook</t>
  </si>
  <si>
    <t>TravelMate, ConceptD, Enduro</t>
  </si>
  <si>
    <t>Commercial Brandlines</t>
  </si>
  <si>
    <t>Distrib Channel Only</t>
  </si>
  <si>
    <t>Target markets, Units</t>
  </si>
  <si>
    <t>Mini (&lt;12")</t>
  </si>
  <si>
    <t>Light (13"-14")</t>
  </si>
  <si>
    <t>Full Size LE (15"&gt;, Int GPU)</t>
  </si>
  <si>
    <t>Full Size MS (15"&gt;, Mainstream Ex. GPU)</t>
  </si>
  <si>
    <t>Full Size GM (15"&gt; Gamer GPU)</t>
  </si>
  <si>
    <t>Prof. Workstation (Prof. GPU)</t>
  </si>
  <si>
    <t>Clusters Displays/GPUs</t>
  </si>
  <si>
    <t>AMD</t>
  </si>
  <si>
    <t>Intel</t>
  </si>
  <si>
    <t xml:space="preserve">CPU Vendors </t>
  </si>
  <si>
    <t>Общий итог</t>
  </si>
  <si>
    <t>DIS Vendors Shares, %</t>
  </si>
  <si>
    <t>Total DIS</t>
  </si>
  <si>
    <t>Digma</t>
  </si>
  <si>
    <t>Prestigio</t>
  </si>
  <si>
    <t>Irbis</t>
  </si>
  <si>
    <t>DIS Vendor sales, Units</t>
  </si>
  <si>
    <t>5`20</t>
  </si>
  <si>
    <t>4`20</t>
  </si>
  <si>
    <t>3`20</t>
  </si>
  <si>
    <t>2`20</t>
  </si>
  <si>
    <t>1`20</t>
  </si>
  <si>
    <t>Названия строк</t>
  </si>
  <si>
    <t>Vendors Shares, %</t>
  </si>
  <si>
    <t>6`20</t>
  </si>
  <si>
    <t>Total Vendors sales, Units</t>
  </si>
  <si>
    <t>Total</t>
  </si>
  <si>
    <t>DirectRET</t>
  </si>
  <si>
    <t>DIS</t>
  </si>
  <si>
    <t>Total Vendors sales, Units, 6`21</t>
  </si>
  <si>
    <t>12`20</t>
  </si>
  <si>
    <t>11`20</t>
  </si>
  <si>
    <t>10`20</t>
  </si>
  <si>
    <t>9`20</t>
  </si>
  <si>
    <t>8`20</t>
  </si>
  <si>
    <t>7`20</t>
  </si>
  <si>
    <t>Y-to-Y Dynamic, %Units</t>
  </si>
  <si>
    <t>Sales, Units</t>
  </si>
  <si>
    <t>Y-to-Y, %</t>
  </si>
  <si>
    <t>Y2021</t>
  </si>
  <si>
    <t>Total in 2021, Ths Units</t>
  </si>
  <si>
    <t>Direct RET - Direct Retail Chaines</t>
  </si>
  <si>
    <t>DIS - Distribitor sales</t>
  </si>
  <si>
    <t xml:space="preserve">In Distrubutor Sales-out terms, 2020-2021 </t>
  </si>
  <si>
    <t>Russian Notebook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</si>
</sst>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_р_._-;\-* #,##0.00_р_._-;_-* &quot;-&quot;??_р_.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1">
    <xf numFmtId="0" fontId="0" fillId="0" borderId="0" xfId="0"/>
    <xf numFmtId="9" fontId="0" fillId="0" borderId="1" xfId="1" applyFont="1" applyBorder="1"/>
    <xf numFmtId="9" fontId="0" fillId="0" borderId="1" xfId="0" applyNumberFormat="1" applyBorder="1"/>
    <xf numFmtId="3" fontId="0" fillId="0" borderId="1" xfId="0" applyNumberFormat="1" applyBorder="1" applyAlignment="1">
      <alignment horizontal="left"/>
    </xf>
    <xf numFmtId="9" fontId="3" fillId="2" borderId="1" xfId="1" applyFont="1" applyFill="1" applyBorder="1"/>
    <xf numFmtId="3" fontId="3" fillId="2" borderId="1" xfId="0" applyNumberFormat="1" applyFont="1" applyFill="1" applyBorder="1"/>
    <xf numFmtId="3" fontId="3" fillId="0" borderId="0" xfId="0" applyNumberFormat="1" applyFont="1" applyAlignment="1">
      <alignment horizontal="left"/>
    </xf>
    <xf numFmtId="3" fontId="0" fillId="0" borderId="0" xfId="0" applyNumberFormat="1"/>
    <xf numFmtId="3" fontId="3" fillId="0" borderId="0" xfId="0" applyNumberFormat="1" applyFont="1"/>
    <xf numFmtId="0" fontId="4" fillId="0" borderId="0" xfId="0" applyFont="1" applyFill="1"/>
    <xf numFmtId="0" fontId="5" fillId="3" borderId="0" xfId="0" applyFont="1" applyFill="1"/>
    <xf numFmtId="3" fontId="6" fillId="3" borderId="0" xfId="0" applyNumberFormat="1" applyFont="1" applyFill="1" applyAlignment="1">
      <alignment horizontal="left"/>
    </xf>
    <xf numFmtId="0" fontId="0" fillId="3" borderId="0" xfId="0" applyFill="1"/>
    <xf numFmtId="0" fontId="3" fillId="3" borderId="0" xfId="0" applyFont="1" applyFill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4" borderId="1" xfId="0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3" fontId="0" fillId="0" borderId="1" xfId="0" applyNumberFormat="1" applyBorder="1"/>
    <xf numFmtId="9" fontId="0" fillId="0" borderId="1" xfId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3" fontId="0" fillId="0" borderId="1" xfId="0" applyNumberFormat="1" applyFill="1" applyBorder="1" applyAlignment="1">
      <alignment horizontal="left"/>
    </xf>
    <xf numFmtId="3" fontId="0" fillId="0" borderId="0" xfId="0" applyNumberFormat="1" applyFill="1"/>
    <xf numFmtId="9" fontId="0" fillId="0" borderId="0" xfId="0" applyNumberFormat="1" applyFill="1"/>
    <xf numFmtId="3" fontId="0" fillId="0" borderId="0" xfId="0" applyNumberFormat="1" applyFill="1" applyAlignment="1">
      <alignment horizontal="left"/>
    </xf>
    <xf numFmtId="3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9" fontId="0" fillId="0" borderId="1" xfId="1" applyNumberFormat="1" applyFont="1" applyBorder="1"/>
    <xf numFmtId="9" fontId="0" fillId="0" borderId="1" xfId="0" applyNumberFormat="1" applyFill="1" applyBorder="1"/>
    <xf numFmtId="3" fontId="0" fillId="4" borderId="1" xfId="0" applyNumberFormat="1" applyFill="1" applyBorder="1"/>
    <xf numFmtId="9" fontId="3" fillId="0" borderId="1" xfId="1" applyNumberFormat="1" applyFont="1" applyBorder="1"/>
    <xf numFmtId="9" fontId="1" fillId="0" borderId="1" xfId="1" applyNumberFormat="1" applyFont="1" applyBorder="1"/>
    <xf numFmtId="0" fontId="0" fillId="4" borderId="1" xfId="0" applyFont="1" applyFill="1" applyBorder="1"/>
    <xf numFmtId="3" fontId="3" fillId="0" borderId="1" xfId="0" applyNumberFormat="1" applyFont="1" applyBorder="1"/>
    <xf numFmtId="164" fontId="7" fillId="4" borderId="1" xfId="1" applyNumberFormat="1" applyFont="1" applyFill="1" applyBorder="1" applyAlignment="1"/>
    <xf numFmtId="0" fontId="8" fillId="4" borderId="1" xfId="0" applyFont="1" applyFill="1" applyBorder="1"/>
    <xf numFmtId="3" fontId="3" fillId="0" borderId="2" xfId="0" applyNumberFormat="1" applyFont="1" applyBorder="1"/>
    <xf numFmtId="0" fontId="3" fillId="0" borderId="2" xfId="0" applyFont="1" applyBorder="1"/>
    <xf numFmtId="3" fontId="3" fillId="0" borderId="3" xfId="0" applyNumberFormat="1" applyFont="1" applyBorder="1"/>
    <xf numFmtId="0" fontId="0" fillId="0" borderId="4" xfId="0" applyBorder="1"/>
    <xf numFmtId="3" fontId="3" fillId="0" borderId="5" xfId="0" applyNumberFormat="1" applyFont="1" applyBorder="1"/>
    <xf numFmtId="0" fontId="0" fillId="0" borderId="6" xfId="0" applyBorder="1"/>
    <xf numFmtId="0" fontId="3" fillId="4" borderId="7" xfId="0" applyFont="1" applyFill="1" applyBorder="1"/>
    <xf numFmtId="0" fontId="0" fillId="4" borderId="7" xfId="0" applyFill="1" applyBorder="1"/>
    <xf numFmtId="0" fontId="5" fillId="0" borderId="0" xfId="0" applyFont="1"/>
    <xf numFmtId="0" fontId="9" fillId="0" borderId="0" xfId="0" applyFont="1"/>
  </cellXfs>
  <cellStyles count="8">
    <cellStyle name="Обычный" xfId="0" builtinId="0"/>
    <cellStyle name="Обычный 2" xfId="2"/>
    <cellStyle name="Обычный 3" xfId="3"/>
    <cellStyle name="Обычный 3 2" xfId="4"/>
    <cellStyle name="Процентный" xfId="1" builtinId="5"/>
    <cellStyle name="Процентный 2" xfId="5"/>
    <cellStyle name="Процентный 2 2" xfId="6"/>
    <cellStyle name="Финансовый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150940</c:v>
                </c:pt>
                <c:pt idx="1">
                  <c:v>239990</c:v>
                </c:pt>
                <c:pt idx="2">
                  <c:v>257720</c:v>
                </c:pt>
                <c:pt idx="3">
                  <c:v>327790</c:v>
                </c:pt>
                <c:pt idx="4">
                  <c:v>270230</c:v>
                </c:pt>
                <c:pt idx="5">
                  <c:v>221160</c:v>
                </c:pt>
                <c:pt idx="6">
                  <c:v>251290</c:v>
                </c:pt>
                <c:pt idx="7">
                  <c:v>277040</c:v>
                </c:pt>
                <c:pt idx="8">
                  <c:v>138010</c:v>
                </c:pt>
                <c:pt idx="9">
                  <c:v>195120</c:v>
                </c:pt>
                <c:pt idx="10">
                  <c:v>196060</c:v>
                </c:pt>
                <c:pt idx="11">
                  <c:v>218450</c:v>
                </c:pt>
                <c:pt idx="12">
                  <c:v>174000</c:v>
                </c:pt>
                <c:pt idx="13">
                  <c:v>225860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99050</c:v>
                </c:pt>
                <c:pt idx="1">
                  <c:v>95670</c:v>
                </c:pt>
                <c:pt idx="2">
                  <c:v>172770</c:v>
                </c:pt>
                <c:pt idx="3">
                  <c:v>158260</c:v>
                </c:pt>
                <c:pt idx="4">
                  <c:v>141280</c:v>
                </c:pt>
                <c:pt idx="5">
                  <c:v>122480</c:v>
                </c:pt>
                <c:pt idx="6">
                  <c:v>134980</c:v>
                </c:pt>
                <c:pt idx="7">
                  <c:v>135450</c:v>
                </c:pt>
                <c:pt idx="8">
                  <c:v>117030</c:v>
                </c:pt>
                <c:pt idx="9">
                  <c:v>119030</c:v>
                </c:pt>
                <c:pt idx="10">
                  <c:v>109250</c:v>
                </c:pt>
                <c:pt idx="11">
                  <c:v>100530</c:v>
                </c:pt>
                <c:pt idx="12">
                  <c:v>94390</c:v>
                </c:pt>
                <c:pt idx="13">
                  <c:v>134590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250304"/>
        <c:axId val="949256192"/>
      </c:barChart>
      <c:catAx>
        <c:axId val="94925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9256192"/>
        <c:crosses val="autoZero"/>
        <c:auto val="1"/>
        <c:lblAlgn val="ctr"/>
        <c:lblOffset val="100"/>
        <c:noMultiLvlLbl val="0"/>
      </c:catAx>
      <c:valAx>
        <c:axId val="9492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92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0.41814159292035397</c:v>
                </c:pt>
                <c:pt idx="1">
                  <c:v>0.47575291272807213</c:v>
                </c:pt>
                <c:pt idx="2">
                  <c:v>0.7835273646269213</c:v>
                </c:pt>
                <c:pt idx="3">
                  <c:v>0.41684885585191661</c:v>
                </c:pt>
                <c:pt idx="4">
                  <c:v>0.29012132802457913</c:v>
                </c:pt>
                <c:pt idx="5">
                  <c:v>0.11611289746337977</c:v>
                </c:pt>
                <c:pt idx="6">
                  <c:v>-2.2645615100450382E-2</c:v>
                </c:pt>
                <c:pt idx="7">
                  <c:v>4.1457318150831923E-2</c:v>
                </c:pt>
                <c:pt idx="8">
                  <c:v>-6.7597704090958943E-2</c:v>
                </c:pt>
                <c:pt idx="9">
                  <c:v>0.24603363477709028</c:v>
                </c:pt>
                <c:pt idx="10">
                  <c:v>-0.25996218731820825</c:v>
                </c:pt>
                <c:pt idx="11">
                  <c:v>0.18893734391889375</c:v>
                </c:pt>
                <c:pt idx="12">
                  <c:v>7.3602944117764704E-2</c:v>
                </c:pt>
                <c:pt idx="13">
                  <c:v>7.3854495620568436E-2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294208"/>
        <c:axId val="947295744"/>
      </c:barChart>
      <c:catAx>
        <c:axId val="9472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295744"/>
        <c:crosses val="autoZero"/>
        <c:auto val="1"/>
        <c:lblAlgn val="ctr"/>
        <c:lblOffset val="100"/>
        <c:noMultiLvlLbl val="0"/>
      </c:catAx>
      <c:valAx>
        <c:axId val="947295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729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Summary!$B$190:$G$190</c:f>
              <c:numCache>
                <c:formatCode>0%</c:formatCode>
                <c:ptCount val="6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Summary!$B$191:$G$191</c:f>
              <c:numCache>
                <c:formatCode>0%</c:formatCode>
                <c:ptCount val="6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Summary!$B$192:$G$192</c:f>
              <c:numCache>
                <c:formatCode>0%</c:formatCode>
                <c:ptCount val="6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09952"/>
        <c:axId val="947311744"/>
      </c:areaChart>
      <c:catAx>
        <c:axId val="94730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311744"/>
        <c:crosses val="autoZero"/>
        <c:auto val="1"/>
        <c:lblAlgn val="ctr"/>
        <c:lblOffset val="100"/>
        <c:noMultiLvlLbl val="0"/>
      </c:catAx>
      <c:valAx>
        <c:axId val="947311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73099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Summary!$B$213:$G$213</c:f>
              <c:numCache>
                <c:formatCode>0%</c:formatCode>
                <c:ptCount val="6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Summary!$B$214:$G$214</c:f>
              <c:numCache>
                <c:formatCode>0%</c:formatCode>
                <c:ptCount val="6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Summary!$B$215:$G$215</c:f>
              <c:numCache>
                <c:formatCode>0%</c:formatCode>
                <c:ptCount val="6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Summary!$B$216:$G$216</c:f>
              <c:numCache>
                <c:formatCode>0%</c:formatCode>
                <c:ptCount val="6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Summary!$B$217:$G$217</c:f>
              <c:numCache>
                <c:formatCode>0%</c:formatCode>
                <c:ptCount val="6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Summary!$B$218:$G$218</c:f>
              <c:numCache>
                <c:formatCode>0%</c:formatCode>
                <c:ptCount val="6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431680"/>
        <c:axId val="949453952"/>
      </c:areaChart>
      <c:catAx>
        <c:axId val="9494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9453952"/>
        <c:crosses val="autoZero"/>
        <c:auto val="1"/>
        <c:lblAlgn val="ctr"/>
        <c:lblOffset val="100"/>
        <c:noMultiLvlLbl val="0"/>
      </c:catAx>
      <c:valAx>
        <c:axId val="949453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943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Summary!$B$108:$G$108</c:f>
              <c:numCache>
                <c:formatCode>0%</c:formatCode>
                <c:ptCount val="6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  <c:pt idx="4">
                  <c:v>0.27933231491486271</c:v>
                </c:pt>
                <c:pt idx="5">
                  <c:v>0.22025246220002775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Summary!$B$109:$G$109</c:f>
              <c:numCache>
                <c:formatCode>0%</c:formatCode>
                <c:ptCount val="6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  <c:pt idx="4">
                  <c:v>0.21889787249897538</c:v>
                </c:pt>
                <c:pt idx="5">
                  <c:v>0.27129976418365931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Summary!$B$110:$G$110</c:f>
              <c:numCache>
                <c:formatCode>0%</c:formatCode>
                <c:ptCount val="6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  <c:pt idx="4">
                  <c:v>0.11613696486456276</c:v>
                </c:pt>
                <c:pt idx="5">
                  <c:v>0.12187543348592038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Summary!$B$111:$G$111</c:f>
              <c:numCache>
                <c:formatCode>0%</c:formatCode>
                <c:ptCount val="6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  <c:pt idx="4">
                  <c:v>0.10350609188121764</c:v>
                </c:pt>
                <c:pt idx="5">
                  <c:v>0.11088916631987793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Summary!$B$112:$G$112</c:f>
              <c:numCache>
                <c:formatCode>0%</c:formatCode>
                <c:ptCount val="6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  <c:pt idx="4">
                  <c:v>0.13148776034874624</c:v>
                </c:pt>
                <c:pt idx="5">
                  <c:v>0.1078374254404217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Summary!$B$113:$G$113</c:f>
              <c:numCache>
                <c:formatCode>0%</c:formatCode>
                <c:ptCount val="6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  <c:pt idx="4">
                  <c:v>4.0202690115130967E-2</c:v>
                </c:pt>
                <c:pt idx="5">
                  <c:v>5.6457206269940351E-2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Summary!$B$114:$G$114</c:f>
              <c:numCache>
                <c:formatCode>0%</c:formatCode>
                <c:ptCount val="6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  <c:pt idx="4">
                  <c:v>5.0635269570401278E-2</c:v>
                </c:pt>
                <c:pt idx="5">
                  <c:v>4.8134276598696075E-2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Summary!$B$115:$G$115</c:f>
              <c:numCache>
                <c:formatCode>0%</c:formatCode>
                <c:ptCount val="6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  <c:pt idx="4">
                  <c:v>2.2802637952233688E-2</c:v>
                </c:pt>
                <c:pt idx="5">
                  <c:v>2.4857816618116244E-2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Summary!$B$116:$G$116</c:f>
              <c:numCache>
                <c:formatCode>0%</c:formatCode>
                <c:ptCount val="6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  <c:pt idx="4">
                  <c:v>2.0269011513096614E-2</c:v>
                </c:pt>
                <c:pt idx="5">
                  <c:v>1.3205715078374255E-2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Summary!$B$117:$G$117</c:f>
              <c:numCache>
                <c:formatCode>0%</c:formatCode>
                <c:ptCount val="6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  <c:pt idx="4">
                  <c:v>1.6729386340772756E-2</c:v>
                </c:pt>
                <c:pt idx="5">
                  <c:v>2.5190733804966014E-2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466624"/>
        <c:axId val="949468160"/>
      </c:areaChart>
      <c:catAx>
        <c:axId val="9494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9468160"/>
        <c:crosses val="autoZero"/>
        <c:auto val="1"/>
        <c:lblAlgn val="ctr"/>
        <c:lblOffset val="100"/>
        <c:noMultiLvlLbl val="0"/>
      </c:catAx>
      <c:valAx>
        <c:axId val="949468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946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Summary!$B$156:$G$156</c:f>
              <c:numCache>
                <c:formatCode>0%</c:formatCode>
                <c:ptCount val="6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Summary!$B$157:$G$157</c:f>
              <c:numCache>
                <c:formatCode>0%</c:formatCode>
                <c:ptCount val="6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Summary!$B$158:$G$158</c:f>
              <c:numCache>
                <c:formatCode>0%</c:formatCode>
                <c:ptCount val="6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Summary!$B$159:$G$159</c:f>
              <c:numCache>
                <c:formatCode>0%</c:formatCode>
                <c:ptCount val="6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Summary!$B$160:$G$160</c:f>
              <c:numCache>
                <c:formatCode>0%</c:formatCode>
                <c:ptCount val="6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Summary!$B$161:$G$161</c:f>
              <c:numCache>
                <c:formatCode>0%</c:formatCode>
                <c:ptCount val="6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Summary!$B$162:$G$162</c:f>
              <c:numCache>
                <c:formatCode>0%</c:formatCode>
                <c:ptCount val="6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Summary!$B$163:$G$163</c:f>
              <c:numCache>
                <c:formatCode>0%</c:formatCode>
                <c:ptCount val="6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Summary!$B$164:$G$164</c:f>
              <c:numCache>
                <c:formatCode>0%</c:formatCode>
                <c:ptCount val="6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Summary!$B$165:$G$165</c:f>
              <c:numCache>
                <c:formatCode>0%</c:formatCode>
                <c:ptCount val="6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Summary!$B$166:$G$166</c:f>
              <c:numCache>
                <c:formatCode>0%</c:formatCode>
                <c:ptCount val="6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Summary!$B$167:$G$167</c:f>
              <c:numCache>
                <c:formatCode>0%</c:formatCode>
                <c:ptCount val="6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Summary!$B$168:$G$168</c:f>
              <c:numCache>
                <c:formatCode>0%</c:formatCode>
                <c:ptCount val="6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08416"/>
        <c:axId val="949318400"/>
      </c:areaChart>
      <c:catAx>
        <c:axId val="9493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9318400"/>
        <c:crosses val="autoZero"/>
        <c:auto val="1"/>
        <c:lblAlgn val="ctr"/>
        <c:lblOffset val="100"/>
        <c:noMultiLvlLbl val="0"/>
      </c:catAx>
      <c:valAx>
        <c:axId val="949318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930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7273793297181"/>
          <c:y val="1.2442055015026444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65790</c:v>
                </c:pt>
                <c:pt idx="1">
                  <c:v>57040</c:v>
                </c:pt>
                <c:pt idx="2">
                  <c:v>35380</c:v>
                </c:pt>
                <c:pt idx="3">
                  <c:v>28520</c:v>
                </c:pt>
                <c:pt idx="4">
                  <c:v>10170</c:v>
                </c:pt>
                <c:pt idx="6">
                  <c:v>17350</c:v>
                </c:pt>
                <c:pt idx="7">
                  <c:v>4530</c:v>
                </c:pt>
                <c:pt idx="8">
                  <c:v>6860</c:v>
                </c:pt>
                <c:pt idx="9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32000</c:v>
                </c:pt>
                <c:pt idx="1">
                  <c:v>22350</c:v>
                </c:pt>
                <c:pt idx="2">
                  <c:v>8550</c:v>
                </c:pt>
                <c:pt idx="3">
                  <c:v>11450</c:v>
                </c:pt>
                <c:pt idx="4">
                  <c:v>28700</c:v>
                </c:pt>
                <c:pt idx="5">
                  <c:v>20350</c:v>
                </c:pt>
                <c:pt idx="7">
                  <c:v>4550</c:v>
                </c:pt>
                <c:pt idx="8">
                  <c:v>2100</c:v>
                </c:pt>
                <c:pt idx="9">
                  <c:v>4540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331840"/>
        <c:axId val="949333376"/>
      </c:barChart>
      <c:catAx>
        <c:axId val="949331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49333376"/>
        <c:crosses val="autoZero"/>
        <c:auto val="1"/>
        <c:lblAlgn val="ctr"/>
        <c:lblOffset val="100"/>
        <c:noMultiLvlLbl val="0"/>
      </c:catAx>
      <c:valAx>
        <c:axId val="94933337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94933184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3.1936240567504166E-2</c:v>
                </c:pt>
                <c:pt idx="1">
                  <c:v>0</c:v>
                </c:pt>
                <c:pt idx="2">
                  <c:v>5.3796247588988252E-2</c:v>
                </c:pt>
                <c:pt idx="3">
                  <c:v>0.75908670163529779</c:v>
                </c:pt>
                <c:pt idx="4">
                  <c:v>0.23945960171944908</c:v>
                </c:pt>
                <c:pt idx="5">
                  <c:v>0.35061888075077829</c:v>
                </c:pt>
                <c:pt idx="6">
                  <c:v>0</c:v>
                </c:pt>
                <c:pt idx="7">
                  <c:v>0.22644927536231885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0.96806375943249579</c:v>
                </c:pt>
                <c:pt idx="1">
                  <c:v>1</c:v>
                </c:pt>
                <c:pt idx="2">
                  <c:v>0.94620375241101173</c:v>
                </c:pt>
                <c:pt idx="3">
                  <c:v>0.24091329836470224</c:v>
                </c:pt>
                <c:pt idx="4">
                  <c:v>0.76054039828055098</c:v>
                </c:pt>
                <c:pt idx="5">
                  <c:v>0.64938111924922171</c:v>
                </c:pt>
                <c:pt idx="6">
                  <c:v>1</c:v>
                </c:pt>
                <c:pt idx="7">
                  <c:v>0.77355072463768115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481152"/>
        <c:axId val="958482688"/>
      </c:barChart>
      <c:catAx>
        <c:axId val="95848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58482688"/>
        <c:crosses val="autoZero"/>
        <c:auto val="1"/>
        <c:lblAlgn val="ctr"/>
        <c:lblOffset val="100"/>
        <c:noMultiLvlLbl val="0"/>
      </c:catAx>
      <c:valAx>
        <c:axId val="9584826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9584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7</xdr:col>
      <xdr:colOff>0</xdr:colOff>
      <xdr:row>207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6</xdr:col>
      <xdr:colOff>28574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8</xdr:col>
      <xdr:colOff>9524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abSelected="1" workbookViewId="0"/>
  </sheetViews>
  <sheetFormatPr defaultRowHeight="15" x14ac:dyDescent="0.25"/>
  <cols>
    <col min="1" max="1" width="36.5703125" customWidth="1"/>
    <col min="9" max="9" width="9.140625" customWidth="1"/>
  </cols>
  <sheetData>
    <row r="1" spans="1:10" ht="18.75" x14ac:dyDescent="0.3">
      <c r="A1" s="50" t="s">
        <v>73</v>
      </c>
    </row>
    <row r="2" spans="1:10" ht="15.75" x14ac:dyDescent="0.25">
      <c r="A2" s="49" t="s">
        <v>72</v>
      </c>
    </row>
    <row r="4" spans="1:10" x14ac:dyDescent="0.25">
      <c r="A4" s="16" t="s">
        <v>71</v>
      </c>
    </row>
    <row r="5" spans="1:10" x14ac:dyDescent="0.25">
      <c r="A5" s="16" t="s">
        <v>70</v>
      </c>
    </row>
    <row r="8" spans="1:10" s="12" customFormat="1" x14ac:dyDescent="0.25">
      <c r="A8" s="13" t="s">
        <v>69</v>
      </c>
    </row>
    <row r="9" spans="1:10" x14ac:dyDescent="0.25">
      <c r="A9" s="16"/>
    </row>
    <row r="10" spans="1:10" ht="15.75" thickBot="1" x14ac:dyDescent="0.3">
      <c r="A10" s="48"/>
      <c r="B10" s="47" t="s">
        <v>68</v>
      </c>
    </row>
    <row r="11" spans="1:10" x14ac:dyDescent="0.25">
      <c r="A11" s="46" t="s">
        <v>57</v>
      </c>
      <c r="B11" s="45">
        <v>1164.0999999999999</v>
      </c>
    </row>
    <row r="12" spans="1:10" ht="15.75" thickBot="1" x14ac:dyDescent="0.3">
      <c r="A12" s="44" t="s">
        <v>56</v>
      </c>
      <c r="B12" s="43">
        <v>658.3</v>
      </c>
    </row>
    <row r="13" spans="1:10" x14ac:dyDescent="0.25">
      <c r="A13" s="42" t="s">
        <v>55</v>
      </c>
      <c r="B13" s="41">
        <f>SUM(B11:B12)</f>
        <v>1822.3999999999999</v>
      </c>
      <c r="J13" t="s">
        <v>20</v>
      </c>
    </row>
    <row r="14" spans="1:10" x14ac:dyDescent="0.25">
      <c r="A14" s="40" t="s">
        <v>67</v>
      </c>
      <c r="B14" s="39">
        <v>1.6834528359791313E-2</v>
      </c>
    </row>
    <row r="15" spans="1:10" x14ac:dyDescent="0.25">
      <c r="B15" s="16"/>
    </row>
    <row r="16" spans="1:10" s="13" customFormat="1" x14ac:dyDescent="0.25">
      <c r="A16" s="13" t="s">
        <v>66</v>
      </c>
    </row>
    <row r="17" spans="1:16" x14ac:dyDescent="0.25">
      <c r="A17" s="16"/>
      <c r="B17" s="16"/>
    </row>
    <row r="18" spans="1:16" x14ac:dyDescent="0.25">
      <c r="A18" s="18"/>
      <c r="B18" s="18" t="s">
        <v>46</v>
      </c>
      <c r="C18" s="18" t="s">
        <v>53</v>
      </c>
      <c r="D18" s="18" t="s">
        <v>64</v>
      </c>
      <c r="E18" s="18" t="s">
        <v>63</v>
      </c>
      <c r="F18" s="18" t="s">
        <v>62</v>
      </c>
      <c r="G18" s="18" t="s">
        <v>61</v>
      </c>
      <c r="H18" s="18" t="s">
        <v>60</v>
      </c>
      <c r="I18" s="18" t="s">
        <v>59</v>
      </c>
      <c r="J18" s="18" t="s">
        <v>18</v>
      </c>
      <c r="K18" s="18" t="s">
        <v>17</v>
      </c>
      <c r="L18" s="18" t="s">
        <v>16</v>
      </c>
      <c r="M18" s="18" t="s">
        <v>15</v>
      </c>
      <c r="N18" s="18" t="s">
        <v>14</v>
      </c>
      <c r="O18" s="20" t="s">
        <v>13</v>
      </c>
    </row>
    <row r="19" spans="1:16" x14ac:dyDescent="0.25">
      <c r="A19" s="17" t="s">
        <v>57</v>
      </c>
      <c r="B19" s="21">
        <v>150940</v>
      </c>
      <c r="C19" s="21">
        <v>239990</v>
      </c>
      <c r="D19" s="21">
        <v>257720</v>
      </c>
      <c r="E19" s="21">
        <v>327790</v>
      </c>
      <c r="F19" s="21">
        <v>270230</v>
      </c>
      <c r="G19" s="21">
        <v>221160</v>
      </c>
      <c r="H19" s="21">
        <v>251290</v>
      </c>
      <c r="I19" s="21">
        <v>277040</v>
      </c>
      <c r="J19" s="21">
        <v>138010</v>
      </c>
      <c r="K19" s="21">
        <v>195120</v>
      </c>
      <c r="L19" s="21">
        <v>196060</v>
      </c>
      <c r="M19" s="21">
        <v>218450</v>
      </c>
      <c r="N19" s="21">
        <v>174000</v>
      </c>
      <c r="O19" s="38">
        <v>225860</v>
      </c>
      <c r="P19" s="7"/>
    </row>
    <row r="20" spans="1:16" x14ac:dyDescent="0.25">
      <c r="A20" s="17" t="s">
        <v>56</v>
      </c>
      <c r="B20" s="21">
        <v>99050</v>
      </c>
      <c r="C20" s="21">
        <v>95670</v>
      </c>
      <c r="D20" s="21">
        <v>172770</v>
      </c>
      <c r="E20" s="21">
        <v>158260</v>
      </c>
      <c r="F20" s="21">
        <v>141280</v>
      </c>
      <c r="G20" s="21">
        <v>122480</v>
      </c>
      <c r="H20" s="21">
        <v>134980</v>
      </c>
      <c r="I20" s="21">
        <v>135450</v>
      </c>
      <c r="J20" s="21">
        <v>117030</v>
      </c>
      <c r="K20" s="21">
        <v>119030</v>
      </c>
      <c r="L20" s="21">
        <v>109250</v>
      </c>
      <c r="M20" s="21">
        <v>100530</v>
      </c>
      <c r="N20" s="21">
        <v>94390</v>
      </c>
      <c r="O20" s="38">
        <v>134590</v>
      </c>
      <c r="P20" s="7"/>
    </row>
    <row r="21" spans="1:16" x14ac:dyDescent="0.25">
      <c r="A21" s="18" t="s">
        <v>55</v>
      </c>
      <c r="B21" s="34">
        <v>249990</v>
      </c>
      <c r="C21" s="34">
        <v>335660</v>
      </c>
      <c r="D21" s="34">
        <v>430490</v>
      </c>
      <c r="E21" s="34">
        <v>486050</v>
      </c>
      <c r="F21" s="34">
        <v>411510</v>
      </c>
      <c r="G21" s="34">
        <v>343640</v>
      </c>
      <c r="H21" s="34">
        <v>386270</v>
      </c>
      <c r="I21" s="34">
        <v>412490</v>
      </c>
      <c r="J21" s="34">
        <v>255040</v>
      </c>
      <c r="K21" s="34">
        <v>314150</v>
      </c>
      <c r="L21" s="34">
        <v>305310</v>
      </c>
      <c r="M21" s="34">
        <v>318980</v>
      </c>
      <c r="N21" s="34">
        <v>268390</v>
      </c>
      <c r="O21" s="19">
        <v>360450</v>
      </c>
      <c r="P21" s="7"/>
    </row>
    <row r="39" spans="1:15" s="12" customFormat="1" x14ac:dyDescent="0.25">
      <c r="A39" s="13" t="s">
        <v>65</v>
      </c>
    </row>
    <row r="40" spans="1:15" x14ac:dyDescent="0.25">
      <c r="A40" s="16"/>
    </row>
    <row r="41" spans="1:15" x14ac:dyDescent="0.25">
      <c r="B41" s="37" t="s">
        <v>46</v>
      </c>
      <c r="C41" s="18" t="s">
        <v>53</v>
      </c>
      <c r="D41" s="18" t="s">
        <v>64</v>
      </c>
      <c r="E41" s="18" t="s">
        <v>63</v>
      </c>
      <c r="F41" s="18" t="s">
        <v>62</v>
      </c>
      <c r="G41" s="18" t="s">
        <v>61</v>
      </c>
      <c r="H41" s="18" t="s">
        <v>60</v>
      </c>
      <c r="I41" s="18" t="s">
        <v>59</v>
      </c>
      <c r="J41" s="18" t="s">
        <v>18</v>
      </c>
      <c r="K41" s="18" t="s">
        <v>17</v>
      </c>
      <c r="L41" s="18" t="s">
        <v>16</v>
      </c>
      <c r="M41" s="18" t="s">
        <v>15</v>
      </c>
      <c r="N41" s="18" t="s">
        <v>14</v>
      </c>
      <c r="O41" s="20" t="s">
        <v>13</v>
      </c>
    </row>
    <row r="42" spans="1:15" x14ac:dyDescent="0.25">
      <c r="B42" s="36">
        <v>0.41814159292035397</v>
      </c>
      <c r="C42" s="32">
        <v>0.47575291272807213</v>
      </c>
      <c r="D42" s="32">
        <v>0.7835273646269213</v>
      </c>
      <c r="E42" s="32">
        <v>0.41684885585191661</v>
      </c>
      <c r="F42" s="32">
        <v>0.29012132802457913</v>
      </c>
      <c r="G42" s="32">
        <v>0.11611289746337977</v>
      </c>
      <c r="H42" s="32">
        <v>-2.2645615100450382E-2</v>
      </c>
      <c r="I42" s="32">
        <v>4.1457318150831923E-2</v>
      </c>
      <c r="J42" s="32">
        <v>-6.7597704090958943E-2</v>
      </c>
      <c r="K42" s="32">
        <v>0.24603363477709028</v>
      </c>
      <c r="L42" s="32">
        <v>-0.25996218731820825</v>
      </c>
      <c r="M42" s="32">
        <v>0.18893734391889375</v>
      </c>
      <c r="N42" s="32">
        <v>7.3602944117764704E-2</v>
      </c>
      <c r="O42" s="35">
        <v>7.3854495620568436E-2</v>
      </c>
    </row>
    <row r="43" spans="1:15" x14ac:dyDescent="0.25">
      <c r="A43" s="16"/>
    </row>
    <row r="44" spans="1:15" x14ac:dyDescent="0.25">
      <c r="A44" s="16"/>
    </row>
    <row r="45" spans="1:15" x14ac:dyDescent="0.25">
      <c r="A45" s="7"/>
      <c r="B45" s="7"/>
    </row>
    <row r="46" spans="1:15" x14ac:dyDescent="0.25">
      <c r="A46" s="7"/>
      <c r="B46" s="7"/>
    </row>
    <row r="47" spans="1:15" x14ac:dyDescent="0.25">
      <c r="A47" s="7"/>
      <c r="B47" s="7"/>
    </row>
    <row r="48" spans="1:15" x14ac:dyDescent="0.25">
      <c r="A48" s="7"/>
      <c r="B48" s="7"/>
    </row>
    <row r="49" spans="1:9" x14ac:dyDescent="0.25">
      <c r="A49" s="7"/>
      <c r="B49" s="7"/>
    </row>
    <row r="50" spans="1:9" x14ac:dyDescent="0.25">
      <c r="A50" s="7"/>
      <c r="B50" s="7"/>
    </row>
    <row r="51" spans="1:9" x14ac:dyDescent="0.25">
      <c r="A51" s="7"/>
      <c r="B51" s="7"/>
    </row>
    <row r="52" spans="1:9" x14ac:dyDescent="0.25">
      <c r="A52" s="7"/>
      <c r="B52" s="7"/>
    </row>
    <row r="53" spans="1:9" x14ac:dyDescent="0.25">
      <c r="A53" s="7"/>
      <c r="B53" s="7"/>
    </row>
    <row r="54" spans="1:9" x14ac:dyDescent="0.25">
      <c r="A54" s="7"/>
      <c r="B54" s="7"/>
    </row>
    <row r="55" spans="1:9" x14ac:dyDescent="0.25">
      <c r="A55" s="7"/>
      <c r="B55" s="7"/>
    </row>
    <row r="56" spans="1:9" x14ac:dyDescent="0.25">
      <c r="A56" s="7"/>
      <c r="B56" s="7"/>
    </row>
    <row r="57" spans="1:9" x14ac:dyDescent="0.25">
      <c r="A57" s="8"/>
      <c r="B57" s="8"/>
    </row>
    <row r="60" spans="1:9" s="12" customFormat="1" x14ac:dyDescent="0.25">
      <c r="A60" s="13" t="s">
        <v>58</v>
      </c>
    </row>
    <row r="62" spans="1:9" s="7" customFormat="1" x14ac:dyDescent="0.25">
      <c r="A62" s="34"/>
      <c r="B62" s="34" t="s">
        <v>57</v>
      </c>
      <c r="C62" s="34" t="s">
        <v>56</v>
      </c>
      <c r="D62" s="34" t="s">
        <v>55</v>
      </c>
      <c r="F62" s="34" t="s">
        <v>51</v>
      </c>
      <c r="G62" s="34" t="s">
        <v>57</v>
      </c>
      <c r="H62" s="34" t="s">
        <v>56</v>
      </c>
      <c r="I62" s="34" t="s">
        <v>55</v>
      </c>
    </row>
    <row r="63" spans="1:9" s="7" customFormat="1" x14ac:dyDescent="0.25">
      <c r="A63" s="3" t="s">
        <v>4</v>
      </c>
      <c r="B63" s="21">
        <v>65790</v>
      </c>
      <c r="C63" s="21">
        <v>32000</v>
      </c>
      <c r="D63" s="21">
        <v>97790</v>
      </c>
      <c r="F63" s="3" t="s">
        <v>4</v>
      </c>
      <c r="G63" s="2">
        <v>0.29128663774019303</v>
      </c>
      <c r="H63" s="2">
        <v>0.23775912029125493</v>
      </c>
      <c r="I63" s="2">
        <v>0.27129976418365931</v>
      </c>
    </row>
    <row r="64" spans="1:9" s="7" customFormat="1" x14ac:dyDescent="0.25">
      <c r="A64" s="3" t="s">
        <v>5</v>
      </c>
      <c r="B64" s="21">
        <v>57040</v>
      </c>
      <c r="C64" s="21">
        <v>22350</v>
      </c>
      <c r="D64" s="21">
        <v>79390</v>
      </c>
      <c r="F64" s="3" t="s">
        <v>5</v>
      </c>
      <c r="G64" s="2">
        <v>0.25254582484725052</v>
      </c>
      <c r="H64" s="2">
        <v>0.16605988557842336</v>
      </c>
      <c r="I64" s="2">
        <v>0.22025246220002775</v>
      </c>
    </row>
    <row r="65" spans="1:9" s="7" customFormat="1" x14ac:dyDescent="0.25">
      <c r="A65" s="25" t="s">
        <v>9</v>
      </c>
      <c r="B65" s="24">
        <v>35380</v>
      </c>
      <c r="C65" s="24">
        <v>8550</v>
      </c>
      <c r="D65" s="24">
        <v>43930</v>
      </c>
      <c r="F65" s="25" t="s">
        <v>9</v>
      </c>
      <c r="G65" s="33">
        <v>0.1566457097316922</v>
      </c>
      <c r="H65" s="33">
        <v>6.3526264952819669E-2</v>
      </c>
      <c r="I65" s="33">
        <v>0.12187543348592038</v>
      </c>
    </row>
    <row r="66" spans="1:9" s="7" customFormat="1" x14ac:dyDescent="0.25">
      <c r="A66" s="3" t="s">
        <v>7</v>
      </c>
      <c r="B66" s="21">
        <v>28520</v>
      </c>
      <c r="C66" s="21">
        <v>11450</v>
      </c>
      <c r="D66" s="21">
        <v>39970</v>
      </c>
      <c r="F66" s="3" t="s">
        <v>7</v>
      </c>
      <c r="G66" s="2">
        <v>0.12627291242362526</v>
      </c>
      <c r="H66" s="2">
        <v>8.5073185229214657E-2</v>
      </c>
      <c r="I66" s="2">
        <v>0.11088916631987793</v>
      </c>
    </row>
    <row r="67" spans="1:9" s="7" customFormat="1" x14ac:dyDescent="0.25">
      <c r="A67" s="3" t="s">
        <v>8</v>
      </c>
      <c r="B67" s="21">
        <v>10170</v>
      </c>
      <c r="C67" s="21">
        <v>28700</v>
      </c>
      <c r="D67" s="21">
        <v>38870</v>
      </c>
      <c r="F67" s="3" t="s">
        <v>8</v>
      </c>
      <c r="G67" s="2">
        <v>4.5027893385282916E-2</v>
      </c>
      <c r="H67" s="2">
        <v>0.21324021101121926</v>
      </c>
      <c r="I67" s="2">
        <v>0.1078374254404217</v>
      </c>
    </row>
    <row r="68" spans="1:9" s="7" customFormat="1" x14ac:dyDescent="0.25">
      <c r="A68" s="3" t="s">
        <v>2</v>
      </c>
      <c r="B68" s="21"/>
      <c r="C68" s="21">
        <v>20350</v>
      </c>
      <c r="D68" s="21">
        <v>20350</v>
      </c>
      <c r="F68" s="3" t="s">
        <v>2</v>
      </c>
      <c r="G68" s="2">
        <v>0</v>
      </c>
      <c r="H68" s="2">
        <v>0.15119994056021993</v>
      </c>
      <c r="I68" s="2">
        <v>5.6457206269940351E-2</v>
      </c>
    </row>
    <row r="69" spans="1:9" s="7" customFormat="1" x14ac:dyDescent="0.25">
      <c r="A69" s="3" t="s">
        <v>6</v>
      </c>
      <c r="B69" s="21">
        <v>17350</v>
      </c>
      <c r="C69" s="21"/>
      <c r="D69" s="21">
        <v>17350</v>
      </c>
      <c r="F69" s="3" t="s">
        <v>6</v>
      </c>
      <c r="G69" s="2">
        <v>7.6817497564863196E-2</v>
      </c>
      <c r="H69" s="2">
        <v>0</v>
      </c>
      <c r="I69" s="2">
        <v>4.8134276598696075E-2</v>
      </c>
    </row>
    <row r="70" spans="1:9" s="7" customFormat="1" x14ac:dyDescent="0.25">
      <c r="A70" s="3" t="s">
        <v>0</v>
      </c>
      <c r="B70" s="21">
        <v>4530</v>
      </c>
      <c r="C70" s="21">
        <v>4550</v>
      </c>
      <c r="D70" s="21">
        <v>9080</v>
      </c>
      <c r="F70" s="3" t="s">
        <v>0</v>
      </c>
      <c r="G70" s="32">
        <v>2.0056672274860535E-2</v>
      </c>
      <c r="H70" s="32">
        <v>3.3806374916412807E-2</v>
      </c>
      <c r="I70" s="32">
        <v>2.5190733804966014E-2</v>
      </c>
    </row>
    <row r="71" spans="1:9" s="7" customFormat="1" x14ac:dyDescent="0.25">
      <c r="A71" s="3" t="s">
        <v>3</v>
      </c>
      <c r="B71" s="21">
        <v>6860</v>
      </c>
      <c r="C71" s="21">
        <v>2100</v>
      </c>
      <c r="D71" s="21">
        <v>8960</v>
      </c>
      <c r="F71" s="3" t="s">
        <v>3</v>
      </c>
      <c r="G71" s="32">
        <v>3.0372797308066943E-2</v>
      </c>
      <c r="H71" s="32">
        <v>1.5602942269113605E-2</v>
      </c>
      <c r="I71" s="32">
        <v>2.4857816618116244E-2</v>
      </c>
    </row>
    <row r="72" spans="1:9" s="7" customFormat="1" x14ac:dyDescent="0.25">
      <c r="A72" s="3" t="s">
        <v>1</v>
      </c>
      <c r="B72" s="21">
        <v>220</v>
      </c>
      <c r="C72" s="21">
        <v>4540</v>
      </c>
      <c r="D72" s="21">
        <v>4760</v>
      </c>
      <c r="F72" s="3" t="s">
        <v>1</v>
      </c>
      <c r="G72" s="2">
        <v>9.7405472416541223E-4</v>
      </c>
      <c r="H72" s="2">
        <v>3.3732075191321792E-2</v>
      </c>
      <c r="I72" s="2">
        <v>1.3205715078374255E-2</v>
      </c>
    </row>
    <row r="73" spans="1:9" s="7" customFormat="1" x14ac:dyDescent="0.25">
      <c r="A73" s="31" t="s">
        <v>39</v>
      </c>
      <c r="B73" s="19">
        <v>225860</v>
      </c>
      <c r="C73" s="19">
        <v>134590</v>
      </c>
      <c r="D73" s="19">
        <v>360450</v>
      </c>
      <c r="F73" s="28"/>
      <c r="G73" s="27"/>
      <c r="H73" s="27"/>
      <c r="I73" s="27"/>
    </row>
    <row r="74" spans="1:9" s="26" customFormat="1" x14ac:dyDescent="0.25">
      <c r="A74" s="30"/>
      <c r="B74" s="29"/>
      <c r="C74" s="29"/>
      <c r="D74" s="29"/>
      <c r="F74" s="28"/>
      <c r="G74" s="27"/>
      <c r="H74" s="27"/>
      <c r="I74" s="27"/>
    </row>
    <row r="90" spans="1:8" s="12" customFormat="1" x14ac:dyDescent="0.25">
      <c r="A90" s="13" t="s">
        <v>54</v>
      </c>
    </row>
    <row r="91" spans="1:8" x14ac:dyDescent="0.25">
      <c r="A91" s="16"/>
    </row>
    <row r="92" spans="1:8" x14ac:dyDescent="0.25">
      <c r="A92" s="5" t="s">
        <v>51</v>
      </c>
      <c r="B92" s="5" t="s">
        <v>50</v>
      </c>
      <c r="C92" s="5" t="s">
        <v>49</v>
      </c>
      <c r="D92" s="5" t="s">
        <v>48</v>
      </c>
      <c r="E92" s="5" t="s">
        <v>47</v>
      </c>
      <c r="F92" s="5" t="s">
        <v>46</v>
      </c>
      <c r="G92" s="5" t="s">
        <v>53</v>
      </c>
      <c r="H92" s="5" t="s">
        <v>39</v>
      </c>
    </row>
    <row r="93" spans="1:8" x14ac:dyDescent="0.25">
      <c r="A93" s="3" t="s">
        <v>5</v>
      </c>
      <c r="B93" s="21">
        <v>52980</v>
      </c>
      <c r="C93" s="21">
        <v>52740</v>
      </c>
      <c r="D93" s="24">
        <v>69480</v>
      </c>
      <c r="E93" s="24">
        <v>93850</v>
      </c>
      <c r="F93" s="24">
        <v>74970</v>
      </c>
      <c r="G93" s="24">
        <f>VLOOKUP(A93,A$63:D$72,4,0)</f>
        <v>79390</v>
      </c>
      <c r="H93" s="24">
        <f>SUM(B93:G93)</f>
        <v>423410</v>
      </c>
    </row>
    <row r="94" spans="1:8" x14ac:dyDescent="0.25">
      <c r="A94" s="3" t="s">
        <v>4</v>
      </c>
      <c r="B94" s="21">
        <v>35430</v>
      </c>
      <c r="C94" s="21">
        <v>57980</v>
      </c>
      <c r="D94" s="24">
        <v>65530</v>
      </c>
      <c r="E94" s="24">
        <v>53870</v>
      </c>
      <c r="F94" s="24">
        <v>58750</v>
      </c>
      <c r="G94" s="24">
        <f>VLOOKUP(A94,A$63:D$72,4,0)</f>
        <v>97790</v>
      </c>
      <c r="H94" s="24">
        <f>SUM(B94:G94)</f>
        <v>369350</v>
      </c>
    </row>
    <row r="95" spans="1:8" x14ac:dyDescent="0.25">
      <c r="A95" s="25" t="s">
        <v>9</v>
      </c>
      <c r="B95" s="24">
        <v>57580</v>
      </c>
      <c r="C95" s="24">
        <v>67380</v>
      </c>
      <c r="D95" s="24">
        <v>38510</v>
      </c>
      <c r="E95" s="24">
        <v>49320</v>
      </c>
      <c r="F95" s="24">
        <v>31170</v>
      </c>
      <c r="G95" s="24">
        <f>VLOOKUP(A95,A$63:D$72,4,0)</f>
        <v>43930</v>
      </c>
      <c r="H95" s="24">
        <f>SUM(B95:G95)</f>
        <v>287890</v>
      </c>
    </row>
    <row r="96" spans="1:8" x14ac:dyDescent="0.25">
      <c r="A96" s="3" t="s">
        <v>7</v>
      </c>
      <c r="B96" s="21">
        <v>40980</v>
      </c>
      <c r="C96" s="21">
        <v>60740</v>
      </c>
      <c r="D96" s="24">
        <v>35110</v>
      </c>
      <c r="E96" s="24">
        <v>41760</v>
      </c>
      <c r="F96" s="24">
        <v>27780</v>
      </c>
      <c r="G96" s="24">
        <f>VLOOKUP(A96,A$63:D$72,4,0)</f>
        <v>39970</v>
      </c>
      <c r="H96" s="24">
        <f>SUM(B96:G96)</f>
        <v>246340</v>
      </c>
    </row>
    <row r="97" spans="1:8" x14ac:dyDescent="0.25">
      <c r="A97" s="3" t="s">
        <v>8</v>
      </c>
      <c r="B97" s="21">
        <v>27560</v>
      </c>
      <c r="C97" s="21">
        <v>33900</v>
      </c>
      <c r="D97" s="24">
        <v>37660</v>
      </c>
      <c r="E97" s="24">
        <v>22720</v>
      </c>
      <c r="F97" s="24">
        <v>35290</v>
      </c>
      <c r="G97" s="24">
        <f>VLOOKUP(A97,A$63:D$72,4,0)</f>
        <v>38870</v>
      </c>
      <c r="H97" s="24">
        <f>SUM(B97:G97)</f>
        <v>196000</v>
      </c>
    </row>
    <row r="98" spans="1:8" x14ac:dyDescent="0.25">
      <c r="A98" s="3" t="s">
        <v>2</v>
      </c>
      <c r="B98" s="21">
        <v>8530</v>
      </c>
      <c r="C98" s="21">
        <v>13030</v>
      </c>
      <c r="D98" s="24">
        <v>24530</v>
      </c>
      <c r="E98" s="24">
        <v>16790</v>
      </c>
      <c r="F98" s="24">
        <v>10790</v>
      </c>
      <c r="G98" s="24">
        <f>VLOOKUP(A98,A$63:D$72,4,0)</f>
        <v>20350</v>
      </c>
      <c r="H98" s="24">
        <f>SUM(B98:G98)</f>
        <v>94020</v>
      </c>
    </row>
    <row r="99" spans="1:8" x14ac:dyDescent="0.25">
      <c r="A99" s="3" t="s">
        <v>6</v>
      </c>
      <c r="B99" s="21">
        <v>6210</v>
      </c>
      <c r="C99" s="21">
        <v>7850</v>
      </c>
      <c r="D99" s="24">
        <v>8070</v>
      </c>
      <c r="E99" s="24">
        <v>16090</v>
      </c>
      <c r="F99" s="24">
        <v>13590</v>
      </c>
      <c r="G99" s="24">
        <f>VLOOKUP(A99,A$63:D$72,4,0)</f>
        <v>17350</v>
      </c>
      <c r="H99" s="24">
        <f>SUM(B99:G99)</f>
        <v>69160</v>
      </c>
    </row>
    <row r="100" spans="1:8" x14ac:dyDescent="0.25">
      <c r="A100" s="3" t="s">
        <v>3</v>
      </c>
      <c r="B100" s="21">
        <v>7170</v>
      </c>
      <c r="C100" s="21">
        <v>8280</v>
      </c>
      <c r="D100" s="24">
        <v>12710</v>
      </c>
      <c r="E100" s="24">
        <v>10160</v>
      </c>
      <c r="F100" s="24">
        <v>6120</v>
      </c>
      <c r="G100" s="24">
        <f>VLOOKUP(A100,A$63:D$72,4,0)</f>
        <v>8960</v>
      </c>
      <c r="H100" s="24">
        <f>SUM(B100:G100)</f>
        <v>53400</v>
      </c>
    </row>
    <row r="101" spans="1:8" x14ac:dyDescent="0.25">
      <c r="A101" s="3" t="s">
        <v>1</v>
      </c>
      <c r="B101" s="21">
        <v>11610</v>
      </c>
      <c r="C101" s="21">
        <v>7230</v>
      </c>
      <c r="D101" s="24">
        <v>8270</v>
      </c>
      <c r="E101" s="24">
        <v>8660</v>
      </c>
      <c r="F101" s="24">
        <v>5440</v>
      </c>
      <c r="G101" s="24">
        <f>VLOOKUP(A101,A$63:D$72,4,0)</f>
        <v>4760</v>
      </c>
      <c r="H101" s="24">
        <f>SUM(B101:G101)</f>
        <v>45970</v>
      </c>
    </row>
    <row r="102" spans="1:8" x14ac:dyDescent="0.25">
      <c r="A102" s="3" t="s">
        <v>0</v>
      </c>
      <c r="B102" s="21">
        <v>6990</v>
      </c>
      <c r="C102" s="21">
        <v>5020</v>
      </c>
      <c r="D102" s="24">
        <v>5440</v>
      </c>
      <c r="E102" s="24">
        <v>5760</v>
      </c>
      <c r="F102" s="24">
        <v>4490</v>
      </c>
      <c r="G102" s="24">
        <f>VLOOKUP(A102,A$63:D$72,4,0)</f>
        <v>9080</v>
      </c>
      <c r="H102" s="24">
        <f>SUM(B102:G102)</f>
        <v>36780</v>
      </c>
    </row>
    <row r="103" spans="1:8" x14ac:dyDescent="0.25">
      <c r="A103" s="23" t="s">
        <v>39</v>
      </c>
      <c r="B103" s="5">
        <v>255040</v>
      </c>
      <c r="C103" s="5">
        <v>314150</v>
      </c>
      <c r="D103" s="5">
        <v>305310</v>
      </c>
      <c r="E103" s="5">
        <v>318980</v>
      </c>
      <c r="F103" s="5">
        <v>268390</v>
      </c>
      <c r="G103" s="5">
        <v>360450</v>
      </c>
      <c r="H103" s="5">
        <f>SUM(B103:G103)</f>
        <v>1822320</v>
      </c>
    </row>
    <row r="105" spans="1:8" x14ac:dyDescent="0.25">
      <c r="A105" s="6" t="s">
        <v>52</v>
      </c>
    </row>
    <row r="106" spans="1:8" x14ac:dyDescent="0.25">
      <c r="A106" s="6"/>
    </row>
    <row r="107" spans="1:8" x14ac:dyDescent="0.25">
      <c r="A107" s="4" t="s">
        <v>51</v>
      </c>
      <c r="B107" s="5" t="s">
        <v>50</v>
      </c>
      <c r="C107" s="5" t="s">
        <v>49</v>
      </c>
      <c r="D107" s="5" t="s">
        <v>48</v>
      </c>
      <c r="E107" s="5" t="s">
        <v>47</v>
      </c>
      <c r="F107" s="5" t="s">
        <v>46</v>
      </c>
      <c r="G107" s="5" t="s">
        <v>46</v>
      </c>
      <c r="H107" s="5" t="s">
        <v>39</v>
      </c>
    </row>
    <row r="108" spans="1:8" x14ac:dyDescent="0.25">
      <c r="A108" s="22" t="str">
        <f>A93</f>
        <v>HP</v>
      </c>
      <c r="B108" s="1">
        <f>B93/B$103</f>
        <v>0.20773212045169384</v>
      </c>
      <c r="C108" s="1">
        <f>C93/C$103</f>
        <v>0.16788158522998567</v>
      </c>
      <c r="D108" s="1">
        <f>D93/D$103</f>
        <v>0.22757197602436868</v>
      </c>
      <c r="E108" s="1">
        <f>E93/E$103</f>
        <v>0.29421907329613139</v>
      </c>
      <c r="F108" s="1">
        <f>F93/F$103</f>
        <v>0.27933231491486271</v>
      </c>
      <c r="G108" s="1">
        <f>G93/G$103</f>
        <v>0.22025246220002775</v>
      </c>
      <c r="H108" s="1">
        <f>H93/H$103</f>
        <v>0.23234667895869002</v>
      </c>
    </row>
    <row r="109" spans="1:8" x14ac:dyDescent="0.25">
      <c r="A109" s="22" t="str">
        <f>A94</f>
        <v>Lenovo</v>
      </c>
      <c r="B109" s="1">
        <f>B94/B$103</f>
        <v>0.1389193851944793</v>
      </c>
      <c r="C109" s="1">
        <f>C94/C$103</f>
        <v>0.18456151519974534</v>
      </c>
      <c r="D109" s="1">
        <f>D94/D$103</f>
        <v>0.21463430611509612</v>
      </c>
      <c r="E109" s="1">
        <f>E94/E$103</f>
        <v>0.16888206157125837</v>
      </c>
      <c r="F109" s="1">
        <f>F94/F$103</f>
        <v>0.21889787249897538</v>
      </c>
      <c r="G109" s="1">
        <f>G94/G$103</f>
        <v>0.27129976418365931</v>
      </c>
      <c r="H109" s="1">
        <f>H94/H$103</f>
        <v>0.20268119759427544</v>
      </c>
    </row>
    <row r="110" spans="1:8" x14ac:dyDescent="0.25">
      <c r="A110" s="22" t="str">
        <f>A95</f>
        <v>Acer</v>
      </c>
      <c r="B110" s="1">
        <f>B95/B$103</f>
        <v>0.2257685069008783</v>
      </c>
      <c r="C110" s="1">
        <f>C95/C$103</f>
        <v>0.21448352697755849</v>
      </c>
      <c r="D110" s="1">
        <f>D95/D$103</f>
        <v>0.12613409321673053</v>
      </c>
      <c r="E110" s="1">
        <f>E95/E$103</f>
        <v>0.15461784437895792</v>
      </c>
      <c r="F110" s="1">
        <f>F95/F$103</f>
        <v>0.11613696486456276</v>
      </c>
      <c r="G110" s="1">
        <f>G95/G$103</f>
        <v>0.12187543348592038</v>
      </c>
      <c r="H110" s="1">
        <f>H95/H$103</f>
        <v>0.15797993766188156</v>
      </c>
    </row>
    <row r="111" spans="1:8" x14ac:dyDescent="0.25">
      <c r="A111" s="22" t="str">
        <f>A96</f>
        <v>Asus</v>
      </c>
      <c r="B111" s="1">
        <f>B96/B$103</f>
        <v>0.16068067754077792</v>
      </c>
      <c r="C111" s="1">
        <f>C96/C$103</f>
        <v>0.19334712716855004</v>
      </c>
      <c r="D111" s="1">
        <f>D96/D$103</f>
        <v>0.11499787101634404</v>
      </c>
      <c r="E111" s="1">
        <f>E96/E$103</f>
        <v>0.13091729889021256</v>
      </c>
      <c r="F111" s="1">
        <f>F96/F$103</f>
        <v>0.10350609188121764</v>
      </c>
      <c r="G111" s="1">
        <f>G96/G$103</f>
        <v>0.11088916631987793</v>
      </c>
      <c r="H111" s="1">
        <f>H96/H$103</f>
        <v>0.1351793318407305</v>
      </c>
    </row>
    <row r="112" spans="1:8" x14ac:dyDescent="0.25">
      <c r="A112" s="22" t="str">
        <f>A97</f>
        <v>Apple</v>
      </c>
      <c r="B112" s="1">
        <f>B97/B$103</f>
        <v>0.10806148055207027</v>
      </c>
      <c r="C112" s="1">
        <f>C97/C$103</f>
        <v>0.10791023396466656</v>
      </c>
      <c r="D112" s="1">
        <f>D97/D$103</f>
        <v>0.12335003766663391</v>
      </c>
      <c r="E112" s="1">
        <f>E97/E$103</f>
        <v>7.1227036177816797E-2</v>
      </c>
      <c r="F112" s="1">
        <f>F97/F$103</f>
        <v>0.13148776034874624</v>
      </c>
      <c r="G112" s="1">
        <f>G97/G$103</f>
        <v>0.1078374254404217</v>
      </c>
      <c r="H112" s="1">
        <f>H97/H$103</f>
        <v>0.10755520435488827</v>
      </c>
    </row>
    <row r="113" spans="1:8" x14ac:dyDescent="0.25">
      <c r="A113" s="22" t="str">
        <f>A98</f>
        <v>Other</v>
      </c>
      <c r="B113" s="1">
        <f>B98/B$103</f>
        <v>3.3445734002509407E-2</v>
      </c>
      <c r="C113" s="1">
        <f>C98/C$103</f>
        <v>4.1477001432436732E-2</v>
      </c>
      <c r="D113" s="1">
        <f>D98/D$103</f>
        <v>8.0344567816317838E-2</v>
      </c>
      <c r="E113" s="1">
        <f>E98/E$103</f>
        <v>5.2636528935983445E-2</v>
      </c>
      <c r="F113" s="1">
        <f>F98/F$103</f>
        <v>4.0202690115130967E-2</v>
      </c>
      <c r="G113" s="1">
        <f>G98/G$103</f>
        <v>5.6457206269940351E-2</v>
      </c>
      <c r="H113" s="1">
        <f>H98/H$103</f>
        <v>5.1593573027788754E-2</v>
      </c>
    </row>
    <row r="114" spans="1:8" x14ac:dyDescent="0.25">
      <c r="A114" s="22" t="str">
        <f>A99</f>
        <v>Dell</v>
      </c>
      <c r="B114" s="1">
        <f>B99/B$103</f>
        <v>2.4349121706398996E-2</v>
      </c>
      <c r="C114" s="1">
        <f>C99/C$103</f>
        <v>2.4988063027216297E-2</v>
      </c>
      <c r="D114" s="1">
        <f>D99/D$103</f>
        <v>2.6432150928564411E-2</v>
      </c>
      <c r="E114" s="1">
        <f>E99/E$103</f>
        <v>5.0442033983321838E-2</v>
      </c>
      <c r="F114" s="1">
        <f>F99/F$103</f>
        <v>5.0635269570401278E-2</v>
      </c>
      <c r="G114" s="1">
        <f>G99/G$103</f>
        <v>4.8134276598696075E-2</v>
      </c>
      <c r="H114" s="1">
        <f>H99/H$103</f>
        <v>3.7951622108082006E-2</v>
      </c>
    </row>
    <row r="115" spans="1:8" x14ac:dyDescent="0.25">
      <c r="A115" s="22" t="str">
        <f>A100</f>
        <v>MSI</v>
      </c>
      <c r="B115" s="1">
        <f>B100/B$103</f>
        <v>2.811323713927227E-2</v>
      </c>
      <c r="C115" s="1">
        <f>C100/C$103</f>
        <v>2.6356835906414133E-2</v>
      </c>
      <c r="D115" s="1">
        <f>D100/D$103</f>
        <v>4.1629818872621273E-2</v>
      </c>
      <c r="E115" s="1">
        <f>E100/E$103</f>
        <v>3.1851526741488494E-2</v>
      </c>
      <c r="F115" s="1">
        <f>F100/F$103</f>
        <v>2.2802637952233688E-2</v>
      </c>
      <c r="G115" s="1">
        <f>G100/G$103</f>
        <v>2.4857816618116244E-2</v>
      </c>
      <c r="H115" s="1">
        <f>H100/H$103</f>
        <v>2.9303305676280787E-2</v>
      </c>
    </row>
    <row r="116" spans="1:8" x14ac:dyDescent="0.25">
      <c r="A116" s="22" t="str">
        <f>A101</f>
        <v>Huawei</v>
      </c>
      <c r="B116" s="1">
        <f>B101/B$103</f>
        <v>4.5522271016311164E-2</v>
      </c>
      <c r="C116" s="1">
        <f>C101/C$103</f>
        <v>2.3014483526977558E-2</v>
      </c>
      <c r="D116" s="1">
        <f>D101/D$103</f>
        <v>2.7087222822704791E-2</v>
      </c>
      <c r="E116" s="1">
        <f>E101/E$103</f>
        <v>2.714903755721362E-2</v>
      </c>
      <c r="F116" s="1">
        <f>F101/F$103</f>
        <v>2.0269011513096614E-2</v>
      </c>
      <c r="G116" s="1">
        <f>G101/G$103</f>
        <v>1.3205715078374255E-2</v>
      </c>
      <c r="H116" s="1">
        <f>H101/H$103</f>
        <v>2.5226085429562315E-2</v>
      </c>
    </row>
    <row r="117" spans="1:8" x14ac:dyDescent="0.25">
      <c r="A117" s="22" t="str">
        <f>A102</f>
        <v>Honor</v>
      </c>
      <c r="B117" s="1">
        <f>B102/B$103</f>
        <v>2.7407465495608532E-2</v>
      </c>
      <c r="C117" s="1">
        <f>C102/C$103</f>
        <v>1.5979627566449148E-2</v>
      </c>
      <c r="D117" s="1">
        <f>D102/D$103</f>
        <v>1.7817955520618389E-2</v>
      </c>
      <c r="E117" s="1">
        <f>E102/E$103</f>
        <v>1.8057558467615524E-2</v>
      </c>
      <c r="F117" s="1">
        <f>F102/F$103</f>
        <v>1.6729386340772756E-2</v>
      </c>
      <c r="G117" s="1">
        <f>G102/G$103</f>
        <v>2.5190733804966014E-2</v>
      </c>
      <c r="H117" s="1">
        <f>H102/H$103</f>
        <v>2.018306334782036E-2</v>
      </c>
    </row>
    <row r="135" spans="1:8" s="12" customFormat="1" x14ac:dyDescent="0.25">
      <c r="A135" s="13" t="s">
        <v>45</v>
      </c>
    </row>
    <row r="137" spans="1:8" x14ac:dyDescent="0.25">
      <c r="A137" s="18"/>
      <c r="B137" s="4" t="s">
        <v>18</v>
      </c>
      <c r="C137" s="4" t="s">
        <v>17</v>
      </c>
      <c r="D137" s="4" t="s">
        <v>16</v>
      </c>
      <c r="E137" s="4" t="s">
        <v>15</v>
      </c>
      <c r="F137" s="4" t="s">
        <v>14</v>
      </c>
      <c r="G137" s="4" t="s">
        <v>13</v>
      </c>
      <c r="H137" s="4" t="s">
        <v>39</v>
      </c>
    </row>
    <row r="138" spans="1:8" x14ac:dyDescent="0.25">
      <c r="A138" s="17" t="s">
        <v>5</v>
      </c>
      <c r="B138" s="21">
        <v>32280</v>
      </c>
      <c r="C138" s="21">
        <v>37370</v>
      </c>
      <c r="D138" s="21">
        <v>46110</v>
      </c>
      <c r="E138" s="21">
        <v>65180</v>
      </c>
      <c r="F138" s="21">
        <v>53230</v>
      </c>
      <c r="G138" s="21">
        <v>57040</v>
      </c>
      <c r="H138" s="21">
        <f>SUM(B138:G138)</f>
        <v>291210</v>
      </c>
    </row>
    <row r="139" spans="1:8" x14ac:dyDescent="0.25">
      <c r="A139" s="17" t="s">
        <v>4</v>
      </c>
      <c r="B139" s="21">
        <v>28430</v>
      </c>
      <c r="C139" s="21">
        <v>45680</v>
      </c>
      <c r="D139" s="21">
        <v>46230</v>
      </c>
      <c r="E139" s="21">
        <v>49870</v>
      </c>
      <c r="F139" s="21">
        <v>43650</v>
      </c>
      <c r="G139" s="21">
        <v>65790</v>
      </c>
      <c r="H139" s="21">
        <f>SUM(B139:G139)</f>
        <v>279650</v>
      </c>
    </row>
    <row r="140" spans="1:8" x14ac:dyDescent="0.25">
      <c r="A140" s="17" t="s">
        <v>9</v>
      </c>
      <c r="B140" s="21">
        <v>30450</v>
      </c>
      <c r="C140" s="21">
        <v>41050</v>
      </c>
      <c r="D140" s="21">
        <v>29700</v>
      </c>
      <c r="E140" s="21">
        <v>23830</v>
      </c>
      <c r="F140" s="21">
        <v>24010</v>
      </c>
      <c r="G140" s="21">
        <v>35380</v>
      </c>
      <c r="H140" s="21">
        <f>SUM(B140:G140)</f>
        <v>184420</v>
      </c>
    </row>
    <row r="141" spans="1:8" x14ac:dyDescent="0.25">
      <c r="A141" s="17" t="s">
        <v>7</v>
      </c>
      <c r="B141" s="21">
        <v>16480</v>
      </c>
      <c r="C141" s="21">
        <v>34240</v>
      </c>
      <c r="D141" s="21">
        <v>22710</v>
      </c>
      <c r="E141" s="21">
        <v>30450</v>
      </c>
      <c r="F141" s="21">
        <v>17430</v>
      </c>
      <c r="G141" s="21">
        <v>28520</v>
      </c>
      <c r="H141" s="21">
        <f>SUM(B141:G141)</f>
        <v>149830</v>
      </c>
    </row>
    <row r="142" spans="1:8" x14ac:dyDescent="0.25">
      <c r="A142" s="17" t="s">
        <v>8</v>
      </c>
      <c r="B142" s="21">
        <v>12410</v>
      </c>
      <c r="C142" s="21">
        <v>11560</v>
      </c>
      <c r="D142" s="21">
        <v>14320</v>
      </c>
      <c r="E142" s="21">
        <v>11990</v>
      </c>
      <c r="F142" s="21">
        <v>9990</v>
      </c>
      <c r="G142" s="21">
        <v>10170</v>
      </c>
      <c r="H142" s="21">
        <f>SUM(B142:G142)</f>
        <v>70440</v>
      </c>
    </row>
    <row r="143" spans="1:8" x14ac:dyDescent="0.25">
      <c r="A143" s="17" t="s">
        <v>6</v>
      </c>
      <c r="B143" s="21">
        <v>6210</v>
      </c>
      <c r="C143" s="21">
        <v>7850</v>
      </c>
      <c r="D143" s="21">
        <v>8070</v>
      </c>
      <c r="E143" s="21">
        <v>16090</v>
      </c>
      <c r="F143" s="21">
        <v>13590</v>
      </c>
      <c r="G143" s="21">
        <v>17350</v>
      </c>
      <c r="H143" s="21">
        <f>SUM(B143:G143)</f>
        <v>69160</v>
      </c>
    </row>
    <row r="144" spans="1:8" x14ac:dyDescent="0.25">
      <c r="A144" s="17" t="s">
        <v>3</v>
      </c>
      <c r="B144" s="21">
        <v>4720</v>
      </c>
      <c r="C144" s="21">
        <v>5720</v>
      </c>
      <c r="D144" s="21">
        <v>7350</v>
      </c>
      <c r="E144" s="21">
        <v>6920</v>
      </c>
      <c r="F144" s="21">
        <v>3970</v>
      </c>
      <c r="G144" s="21">
        <v>6860</v>
      </c>
      <c r="H144" s="21">
        <f>SUM(B144:G144)</f>
        <v>35540</v>
      </c>
    </row>
    <row r="145" spans="1:8" x14ac:dyDescent="0.25">
      <c r="A145" s="17" t="s">
        <v>44</v>
      </c>
      <c r="B145" s="21">
        <v>300</v>
      </c>
      <c r="C145" s="21">
        <v>4930</v>
      </c>
      <c r="D145" s="21">
        <v>6880</v>
      </c>
      <c r="E145" s="21">
        <v>4160</v>
      </c>
      <c r="F145" s="21">
        <v>670</v>
      </c>
      <c r="G145" s="21">
        <v>4770</v>
      </c>
      <c r="H145" s="21">
        <f>SUM(B145:G145)</f>
        <v>21710</v>
      </c>
    </row>
    <row r="146" spans="1:8" x14ac:dyDescent="0.25">
      <c r="A146" s="17" t="s">
        <v>2</v>
      </c>
      <c r="B146" s="21">
        <v>3500</v>
      </c>
      <c r="C146" s="21">
        <v>2570</v>
      </c>
      <c r="D146" s="21">
        <v>2890</v>
      </c>
      <c r="E146" s="21">
        <v>2640</v>
      </c>
      <c r="F146" s="21">
        <v>2510</v>
      </c>
      <c r="G146" s="21">
        <v>1980</v>
      </c>
      <c r="H146" s="21">
        <f>SUM(B146:G146)</f>
        <v>16090</v>
      </c>
    </row>
    <row r="147" spans="1:8" x14ac:dyDescent="0.25">
      <c r="A147" s="17" t="s">
        <v>43</v>
      </c>
      <c r="B147" s="21">
        <v>1100</v>
      </c>
      <c r="C147" s="21">
        <v>1350</v>
      </c>
      <c r="D147" s="21">
        <v>4530</v>
      </c>
      <c r="E147" s="21">
        <v>3150</v>
      </c>
      <c r="F147" s="21">
        <v>2700</v>
      </c>
      <c r="G147" s="21">
        <v>3560</v>
      </c>
      <c r="H147" s="21">
        <f>SUM(B147:G147)</f>
        <v>16390</v>
      </c>
    </row>
    <row r="148" spans="1:8" x14ac:dyDescent="0.25">
      <c r="A148" s="17" t="s">
        <v>42</v>
      </c>
      <c r="B148" s="21">
        <v>930</v>
      </c>
      <c r="C148" s="21">
        <v>970</v>
      </c>
      <c r="D148" s="21">
        <v>3810</v>
      </c>
      <c r="E148" s="21">
        <v>950</v>
      </c>
      <c r="F148" s="21">
        <v>1230</v>
      </c>
      <c r="G148" s="21">
        <v>6250</v>
      </c>
      <c r="H148" s="21">
        <f>SUM(B148:G148)</f>
        <v>14140</v>
      </c>
    </row>
    <row r="149" spans="1:8" x14ac:dyDescent="0.25">
      <c r="A149" s="17" t="s">
        <v>0</v>
      </c>
      <c r="B149" s="21">
        <v>790</v>
      </c>
      <c r="C149" s="21">
        <v>920</v>
      </c>
      <c r="D149" s="21">
        <v>2340</v>
      </c>
      <c r="E149" s="21">
        <v>2710</v>
      </c>
      <c r="F149" s="21">
        <v>940</v>
      </c>
      <c r="G149" s="21">
        <v>4530</v>
      </c>
      <c r="H149" s="21">
        <f>SUM(B149:G149)</f>
        <v>12230</v>
      </c>
    </row>
    <row r="150" spans="1:8" x14ac:dyDescent="0.25">
      <c r="A150" s="17" t="s">
        <v>1</v>
      </c>
      <c r="B150" s="21">
        <v>410</v>
      </c>
      <c r="C150" s="21">
        <v>910</v>
      </c>
      <c r="D150" s="21">
        <v>1120</v>
      </c>
      <c r="E150" s="21">
        <v>510</v>
      </c>
      <c r="F150" s="21">
        <v>80</v>
      </c>
      <c r="G150" s="21">
        <v>220</v>
      </c>
      <c r="H150" s="21">
        <f>SUM(B150:G150)</f>
        <v>3250</v>
      </c>
    </row>
    <row r="151" spans="1:8" s="16" customFormat="1" x14ac:dyDescent="0.25">
      <c r="A151" s="20" t="s">
        <v>41</v>
      </c>
      <c r="B151" s="19">
        <v>138010</v>
      </c>
      <c r="C151" s="19">
        <v>195120</v>
      </c>
      <c r="D151" s="19">
        <v>196060</v>
      </c>
      <c r="E151" s="19">
        <v>218450</v>
      </c>
      <c r="F151" s="19">
        <v>174000</v>
      </c>
      <c r="G151" s="19">
        <v>242420</v>
      </c>
      <c r="H151" s="19">
        <f>SUM(B151:G151)</f>
        <v>1164060</v>
      </c>
    </row>
    <row r="153" spans="1:8" x14ac:dyDescent="0.25">
      <c r="A153" s="6" t="s">
        <v>40</v>
      </c>
    </row>
    <row r="154" spans="1:8" x14ac:dyDescent="0.25">
      <c r="A154" s="6"/>
    </row>
    <row r="155" spans="1:8" x14ac:dyDescent="0.25">
      <c r="A155" s="18"/>
      <c r="B155" s="4" t="s">
        <v>18</v>
      </c>
      <c r="C155" s="4" t="s">
        <v>17</v>
      </c>
      <c r="D155" s="4" t="s">
        <v>16</v>
      </c>
      <c r="E155" s="4" t="s">
        <v>15</v>
      </c>
      <c r="F155" s="4" t="s">
        <v>14</v>
      </c>
      <c r="G155" s="4" t="s">
        <v>13</v>
      </c>
      <c r="H155" s="4" t="s">
        <v>39</v>
      </c>
    </row>
    <row r="156" spans="1:8" x14ac:dyDescent="0.25">
      <c r="A156" s="17" t="str">
        <f>A138</f>
        <v>HP</v>
      </c>
      <c r="B156" s="1">
        <f>B138/B$151</f>
        <v>0.23389609448590681</v>
      </c>
      <c r="C156" s="1">
        <f>C138/C$151</f>
        <v>0.1915231652316523</v>
      </c>
      <c r="D156" s="1">
        <f>D138/D$151</f>
        <v>0.23518310721207794</v>
      </c>
      <c r="E156" s="1">
        <f>E138/E$151</f>
        <v>0.29837491416800183</v>
      </c>
      <c r="F156" s="1">
        <f>F138/F$151</f>
        <v>0.30591954022988505</v>
      </c>
      <c r="G156" s="1">
        <f>G138/G$151</f>
        <v>0.23529411764705882</v>
      </c>
      <c r="H156" s="1">
        <f>H138/H$151</f>
        <v>0.25016751713829183</v>
      </c>
    </row>
    <row r="157" spans="1:8" x14ac:dyDescent="0.25">
      <c r="A157" s="17" t="str">
        <f>A139</f>
        <v>Lenovo</v>
      </c>
      <c r="B157" s="1">
        <f>B139/B$151</f>
        <v>0.20599956524889501</v>
      </c>
      <c r="C157" s="1">
        <f>C139/C$151</f>
        <v>0.23411234112341123</v>
      </c>
      <c r="D157" s="1">
        <f>D139/D$151</f>
        <v>0.23579516474548606</v>
      </c>
      <c r="E157" s="1">
        <f>E139/E$151</f>
        <v>0.22829022659647516</v>
      </c>
      <c r="F157" s="1">
        <f>F139/F$151</f>
        <v>0.25086206896551722</v>
      </c>
      <c r="G157" s="1">
        <f>G139/G$151</f>
        <v>0.27138849929873771</v>
      </c>
      <c r="H157" s="1">
        <f>H139/H$151</f>
        <v>0.24023675755545246</v>
      </c>
    </row>
    <row r="158" spans="1:8" x14ac:dyDescent="0.25">
      <c r="A158" s="17" t="str">
        <f>A140</f>
        <v>Acer</v>
      </c>
      <c r="B158" s="1">
        <f>B140/B$151</f>
        <v>0.22063618578363886</v>
      </c>
      <c r="C158" s="1">
        <f>C140/C$151</f>
        <v>0.21038335383353834</v>
      </c>
      <c r="D158" s="1">
        <f>D140/D$151</f>
        <v>0.15148423951851475</v>
      </c>
      <c r="E158" s="1">
        <f>E140/E$151</f>
        <v>0.10908674753948272</v>
      </c>
      <c r="F158" s="1">
        <f>F140/F$151</f>
        <v>0.13798850574712643</v>
      </c>
      <c r="G158" s="1">
        <f>G140/G$151</f>
        <v>0.14594505403844568</v>
      </c>
      <c r="H158" s="1">
        <f>H140/H$151</f>
        <v>0.15842825971169872</v>
      </c>
    </row>
    <row r="159" spans="1:8" x14ac:dyDescent="0.25">
      <c r="A159" s="17" t="str">
        <f>A141</f>
        <v>Asus</v>
      </c>
      <c r="B159" s="1">
        <f>B141/B$151</f>
        <v>0.1194116368379103</v>
      </c>
      <c r="C159" s="1">
        <f>C141/C$151</f>
        <v>0.17548175481754819</v>
      </c>
      <c r="D159" s="1">
        <f>D141/D$151</f>
        <v>0.11583188819749056</v>
      </c>
      <c r="E159" s="1">
        <f>E141/E$151</f>
        <v>0.13939116502632182</v>
      </c>
      <c r="F159" s="1">
        <f>F141/F$151</f>
        <v>0.10017241379310345</v>
      </c>
      <c r="G159" s="1">
        <f>G141/G$151</f>
        <v>0.11764705882352941</v>
      </c>
      <c r="H159" s="1">
        <f>H141/H$151</f>
        <v>0.12871329656546912</v>
      </c>
    </row>
    <row r="160" spans="1:8" x14ac:dyDescent="0.25">
      <c r="A160" s="17" t="str">
        <f>A142</f>
        <v>Apple</v>
      </c>
      <c r="B160" s="1">
        <f>B142/B$151</f>
        <v>8.9921020215926378E-2</v>
      </c>
      <c r="C160" s="1">
        <f>C142/C$151</f>
        <v>5.9245592455924562E-2</v>
      </c>
      <c r="D160" s="1">
        <f>D142/D$151</f>
        <v>7.3038865653371421E-2</v>
      </c>
      <c r="E160" s="1">
        <f>E142/E$151</f>
        <v>5.4886701762417028E-2</v>
      </c>
      <c r="F160" s="1">
        <f>F142/F$151</f>
        <v>5.7413793103448275E-2</v>
      </c>
      <c r="G160" s="1">
        <f>G142/G$151</f>
        <v>4.1951984159722795E-2</v>
      </c>
      <c r="H160" s="1">
        <f>H142/H$151</f>
        <v>6.0512344724498734E-2</v>
      </c>
    </row>
    <row r="161" spans="1:8" x14ac:dyDescent="0.25">
      <c r="A161" s="17" t="str">
        <f>A143</f>
        <v>Dell</v>
      </c>
      <c r="B161" s="1">
        <f>B143/B$151</f>
        <v>4.4996739366712557E-2</v>
      </c>
      <c r="C161" s="1">
        <f>C143/C$151</f>
        <v>4.0231652316523168E-2</v>
      </c>
      <c r="D161" s="1">
        <f>D143/D$151</f>
        <v>4.116086912169744E-2</v>
      </c>
      <c r="E161" s="1">
        <f>E143/E$151</f>
        <v>7.365529869535363E-2</v>
      </c>
      <c r="F161" s="1">
        <f>F143/F$151</f>
        <v>7.8103448275862075E-2</v>
      </c>
      <c r="G161" s="1">
        <f>G143/G$151</f>
        <v>7.1570002475043318E-2</v>
      </c>
      <c r="H161" s="1">
        <f>H143/H$151</f>
        <v>5.9412745047506141E-2</v>
      </c>
    </row>
    <row r="162" spans="1:8" x14ac:dyDescent="0.25">
      <c r="A162" s="17" t="str">
        <f>A144</f>
        <v>MSI</v>
      </c>
      <c r="B162" s="1">
        <f>B144/B$151</f>
        <v>3.4200420259401496E-2</v>
      </c>
      <c r="C162" s="1">
        <f>C144/C$151</f>
        <v>2.9315293152931528E-2</v>
      </c>
      <c r="D162" s="1">
        <f>D144/D$151</f>
        <v>3.7488523921248594E-2</v>
      </c>
      <c r="E162" s="1">
        <f>E144/E$151</f>
        <v>3.167772945754177E-2</v>
      </c>
      <c r="F162" s="1">
        <f>F144/F$151</f>
        <v>2.2816091954022989E-2</v>
      </c>
      <c r="G162" s="1">
        <f>G144/G$151</f>
        <v>2.8297995214916261E-2</v>
      </c>
      <c r="H162" s="1">
        <f>H144/H$151</f>
        <v>3.0531072281497516E-2</v>
      </c>
    </row>
    <row r="163" spans="1:8" x14ac:dyDescent="0.25">
      <c r="A163" s="17" t="str">
        <f>A145</f>
        <v>Irbis</v>
      </c>
      <c r="B163" s="1">
        <f>B145/B$151</f>
        <v>2.1737555249619592E-3</v>
      </c>
      <c r="C163" s="1">
        <f>C145/C$151</f>
        <v>2.5266502665026652E-2</v>
      </c>
      <c r="D163" s="1">
        <f>D145/D$151</f>
        <v>3.5091298582066714E-2</v>
      </c>
      <c r="E163" s="1">
        <f>E145/E$151</f>
        <v>1.9043259327077136E-2</v>
      </c>
      <c r="F163" s="1">
        <f>F145/F$151</f>
        <v>3.8505747126436783E-3</v>
      </c>
      <c r="G163" s="1">
        <f>G145/G$151</f>
        <v>1.9676594340400956E-2</v>
      </c>
      <c r="H163" s="1">
        <f>H145/H$151</f>
        <v>1.8650241396491591E-2</v>
      </c>
    </row>
    <row r="164" spans="1:8" x14ac:dyDescent="0.25">
      <c r="A164" s="17" t="str">
        <f>A146</f>
        <v>Other</v>
      </c>
      <c r="B164" s="1">
        <f>B146/B$151</f>
        <v>2.5360481124556192E-2</v>
      </c>
      <c r="C164" s="1">
        <f>C146/C$151</f>
        <v>1.3171381713817138E-2</v>
      </c>
      <c r="D164" s="1">
        <f>D146/D$151</f>
        <v>1.4740385596246047E-2</v>
      </c>
      <c r="E164" s="1">
        <f>E146/E$151</f>
        <v>1.2085145342183566E-2</v>
      </c>
      <c r="F164" s="1">
        <f>F146/F$151</f>
        <v>1.4425287356321839E-2</v>
      </c>
      <c r="G164" s="1">
        <f>G146/G$151</f>
        <v>8.1676429337513411E-3</v>
      </c>
      <c r="H164" s="1">
        <f>H146/H$151</f>
        <v>1.3822311564695978E-2</v>
      </c>
    </row>
    <row r="165" spans="1:8" x14ac:dyDescent="0.25">
      <c r="A165" s="17" t="str">
        <f>A147</f>
        <v>Prestigio</v>
      </c>
      <c r="B165" s="1">
        <f>B147/B$151</f>
        <v>7.9704369248605172E-3</v>
      </c>
      <c r="C165" s="1">
        <f>C147/C$151</f>
        <v>6.9188191881918819E-3</v>
      </c>
      <c r="D165" s="1">
        <f>D147/D$151</f>
        <v>2.3105171886157298E-2</v>
      </c>
      <c r="E165" s="1">
        <f>E147/E$151</f>
        <v>1.4419775692378119E-2</v>
      </c>
      <c r="F165" s="1">
        <f>F147/F$151</f>
        <v>1.5517241379310345E-2</v>
      </c>
      <c r="G165" s="1">
        <f>G147/G$151</f>
        <v>1.468525699199736E-2</v>
      </c>
      <c r="H165" s="1">
        <f>H147/H$151</f>
        <v>1.4080030238991117E-2</v>
      </c>
    </row>
    <row r="166" spans="1:8" x14ac:dyDescent="0.25">
      <c r="A166" s="17" t="str">
        <f>A148</f>
        <v>Digma</v>
      </c>
      <c r="B166" s="1">
        <f>B148/B$151</f>
        <v>6.7386421273820741E-3</v>
      </c>
      <c r="C166" s="1">
        <f>C148/C$151</f>
        <v>4.9712997129971303E-3</v>
      </c>
      <c r="D166" s="1">
        <f>D148/D$151</f>
        <v>1.9432826685708456E-2</v>
      </c>
      <c r="E166" s="1">
        <f>E148/E$151</f>
        <v>4.3488212405584804E-3</v>
      </c>
      <c r="F166" s="1">
        <f>F148/F$151</f>
        <v>7.068965517241379E-3</v>
      </c>
      <c r="G166" s="1">
        <f>G148/G$151</f>
        <v>2.5781701179770647E-2</v>
      </c>
      <c r="H166" s="1">
        <f>H148/H$151</f>
        <v>1.2147140181777571E-2</v>
      </c>
    </row>
    <row r="167" spans="1:8" x14ac:dyDescent="0.25">
      <c r="A167" s="17" t="str">
        <f>A149</f>
        <v>Honor</v>
      </c>
      <c r="B167" s="1">
        <f>B149/B$151</f>
        <v>5.7242228823998261E-3</v>
      </c>
      <c r="C167" s="1">
        <f>C149/C$151</f>
        <v>4.715047150471505E-3</v>
      </c>
      <c r="D167" s="1">
        <f>D149/D$151</f>
        <v>1.1935121901458737E-2</v>
      </c>
      <c r="E167" s="1">
        <f>E149/E$151</f>
        <v>1.240558480201419E-2</v>
      </c>
      <c r="F167" s="1">
        <f>F149/F$151</f>
        <v>5.4022988505747129E-3</v>
      </c>
      <c r="G167" s="1">
        <f>G149/G$151</f>
        <v>1.8686577015097763E-2</v>
      </c>
      <c r="H167" s="1">
        <f>H149/H$151</f>
        <v>1.0506331288765184E-2</v>
      </c>
    </row>
    <row r="168" spans="1:8" x14ac:dyDescent="0.25">
      <c r="A168" s="17" t="str">
        <f>A150</f>
        <v>Huawei</v>
      </c>
      <c r="B168" s="1">
        <f>B150/B$151</f>
        <v>2.9707992174480111E-3</v>
      </c>
      <c r="C168" s="1">
        <f>C150/C$151</f>
        <v>4.6637966379663798E-3</v>
      </c>
      <c r="D168" s="1">
        <f>D150/D$151</f>
        <v>5.7125369784759772E-3</v>
      </c>
      <c r="E168" s="1">
        <f>E150/E$151</f>
        <v>2.3346303501945525E-3</v>
      </c>
      <c r="F168" s="1">
        <f>F150/F$151</f>
        <v>4.5977011494252872E-4</v>
      </c>
      <c r="G168" s="1">
        <f>G150/G$151</f>
        <v>9.0751588152792673E-4</v>
      </c>
      <c r="H168" s="1">
        <f>H150/H$151</f>
        <v>2.7919523048640107E-3</v>
      </c>
    </row>
    <row r="169" spans="1:8" x14ac:dyDescent="0.25">
      <c r="A169" s="16"/>
    </row>
    <row r="170" spans="1:8" x14ac:dyDescent="0.25">
      <c r="A170" s="16"/>
    </row>
    <row r="171" spans="1:8" x14ac:dyDescent="0.25">
      <c r="A171" s="16"/>
    </row>
    <row r="172" spans="1:8" x14ac:dyDescent="0.25">
      <c r="A172" s="16"/>
    </row>
    <row r="173" spans="1:8" x14ac:dyDescent="0.25">
      <c r="A173" s="16"/>
    </row>
    <row r="174" spans="1:8" x14ac:dyDescent="0.25">
      <c r="A174" s="16"/>
    </row>
    <row r="175" spans="1:8" x14ac:dyDescent="0.25">
      <c r="A175" s="16"/>
    </row>
    <row r="176" spans="1:8" x14ac:dyDescent="0.25">
      <c r="A176" s="16"/>
    </row>
    <row r="177" spans="1:7" x14ac:dyDescent="0.25">
      <c r="A177" s="16"/>
    </row>
    <row r="186" spans="1:7" s="12" customFormat="1" x14ac:dyDescent="0.25">
      <c r="A186" s="13" t="s">
        <v>38</v>
      </c>
    </row>
    <row r="187" spans="1:7" s="15" customFormat="1" x14ac:dyDescent="0.25">
      <c r="A187" s="9" t="s">
        <v>27</v>
      </c>
    </row>
    <row r="189" spans="1:7" x14ac:dyDescent="0.25">
      <c r="A189" s="5"/>
      <c r="B189" s="4" t="s">
        <v>18</v>
      </c>
      <c r="C189" s="4" t="s">
        <v>17</v>
      </c>
      <c r="D189" s="4" t="s">
        <v>16</v>
      </c>
      <c r="E189" s="4" t="s">
        <v>15</v>
      </c>
      <c r="F189" s="4" t="s">
        <v>14</v>
      </c>
      <c r="G189" s="4" t="s">
        <v>13</v>
      </c>
    </row>
    <row r="190" spans="1:7" x14ac:dyDescent="0.25">
      <c r="A190" s="3" t="s">
        <v>37</v>
      </c>
      <c r="B190" s="2">
        <v>0.56318382725889427</v>
      </c>
      <c r="C190" s="2">
        <v>0.60486367363673632</v>
      </c>
      <c r="D190" s="2">
        <v>0.56541923706408159</v>
      </c>
      <c r="E190" s="2">
        <v>0.6250922863032744</v>
      </c>
      <c r="F190" s="2">
        <v>0.58412262350858646</v>
      </c>
      <c r="G190" s="2">
        <v>0.58892243953574819</v>
      </c>
    </row>
    <row r="191" spans="1:7" x14ac:dyDescent="0.25">
      <c r="A191" s="3" t="s">
        <v>36</v>
      </c>
      <c r="B191" s="2">
        <v>0.36071299181218752</v>
      </c>
      <c r="C191" s="2">
        <v>0.36356088560885608</v>
      </c>
      <c r="D191" s="2">
        <v>0.38096961685341391</v>
      </c>
      <c r="E191" s="2">
        <v>0.33593173210604538</v>
      </c>
      <c r="F191" s="2">
        <v>0.37918687785926114</v>
      </c>
      <c r="G191" s="2">
        <v>0.38139985549555422</v>
      </c>
    </row>
    <row r="192" spans="1:7" x14ac:dyDescent="0.25">
      <c r="A192" s="3" t="s">
        <v>8</v>
      </c>
      <c r="B192" s="2">
        <v>7.6103180928918199E-2</v>
      </c>
      <c r="C192" s="2">
        <v>3.1575440754407547E-2</v>
      </c>
      <c r="D192" s="2">
        <v>5.3611146082504509E-2</v>
      </c>
      <c r="E192" s="2">
        <v>3.8975981590680282E-2</v>
      </c>
      <c r="F192" s="2">
        <v>3.6690498632152464E-2</v>
      </c>
      <c r="G192" s="2">
        <v>2.9677704968697663E-2</v>
      </c>
    </row>
    <row r="193" spans="12:12" x14ac:dyDescent="0.25">
      <c r="L193" s="14"/>
    </row>
    <row r="210" spans="1:7" s="12" customFormat="1" x14ac:dyDescent="0.25">
      <c r="A210" s="13" t="s">
        <v>35</v>
      </c>
    </row>
    <row r="211" spans="1:7" x14ac:dyDescent="0.25">
      <c r="A211" s="9" t="s">
        <v>27</v>
      </c>
    </row>
    <row r="212" spans="1:7" x14ac:dyDescent="0.25">
      <c r="A212" s="5"/>
      <c r="B212" s="4" t="s">
        <v>18</v>
      </c>
      <c r="C212" s="4" t="s">
        <v>17</v>
      </c>
      <c r="D212" s="4" t="s">
        <v>16</v>
      </c>
      <c r="E212" s="4" t="s">
        <v>15</v>
      </c>
      <c r="F212" s="4" t="s">
        <v>14</v>
      </c>
      <c r="G212" s="4" t="s">
        <v>13</v>
      </c>
    </row>
    <row r="213" spans="1:7" x14ac:dyDescent="0.25">
      <c r="A213" s="3" t="s">
        <v>34</v>
      </c>
      <c r="B213" s="1">
        <v>5.9126150278965292E-3</v>
      </c>
      <c r="C213" s="1">
        <v>3.5055350553505533E-3</v>
      </c>
      <c r="D213" s="1">
        <v>4.0916530278232409E-3</v>
      </c>
      <c r="E213" s="2">
        <v>3.3558655736133083E-3</v>
      </c>
      <c r="F213" s="2">
        <v>4.2357295570013102E-3</v>
      </c>
      <c r="G213" s="2">
        <v>2.0380973859730452E-3</v>
      </c>
    </row>
    <row r="214" spans="1:7" x14ac:dyDescent="0.25">
      <c r="A214" s="3" t="s">
        <v>33</v>
      </c>
      <c r="B214" s="1">
        <v>0.12015795956814723</v>
      </c>
      <c r="C214" s="1">
        <v>0.15057913079130791</v>
      </c>
      <c r="D214" s="1">
        <v>0.14366947836669605</v>
      </c>
      <c r="E214" s="2">
        <v>0.13985809482717293</v>
      </c>
      <c r="F214" s="2">
        <v>0.1783374330444378</v>
      </c>
      <c r="G214" s="2">
        <v>0.15205960599568158</v>
      </c>
    </row>
    <row r="215" spans="1:7" x14ac:dyDescent="0.25">
      <c r="A215" s="3" t="s">
        <v>32</v>
      </c>
      <c r="B215" s="1">
        <v>0.12288239982609955</v>
      </c>
      <c r="C215" s="1">
        <v>0.13575748257482576</v>
      </c>
      <c r="D215" s="1">
        <v>5.8316547064501241E-2</v>
      </c>
      <c r="E215" s="2">
        <v>6.1000047940936768E-2</v>
      </c>
      <c r="F215" s="2">
        <v>5.8242718223407437E-2</v>
      </c>
      <c r="G215" s="2">
        <v>8.027096671803674E-2</v>
      </c>
    </row>
    <row r="216" spans="1:7" x14ac:dyDescent="0.25">
      <c r="A216" s="3" t="s">
        <v>31</v>
      </c>
      <c r="B216" s="1">
        <v>0.37277008912397652</v>
      </c>
      <c r="C216" s="1">
        <v>0.37373411234112341</v>
      </c>
      <c r="D216" s="1">
        <v>0.4221169583280876</v>
      </c>
      <c r="E216" s="2">
        <v>0.43968071336113906</v>
      </c>
      <c r="F216" s="2">
        <v>0.395842433159383</v>
      </c>
      <c r="G216" s="2">
        <v>0.43375557031227158</v>
      </c>
    </row>
    <row r="217" spans="1:7" x14ac:dyDescent="0.25">
      <c r="A217" s="3" t="s">
        <v>30</v>
      </c>
      <c r="B217" s="1">
        <v>0.30885443083834507</v>
      </c>
      <c r="C217" s="1">
        <v>0.28797662976629768</v>
      </c>
      <c r="D217" s="1">
        <v>0.33125078685635151</v>
      </c>
      <c r="E217" s="2">
        <v>0.32958435207823961</v>
      </c>
      <c r="F217" s="2">
        <v>0.32955930021379803</v>
      </c>
      <c r="G217" s="2">
        <v>0.2961505853265341</v>
      </c>
    </row>
    <row r="218" spans="1:7" x14ac:dyDescent="0.25">
      <c r="A218" s="3" t="s">
        <v>29</v>
      </c>
      <c r="B218" s="1">
        <v>6.9422505615535104E-2</v>
      </c>
      <c r="C218" s="1">
        <v>4.8447109471094714E-2</v>
      </c>
      <c r="D218" s="1">
        <v>4.0554576356540348E-2</v>
      </c>
      <c r="E218" s="2">
        <v>2.6520926218898316E-2</v>
      </c>
      <c r="F218" s="2">
        <v>3.3782385801972459E-2</v>
      </c>
      <c r="G218" s="2">
        <v>3.5725174261502929E-2</v>
      </c>
    </row>
    <row r="237" spans="1:1" s="10" customFormat="1" ht="15.75" x14ac:dyDescent="0.25">
      <c r="A237" s="11" t="s">
        <v>28</v>
      </c>
    </row>
    <row r="238" spans="1:1" x14ac:dyDescent="0.25">
      <c r="A238" s="9" t="s">
        <v>27</v>
      </c>
    </row>
    <row r="239" spans="1:1" x14ac:dyDescent="0.25">
      <c r="A239" s="9"/>
    </row>
    <row r="240" spans="1:1" x14ac:dyDescent="0.25">
      <c r="A240" s="8" t="s">
        <v>26</v>
      </c>
    </row>
    <row r="241" spans="1:10" x14ac:dyDescent="0.25">
      <c r="A241" s="7" t="s">
        <v>9</v>
      </c>
      <c r="B241" s="7" t="s">
        <v>25</v>
      </c>
    </row>
    <row r="242" spans="1:10" x14ac:dyDescent="0.25">
      <c r="A242" s="7" t="s">
        <v>7</v>
      </c>
      <c r="B242" s="7" t="s">
        <v>24</v>
      </c>
    </row>
    <row r="243" spans="1:10" x14ac:dyDescent="0.25">
      <c r="A243" s="7" t="s">
        <v>6</v>
      </c>
      <c r="B243" s="7" t="s">
        <v>23</v>
      </c>
    </row>
    <row r="244" spans="1:10" x14ac:dyDescent="0.25">
      <c r="A244" s="7" t="s">
        <v>5</v>
      </c>
      <c r="B244" s="7" t="s">
        <v>22</v>
      </c>
    </row>
    <row r="245" spans="1:10" x14ac:dyDescent="0.25">
      <c r="A245" s="7" t="s">
        <v>4</v>
      </c>
      <c r="B245" s="7" t="s">
        <v>21</v>
      </c>
      <c r="J245" t="s">
        <v>20</v>
      </c>
    </row>
    <row r="246" spans="1:10" x14ac:dyDescent="0.25">
      <c r="A246" s="7" t="s">
        <v>3</v>
      </c>
      <c r="B246" s="7" t="s">
        <v>19</v>
      </c>
    </row>
    <row r="248" spans="1:10" x14ac:dyDescent="0.25">
      <c r="A248" s="5"/>
      <c r="B248" s="4" t="s">
        <v>18</v>
      </c>
      <c r="C248" s="4" t="s">
        <v>17</v>
      </c>
      <c r="D248" s="4" t="s">
        <v>16</v>
      </c>
      <c r="E248" s="4" t="s">
        <v>15</v>
      </c>
      <c r="F248" s="4" t="s">
        <v>14</v>
      </c>
      <c r="G248" s="4" t="s">
        <v>13</v>
      </c>
    </row>
    <row r="249" spans="1:10" x14ac:dyDescent="0.25">
      <c r="A249" s="1" t="s">
        <v>11</v>
      </c>
      <c r="B249" s="2">
        <v>0.27911745525686543</v>
      </c>
      <c r="C249" s="2">
        <v>0.30250615006150061</v>
      </c>
      <c r="D249" s="1">
        <v>0.27087267615090854</v>
      </c>
      <c r="E249" s="1">
        <v>0.3121865861258929</v>
      </c>
      <c r="F249" s="1">
        <v>0.26090254948389618</v>
      </c>
      <c r="G249" s="2">
        <v>0.2325268648799903</v>
      </c>
    </row>
    <row r="250" spans="1:10" x14ac:dyDescent="0.25">
      <c r="A250" s="1" t="s">
        <v>10</v>
      </c>
      <c r="B250" s="2">
        <v>0.72088254474313451</v>
      </c>
      <c r="C250" s="2">
        <v>0.69749384993849939</v>
      </c>
      <c r="D250" s="1">
        <v>0.7291273238490914</v>
      </c>
      <c r="E250" s="1">
        <v>0.6878134138741071</v>
      </c>
      <c r="F250" s="1">
        <v>0.73909745051610387</v>
      </c>
      <c r="G250" s="2">
        <v>0.7674731351200097</v>
      </c>
    </row>
    <row r="253" spans="1:10" x14ac:dyDescent="0.25">
      <c r="A253" s="6" t="s">
        <v>12</v>
      </c>
    </row>
    <row r="254" spans="1:10" x14ac:dyDescent="0.25">
      <c r="A254" s="6"/>
    </row>
    <row r="255" spans="1:10" x14ac:dyDescent="0.25">
      <c r="A255" s="5"/>
      <c r="B255" s="4" t="s">
        <v>11</v>
      </c>
      <c r="C255" s="4" t="s">
        <v>10</v>
      </c>
    </row>
    <row r="256" spans="1:10" x14ac:dyDescent="0.25">
      <c r="A256" s="3" t="s">
        <v>9</v>
      </c>
      <c r="B256" s="2">
        <v>3.1936240567504166E-2</v>
      </c>
      <c r="C256" s="2">
        <v>0.96806375943249579</v>
      </c>
    </row>
    <row r="257" spans="1:3" x14ac:dyDescent="0.25">
      <c r="A257" s="3" t="s">
        <v>8</v>
      </c>
      <c r="B257" s="2">
        <v>0</v>
      </c>
      <c r="C257" s="2">
        <v>1</v>
      </c>
    </row>
    <row r="258" spans="1:3" x14ac:dyDescent="0.25">
      <c r="A258" s="3" t="s">
        <v>7</v>
      </c>
      <c r="B258" s="2">
        <v>5.3796247588988252E-2</v>
      </c>
      <c r="C258" s="2">
        <v>0.94620375241101173</v>
      </c>
    </row>
    <row r="259" spans="1:3" x14ac:dyDescent="0.25">
      <c r="A259" s="3" t="s">
        <v>6</v>
      </c>
      <c r="B259" s="2">
        <v>0.75908670163529779</v>
      </c>
      <c r="C259" s="2">
        <v>0.24091329836470224</v>
      </c>
    </row>
    <row r="260" spans="1:3" x14ac:dyDescent="0.25">
      <c r="A260" s="3" t="s">
        <v>5</v>
      </c>
      <c r="B260" s="2">
        <v>0.23945960171944908</v>
      </c>
      <c r="C260" s="2">
        <v>0.76054039828055098</v>
      </c>
    </row>
    <row r="261" spans="1:3" x14ac:dyDescent="0.25">
      <c r="A261" s="3" t="s">
        <v>4</v>
      </c>
      <c r="B261" s="2">
        <v>0.35061888075077829</v>
      </c>
      <c r="C261" s="2">
        <v>0.64938111924922171</v>
      </c>
    </row>
    <row r="262" spans="1:3" x14ac:dyDescent="0.25">
      <c r="A262" s="3" t="s">
        <v>3</v>
      </c>
      <c r="B262" s="2">
        <v>0</v>
      </c>
      <c r="C262" s="2">
        <v>1</v>
      </c>
    </row>
    <row r="263" spans="1:3" x14ac:dyDescent="0.25">
      <c r="A263" s="3" t="s">
        <v>2</v>
      </c>
      <c r="B263" s="2">
        <v>0.22644927536231885</v>
      </c>
      <c r="C263" s="2">
        <v>0.77355072463768115</v>
      </c>
    </row>
    <row r="264" spans="1:3" x14ac:dyDescent="0.25">
      <c r="A264" s="1" t="s">
        <v>1</v>
      </c>
      <c r="B264" s="1">
        <v>0</v>
      </c>
      <c r="C264" s="1">
        <v>1</v>
      </c>
    </row>
    <row r="265" spans="1:3" x14ac:dyDescent="0.25">
      <c r="A265" s="1" t="s">
        <v>0</v>
      </c>
      <c r="B265" s="1">
        <v>0</v>
      </c>
      <c r="C265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2021-07-22T16:27:42Z</dcterms:created>
  <dcterms:modified xsi:type="dcterms:W3CDTF">2021-07-22T16:29:47Z</dcterms:modified>
</cp:coreProperties>
</file>