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6835" windowHeight="14880"/>
  </bookViews>
  <sheets>
    <sheet name="Summary" sheetId="1" r:id="rId1"/>
  </sheets>
  <calcPr calcId="125725"/>
</workbook>
</file>

<file path=xl/calcChain.xml><?xml version="1.0" encoding="utf-8"?>
<calcChain xmlns="http://schemas.openxmlformats.org/spreadsheetml/2006/main">
  <c r="H171" i="1"/>
  <c r="G171"/>
  <c r="F171"/>
  <c r="E171"/>
  <c r="D171"/>
  <c r="C171"/>
  <c r="A171"/>
  <c r="H170"/>
  <c r="G170"/>
  <c r="F170"/>
  <c r="E170"/>
  <c r="D170"/>
  <c r="C170"/>
  <c r="A170"/>
  <c r="H169"/>
  <c r="G169"/>
  <c r="F169"/>
  <c r="E169"/>
  <c r="D169"/>
  <c r="C169"/>
  <c r="A169"/>
  <c r="H168"/>
  <c r="G168"/>
  <c r="F168"/>
  <c r="E168"/>
  <c r="D168"/>
  <c r="C168"/>
  <c r="A168"/>
  <c r="H167"/>
  <c r="G167"/>
  <c r="F167"/>
  <c r="E167"/>
  <c r="D167"/>
  <c r="C167"/>
  <c r="A167"/>
  <c r="H166"/>
  <c r="G166"/>
  <c r="F166"/>
  <c r="E166"/>
  <c r="D166"/>
  <c r="C166"/>
  <c r="A166"/>
  <c r="H165"/>
  <c r="G165"/>
  <c r="F165"/>
  <c r="E165"/>
  <c r="D165"/>
  <c r="C165"/>
  <c r="B165"/>
  <c r="A165"/>
  <c r="H164"/>
  <c r="G164"/>
  <c r="F164"/>
  <c r="E164"/>
  <c r="D164"/>
  <c r="C164"/>
  <c r="A164"/>
  <c r="H163"/>
  <c r="G163"/>
  <c r="F163"/>
  <c r="E163"/>
  <c r="D163"/>
  <c r="C163"/>
  <c r="A163"/>
  <c r="H162"/>
  <c r="G162"/>
  <c r="F162"/>
  <c r="E162"/>
  <c r="D162"/>
  <c r="C162"/>
  <c r="A162"/>
  <c r="H161"/>
  <c r="G161"/>
  <c r="F161"/>
  <c r="E161"/>
  <c r="D161"/>
  <c r="C161"/>
  <c r="A161"/>
  <c r="H160"/>
  <c r="G160"/>
  <c r="F160"/>
  <c r="E160"/>
  <c r="D160"/>
  <c r="C160"/>
  <c r="A160"/>
  <c r="H159"/>
  <c r="G159"/>
  <c r="F159"/>
  <c r="E159"/>
  <c r="D159"/>
  <c r="C159"/>
  <c r="A159"/>
  <c r="I154"/>
  <c r="I166" s="1"/>
  <c r="B154"/>
  <c r="B166" s="1"/>
  <c r="I153"/>
  <c r="I171" s="1"/>
  <c r="I152"/>
  <c r="I170" s="1"/>
  <c r="I151"/>
  <c r="I169" s="1"/>
  <c r="I150"/>
  <c r="I149"/>
  <c r="I167" s="1"/>
  <c r="I148"/>
  <c r="I147"/>
  <c r="I165" s="1"/>
  <c r="I146"/>
  <c r="I164" s="1"/>
  <c r="I145"/>
  <c r="I163" s="1"/>
  <c r="I144"/>
  <c r="I162" s="1"/>
  <c r="I143"/>
  <c r="I161" s="1"/>
  <c r="I142"/>
  <c r="I141"/>
  <c r="I159" s="1"/>
  <c r="I119"/>
  <c r="H119"/>
  <c r="G119"/>
  <c r="F119"/>
  <c r="E119"/>
  <c r="D119"/>
  <c r="C119"/>
  <c r="B119"/>
  <c r="A119"/>
  <c r="I118"/>
  <c r="H118"/>
  <c r="G118"/>
  <c r="F118"/>
  <c r="E118"/>
  <c r="D118"/>
  <c r="C118"/>
  <c r="B118"/>
  <c r="A118"/>
  <c r="I117"/>
  <c r="H117"/>
  <c r="G117"/>
  <c r="F117"/>
  <c r="E117"/>
  <c r="D117"/>
  <c r="C117"/>
  <c r="B117"/>
  <c r="A117"/>
  <c r="I116"/>
  <c r="H116"/>
  <c r="G116"/>
  <c r="F116"/>
  <c r="E116"/>
  <c r="D116"/>
  <c r="C116"/>
  <c r="B116"/>
  <c r="A116"/>
  <c r="I115"/>
  <c r="H115"/>
  <c r="G115"/>
  <c r="F115"/>
  <c r="E115"/>
  <c r="D115"/>
  <c r="C115"/>
  <c r="B115"/>
  <c r="A115"/>
  <c r="I114"/>
  <c r="H114"/>
  <c r="G114"/>
  <c r="F114"/>
  <c r="E114"/>
  <c r="D114"/>
  <c r="C114"/>
  <c r="B114"/>
  <c r="A114"/>
  <c r="I113"/>
  <c r="H113"/>
  <c r="G113"/>
  <c r="F113"/>
  <c r="E113"/>
  <c r="D113"/>
  <c r="C113"/>
  <c r="B113"/>
  <c r="A113"/>
  <c r="I112"/>
  <c r="H112"/>
  <c r="G112"/>
  <c r="F112"/>
  <c r="E112"/>
  <c r="D112"/>
  <c r="C112"/>
  <c r="B112"/>
  <c r="A112"/>
  <c r="I111"/>
  <c r="H111"/>
  <c r="G111"/>
  <c r="F111"/>
  <c r="E111"/>
  <c r="D111"/>
  <c r="C111"/>
  <c r="B111"/>
  <c r="A111"/>
  <c r="I110"/>
  <c r="H110"/>
  <c r="G110"/>
  <c r="F110"/>
  <c r="E110"/>
  <c r="D110"/>
  <c r="C110"/>
  <c r="B110"/>
  <c r="A110"/>
  <c r="B13"/>
  <c r="B164" l="1"/>
  <c r="B171"/>
  <c r="B161"/>
  <c r="B169"/>
  <c r="B160"/>
  <c r="B168"/>
  <c r="B163"/>
  <c r="B162"/>
  <c r="B170"/>
  <c r="B159"/>
  <c r="I160"/>
  <c r="B167"/>
  <c r="I168"/>
</calcChain>
</file>

<file path=xl/sharedStrings.xml><?xml version="1.0" encoding="utf-8"?>
<sst xmlns="http://schemas.openxmlformats.org/spreadsheetml/2006/main" count="201" uniqueCount="71">
  <si>
    <t>Russian Notebook Market</t>
  </si>
  <si>
    <t xml:space="preserve">In Distrubutor Sales-out terms, 2021-2022 </t>
  </si>
  <si>
    <t>DIS - Distribitor sales</t>
  </si>
  <si>
    <t>Direct RET - Direct Retail Chaines</t>
  </si>
  <si>
    <t>Total in 2022, Ths Units</t>
  </si>
  <si>
    <t>Y2022</t>
  </si>
  <si>
    <t>DIS</t>
  </si>
  <si>
    <t>DirectRET</t>
  </si>
  <si>
    <t>Total</t>
  </si>
  <si>
    <t xml:space="preserve"> </t>
  </si>
  <si>
    <t>Y-to-Y, %</t>
  </si>
  <si>
    <t>Sales, Units</t>
  </si>
  <si>
    <t>6`21</t>
  </si>
  <si>
    <t>7`21</t>
  </si>
  <si>
    <t>8`21</t>
  </si>
  <si>
    <t>9`21</t>
  </si>
  <si>
    <t>10`21</t>
  </si>
  <si>
    <t>11`21</t>
  </si>
  <si>
    <t>12`21</t>
  </si>
  <si>
    <t>1`22</t>
  </si>
  <si>
    <t>2`22</t>
  </si>
  <si>
    <t>3`22</t>
  </si>
  <si>
    <t>4`22</t>
  </si>
  <si>
    <t>5`22</t>
  </si>
  <si>
    <t>6`22</t>
  </si>
  <si>
    <t>7`22</t>
  </si>
  <si>
    <t>Y-to-Y Dynamic, %Units</t>
  </si>
  <si>
    <t>Total Vendors sales, Units, 7`22</t>
  </si>
  <si>
    <t>Названия строк</t>
  </si>
  <si>
    <t>Lenovo</t>
  </si>
  <si>
    <t>Acer</t>
  </si>
  <si>
    <t>HP</t>
  </si>
  <si>
    <t>Asus</t>
  </si>
  <si>
    <t>Honor</t>
  </si>
  <si>
    <t>Other</t>
  </si>
  <si>
    <t>Huawei</t>
  </si>
  <si>
    <t>Apple</t>
  </si>
  <si>
    <t>MSI</t>
  </si>
  <si>
    <t>Dell</t>
  </si>
  <si>
    <t>Общий итог</t>
  </si>
  <si>
    <t>Total Vendors sales, Units</t>
  </si>
  <si>
    <t>Vendors Shares, %</t>
  </si>
  <si>
    <t>DIS Vendor sales, Units</t>
  </si>
  <si>
    <t>Digma</t>
  </si>
  <si>
    <t>Irbis</t>
  </si>
  <si>
    <t>Prestigio</t>
  </si>
  <si>
    <t>Total DIS</t>
  </si>
  <si>
    <t>DIS Vendors Shares, %</t>
  </si>
  <si>
    <t xml:space="preserve">CPU Vendors </t>
  </si>
  <si>
    <t>Distrib Channel Only</t>
  </si>
  <si>
    <t>Intel</t>
  </si>
  <si>
    <t>AMD</t>
  </si>
  <si>
    <t>Qualcomm</t>
  </si>
  <si>
    <t>Clusters Displays/GPUs</t>
  </si>
  <si>
    <t>Prof. Workstation (Prof. GPU)</t>
  </si>
  <si>
    <t>Full Size GM (15"&gt; Gamer GPU)</t>
  </si>
  <si>
    <t>Full Size MS (15"&gt;, Mainstream Ex. GPU)</t>
  </si>
  <si>
    <t>Full Size LE (15"&gt;, Int GPU)</t>
  </si>
  <si>
    <t>Light (13"-14")</t>
  </si>
  <si>
    <t>Mini (&lt;12")</t>
  </si>
  <si>
    <t>Target markets, Units</t>
  </si>
  <si>
    <t>Commercial Brandlines</t>
  </si>
  <si>
    <t>TravelMate, ConceptD, Enduro</t>
  </si>
  <si>
    <t>Asus Pro, ExpertBook, StudioBook</t>
  </si>
  <si>
    <t>Latitude, Vostro, Precision</t>
  </si>
  <si>
    <t>Elitebook, Probook, Essential 2xx/3xx, Zbook</t>
  </si>
  <si>
    <t>Thinkpad, Thinkbook, Lenovo V-series, Winbook</t>
  </si>
  <si>
    <t>Wx-Series</t>
  </si>
  <si>
    <t>Commercial</t>
  </si>
  <si>
    <t>Consumer</t>
  </si>
  <si>
    <t>Split by vendors, Units, 5`22</t>
  </si>
</sst>
</file>

<file path=xl/styles.xml><?xml version="1.0" encoding="utf-8"?>
<styleSheet xmlns="http://schemas.openxmlformats.org/spreadsheetml/2006/main">
  <numFmts count="1">
    <numFmt numFmtId="164" formatCode="_-* #,##0.00_р_._-;\-* #,##0.00_р_._-;_-* &quot;-&quot;??_р_._-;_-@_-"/>
  </numFmts>
  <fonts count="1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1" xfId="0" applyFill="1" applyBorder="1"/>
    <xf numFmtId="0" fontId="3" fillId="3" borderId="1" xfId="0" applyFont="1" applyFill="1" applyBorder="1"/>
    <xf numFmtId="0" fontId="0" fillId="0" borderId="2" xfId="0" applyBorder="1"/>
    <xf numFmtId="3" fontId="3" fillId="0" borderId="3" xfId="0" applyNumberFormat="1" applyFont="1" applyBorder="1"/>
    <xf numFmtId="0" fontId="0" fillId="0" borderId="4" xfId="0" applyBorder="1"/>
    <xf numFmtId="3" fontId="3" fillId="0" borderId="5" xfId="0" applyNumberFormat="1" applyFont="1" applyBorder="1"/>
    <xf numFmtId="0" fontId="3" fillId="0" borderId="6" xfId="0" applyFont="1" applyBorder="1"/>
    <xf numFmtId="3" fontId="3" fillId="0" borderId="6" xfId="0" applyNumberFormat="1" applyFont="1" applyBorder="1"/>
    <xf numFmtId="0" fontId="6" fillId="3" borderId="7" xfId="0" applyFont="1" applyFill="1" applyBorder="1"/>
    <xf numFmtId="9" fontId="7" fillId="3" borderId="7" xfId="1" applyNumberFormat="1" applyFont="1" applyFill="1" applyBorder="1" applyAlignment="1"/>
    <xf numFmtId="0" fontId="0" fillId="3" borderId="7" xfId="0" applyFill="1" applyBorder="1"/>
    <xf numFmtId="0" fontId="0" fillId="3" borderId="7" xfId="0" applyFont="1" applyFill="1" applyBorder="1"/>
    <xf numFmtId="0" fontId="3" fillId="3" borderId="7" xfId="0" applyFont="1" applyFill="1" applyBorder="1"/>
    <xf numFmtId="0" fontId="0" fillId="0" borderId="7" xfId="0" applyBorder="1"/>
    <xf numFmtId="3" fontId="0" fillId="0" borderId="7" xfId="0" applyNumberFormat="1" applyBorder="1"/>
    <xf numFmtId="3" fontId="0" fillId="0" borderId="7" xfId="0" applyNumberFormat="1" applyFill="1" applyBorder="1"/>
    <xf numFmtId="3" fontId="0" fillId="0" borderId="7" xfId="0" applyNumberFormat="1" applyFont="1" applyFill="1" applyBorder="1"/>
    <xf numFmtId="3" fontId="0" fillId="0" borderId="7" xfId="0" applyNumberFormat="1" applyFont="1" applyBorder="1"/>
    <xf numFmtId="3" fontId="3" fillId="0" borderId="7" xfId="0" applyNumberFormat="1" applyFont="1" applyBorder="1"/>
    <xf numFmtId="3" fontId="0" fillId="0" borderId="0" xfId="0" applyNumberFormat="1"/>
    <xf numFmtId="3" fontId="0" fillId="3" borderId="7" xfId="0" applyNumberFormat="1" applyFill="1" applyBorder="1"/>
    <xf numFmtId="3" fontId="0" fillId="3" borderId="7" xfId="0" applyNumberFormat="1" applyFont="1" applyFill="1" applyBorder="1"/>
    <xf numFmtId="3" fontId="3" fillId="3" borderId="7" xfId="0" applyNumberFormat="1" applyFont="1" applyFill="1" applyBorder="1"/>
    <xf numFmtId="9" fontId="0" fillId="0" borderId="7" xfId="1" applyNumberFormat="1" applyFont="1" applyBorder="1"/>
    <xf numFmtId="9" fontId="1" fillId="0" borderId="7" xfId="1" applyNumberFormat="1" applyFont="1" applyFill="1" applyBorder="1"/>
    <xf numFmtId="9" fontId="1" fillId="0" borderId="7" xfId="1" applyNumberFormat="1" applyFont="1" applyBorder="1"/>
    <xf numFmtId="9" fontId="3" fillId="0" borderId="7" xfId="1" applyNumberFormat="1" applyFont="1" applyBorder="1"/>
    <xf numFmtId="3" fontId="3" fillId="0" borderId="0" xfId="0" applyNumberFormat="1" applyFont="1"/>
    <xf numFmtId="3" fontId="0" fillId="0" borderId="7" xfId="0" applyNumberFormat="1" applyBorder="1" applyAlignment="1">
      <alignment horizontal="left"/>
    </xf>
    <xf numFmtId="9" fontId="0" fillId="0" borderId="7" xfId="0" applyNumberFormat="1" applyBorder="1"/>
    <xf numFmtId="3" fontId="0" fillId="0" borderId="7" xfId="0" applyNumberFormat="1" applyFill="1" applyBorder="1" applyAlignment="1">
      <alignment horizontal="left"/>
    </xf>
    <xf numFmtId="9" fontId="0" fillId="0" borderId="7" xfId="0" applyNumberFormat="1" applyFill="1" applyBorder="1"/>
    <xf numFmtId="3" fontId="3" fillId="3" borderId="7" xfId="0" applyNumberFormat="1" applyFont="1" applyFill="1" applyBorder="1" applyAlignment="1">
      <alignment horizontal="left"/>
    </xf>
    <xf numFmtId="3" fontId="0" fillId="0" borderId="0" xfId="0" applyNumberFormat="1" applyFill="1" applyAlignment="1">
      <alignment horizontal="left"/>
    </xf>
    <xf numFmtId="9" fontId="0" fillId="0" borderId="0" xfId="0" applyNumberFormat="1" applyFill="1"/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/>
    <xf numFmtId="3" fontId="0" fillId="0" borderId="0" xfId="0" applyNumberFormat="1" applyFill="1"/>
    <xf numFmtId="3" fontId="3" fillId="4" borderId="7" xfId="0" applyNumberFormat="1" applyFont="1" applyFill="1" applyBorder="1"/>
    <xf numFmtId="3" fontId="3" fillId="4" borderId="7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9" fontId="3" fillId="4" borderId="7" xfId="1" applyFont="1" applyFill="1" applyBorder="1"/>
    <xf numFmtId="9" fontId="0" fillId="0" borderId="7" xfId="1" applyFont="1" applyBorder="1" applyAlignment="1">
      <alignment horizontal="left"/>
    </xf>
    <xf numFmtId="9" fontId="0" fillId="0" borderId="7" xfId="1" applyFont="1" applyBorder="1"/>
    <xf numFmtId="0" fontId="8" fillId="0" borderId="0" xfId="0" applyFont="1" applyFill="1"/>
    <xf numFmtId="0" fontId="2" fillId="0" borderId="0" xfId="0" applyFont="1"/>
    <xf numFmtId="9" fontId="0" fillId="0" borderId="0" xfId="0" applyNumberFormat="1"/>
    <xf numFmtId="3" fontId="9" fillId="2" borderId="0" xfId="0" applyNumberFormat="1" applyFont="1" applyFill="1" applyAlignment="1">
      <alignment horizontal="left"/>
    </xf>
    <xf numFmtId="0" fontId="5" fillId="2" borderId="0" xfId="0" applyFont="1" applyFill="1"/>
  </cellXfs>
  <cellStyles count="8">
    <cellStyle name="Обычный" xfId="0" builtinId="0"/>
    <cellStyle name="Обычный 2" xfId="2"/>
    <cellStyle name="Обычный 3" xfId="3"/>
    <cellStyle name="Обычный 3 2" xfId="4"/>
    <cellStyle name="Процентный" xfId="1" builtinId="5"/>
    <cellStyle name="Процентный 2" xfId="5"/>
    <cellStyle name="Процентный 2 2" xfId="6"/>
    <cellStyle name="Финансовый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5147690320219845"/>
          <c:y val="2.9374342647602292E-2"/>
          <c:w val="0.74819544156245288"/>
          <c:h val="0.65751312335958123"/>
        </c:manualLayout>
      </c:layout>
      <c:barChart>
        <c:barDir val="col"/>
        <c:grouping val="stacked"/>
        <c:ser>
          <c:idx val="1"/>
          <c:order val="0"/>
          <c:tx>
            <c:strRef>
              <c:f>Summary!$A$20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Summary!$B$19:$O$19</c:f>
              <c:strCache>
                <c:ptCount val="14"/>
                <c:pt idx="0">
                  <c:v>6`21</c:v>
                </c:pt>
                <c:pt idx="1">
                  <c:v>7`21</c:v>
                </c:pt>
                <c:pt idx="2">
                  <c:v>8`21</c:v>
                </c:pt>
                <c:pt idx="3">
                  <c:v>9`21</c:v>
                </c:pt>
                <c:pt idx="4">
                  <c:v>10`21</c:v>
                </c:pt>
                <c:pt idx="5">
                  <c:v>11`21</c:v>
                </c:pt>
                <c:pt idx="6">
                  <c:v>12`21</c:v>
                </c:pt>
                <c:pt idx="7">
                  <c:v>1`22</c:v>
                </c:pt>
                <c:pt idx="8">
                  <c:v>2`22</c:v>
                </c:pt>
                <c:pt idx="9">
                  <c:v>3`22</c:v>
                </c:pt>
                <c:pt idx="10">
                  <c:v>4`22</c:v>
                </c:pt>
                <c:pt idx="11">
                  <c:v>5`22</c:v>
                </c:pt>
                <c:pt idx="12">
                  <c:v>6`22</c:v>
                </c:pt>
                <c:pt idx="13">
                  <c:v>7`22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242420</c:v>
                </c:pt>
                <c:pt idx="1">
                  <c:v>236740</c:v>
                </c:pt>
                <c:pt idx="2">
                  <c:v>274570</c:v>
                </c:pt>
                <c:pt idx="3">
                  <c:v>328380</c:v>
                </c:pt>
                <c:pt idx="4">
                  <c:v>305690</c:v>
                </c:pt>
                <c:pt idx="5">
                  <c:v>301580</c:v>
                </c:pt>
                <c:pt idx="6">
                  <c:v>289770</c:v>
                </c:pt>
                <c:pt idx="7">
                  <c:v>176090</c:v>
                </c:pt>
                <c:pt idx="8">
                  <c:v>212660</c:v>
                </c:pt>
                <c:pt idx="9">
                  <c:v>214400</c:v>
                </c:pt>
                <c:pt idx="10">
                  <c:v>105790</c:v>
                </c:pt>
                <c:pt idx="11">
                  <c:v>102190</c:v>
                </c:pt>
                <c:pt idx="12">
                  <c:v>132730</c:v>
                </c:pt>
                <c:pt idx="13">
                  <c:v>86600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Summary!$A$21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cat>
            <c:strRef>
              <c:f>Summary!$B$19:$O$19</c:f>
              <c:strCache>
                <c:ptCount val="14"/>
                <c:pt idx="0">
                  <c:v>6`21</c:v>
                </c:pt>
                <c:pt idx="1">
                  <c:v>7`21</c:v>
                </c:pt>
                <c:pt idx="2">
                  <c:v>8`21</c:v>
                </c:pt>
                <c:pt idx="3">
                  <c:v>9`21</c:v>
                </c:pt>
                <c:pt idx="4">
                  <c:v>10`21</c:v>
                </c:pt>
                <c:pt idx="5">
                  <c:v>11`21</c:v>
                </c:pt>
                <c:pt idx="6">
                  <c:v>12`21</c:v>
                </c:pt>
                <c:pt idx="7">
                  <c:v>1`22</c:v>
                </c:pt>
                <c:pt idx="8">
                  <c:v>2`22</c:v>
                </c:pt>
                <c:pt idx="9">
                  <c:v>3`22</c:v>
                </c:pt>
                <c:pt idx="10">
                  <c:v>4`22</c:v>
                </c:pt>
                <c:pt idx="11">
                  <c:v>5`22</c:v>
                </c:pt>
                <c:pt idx="12">
                  <c:v>6`22</c:v>
                </c:pt>
                <c:pt idx="13">
                  <c:v>7`22</c:v>
                </c:pt>
              </c:strCache>
            </c:strRef>
          </c:cat>
          <c:val>
            <c:numRef>
              <c:f>Summary!$B$21:$O$21</c:f>
              <c:numCache>
                <c:formatCode>#,##0</c:formatCode>
                <c:ptCount val="14"/>
                <c:pt idx="0">
                  <c:v>131030</c:v>
                </c:pt>
                <c:pt idx="1">
                  <c:v>109780</c:v>
                </c:pt>
                <c:pt idx="2">
                  <c:v>162580</c:v>
                </c:pt>
                <c:pt idx="3">
                  <c:v>142050</c:v>
                </c:pt>
                <c:pt idx="4">
                  <c:v>129710</c:v>
                </c:pt>
                <c:pt idx="5">
                  <c:v>156830</c:v>
                </c:pt>
                <c:pt idx="6">
                  <c:v>171100</c:v>
                </c:pt>
                <c:pt idx="7">
                  <c:v>139100</c:v>
                </c:pt>
                <c:pt idx="8">
                  <c:v>177890</c:v>
                </c:pt>
                <c:pt idx="9">
                  <c:v>118890</c:v>
                </c:pt>
                <c:pt idx="10">
                  <c:v>64230</c:v>
                </c:pt>
                <c:pt idx="11">
                  <c:v>54670</c:v>
                </c:pt>
                <c:pt idx="12">
                  <c:v>54440</c:v>
                </c:pt>
                <c:pt idx="13">
                  <c:v>61560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overlap val="100"/>
        <c:axId val="540695936"/>
        <c:axId val="540877952"/>
      </c:barChart>
      <c:catAx>
        <c:axId val="540695936"/>
        <c:scaling>
          <c:orientation val="minMax"/>
        </c:scaling>
        <c:axPos val="b"/>
        <c:numFmt formatCode="General" sourceLinked="0"/>
        <c:tickLblPos val="nextTo"/>
        <c:crossAx val="540877952"/>
        <c:crosses val="autoZero"/>
        <c:auto val="1"/>
        <c:lblAlgn val="ctr"/>
        <c:lblOffset val="100"/>
      </c:catAx>
      <c:valAx>
        <c:axId val="540877952"/>
        <c:scaling>
          <c:orientation val="minMax"/>
        </c:scaling>
        <c:axPos val="l"/>
        <c:majorGridlines/>
        <c:numFmt formatCode="#,##0" sourceLinked="1"/>
        <c:tickLblPos val="nextTo"/>
        <c:crossAx val="54069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81"/>
          <c:y val="0.80054206765820934"/>
          <c:w val="0.28745339277443288"/>
          <c:h val="0.16743438320210025"/>
        </c:manualLayout>
      </c:layout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772173398622973"/>
          <c:y val="5.1400554097404488E-2"/>
          <c:w val="0.80776399990316849"/>
          <c:h val="0.8971988918051916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Summary!$B$42:$O$42</c:f>
              <c:strCache>
                <c:ptCount val="14"/>
                <c:pt idx="0">
                  <c:v>6`21</c:v>
                </c:pt>
                <c:pt idx="1">
                  <c:v>7`21</c:v>
                </c:pt>
                <c:pt idx="2">
                  <c:v>8`21</c:v>
                </c:pt>
                <c:pt idx="3">
                  <c:v>9`21</c:v>
                </c:pt>
                <c:pt idx="4">
                  <c:v>10`21</c:v>
                </c:pt>
                <c:pt idx="5">
                  <c:v>11`21</c:v>
                </c:pt>
                <c:pt idx="6">
                  <c:v>12`21</c:v>
                </c:pt>
                <c:pt idx="7">
                  <c:v>1`22</c:v>
                </c:pt>
                <c:pt idx="8">
                  <c:v>2`22</c:v>
                </c:pt>
                <c:pt idx="9">
                  <c:v>3`22</c:v>
                </c:pt>
                <c:pt idx="10">
                  <c:v>4`22</c:v>
                </c:pt>
                <c:pt idx="11">
                  <c:v>5`22</c:v>
                </c:pt>
                <c:pt idx="12">
                  <c:v>6`22</c:v>
                </c:pt>
                <c:pt idx="13">
                  <c:v>7`22</c:v>
                </c:pt>
              </c:strCache>
            </c:strRef>
          </c:cat>
          <c:val>
            <c:numRef>
              <c:f>Summary!$B$43:$O$43</c:f>
              <c:numCache>
                <c:formatCode>0%</c:formatCode>
                <c:ptCount val="14"/>
                <c:pt idx="0">
                  <c:v>0.11258416254543288</c:v>
                </c:pt>
                <c:pt idx="1">
                  <c:v>-0.19505679574438431</c:v>
                </c:pt>
                <c:pt idx="2">
                  <c:v>-0.10060693344306142</c:v>
                </c:pt>
                <c:pt idx="3">
                  <c:v>0.14317999562586572</c:v>
                </c:pt>
                <c:pt idx="4">
                  <c:v>0.26702362937958329</c:v>
                </c:pt>
                <c:pt idx="5">
                  <c:v>0.18676055608771067</c:v>
                </c:pt>
                <c:pt idx="6">
                  <c:v>0.11728769182283207</c:v>
                </c:pt>
                <c:pt idx="7">
                  <c:v>0.23584535759096611</c:v>
                </c:pt>
                <c:pt idx="8">
                  <c:v>0.24319592551328983</c:v>
                </c:pt>
                <c:pt idx="9">
                  <c:v>9.1644557990239434E-2</c:v>
                </c:pt>
                <c:pt idx="10">
                  <c:v>-0.47682934334420579</c:v>
                </c:pt>
                <c:pt idx="11">
                  <c:v>-0.43246861319150476</c:v>
                </c:pt>
                <c:pt idx="12">
                  <c:v>-0.49880840808675858</c:v>
                </c:pt>
                <c:pt idx="13">
                  <c:v>-0.57243449151564119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axId val="540926720"/>
        <c:axId val="540928256"/>
      </c:barChart>
      <c:catAx>
        <c:axId val="540926720"/>
        <c:scaling>
          <c:orientation val="minMax"/>
        </c:scaling>
        <c:axPos val="b"/>
        <c:numFmt formatCode="General" sourceLinked="0"/>
        <c:tickLblPos val="nextTo"/>
        <c:crossAx val="540928256"/>
        <c:crosses val="autoZero"/>
        <c:auto val="1"/>
        <c:lblAlgn val="ctr"/>
        <c:lblOffset val="100"/>
      </c:catAx>
      <c:valAx>
        <c:axId val="540928256"/>
        <c:scaling>
          <c:orientation val="minMax"/>
        </c:scaling>
        <c:axPos val="l"/>
        <c:majorGridlines/>
        <c:numFmt formatCode="0%" sourceLinked="1"/>
        <c:tickLblPos val="nextTo"/>
        <c:crossAx val="540926720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stacked"/>
        <c:ser>
          <c:idx val="0"/>
          <c:order val="0"/>
          <c:tx>
            <c:strRef>
              <c:f>Summary!$B$63</c:f>
              <c:strCache>
                <c:ptCount val="1"/>
                <c:pt idx="0">
                  <c:v>DIS</c:v>
                </c:pt>
              </c:strCache>
            </c:strRef>
          </c:tx>
          <c:cat>
            <c:strRef>
              <c:f>Summary!$A$64:$A$73</c:f>
              <c:strCache>
                <c:ptCount val="10"/>
                <c:pt idx="0">
                  <c:v>Lenovo</c:v>
                </c:pt>
                <c:pt idx="1">
                  <c:v>Acer</c:v>
                </c:pt>
                <c:pt idx="2">
                  <c:v>HP</c:v>
                </c:pt>
                <c:pt idx="3">
                  <c:v>Asus</c:v>
                </c:pt>
                <c:pt idx="4">
                  <c:v>Honor</c:v>
                </c:pt>
                <c:pt idx="5">
                  <c:v>Other</c:v>
                </c:pt>
                <c:pt idx="6">
                  <c:v>Huawei</c:v>
                </c:pt>
                <c:pt idx="7">
                  <c:v>Apple</c:v>
                </c:pt>
                <c:pt idx="8">
                  <c:v>MSI</c:v>
                </c:pt>
                <c:pt idx="9">
                  <c:v>Dell</c:v>
                </c:pt>
              </c:strCache>
            </c:strRef>
          </c:cat>
          <c:val>
            <c:numRef>
              <c:f>Summary!$B$64:$B$73</c:f>
              <c:numCache>
                <c:formatCode>#,##0</c:formatCode>
                <c:ptCount val="10"/>
                <c:pt idx="0">
                  <c:v>26300</c:v>
                </c:pt>
                <c:pt idx="1">
                  <c:v>19260</c:v>
                </c:pt>
                <c:pt idx="2">
                  <c:v>13120</c:v>
                </c:pt>
                <c:pt idx="3">
                  <c:v>9710</c:v>
                </c:pt>
                <c:pt idx="4">
                  <c:v>1190</c:v>
                </c:pt>
                <c:pt idx="5">
                  <c:v>6840</c:v>
                </c:pt>
                <c:pt idx="6">
                  <c:v>4370</c:v>
                </c:pt>
                <c:pt idx="7">
                  <c:v>1160</c:v>
                </c:pt>
                <c:pt idx="8">
                  <c:v>2720</c:v>
                </c:pt>
                <c:pt idx="9">
                  <c:v>1930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Summary!$C$63</c:f>
              <c:strCache>
                <c:ptCount val="1"/>
                <c:pt idx="0">
                  <c:v>DirectRET</c:v>
                </c:pt>
              </c:strCache>
            </c:strRef>
          </c:tx>
          <c:cat>
            <c:strRef>
              <c:f>Summary!$A$64:$A$73</c:f>
              <c:strCache>
                <c:ptCount val="10"/>
                <c:pt idx="0">
                  <c:v>Lenovo</c:v>
                </c:pt>
                <c:pt idx="1">
                  <c:v>Acer</c:v>
                </c:pt>
                <c:pt idx="2">
                  <c:v>HP</c:v>
                </c:pt>
                <c:pt idx="3">
                  <c:v>Asus</c:v>
                </c:pt>
                <c:pt idx="4">
                  <c:v>Honor</c:v>
                </c:pt>
                <c:pt idx="5">
                  <c:v>Other</c:v>
                </c:pt>
                <c:pt idx="6">
                  <c:v>Huawei</c:v>
                </c:pt>
                <c:pt idx="7">
                  <c:v>Apple</c:v>
                </c:pt>
                <c:pt idx="8">
                  <c:v>MSI</c:v>
                </c:pt>
                <c:pt idx="9">
                  <c:v>Dell</c:v>
                </c:pt>
              </c:strCache>
            </c:strRef>
          </c:cat>
          <c:val>
            <c:numRef>
              <c:f>Summary!$C$64:$C$73</c:f>
              <c:numCache>
                <c:formatCode>#,##0</c:formatCode>
                <c:ptCount val="10"/>
                <c:pt idx="1">
                  <c:v>4650</c:v>
                </c:pt>
                <c:pt idx="2">
                  <c:v>8410</c:v>
                </c:pt>
                <c:pt idx="3">
                  <c:v>6840</c:v>
                </c:pt>
                <c:pt idx="4">
                  <c:v>14320</c:v>
                </c:pt>
                <c:pt idx="5">
                  <c:v>8140</c:v>
                </c:pt>
                <c:pt idx="6">
                  <c:v>8600</c:v>
                </c:pt>
                <c:pt idx="7">
                  <c:v>9650</c:v>
                </c:pt>
                <c:pt idx="8">
                  <c:v>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overlap val="100"/>
        <c:axId val="546134656"/>
        <c:axId val="546488704"/>
      </c:barChart>
      <c:catAx>
        <c:axId val="546134656"/>
        <c:scaling>
          <c:orientation val="maxMin"/>
        </c:scaling>
        <c:axPos val="l"/>
        <c:numFmt formatCode="General" sourceLinked="0"/>
        <c:tickLblPos val="nextTo"/>
        <c:crossAx val="546488704"/>
        <c:crosses val="autoZero"/>
        <c:auto val="1"/>
        <c:lblAlgn val="ctr"/>
        <c:lblOffset val="100"/>
      </c:catAx>
      <c:valAx>
        <c:axId val="546488704"/>
        <c:scaling>
          <c:orientation val="minMax"/>
        </c:scaling>
        <c:axPos val="b"/>
        <c:majorGridlines/>
        <c:numFmt formatCode="#,##0" sourceLinked="1"/>
        <c:tickLblPos val="nextTo"/>
        <c:crossAx val="546134656"/>
        <c:crosses val="max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percentStacked"/>
        <c:ser>
          <c:idx val="0"/>
          <c:order val="0"/>
          <c:tx>
            <c:strRef>
              <c:f>Summary!$B$259</c:f>
              <c:strCache>
                <c:ptCount val="1"/>
                <c:pt idx="0">
                  <c:v>Commercial</c:v>
                </c:pt>
              </c:strCache>
            </c:strRef>
          </c:tx>
          <c:cat>
            <c:strRef>
              <c:f>Summary!$A$260:$A$268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Summary!$B$260:$B$268</c:f>
              <c:numCache>
                <c:formatCode>0%</c:formatCode>
                <c:ptCount val="9"/>
                <c:pt idx="0">
                  <c:v>7.2118380062305296E-2</c:v>
                </c:pt>
                <c:pt idx="1">
                  <c:v>0</c:v>
                </c:pt>
                <c:pt idx="2">
                  <c:v>0.20175077239958805</c:v>
                </c:pt>
                <c:pt idx="3">
                  <c:v>0.49896373056994819</c:v>
                </c:pt>
                <c:pt idx="4">
                  <c:v>0.66981707317073169</c:v>
                </c:pt>
                <c:pt idx="5">
                  <c:v>0.36520912547528517</c:v>
                </c:pt>
                <c:pt idx="6">
                  <c:v>1.1029411764705882E-3</c:v>
                </c:pt>
                <c:pt idx="7">
                  <c:v>1.9908466819221968E-2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Summary!$C$259</c:f>
              <c:strCache>
                <c:ptCount val="1"/>
                <c:pt idx="0">
                  <c:v>Consumer</c:v>
                </c:pt>
              </c:strCache>
            </c:strRef>
          </c:tx>
          <c:cat>
            <c:strRef>
              <c:f>Summary!$A$260:$A$268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Huawei</c:v>
                </c:pt>
                <c:pt idx="8">
                  <c:v>Honor</c:v>
                </c:pt>
              </c:strCache>
            </c:strRef>
          </c:cat>
          <c:val>
            <c:numRef>
              <c:f>Summary!$C$260:$C$268</c:f>
              <c:numCache>
                <c:formatCode>0%</c:formatCode>
                <c:ptCount val="9"/>
                <c:pt idx="0">
                  <c:v>0.92788161993769469</c:v>
                </c:pt>
                <c:pt idx="1">
                  <c:v>1</c:v>
                </c:pt>
                <c:pt idx="2">
                  <c:v>0.79824922760041195</c:v>
                </c:pt>
                <c:pt idx="3">
                  <c:v>0.50103626943005186</c:v>
                </c:pt>
                <c:pt idx="4">
                  <c:v>0.33018292682926831</c:v>
                </c:pt>
                <c:pt idx="5">
                  <c:v>0.63479087452471483</c:v>
                </c:pt>
                <c:pt idx="6">
                  <c:v>0.99889705882352942</c:v>
                </c:pt>
                <c:pt idx="7">
                  <c:v>0.98009153318077802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overlap val="100"/>
        <c:axId val="546600064"/>
        <c:axId val="546601600"/>
      </c:barChart>
      <c:catAx>
        <c:axId val="546600064"/>
        <c:scaling>
          <c:orientation val="minMax"/>
        </c:scaling>
        <c:axPos val="l"/>
        <c:numFmt formatCode="General" sourceLinked="0"/>
        <c:tickLblPos val="nextTo"/>
        <c:crossAx val="546601600"/>
        <c:crosses val="autoZero"/>
        <c:auto val="1"/>
        <c:lblAlgn val="ctr"/>
        <c:lblOffset val="100"/>
      </c:catAx>
      <c:valAx>
        <c:axId val="546601600"/>
        <c:scaling>
          <c:orientation val="minMax"/>
        </c:scaling>
        <c:axPos val="b"/>
        <c:majorGridlines/>
        <c:numFmt formatCode="0%" sourceLinked="1"/>
        <c:tickLblPos val="nextTo"/>
        <c:crossAx val="546600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areaChart>
        <c:grouping val="percentStacked"/>
        <c:ser>
          <c:idx val="0"/>
          <c:order val="0"/>
          <c:tx>
            <c:strRef>
              <c:f>Summary!$A$110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Summary!$B$110:$H$110</c:f>
              <c:numCache>
                <c:formatCode>0%</c:formatCode>
                <c:ptCount val="7"/>
                <c:pt idx="0">
                  <c:v>0.20470192582251975</c:v>
                </c:pt>
                <c:pt idx="1">
                  <c:v>0.21761618230700294</c:v>
                </c:pt>
                <c:pt idx="2">
                  <c:v>0.2146179003270425</c:v>
                </c:pt>
                <c:pt idx="3">
                  <c:v>0.25467592047994353</c:v>
                </c:pt>
                <c:pt idx="4">
                  <c:v>0.28617875812826726</c:v>
                </c:pt>
                <c:pt idx="5">
                  <c:v>0.24015600790725009</c:v>
                </c:pt>
                <c:pt idx="6">
                  <c:v>0.14531587473002161</c:v>
                </c:pt>
              </c:numCache>
            </c:numRef>
          </c:val>
        </c:ser>
        <c:ser>
          <c:idx val="1"/>
          <c:order val="1"/>
          <c:tx>
            <c:strRef>
              <c:f>Summary!$A$111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Summary!$B$111:$H$111</c:f>
              <c:numCache>
                <c:formatCode>0%</c:formatCode>
                <c:ptCount val="7"/>
                <c:pt idx="0">
                  <c:v>0.12592404581363623</c:v>
                </c:pt>
                <c:pt idx="1">
                  <c:v>0.2065804634489822</c:v>
                </c:pt>
                <c:pt idx="2">
                  <c:v>0.18875453808995168</c:v>
                </c:pt>
                <c:pt idx="3">
                  <c:v>0.18386072226796848</c:v>
                </c:pt>
                <c:pt idx="4">
                  <c:v>0.21146245059288538</c:v>
                </c:pt>
                <c:pt idx="5">
                  <c:v>0.24443019714697869</c:v>
                </c:pt>
                <c:pt idx="6">
                  <c:v>0.17751079913606913</c:v>
                </c:pt>
              </c:numCache>
            </c:numRef>
          </c:val>
        </c:ser>
        <c:ser>
          <c:idx val="2"/>
          <c:order val="2"/>
          <c:tx>
            <c:strRef>
              <c:f>Summary!$A$112</c:f>
              <c:strCache>
                <c:ptCount val="1"/>
                <c:pt idx="0">
                  <c:v>Acer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Summary!$B$112:$H$112</c:f>
              <c:numCache>
                <c:formatCode>0%</c:formatCode>
                <c:ptCount val="7"/>
                <c:pt idx="0">
                  <c:v>0.17878105269837241</c:v>
                </c:pt>
                <c:pt idx="1">
                  <c:v>0.13580847522724362</c:v>
                </c:pt>
                <c:pt idx="2">
                  <c:v>9.3882204686609252E-2</c:v>
                </c:pt>
                <c:pt idx="3">
                  <c:v>0.1415127632043289</c:v>
                </c:pt>
                <c:pt idx="4">
                  <c:v>0.18679076883845466</c:v>
                </c:pt>
                <c:pt idx="5">
                  <c:v>9.9161190361703261E-2</c:v>
                </c:pt>
                <c:pt idx="6">
                  <c:v>0.16137958963282936</c:v>
                </c:pt>
              </c:numCache>
            </c:numRef>
          </c:val>
        </c:ser>
        <c:ser>
          <c:idx val="3"/>
          <c:order val="3"/>
          <c:tx>
            <c:strRef>
              <c:f>Summary!$A$113</c:f>
              <c:strCache>
                <c:ptCount val="1"/>
                <c:pt idx="0">
                  <c:v>Asus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Summary!$B$113:$H$113</c:f>
              <c:numCache>
                <c:formatCode>0%</c:formatCode>
                <c:ptCount val="7"/>
                <c:pt idx="0">
                  <c:v>0.12617786097274661</c:v>
                </c:pt>
                <c:pt idx="1">
                  <c:v>0.12149532710280374</c:v>
                </c:pt>
                <c:pt idx="2">
                  <c:v>0.17963335233580366</c:v>
                </c:pt>
                <c:pt idx="3">
                  <c:v>0.10745794612398542</c:v>
                </c:pt>
                <c:pt idx="4">
                  <c:v>9.1291597602958047E-2</c:v>
                </c:pt>
                <c:pt idx="5">
                  <c:v>7.4103755943794411E-2</c:v>
                </c:pt>
                <c:pt idx="6">
                  <c:v>0.11170356371490281</c:v>
                </c:pt>
              </c:numCache>
            </c:numRef>
          </c:val>
        </c:ser>
        <c:ser>
          <c:idx val="4"/>
          <c:order val="4"/>
          <c:tx>
            <c:strRef>
              <c:f>Summary!$A$114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Summary!$B$114:$H$114</c:f>
              <c:numCache>
                <c:formatCode>0%</c:formatCode>
                <c:ptCount val="7"/>
                <c:pt idx="0">
                  <c:v>0.15996700402931566</c:v>
                </c:pt>
                <c:pt idx="1">
                  <c:v>0.10677250032006146</c:v>
                </c:pt>
                <c:pt idx="2">
                  <c:v>3.9725164271355279E-2</c:v>
                </c:pt>
                <c:pt idx="3">
                  <c:v>5.2346782731443359E-2</c:v>
                </c:pt>
                <c:pt idx="4">
                  <c:v>2.4034170597985464E-2</c:v>
                </c:pt>
                <c:pt idx="5">
                  <c:v>4.5092696479136614E-2</c:v>
                </c:pt>
                <c:pt idx="6">
                  <c:v>7.2961663066954646E-2</c:v>
                </c:pt>
              </c:numCache>
            </c:numRef>
          </c:val>
        </c:ser>
        <c:ser>
          <c:idx val="5"/>
          <c:order val="5"/>
          <c:tx>
            <c:strRef>
              <c:f>Summary!$A$115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Summary!$B$115:$H$115</c:f>
              <c:numCache>
                <c:formatCode>0%</c:formatCode>
                <c:ptCount val="7"/>
                <c:pt idx="0">
                  <c:v>2.2367460896602048E-2</c:v>
                </c:pt>
                <c:pt idx="1">
                  <c:v>2.5297657150172834E-2</c:v>
                </c:pt>
                <c:pt idx="2">
                  <c:v>0.10999429925890365</c:v>
                </c:pt>
                <c:pt idx="3">
                  <c:v>0.12557346194565344</c:v>
                </c:pt>
                <c:pt idx="4">
                  <c:v>7.6182583195205919E-2</c:v>
                </c:pt>
                <c:pt idx="5">
                  <c:v>2.7942512154725652E-2</c:v>
                </c:pt>
                <c:pt idx="6">
                  <c:v>8.7540496760259184E-2</c:v>
                </c:pt>
              </c:numCache>
            </c:numRef>
          </c:val>
        </c:ser>
        <c:ser>
          <c:idx val="6"/>
          <c:order val="6"/>
          <c:tx>
            <c:strRef>
              <c:f>Summary!$A$116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Summary!$B$116:$H$116</c:f>
              <c:numCache>
                <c:formatCode>0%</c:formatCode>
                <c:ptCount val="7"/>
                <c:pt idx="0">
                  <c:v>6.7578286113138111E-2</c:v>
                </c:pt>
                <c:pt idx="1">
                  <c:v>5.8840097298681344E-2</c:v>
                </c:pt>
                <c:pt idx="2">
                  <c:v>3.6364727414563897E-2</c:v>
                </c:pt>
                <c:pt idx="3">
                  <c:v>4.3641924479473002E-2</c:v>
                </c:pt>
                <c:pt idx="4">
                  <c:v>7.0827489481065917E-2</c:v>
                </c:pt>
                <c:pt idx="5">
                  <c:v>5.9838649356200244E-2</c:v>
                </c:pt>
                <c:pt idx="6">
                  <c:v>0.10110691144708424</c:v>
                </c:pt>
              </c:numCache>
            </c:numRef>
          </c:val>
        </c:ser>
        <c:ser>
          <c:idx val="7"/>
          <c:order val="7"/>
          <c:tx>
            <c:strRef>
              <c:f>Summary!$A$117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Summary!$B$117:$H$117</c:f>
              <c:numCache>
                <c:formatCode>0%</c:formatCode>
                <c:ptCount val="7"/>
                <c:pt idx="0">
                  <c:v>3.0775088042133317E-2</c:v>
                </c:pt>
                <c:pt idx="1">
                  <c:v>3.8765843041864041E-2</c:v>
                </c:pt>
                <c:pt idx="2">
                  <c:v>6.450838609019173E-2</c:v>
                </c:pt>
                <c:pt idx="3">
                  <c:v>4.8994235972238558E-2</c:v>
                </c:pt>
                <c:pt idx="4">
                  <c:v>2.1101619278337373E-2</c:v>
                </c:pt>
                <c:pt idx="5">
                  <c:v>0.11839504194048192</c:v>
                </c:pt>
                <c:pt idx="6">
                  <c:v>0.1046841252699784</c:v>
                </c:pt>
              </c:numCache>
            </c:numRef>
          </c:val>
        </c:ser>
        <c:ser>
          <c:idx val="8"/>
          <c:order val="8"/>
          <c:tx>
            <c:strRef>
              <c:f>Summary!$A$118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Summary!$B$118:$H$118</c:f>
              <c:numCache>
                <c:formatCode>0%</c:formatCode>
                <c:ptCount val="7"/>
                <c:pt idx="0">
                  <c:v>4.9303594657190898E-2</c:v>
                </c:pt>
                <c:pt idx="1">
                  <c:v>5.4743310715657405E-2</c:v>
                </c:pt>
                <c:pt idx="2">
                  <c:v>5.1876743976716974E-2</c:v>
                </c:pt>
                <c:pt idx="3">
                  <c:v>1.723326667450888E-2</c:v>
                </c:pt>
                <c:pt idx="4">
                  <c:v>1.4917761060818564E-2</c:v>
                </c:pt>
                <c:pt idx="5">
                  <c:v>1.3677405567131484E-2</c:v>
                </c:pt>
                <c:pt idx="6">
                  <c:v>1.3026457883369331E-2</c:v>
                </c:pt>
              </c:numCache>
            </c:numRef>
          </c:val>
        </c:ser>
        <c:ser>
          <c:idx val="9"/>
          <c:order val="9"/>
          <c:tx>
            <c:strRef>
              <c:f>Summary!$A$119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Summary!$B$109:$H$109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Summary!$B$119:$H$119</c:f>
              <c:numCache>
                <c:formatCode>0%</c:formatCode>
                <c:ptCount val="7"/>
                <c:pt idx="0">
                  <c:v>3.4423680954344997E-2</c:v>
                </c:pt>
                <c:pt idx="1">
                  <c:v>3.4080143387530404E-2</c:v>
                </c:pt>
                <c:pt idx="2">
                  <c:v>2.0642683548861351E-2</c:v>
                </c:pt>
                <c:pt idx="3">
                  <c:v>2.4702976120456417E-2</c:v>
                </c:pt>
                <c:pt idx="4">
                  <c:v>1.7212801224021419E-2</c:v>
                </c:pt>
                <c:pt idx="5">
                  <c:v>7.7202543142597641E-2</c:v>
                </c:pt>
                <c:pt idx="6">
                  <c:v>2.4770518358531318E-2</c:v>
                </c:pt>
              </c:numCache>
            </c:numRef>
          </c:val>
        </c:ser>
        <c:axId val="546890880"/>
        <c:axId val="546892416"/>
      </c:areaChart>
      <c:catAx>
        <c:axId val="546890880"/>
        <c:scaling>
          <c:orientation val="minMax"/>
        </c:scaling>
        <c:axPos val="b"/>
        <c:numFmt formatCode="General" sourceLinked="1"/>
        <c:tickLblPos val="nextTo"/>
        <c:crossAx val="546892416"/>
        <c:crosses val="autoZero"/>
        <c:auto val="1"/>
        <c:lblAlgn val="ctr"/>
        <c:lblOffset val="100"/>
      </c:catAx>
      <c:valAx>
        <c:axId val="546892416"/>
        <c:scaling>
          <c:orientation val="minMax"/>
        </c:scaling>
        <c:axPos val="l"/>
        <c:majorGridlines/>
        <c:numFmt formatCode="0%" sourceLinked="1"/>
        <c:tickLblPos val="nextTo"/>
        <c:crossAx val="546890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areaChart>
        <c:grouping val="percentStacked"/>
        <c:ser>
          <c:idx val="0"/>
          <c:order val="0"/>
          <c:tx>
            <c:strRef>
              <c:f>Summary!$A$159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Summary!$B$159:$H$159</c:f>
              <c:numCache>
                <c:formatCode>0%</c:formatCode>
                <c:ptCount val="7"/>
                <c:pt idx="0">
                  <c:v>0.20620137429723437</c:v>
                </c:pt>
                <c:pt idx="1">
                  <c:v>0.23267187059155459</c:v>
                </c:pt>
                <c:pt idx="2">
                  <c:v>0.23875932835820896</c:v>
                </c:pt>
                <c:pt idx="3">
                  <c:v>0.27185934398336326</c:v>
                </c:pt>
                <c:pt idx="4">
                  <c:v>0.32459144730404149</c:v>
                </c:pt>
                <c:pt idx="5">
                  <c:v>0.34468469825962478</c:v>
                </c:pt>
                <c:pt idx="6">
                  <c:v>0.30369515011547343</c:v>
                </c:pt>
              </c:numCache>
            </c:numRef>
          </c:val>
        </c:ser>
        <c:ser>
          <c:idx val="1"/>
          <c:order val="1"/>
          <c:tx>
            <c:strRef>
              <c:f>Summary!$A$160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Summary!$B$160:$H$160</c:f>
              <c:numCache>
                <c:formatCode>0%</c:formatCode>
                <c:ptCount val="7"/>
                <c:pt idx="0">
                  <c:v>0.20313476063376681</c:v>
                </c:pt>
                <c:pt idx="1">
                  <c:v>0.217436283269068</c:v>
                </c:pt>
                <c:pt idx="2">
                  <c:v>0.20489738805970148</c:v>
                </c:pt>
                <c:pt idx="3">
                  <c:v>0.25295396540315718</c:v>
                </c:pt>
                <c:pt idx="4">
                  <c:v>0.25677659262158725</c:v>
                </c:pt>
                <c:pt idx="5">
                  <c:v>0.26595343931289084</c:v>
                </c:pt>
                <c:pt idx="6">
                  <c:v>0.15150115473441109</c:v>
                </c:pt>
              </c:numCache>
            </c:numRef>
          </c:val>
        </c:ser>
        <c:ser>
          <c:idx val="2"/>
          <c:order val="2"/>
          <c:tx>
            <c:strRef>
              <c:f>Summary!$A$161</c:f>
              <c:strCache>
                <c:ptCount val="1"/>
                <c:pt idx="0">
                  <c:v>Acer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Summary!$B$161:$H$161</c:f>
              <c:numCache>
                <c:formatCode>0%</c:formatCode>
                <c:ptCount val="7"/>
                <c:pt idx="0">
                  <c:v>0.15071838264523824</c:v>
                </c:pt>
                <c:pt idx="1">
                  <c:v>0.16053794789805323</c:v>
                </c:pt>
                <c:pt idx="2">
                  <c:v>0.10862873134328359</c:v>
                </c:pt>
                <c:pt idx="3">
                  <c:v>0.13753662917099915</c:v>
                </c:pt>
                <c:pt idx="4">
                  <c:v>0.18211175261767296</c:v>
                </c:pt>
                <c:pt idx="5">
                  <c:v>0.13787387930384992</c:v>
                </c:pt>
                <c:pt idx="6">
                  <c:v>0.22240184757505774</c:v>
                </c:pt>
              </c:numCache>
            </c:numRef>
          </c:val>
        </c:ser>
        <c:ser>
          <c:idx val="3"/>
          <c:order val="3"/>
          <c:tx>
            <c:strRef>
              <c:f>Summary!$A$162</c:f>
              <c:strCache>
                <c:ptCount val="1"/>
                <c:pt idx="0">
                  <c:v>Asus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Summary!$B$162:$H$162</c:f>
              <c:numCache>
                <c:formatCode>0%</c:formatCode>
                <c:ptCount val="7"/>
                <c:pt idx="0">
                  <c:v>0.13760009086262706</c:v>
                </c:pt>
                <c:pt idx="1">
                  <c:v>0.10862409479921001</c:v>
                </c:pt>
                <c:pt idx="2">
                  <c:v>0.19249067164179104</c:v>
                </c:pt>
                <c:pt idx="3">
                  <c:v>0.1055865393704509</c:v>
                </c:pt>
                <c:pt idx="4">
                  <c:v>7.7502691065662002E-2</c:v>
                </c:pt>
                <c:pt idx="5">
                  <c:v>8.0313418217433888E-2</c:v>
                </c:pt>
                <c:pt idx="6">
                  <c:v>0.11212471131639723</c:v>
                </c:pt>
              </c:numCache>
            </c:numRef>
          </c:val>
        </c:ser>
        <c:ser>
          <c:idx val="4"/>
          <c:order val="4"/>
          <c:tx>
            <c:strRef>
              <c:f>Summary!$A$163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Summary!$B$163:$H$163</c:f>
              <c:numCache>
                <c:formatCode>0%</c:formatCode>
                <c:ptCount val="7"/>
                <c:pt idx="0">
                  <c:v>8.8250326537566023E-2</c:v>
                </c:pt>
                <c:pt idx="1">
                  <c:v>0.10053606696134675</c:v>
                </c:pt>
                <c:pt idx="2">
                  <c:v>8.0643656716417905E-2</c:v>
                </c:pt>
                <c:pt idx="3">
                  <c:v>2.769637962000189E-2</c:v>
                </c:pt>
                <c:pt idx="4">
                  <c:v>2.2898522360309228E-2</c:v>
                </c:pt>
                <c:pt idx="5">
                  <c:v>1.9287274919008515E-2</c:v>
                </c:pt>
                <c:pt idx="6">
                  <c:v>2.2286374133949193E-2</c:v>
                </c:pt>
              </c:numCache>
            </c:numRef>
          </c:val>
        </c:ser>
        <c:ser>
          <c:idx val="5"/>
          <c:order val="5"/>
          <c:tx>
            <c:strRef>
              <c:f>Summary!$A$164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Summary!$B$164:$H$164</c:f>
              <c:numCache>
                <c:formatCode>0%</c:formatCode>
                <c:ptCount val="7"/>
                <c:pt idx="0">
                  <c:v>0.10176614231358964</c:v>
                </c:pt>
                <c:pt idx="1">
                  <c:v>6.3763754349666135E-2</c:v>
                </c:pt>
                <c:pt idx="2">
                  <c:v>1.7444029850746268E-2</c:v>
                </c:pt>
                <c:pt idx="3">
                  <c:v>4.2537101805463655E-2</c:v>
                </c:pt>
                <c:pt idx="4">
                  <c:v>1.3210685977101478E-2</c:v>
                </c:pt>
                <c:pt idx="5">
                  <c:v>7.4587508475853232E-3</c:v>
                </c:pt>
                <c:pt idx="6">
                  <c:v>1.3394919168591224E-2</c:v>
                </c:pt>
              </c:numCache>
            </c:numRef>
          </c:val>
        </c:ser>
        <c:ser>
          <c:idx val="6"/>
          <c:order val="6"/>
          <c:tx>
            <c:strRef>
              <c:f>Summary!$A$165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Summary!$B$165:$H$165</c:f>
              <c:numCache>
                <c:formatCode>0%</c:formatCode>
                <c:ptCount val="7"/>
                <c:pt idx="0">
                  <c:v>3.1234028053836104E-3</c:v>
                </c:pt>
                <c:pt idx="1">
                  <c:v>4.608294930875576E-3</c:v>
                </c:pt>
                <c:pt idx="2">
                  <c:v>8.7966417910447764E-2</c:v>
                </c:pt>
                <c:pt idx="3">
                  <c:v>8.5452311182531424E-2</c:v>
                </c:pt>
                <c:pt idx="4">
                  <c:v>4.706918485174675E-2</c:v>
                </c:pt>
                <c:pt idx="5">
                  <c:v>1.3410683342123107E-2</c:v>
                </c:pt>
                <c:pt idx="6">
                  <c:v>5.0461893764434183E-2</c:v>
                </c:pt>
              </c:numCache>
            </c:numRef>
          </c:val>
        </c:ser>
        <c:ser>
          <c:idx val="7"/>
          <c:order val="7"/>
          <c:tx>
            <c:strRef>
              <c:f>Summary!$A$166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Summary!$B$166:$H$166</c:f>
              <c:numCache>
                <c:formatCode>0%</c:formatCode>
                <c:ptCount val="7"/>
                <c:pt idx="0">
                  <c:v>3.0041456073598729E-2</c:v>
                </c:pt>
                <c:pt idx="1">
                  <c:v>3.3668767045988902E-2</c:v>
                </c:pt>
                <c:pt idx="2">
                  <c:v>1.7444029850746268E-2</c:v>
                </c:pt>
                <c:pt idx="3">
                  <c:v>3.1004820871537952E-2</c:v>
                </c:pt>
                <c:pt idx="4">
                  <c:v>1.790781876895978E-2</c:v>
                </c:pt>
                <c:pt idx="5">
                  <c:v>8.1669554735176675E-2</c:v>
                </c:pt>
                <c:pt idx="6">
                  <c:v>3.1408775981524251E-2</c:v>
                </c:pt>
              </c:numCache>
            </c:numRef>
          </c:val>
        </c:ser>
        <c:ser>
          <c:idx val="8"/>
          <c:order val="8"/>
          <c:tx>
            <c:strRef>
              <c:f>Summary!$A$167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Summary!$B$167:$H$167</c:f>
              <c:numCache>
                <c:formatCode>0%</c:formatCode>
                <c:ptCount val="7"/>
                <c:pt idx="0">
                  <c:v>2.6293372707138395E-2</c:v>
                </c:pt>
                <c:pt idx="1">
                  <c:v>3.9217530330104389E-2</c:v>
                </c:pt>
                <c:pt idx="2">
                  <c:v>1.5951492537313434E-2</c:v>
                </c:pt>
                <c:pt idx="3">
                  <c:v>1.7582002079591645E-2</c:v>
                </c:pt>
                <c:pt idx="4">
                  <c:v>1.2036402779136902E-2</c:v>
                </c:pt>
                <c:pt idx="5">
                  <c:v>7.0820462593234384E-3</c:v>
                </c:pt>
                <c:pt idx="6">
                  <c:v>5.3579676674364897E-2</c:v>
                </c:pt>
              </c:numCache>
            </c:numRef>
          </c:val>
        </c:ser>
        <c:ser>
          <c:idx val="9"/>
          <c:order val="9"/>
          <c:tx>
            <c:strRef>
              <c:f>Summary!$A$168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Summary!$B$168:$H$168</c:f>
              <c:numCache>
                <c:formatCode>0%</c:formatCode>
                <c:ptCount val="7"/>
                <c:pt idx="0">
                  <c:v>1.2493611221534442E-2</c:v>
                </c:pt>
                <c:pt idx="1">
                  <c:v>2.2759334148405905E-2</c:v>
                </c:pt>
                <c:pt idx="2">
                  <c:v>2.7192164179104479E-2</c:v>
                </c:pt>
                <c:pt idx="3">
                  <c:v>7.845732110785519E-3</c:v>
                </c:pt>
                <c:pt idx="4">
                  <c:v>2.0549955964380075E-3</c:v>
                </c:pt>
                <c:pt idx="5">
                  <c:v>1.3260001506818353E-2</c:v>
                </c:pt>
                <c:pt idx="6">
                  <c:v>1.374133949191686E-2</c:v>
                </c:pt>
              </c:numCache>
            </c:numRef>
          </c:val>
        </c:ser>
        <c:ser>
          <c:idx val="10"/>
          <c:order val="10"/>
          <c:tx>
            <c:strRef>
              <c:f>Summary!$A$169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Summary!$B$169:$H$169</c:f>
              <c:numCache>
                <c:formatCode>0%</c:formatCode>
                <c:ptCount val="7"/>
                <c:pt idx="0">
                  <c:v>8.2912147197455842E-3</c:v>
                </c:pt>
                <c:pt idx="1">
                  <c:v>6.6303018903413899E-3</c:v>
                </c:pt>
                <c:pt idx="2">
                  <c:v>8.5820895522388061E-3</c:v>
                </c:pt>
                <c:pt idx="3">
                  <c:v>1.9945174402117401E-2</c:v>
                </c:pt>
                <c:pt idx="4">
                  <c:v>4.3839906057344162E-2</c:v>
                </c:pt>
                <c:pt idx="5">
                  <c:v>2.9006253296165147E-2</c:v>
                </c:pt>
                <c:pt idx="6">
                  <c:v>2.0785219399538105E-2</c:v>
                </c:pt>
              </c:numCache>
            </c:numRef>
          </c:val>
        </c:ser>
        <c:ser>
          <c:idx val="11"/>
          <c:order val="11"/>
          <c:tx>
            <c:strRef>
              <c:f>Summary!$A$170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Summary!$B$170:$H$170</c:f>
              <c:numCache>
                <c:formatCode>0%</c:formatCode>
                <c:ptCount val="7"/>
                <c:pt idx="0">
                  <c:v>2.9189618944857745E-2</c:v>
                </c:pt>
                <c:pt idx="1">
                  <c:v>4.7963886015235588E-3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4.6189376443418013E-3</c:v>
                </c:pt>
              </c:numCache>
            </c:numRef>
          </c:val>
        </c:ser>
        <c:ser>
          <c:idx val="12"/>
          <c:order val="12"/>
          <c:tx>
            <c:strRef>
              <c:f>Summary!$A$171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Summary!$B$158:$H$158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Summary!$B$171:$H$171</c:f>
              <c:numCache>
                <c:formatCode>0%</c:formatCode>
                <c:ptCount val="7"/>
                <c:pt idx="0">
                  <c:v>2.896246237719348E-3</c:v>
                </c:pt>
                <c:pt idx="1">
                  <c:v>4.7493651838615633E-3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47217408"/>
        <c:axId val="547218944"/>
      </c:areaChart>
      <c:catAx>
        <c:axId val="547217408"/>
        <c:scaling>
          <c:orientation val="minMax"/>
        </c:scaling>
        <c:axPos val="b"/>
        <c:numFmt formatCode="General" sourceLinked="1"/>
        <c:tickLblPos val="nextTo"/>
        <c:crossAx val="547218944"/>
        <c:crosses val="autoZero"/>
        <c:auto val="1"/>
        <c:lblAlgn val="ctr"/>
        <c:lblOffset val="100"/>
      </c:catAx>
      <c:valAx>
        <c:axId val="547218944"/>
        <c:scaling>
          <c:orientation val="minMax"/>
        </c:scaling>
        <c:axPos val="l"/>
        <c:majorGridlines/>
        <c:numFmt formatCode="0%" sourceLinked="1"/>
        <c:tickLblPos val="nextTo"/>
        <c:crossAx val="547217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66797900262457"/>
          <c:y val="8.1414041994750663E-2"/>
          <c:w val="0.14566535433070871"/>
          <c:h val="0.89272747156605425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areaChart>
        <c:grouping val="percentStacked"/>
        <c:ser>
          <c:idx val="0"/>
          <c:order val="0"/>
          <c:tx>
            <c:strRef>
              <c:f>Summary!$A$193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Summary!$B$192:$H$192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Summary!$B$193:$H$193</c:f>
              <c:numCache>
                <c:formatCode>0%</c:formatCode>
                <c:ptCount val="7"/>
                <c:pt idx="0">
                  <c:v>0.57997170364746886</c:v>
                </c:pt>
                <c:pt idx="1">
                  <c:v>0.6028261074014859</c:v>
                </c:pt>
                <c:pt idx="2">
                  <c:v>0.67517257462686564</c:v>
                </c:pt>
                <c:pt idx="3">
                  <c:v>0.59533982417997922</c:v>
                </c:pt>
                <c:pt idx="4">
                  <c:v>0.66541591085773522</c:v>
                </c:pt>
                <c:pt idx="5">
                  <c:v>0.65498380170270476</c:v>
                </c:pt>
                <c:pt idx="6">
                  <c:v>0.68821090047393363</c:v>
                </c:pt>
              </c:numCache>
            </c:numRef>
          </c:val>
        </c:ser>
        <c:ser>
          <c:idx val="1"/>
          <c:order val="1"/>
          <c:tx>
            <c:strRef>
              <c:f>Summary!$A$194</c:f>
              <c:strCache>
                <c:ptCount val="1"/>
                <c:pt idx="0">
                  <c:v>AMD</c:v>
                </c:pt>
              </c:strCache>
            </c:strRef>
          </c:tx>
          <c:cat>
            <c:strRef>
              <c:f>Summary!$B$192:$H$192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Summary!$B$194:$H$194</c:f>
              <c:numCache>
                <c:formatCode>0%</c:formatCode>
                <c:ptCount val="7"/>
                <c:pt idx="0">
                  <c:v>0.31868479473641831</c:v>
                </c:pt>
                <c:pt idx="1">
                  <c:v>0.33808426596445029</c:v>
                </c:pt>
                <c:pt idx="2">
                  <c:v>0.3079757462686567</c:v>
                </c:pt>
                <c:pt idx="3">
                  <c:v>0.36301162680782684</c:v>
                </c:pt>
                <c:pt idx="4">
                  <c:v>0.32081886499093032</c:v>
                </c:pt>
                <c:pt idx="5">
                  <c:v>0.33765539064265804</c:v>
                </c:pt>
                <c:pt idx="6">
                  <c:v>0.29804502369668245</c:v>
                </c:pt>
              </c:numCache>
            </c:numRef>
          </c:val>
        </c:ser>
        <c:ser>
          <c:idx val="2"/>
          <c:order val="2"/>
          <c:tx>
            <c:strRef>
              <c:f>Summary!$A$195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Summary!$B$192:$H$192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Summary!$B$195:$H$195</c:f>
              <c:numCache>
                <c:formatCode>0%</c:formatCode>
                <c:ptCount val="7"/>
                <c:pt idx="0">
                  <c:v>0.10134350161611282</c:v>
                </c:pt>
                <c:pt idx="1">
                  <c:v>5.9089626634063766E-2</c:v>
                </c:pt>
                <c:pt idx="2">
                  <c:v>1.6851679104477612E-2</c:v>
                </c:pt>
                <c:pt idx="3">
                  <c:v>4.1648549012193968E-2</c:v>
                </c:pt>
                <c:pt idx="4">
                  <c:v>1.3765224151334543E-2</c:v>
                </c:pt>
                <c:pt idx="5">
                  <c:v>7.3608076546372338E-3</c:v>
                </c:pt>
                <c:pt idx="6">
                  <c:v>1.3744075829383886E-2</c:v>
                </c:pt>
              </c:numCache>
            </c:numRef>
          </c:val>
        </c:ser>
        <c:ser>
          <c:idx val="3"/>
          <c:order val="3"/>
          <c:tx>
            <c:strRef>
              <c:f>Summary!$A$196</c:f>
              <c:strCache>
                <c:ptCount val="1"/>
                <c:pt idx="0">
                  <c:v>Qualcomm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Summary!$B$192:$H$192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Summary!$B$196:$H$196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47768960"/>
        <c:axId val="547791232"/>
      </c:areaChart>
      <c:catAx>
        <c:axId val="547768960"/>
        <c:scaling>
          <c:orientation val="minMax"/>
        </c:scaling>
        <c:axPos val="b"/>
        <c:numFmt formatCode="General" sourceLinked="1"/>
        <c:tickLblPos val="nextTo"/>
        <c:crossAx val="547791232"/>
        <c:crosses val="autoZero"/>
        <c:auto val="1"/>
        <c:lblAlgn val="ctr"/>
        <c:lblOffset val="100"/>
      </c:catAx>
      <c:valAx>
        <c:axId val="547791232"/>
        <c:scaling>
          <c:orientation val="minMax"/>
        </c:scaling>
        <c:axPos val="l"/>
        <c:majorGridlines/>
        <c:numFmt formatCode="0%" sourceLinked="1"/>
        <c:tickLblPos val="nextTo"/>
        <c:crossAx val="547768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areaChart>
        <c:grouping val="percentStacked"/>
        <c:ser>
          <c:idx val="0"/>
          <c:order val="0"/>
          <c:tx>
            <c:strRef>
              <c:f>Summary!$A$217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Summary!$B$216:$H$216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Summary!$B$217:$H$217</c:f>
              <c:numCache>
                <c:formatCode>0%</c:formatCode>
                <c:ptCount val="7"/>
                <c:pt idx="0">
                  <c:v>6.033104431944972E-3</c:v>
                </c:pt>
                <c:pt idx="1">
                  <c:v>4.9139471456785483E-3</c:v>
                </c:pt>
                <c:pt idx="2">
                  <c:v>1.4412313432835822E-3</c:v>
                </c:pt>
                <c:pt idx="3">
                  <c:v>1.6731260043482371E-3</c:v>
                </c:pt>
                <c:pt idx="4">
                  <c:v>8.6032650945840896E-4</c:v>
                </c:pt>
                <c:pt idx="5">
                  <c:v>1.8684547577789497E-3</c:v>
                </c:pt>
                <c:pt idx="6">
                  <c:v>2.1090047393364929E-3</c:v>
                </c:pt>
              </c:numCache>
            </c:numRef>
          </c:val>
        </c:ser>
        <c:ser>
          <c:idx val="1"/>
          <c:order val="1"/>
          <c:tx>
            <c:strRef>
              <c:f>Summary!$A$218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Summary!$B$216:$H$216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Summary!$B$218:$H$218</c:f>
              <c:numCache>
                <c:formatCode>0%</c:formatCode>
                <c:ptCount val="7"/>
                <c:pt idx="0">
                  <c:v>0.19348493736843922</c:v>
                </c:pt>
                <c:pt idx="1">
                  <c:v>0.20168343835229943</c:v>
                </c:pt>
                <c:pt idx="2">
                  <c:v>0.10267257462686567</c:v>
                </c:pt>
                <c:pt idx="3">
                  <c:v>0.13604310426316288</c:v>
                </c:pt>
                <c:pt idx="4">
                  <c:v>0.11186317698885721</c:v>
                </c:pt>
                <c:pt idx="5">
                  <c:v>0.13332328787764636</c:v>
                </c:pt>
                <c:pt idx="6">
                  <c:v>8.7855450236966823E-2</c:v>
                </c:pt>
              </c:numCache>
            </c:numRef>
          </c:val>
        </c:ser>
        <c:ser>
          <c:idx val="2"/>
          <c:order val="2"/>
          <c:tx>
            <c:strRef>
              <c:f>Summary!$A$219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Summary!$B$216:$H$216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Summary!$B$219:$H$219</c:f>
              <c:numCache>
                <c:formatCode>0%</c:formatCode>
                <c:ptCount val="7"/>
                <c:pt idx="0">
                  <c:v>5.2572552538044791E-2</c:v>
                </c:pt>
                <c:pt idx="1">
                  <c:v>5.4909244803912349E-2</c:v>
                </c:pt>
                <c:pt idx="2">
                  <c:v>4.6408582089552237E-2</c:v>
                </c:pt>
                <c:pt idx="3">
                  <c:v>4.3397296530863029E-2</c:v>
                </c:pt>
                <c:pt idx="4">
                  <c:v>5.2272609484322365E-2</c:v>
                </c:pt>
                <c:pt idx="5">
                  <c:v>6.238227981616816E-2</c:v>
                </c:pt>
                <c:pt idx="6">
                  <c:v>4.5983412322274882E-2</c:v>
                </c:pt>
              </c:numCache>
            </c:numRef>
          </c:val>
        </c:ser>
        <c:ser>
          <c:idx val="3"/>
          <c:order val="3"/>
          <c:tx>
            <c:strRef>
              <c:f>Summary!$A$220</c:f>
              <c:strCache>
                <c:ptCount val="1"/>
                <c:pt idx="0">
                  <c:v>Full Size LE (15"&gt;, Int GPU)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Summary!$B$216:$H$216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Summary!$B$220:$H$220</c:f>
              <c:numCache>
                <c:formatCode>0%</c:formatCode>
                <c:ptCount val="7"/>
                <c:pt idx="0">
                  <c:v>0.4250664274129542</c:v>
                </c:pt>
                <c:pt idx="1">
                  <c:v>0.4401721057086429</c:v>
                </c:pt>
                <c:pt idx="2">
                  <c:v>0.58127332089552242</c:v>
                </c:pt>
                <c:pt idx="3">
                  <c:v>0.55310520843179889</c:v>
                </c:pt>
                <c:pt idx="4">
                  <c:v>0.6532676859289972</c:v>
                </c:pt>
                <c:pt idx="5">
                  <c:v>0.57354780381225046</c:v>
                </c:pt>
                <c:pt idx="6">
                  <c:v>0.70175355450236965</c:v>
                </c:pt>
              </c:numCache>
            </c:numRef>
          </c:val>
        </c:ser>
        <c:ser>
          <c:idx val="4"/>
          <c:order val="4"/>
          <c:tx>
            <c:strRef>
              <c:f>Summary!$A$221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Summary!$B$216:$H$216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Summary!$B$221:$H$221</c:f>
              <c:numCache>
                <c:formatCode>0%</c:formatCode>
                <c:ptCount val="7"/>
                <c:pt idx="0">
                  <c:v>0.3069751659247501</c:v>
                </c:pt>
                <c:pt idx="1">
                  <c:v>0.28752938963603875</c:v>
                </c:pt>
                <c:pt idx="2">
                  <c:v>0.25519123134328359</c:v>
                </c:pt>
                <c:pt idx="3">
                  <c:v>0.26250118158616126</c:v>
                </c:pt>
                <c:pt idx="4">
                  <c:v>0.18097952837522674</c:v>
                </c:pt>
                <c:pt idx="5">
                  <c:v>0.22764258268665713</c:v>
                </c:pt>
                <c:pt idx="6">
                  <c:v>0.16056872037914691</c:v>
                </c:pt>
              </c:numCache>
            </c:numRef>
          </c:val>
        </c:ser>
        <c:ser>
          <c:idx val="5"/>
          <c:order val="5"/>
          <c:tx>
            <c:strRef>
              <c:f>Summary!$A$222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Summary!$B$216:$H$216</c:f>
              <c:strCache>
                <c:ptCount val="7"/>
                <c:pt idx="0">
                  <c:v>1`22</c:v>
                </c:pt>
                <c:pt idx="1">
                  <c:v>2`22</c:v>
                </c:pt>
                <c:pt idx="2">
                  <c:v>3`22</c:v>
                </c:pt>
                <c:pt idx="3">
                  <c:v>4`22</c:v>
                </c:pt>
                <c:pt idx="4">
                  <c:v>5`22</c:v>
                </c:pt>
                <c:pt idx="5">
                  <c:v>6`22</c:v>
                </c:pt>
                <c:pt idx="6">
                  <c:v>7`22</c:v>
                </c:pt>
              </c:strCache>
            </c:strRef>
          </c:cat>
          <c:val>
            <c:numRef>
              <c:f>Summary!$B$222:$H$222</c:f>
              <c:numCache>
                <c:formatCode>0%</c:formatCode>
                <c:ptCount val="7"/>
                <c:pt idx="0">
                  <c:v>1.586781232386671E-2</c:v>
                </c:pt>
                <c:pt idx="1">
                  <c:v>1.0791874353428007E-2</c:v>
                </c:pt>
                <c:pt idx="2">
                  <c:v>1.3013059701492538E-2</c:v>
                </c:pt>
                <c:pt idx="3">
                  <c:v>3.2800831836657528E-3</c:v>
                </c:pt>
                <c:pt idx="4">
                  <c:v>7.5667271313811866E-4</c:v>
                </c:pt>
                <c:pt idx="5">
                  <c:v>1.2355910494989829E-3</c:v>
                </c:pt>
                <c:pt idx="6">
                  <c:v>1.7298578199052132E-3</c:v>
                </c:pt>
              </c:numCache>
            </c:numRef>
          </c:val>
        </c:ser>
        <c:axId val="548285824"/>
        <c:axId val="548295808"/>
      </c:areaChart>
      <c:catAx>
        <c:axId val="548285824"/>
        <c:scaling>
          <c:orientation val="minMax"/>
        </c:scaling>
        <c:axPos val="b"/>
        <c:numFmt formatCode="General" sourceLinked="1"/>
        <c:tickLblPos val="nextTo"/>
        <c:crossAx val="548295808"/>
        <c:crosses val="autoZero"/>
        <c:auto val="1"/>
        <c:lblAlgn val="ctr"/>
        <c:lblOffset val="100"/>
      </c:catAx>
      <c:valAx>
        <c:axId val="548295808"/>
        <c:scaling>
          <c:orientation val="minMax"/>
        </c:scaling>
        <c:axPos val="l"/>
        <c:majorGridlines/>
        <c:numFmt formatCode="0%" sourceLinked="1"/>
        <c:tickLblPos val="nextTo"/>
        <c:crossAx val="548285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142875</xdr:rowOff>
    </xdr:from>
    <xdr:to>
      <xdr:col>15</xdr:col>
      <xdr:colOff>19051</xdr:colOff>
      <xdr:row>36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44</xdr:row>
      <xdr:rowOff>0</xdr:rowOff>
    </xdr:from>
    <xdr:to>
      <xdr:col>15</xdr:col>
      <xdr:colOff>28575</xdr:colOff>
      <xdr:row>58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75</xdr:row>
      <xdr:rowOff>180975</xdr:rowOff>
    </xdr:from>
    <xdr:to>
      <xdr:col>4</xdr:col>
      <xdr:colOff>57149</xdr:colOff>
      <xdr:row>88</xdr:row>
      <xdr:rowOff>104775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269</xdr:row>
      <xdr:rowOff>133350</xdr:rowOff>
    </xdr:from>
    <xdr:to>
      <xdr:col>4</xdr:col>
      <xdr:colOff>385762</xdr:colOff>
      <xdr:row>284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</xdr:colOff>
      <xdr:row>120</xdr:row>
      <xdr:rowOff>19050</xdr:rowOff>
    </xdr:from>
    <xdr:to>
      <xdr:col>9</xdr:col>
      <xdr:colOff>38100</xdr:colOff>
      <xdr:row>134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28574</xdr:colOff>
      <xdr:row>171</xdr:row>
      <xdr:rowOff>152400</xdr:rowOff>
    </xdr:from>
    <xdr:to>
      <xdr:col>9</xdr:col>
      <xdr:colOff>95250</xdr:colOff>
      <xdr:row>186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57149</xdr:colOff>
      <xdr:row>196</xdr:row>
      <xdr:rowOff>142875</xdr:rowOff>
    </xdr:from>
    <xdr:to>
      <xdr:col>7</xdr:col>
      <xdr:colOff>638174</xdr:colOff>
      <xdr:row>211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222</xdr:row>
      <xdr:rowOff>161925</xdr:rowOff>
    </xdr:from>
    <xdr:to>
      <xdr:col>11</xdr:col>
      <xdr:colOff>142875</xdr:colOff>
      <xdr:row>237</xdr:row>
      <xdr:rowOff>47625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8"/>
  <sheetViews>
    <sheetView tabSelected="1" workbookViewId="0">
      <selection activeCell="I13" sqref="I13"/>
    </sheetView>
  </sheetViews>
  <sheetFormatPr defaultRowHeight="15"/>
  <cols>
    <col min="1" max="1" width="36.5703125" customWidth="1"/>
    <col min="8" max="8" width="9.5703125" bestFit="1" customWidth="1"/>
    <col min="9" max="9" width="9.140625" customWidth="1"/>
  </cols>
  <sheetData>
    <row r="1" spans="1:10" ht="18.75">
      <c r="A1" s="1" t="s">
        <v>0</v>
      </c>
    </row>
    <row r="2" spans="1:10" ht="15.75">
      <c r="A2" s="2" t="s">
        <v>1</v>
      </c>
    </row>
    <row r="4" spans="1:10">
      <c r="A4" s="3" t="s">
        <v>2</v>
      </c>
    </row>
    <row r="5" spans="1:10">
      <c r="A5" s="3" t="s">
        <v>3</v>
      </c>
    </row>
    <row r="8" spans="1:10" s="5" customFormat="1">
      <c r="A8" s="4" t="s">
        <v>4</v>
      </c>
    </row>
    <row r="9" spans="1:10">
      <c r="A9" s="3"/>
    </row>
    <row r="10" spans="1:10" ht="15.75" thickBot="1">
      <c r="A10" s="6"/>
      <c r="B10" s="7" t="s">
        <v>5</v>
      </c>
    </row>
    <row r="11" spans="1:10">
      <c r="A11" s="8" t="s">
        <v>6</v>
      </c>
      <c r="B11" s="9">
        <v>1030.46</v>
      </c>
    </row>
    <row r="12" spans="1:10" ht="15.75" thickBot="1">
      <c r="A12" s="10" t="s">
        <v>7</v>
      </c>
      <c r="B12" s="11">
        <v>670.78</v>
      </c>
    </row>
    <row r="13" spans="1:10">
      <c r="A13" s="12" t="s">
        <v>8</v>
      </c>
      <c r="B13" s="13">
        <f>SUM(B11:B12)</f>
        <v>1701.24</v>
      </c>
      <c r="J13" t="s">
        <v>9</v>
      </c>
    </row>
    <row r="14" spans="1:10">
      <c r="A14" s="14" t="s">
        <v>10</v>
      </c>
      <c r="B14" s="15">
        <v>-0.22524409793063246</v>
      </c>
    </row>
    <row r="15" spans="1:10">
      <c r="B15" s="3"/>
    </row>
    <row r="16" spans="1:10" s="4" customFormat="1">
      <c r="A16" s="4" t="s">
        <v>11</v>
      </c>
    </row>
    <row r="17" spans="1:16">
      <c r="A17" s="3"/>
      <c r="B17" s="3"/>
    </row>
    <row r="18" spans="1:16">
      <c r="A18" s="3"/>
      <c r="B18" s="3"/>
    </row>
    <row r="19" spans="1:16">
      <c r="A19" s="16"/>
      <c r="B19" s="16" t="s">
        <v>12</v>
      </c>
      <c r="C19" s="16" t="s">
        <v>13</v>
      </c>
      <c r="D19" s="16" t="s">
        <v>14</v>
      </c>
      <c r="E19" s="16" t="s">
        <v>15</v>
      </c>
      <c r="F19" s="16" t="s">
        <v>16</v>
      </c>
      <c r="G19" s="16" t="s">
        <v>17</v>
      </c>
      <c r="H19" s="16" t="s">
        <v>18</v>
      </c>
      <c r="I19" s="16" t="s">
        <v>19</v>
      </c>
      <c r="J19" s="16" t="s">
        <v>20</v>
      </c>
      <c r="K19" s="16" t="s">
        <v>21</v>
      </c>
      <c r="L19" s="16" t="s">
        <v>22</v>
      </c>
      <c r="M19" s="17" t="s">
        <v>23</v>
      </c>
      <c r="N19" s="17" t="s">
        <v>24</v>
      </c>
      <c r="O19" s="18" t="s">
        <v>25</v>
      </c>
    </row>
    <row r="20" spans="1:16">
      <c r="A20" s="19" t="s">
        <v>6</v>
      </c>
      <c r="B20" s="20">
        <v>242420</v>
      </c>
      <c r="C20" s="20">
        <v>236740</v>
      </c>
      <c r="D20" s="20">
        <v>274570</v>
      </c>
      <c r="E20" s="20">
        <v>328380</v>
      </c>
      <c r="F20" s="20">
        <v>305690</v>
      </c>
      <c r="G20" s="20">
        <v>301580</v>
      </c>
      <c r="H20" s="20">
        <v>289770</v>
      </c>
      <c r="I20" s="20">
        <v>176090</v>
      </c>
      <c r="J20" s="20">
        <v>212660</v>
      </c>
      <c r="K20" s="20">
        <v>214400</v>
      </c>
      <c r="L20" s="21">
        <v>105790</v>
      </c>
      <c r="M20" s="22">
        <v>102190</v>
      </c>
      <c r="N20" s="23">
        <v>132730</v>
      </c>
      <c r="O20" s="24">
        <v>86600</v>
      </c>
      <c r="P20" s="25"/>
    </row>
    <row r="21" spans="1:16">
      <c r="A21" s="19" t="s">
        <v>7</v>
      </c>
      <c r="B21" s="20">
        <v>131030</v>
      </c>
      <c r="C21" s="20">
        <v>109780</v>
      </c>
      <c r="D21" s="20">
        <v>162580</v>
      </c>
      <c r="E21" s="20">
        <v>142050</v>
      </c>
      <c r="F21" s="20">
        <v>129710</v>
      </c>
      <c r="G21" s="20">
        <v>156830</v>
      </c>
      <c r="H21" s="20">
        <v>171100</v>
      </c>
      <c r="I21" s="20">
        <v>139100</v>
      </c>
      <c r="J21" s="20">
        <v>177890</v>
      </c>
      <c r="K21" s="20">
        <v>118890</v>
      </c>
      <c r="L21" s="20">
        <v>64230</v>
      </c>
      <c r="M21" s="23">
        <v>54670</v>
      </c>
      <c r="N21" s="23">
        <v>54440</v>
      </c>
      <c r="O21" s="24">
        <v>61560</v>
      </c>
      <c r="P21" s="25"/>
    </row>
    <row r="22" spans="1:16">
      <c r="A22" s="16" t="s">
        <v>8</v>
      </c>
      <c r="B22" s="26">
        <v>373450</v>
      </c>
      <c r="C22" s="26">
        <v>346520</v>
      </c>
      <c r="D22" s="26">
        <v>437150</v>
      </c>
      <c r="E22" s="26">
        <v>470430</v>
      </c>
      <c r="F22" s="26">
        <v>435400</v>
      </c>
      <c r="G22" s="26">
        <v>458410</v>
      </c>
      <c r="H22" s="26">
        <v>460870</v>
      </c>
      <c r="I22" s="26">
        <v>315190</v>
      </c>
      <c r="J22" s="26">
        <v>390550</v>
      </c>
      <c r="K22" s="26">
        <v>333290</v>
      </c>
      <c r="L22" s="26">
        <v>170020</v>
      </c>
      <c r="M22" s="27">
        <v>156860</v>
      </c>
      <c r="N22" s="27">
        <v>187170</v>
      </c>
      <c r="O22" s="28">
        <v>148160</v>
      </c>
      <c r="P22" s="25"/>
    </row>
    <row r="40" spans="1:15" s="5" customFormat="1">
      <c r="A40" s="4" t="s">
        <v>26</v>
      </c>
    </row>
    <row r="41" spans="1:15">
      <c r="A41" s="3"/>
    </row>
    <row r="42" spans="1:15">
      <c r="B42" s="16" t="s">
        <v>12</v>
      </c>
      <c r="C42" s="16" t="s">
        <v>13</v>
      </c>
      <c r="D42" s="16" t="s">
        <v>14</v>
      </c>
      <c r="E42" s="16" t="s">
        <v>15</v>
      </c>
      <c r="F42" s="16" t="s">
        <v>16</v>
      </c>
      <c r="G42" s="16" t="s">
        <v>17</v>
      </c>
      <c r="H42" s="16" t="s">
        <v>18</v>
      </c>
      <c r="I42" s="16" t="s">
        <v>19</v>
      </c>
      <c r="J42" s="16" t="s">
        <v>20</v>
      </c>
      <c r="K42" s="17" t="s">
        <v>21</v>
      </c>
      <c r="L42" s="17" t="s">
        <v>22</v>
      </c>
      <c r="M42" s="17" t="s">
        <v>23</v>
      </c>
      <c r="N42" s="17" t="s">
        <v>24</v>
      </c>
      <c r="O42" s="18" t="s">
        <v>25</v>
      </c>
    </row>
    <row r="43" spans="1:15">
      <c r="B43" s="29">
        <v>0.11258416254543288</v>
      </c>
      <c r="C43" s="29">
        <v>-0.19505679574438431</v>
      </c>
      <c r="D43" s="29">
        <v>-0.10060693344306142</v>
      </c>
      <c r="E43" s="29">
        <v>0.14317999562586572</v>
      </c>
      <c r="F43" s="29">
        <v>0.26702362937958329</v>
      </c>
      <c r="G43" s="29">
        <v>0.18676055608771067</v>
      </c>
      <c r="H43" s="29">
        <v>0.11728769182283207</v>
      </c>
      <c r="I43" s="29">
        <v>0.23584535759096611</v>
      </c>
      <c r="J43" s="29">
        <v>0.24319592551328983</v>
      </c>
      <c r="K43" s="30">
        <v>9.1644557990239434E-2</v>
      </c>
      <c r="L43" s="30">
        <v>-0.47682934334420579</v>
      </c>
      <c r="M43" s="31">
        <v>-0.43246861319150476</v>
      </c>
      <c r="N43" s="31">
        <v>-0.49880840808675858</v>
      </c>
      <c r="O43" s="32">
        <v>-0.57243449151564119</v>
      </c>
    </row>
    <row r="44" spans="1:15">
      <c r="A44" s="3"/>
    </row>
    <row r="45" spans="1:15">
      <c r="A45" s="3"/>
    </row>
    <row r="46" spans="1:15">
      <c r="A46" s="25"/>
      <c r="B46" s="25"/>
    </row>
    <row r="47" spans="1:15">
      <c r="A47" s="25"/>
      <c r="B47" s="25"/>
    </row>
    <row r="48" spans="1:15">
      <c r="A48" s="25"/>
      <c r="B48" s="25"/>
    </row>
    <row r="49" spans="1:9">
      <c r="A49" s="25"/>
      <c r="B49" s="25"/>
    </row>
    <row r="50" spans="1:9">
      <c r="A50" s="25"/>
      <c r="B50" s="25"/>
    </row>
    <row r="51" spans="1:9">
      <c r="A51" s="25"/>
      <c r="B51" s="25"/>
    </row>
    <row r="52" spans="1:9">
      <c r="A52" s="25"/>
      <c r="B52" s="25"/>
    </row>
    <row r="53" spans="1:9">
      <c r="A53" s="25"/>
      <c r="B53" s="25"/>
    </row>
    <row r="54" spans="1:9">
      <c r="A54" s="25"/>
      <c r="B54" s="25"/>
    </row>
    <row r="55" spans="1:9">
      <c r="A55" s="25"/>
      <c r="B55" s="25"/>
    </row>
    <row r="56" spans="1:9">
      <c r="A56" s="25"/>
      <c r="B56" s="25"/>
    </row>
    <row r="57" spans="1:9">
      <c r="A57" s="25"/>
      <c r="B57" s="25"/>
    </row>
    <row r="58" spans="1:9">
      <c r="A58" s="33"/>
      <c r="B58" s="33"/>
    </row>
    <row r="61" spans="1:9" s="5" customFormat="1">
      <c r="A61" s="4" t="s">
        <v>27</v>
      </c>
    </row>
    <row r="63" spans="1:9" s="25" customFormat="1">
      <c r="A63" s="26"/>
      <c r="B63" s="26" t="s">
        <v>6</v>
      </c>
      <c r="C63" s="26" t="s">
        <v>7</v>
      </c>
      <c r="D63" s="26" t="s">
        <v>8</v>
      </c>
      <c r="F63" s="26" t="s">
        <v>28</v>
      </c>
      <c r="G63" s="26" t="s">
        <v>6</v>
      </c>
      <c r="H63" s="26" t="s">
        <v>7</v>
      </c>
      <c r="I63" s="26" t="s">
        <v>8</v>
      </c>
    </row>
    <row r="64" spans="1:9" s="25" customFormat="1">
      <c r="A64" s="34" t="s">
        <v>29</v>
      </c>
      <c r="B64" s="20">
        <v>26300</v>
      </c>
      <c r="C64" s="20"/>
      <c r="D64" s="20">
        <v>26300</v>
      </c>
      <c r="F64" s="34" t="s">
        <v>29</v>
      </c>
      <c r="G64" s="35">
        <v>0.30369515011547343</v>
      </c>
      <c r="H64" s="35">
        <v>0</v>
      </c>
      <c r="I64" s="35">
        <v>0.17751079913606913</v>
      </c>
    </row>
    <row r="65" spans="1:9" s="25" customFormat="1">
      <c r="A65" s="34" t="s">
        <v>30</v>
      </c>
      <c r="B65" s="20">
        <v>19260</v>
      </c>
      <c r="C65" s="20">
        <v>4650</v>
      </c>
      <c r="D65" s="20">
        <v>23910</v>
      </c>
      <c r="F65" s="34" t="s">
        <v>30</v>
      </c>
      <c r="G65" s="35">
        <v>0.22240184757505774</v>
      </c>
      <c r="H65" s="35">
        <v>7.5536062378167637E-2</v>
      </c>
      <c r="I65" s="35">
        <v>0.16137958963282936</v>
      </c>
    </row>
    <row r="66" spans="1:9" s="25" customFormat="1">
      <c r="A66" s="36" t="s">
        <v>31</v>
      </c>
      <c r="B66" s="21">
        <v>13120</v>
      </c>
      <c r="C66" s="21">
        <v>8410</v>
      </c>
      <c r="D66" s="21">
        <v>21530</v>
      </c>
      <c r="F66" s="36" t="s">
        <v>31</v>
      </c>
      <c r="G66" s="37">
        <v>0.15150115473441109</v>
      </c>
      <c r="H66" s="37">
        <v>0.1366146848602989</v>
      </c>
      <c r="I66" s="37">
        <v>0.14531587473002161</v>
      </c>
    </row>
    <row r="67" spans="1:9" s="25" customFormat="1">
      <c r="A67" s="34" t="s">
        <v>32</v>
      </c>
      <c r="B67" s="20">
        <v>9710</v>
      </c>
      <c r="C67" s="20">
        <v>6840</v>
      </c>
      <c r="D67" s="20">
        <v>16550</v>
      </c>
      <c r="F67" s="34" t="s">
        <v>32</v>
      </c>
      <c r="G67" s="35">
        <v>0.11212471131639723</v>
      </c>
      <c r="H67" s="35">
        <v>0.1111111111111111</v>
      </c>
      <c r="I67" s="35">
        <v>0.11170356371490281</v>
      </c>
    </row>
    <row r="68" spans="1:9" s="25" customFormat="1">
      <c r="A68" s="34" t="s">
        <v>33</v>
      </c>
      <c r="B68" s="20">
        <v>1190</v>
      </c>
      <c r="C68" s="20">
        <v>14320</v>
      </c>
      <c r="D68" s="20">
        <v>15510</v>
      </c>
      <c r="F68" s="34" t="s">
        <v>33</v>
      </c>
      <c r="G68" s="35">
        <v>1.374133949191686E-2</v>
      </c>
      <c r="H68" s="35">
        <v>0.23261858349577647</v>
      </c>
      <c r="I68" s="35">
        <v>0.1046841252699784</v>
      </c>
    </row>
    <row r="69" spans="1:9" s="25" customFormat="1">
      <c r="A69" s="34" t="s">
        <v>34</v>
      </c>
      <c r="B69" s="20">
        <v>6840</v>
      </c>
      <c r="C69" s="20">
        <v>8140</v>
      </c>
      <c r="D69" s="20">
        <v>14980</v>
      </c>
      <c r="F69" s="34" t="s">
        <v>34</v>
      </c>
      <c r="G69" s="35">
        <v>7.89838337182448E-2</v>
      </c>
      <c r="H69" s="35">
        <v>0.13222871994801819</v>
      </c>
      <c r="I69" s="35">
        <v>0.10110691144708424</v>
      </c>
    </row>
    <row r="70" spans="1:9" s="25" customFormat="1">
      <c r="A70" s="34" t="s">
        <v>35</v>
      </c>
      <c r="B70" s="20">
        <v>4370</v>
      </c>
      <c r="C70" s="20">
        <v>8600</v>
      </c>
      <c r="D70" s="20">
        <v>12970</v>
      </c>
      <c r="F70" s="34" t="s">
        <v>35</v>
      </c>
      <c r="G70" s="35">
        <v>5.0461893764434183E-2</v>
      </c>
      <c r="H70" s="35">
        <v>0.13970110461338531</v>
      </c>
      <c r="I70" s="35">
        <v>8.7540496760259184E-2</v>
      </c>
    </row>
    <row r="71" spans="1:9" s="25" customFormat="1">
      <c r="A71" s="34" t="s">
        <v>36</v>
      </c>
      <c r="B71" s="20">
        <v>1160</v>
      </c>
      <c r="C71" s="20">
        <v>9650</v>
      </c>
      <c r="D71" s="20">
        <v>10810</v>
      </c>
      <c r="F71" s="34" t="s">
        <v>36</v>
      </c>
      <c r="G71" s="29">
        <v>1.3394919168591224E-2</v>
      </c>
      <c r="H71" s="29">
        <v>0.15675763482781027</v>
      </c>
      <c r="I71" s="29">
        <v>7.2961663066954646E-2</v>
      </c>
    </row>
    <row r="72" spans="1:9" s="25" customFormat="1">
      <c r="A72" s="34" t="s">
        <v>37</v>
      </c>
      <c r="B72" s="20">
        <v>2720</v>
      </c>
      <c r="C72" s="20">
        <v>950</v>
      </c>
      <c r="D72" s="20">
        <v>3670</v>
      </c>
      <c r="F72" s="34" t="s">
        <v>37</v>
      </c>
      <c r="G72" s="29">
        <v>3.1408775981524251E-2</v>
      </c>
      <c r="H72" s="29">
        <v>1.5432098765432098E-2</v>
      </c>
      <c r="I72" s="29">
        <v>2.4770518358531318E-2</v>
      </c>
    </row>
    <row r="73" spans="1:9" s="25" customFormat="1">
      <c r="A73" s="34" t="s">
        <v>38</v>
      </c>
      <c r="B73" s="20">
        <v>1930</v>
      </c>
      <c r="C73" s="20"/>
      <c r="D73" s="20">
        <v>1930</v>
      </c>
      <c r="F73" s="34" t="s">
        <v>38</v>
      </c>
      <c r="G73" s="35">
        <v>2.2286374133949193E-2</v>
      </c>
      <c r="H73" s="35">
        <v>0</v>
      </c>
      <c r="I73" s="35">
        <v>1.3026457883369331E-2</v>
      </c>
    </row>
    <row r="74" spans="1:9" s="25" customFormat="1">
      <c r="A74" s="38" t="s">
        <v>39</v>
      </c>
      <c r="B74" s="28">
        <v>86600</v>
      </c>
      <c r="C74" s="28">
        <v>61560</v>
      </c>
      <c r="D74" s="28">
        <v>148160</v>
      </c>
      <c r="F74" s="39"/>
      <c r="G74" s="40"/>
      <c r="H74" s="40"/>
      <c r="I74" s="40"/>
    </row>
    <row r="75" spans="1:9" s="43" customFormat="1">
      <c r="A75" s="41"/>
      <c r="B75" s="42"/>
      <c r="C75" s="42"/>
      <c r="D75" s="42"/>
      <c r="F75" s="39"/>
      <c r="G75" s="40"/>
      <c r="H75" s="40"/>
      <c r="I75" s="40"/>
    </row>
    <row r="91" spans="1:9" s="5" customFormat="1">
      <c r="A91" s="4" t="s">
        <v>40</v>
      </c>
    </row>
    <row r="92" spans="1:9">
      <c r="A92" s="3"/>
    </row>
    <row r="93" spans="1:9">
      <c r="A93" s="3"/>
    </row>
    <row r="94" spans="1:9">
      <c r="A94" s="44" t="s">
        <v>28</v>
      </c>
      <c r="B94" s="44" t="s">
        <v>19</v>
      </c>
      <c r="C94" s="44" t="s">
        <v>20</v>
      </c>
      <c r="D94" s="44" t="s">
        <v>21</v>
      </c>
      <c r="E94" s="44" t="s">
        <v>22</v>
      </c>
      <c r="F94" s="44" t="s">
        <v>23</v>
      </c>
      <c r="G94" s="44" t="s">
        <v>24</v>
      </c>
      <c r="H94" s="44" t="s">
        <v>25</v>
      </c>
      <c r="I94" s="44" t="s">
        <v>39</v>
      </c>
    </row>
    <row r="95" spans="1:9">
      <c r="A95" s="34" t="s">
        <v>31</v>
      </c>
      <c r="B95" s="20">
        <v>64520</v>
      </c>
      <c r="C95" s="20">
        <v>84990</v>
      </c>
      <c r="D95" s="20">
        <v>71530</v>
      </c>
      <c r="E95" s="19">
        <v>43300</v>
      </c>
      <c r="F95" s="19">
        <v>44890</v>
      </c>
      <c r="G95" s="20">
        <v>44950</v>
      </c>
      <c r="H95" s="20">
        <v>21530</v>
      </c>
      <c r="I95" s="20">
        <v>375710</v>
      </c>
    </row>
    <row r="96" spans="1:9">
      <c r="A96" s="36" t="s">
        <v>29</v>
      </c>
      <c r="B96" s="21">
        <v>39690</v>
      </c>
      <c r="C96" s="21">
        <v>80680</v>
      </c>
      <c r="D96" s="21">
        <v>62910</v>
      </c>
      <c r="E96" s="19">
        <v>31260</v>
      </c>
      <c r="F96" s="19">
        <v>33170</v>
      </c>
      <c r="G96" s="20">
        <v>45750</v>
      </c>
      <c r="H96" s="20">
        <v>26300</v>
      </c>
      <c r="I96" s="20">
        <v>319760</v>
      </c>
    </row>
    <row r="97" spans="1:9">
      <c r="A97" s="34" t="s">
        <v>30</v>
      </c>
      <c r="B97" s="20">
        <v>56350</v>
      </c>
      <c r="C97" s="20">
        <v>53040</v>
      </c>
      <c r="D97" s="20">
        <v>31290</v>
      </c>
      <c r="E97" s="19">
        <v>24060</v>
      </c>
      <c r="F97" s="19">
        <v>29300</v>
      </c>
      <c r="G97" s="20">
        <v>18560</v>
      </c>
      <c r="H97" s="20">
        <v>23910</v>
      </c>
      <c r="I97" s="20">
        <v>236510</v>
      </c>
    </row>
    <row r="98" spans="1:9">
      <c r="A98" s="34" t="s">
        <v>32</v>
      </c>
      <c r="B98" s="20">
        <v>39770</v>
      </c>
      <c r="C98" s="20">
        <v>47450</v>
      </c>
      <c r="D98" s="20">
        <v>59870</v>
      </c>
      <c r="E98" s="19">
        <v>18270</v>
      </c>
      <c r="F98" s="19">
        <v>14320</v>
      </c>
      <c r="G98" s="20">
        <v>13870</v>
      </c>
      <c r="H98" s="20">
        <v>16550</v>
      </c>
      <c r="I98" s="20">
        <v>210100</v>
      </c>
    </row>
    <row r="99" spans="1:9">
      <c r="A99" s="34" t="s">
        <v>36</v>
      </c>
      <c r="B99" s="20">
        <v>50420</v>
      </c>
      <c r="C99" s="20">
        <v>41700</v>
      </c>
      <c r="D99" s="20">
        <v>13240</v>
      </c>
      <c r="E99" s="19">
        <v>8900</v>
      </c>
      <c r="F99" s="19">
        <v>3770</v>
      </c>
      <c r="G99" s="20">
        <v>8440</v>
      </c>
      <c r="H99" s="20">
        <v>10810</v>
      </c>
      <c r="I99" s="20">
        <v>137280</v>
      </c>
    </row>
    <row r="100" spans="1:9">
      <c r="A100" s="34" t="s">
        <v>35</v>
      </c>
      <c r="B100" s="20">
        <v>7050</v>
      </c>
      <c r="C100" s="20">
        <v>9880</v>
      </c>
      <c r="D100" s="20">
        <v>36660</v>
      </c>
      <c r="E100" s="19">
        <v>21350</v>
      </c>
      <c r="F100" s="19">
        <v>11950</v>
      </c>
      <c r="G100" s="20">
        <v>5230</v>
      </c>
      <c r="H100" s="20">
        <v>12970</v>
      </c>
      <c r="I100" s="20">
        <v>105090</v>
      </c>
    </row>
    <row r="101" spans="1:9">
      <c r="A101" s="34" t="s">
        <v>34</v>
      </c>
      <c r="B101" s="20">
        <v>21300</v>
      </c>
      <c r="C101" s="20">
        <v>22980</v>
      </c>
      <c r="D101" s="20">
        <v>12120</v>
      </c>
      <c r="E101" s="19">
        <v>7420</v>
      </c>
      <c r="F101" s="19">
        <v>11110</v>
      </c>
      <c r="G101" s="20">
        <v>11200</v>
      </c>
      <c r="H101" s="20">
        <v>14980</v>
      </c>
      <c r="I101" s="20">
        <v>101110</v>
      </c>
    </row>
    <row r="102" spans="1:9">
      <c r="A102" s="34" t="s">
        <v>33</v>
      </c>
      <c r="B102" s="20">
        <v>9700</v>
      </c>
      <c r="C102" s="20">
        <v>15140</v>
      </c>
      <c r="D102" s="20">
        <v>21500</v>
      </c>
      <c r="E102" s="19">
        <v>8330</v>
      </c>
      <c r="F102" s="19">
        <v>3310</v>
      </c>
      <c r="G102" s="20">
        <v>22160</v>
      </c>
      <c r="H102" s="20">
        <v>15510</v>
      </c>
      <c r="I102" s="20">
        <v>95650</v>
      </c>
    </row>
    <row r="103" spans="1:9">
      <c r="A103" s="34" t="s">
        <v>38</v>
      </c>
      <c r="B103" s="20">
        <v>15540</v>
      </c>
      <c r="C103" s="20">
        <v>21380</v>
      </c>
      <c r="D103" s="20">
        <v>17290</v>
      </c>
      <c r="E103" s="19">
        <v>2930</v>
      </c>
      <c r="F103" s="19">
        <v>2340</v>
      </c>
      <c r="G103" s="20">
        <v>2560</v>
      </c>
      <c r="H103" s="20">
        <v>1930</v>
      </c>
      <c r="I103" s="20">
        <v>63970</v>
      </c>
    </row>
    <row r="104" spans="1:9">
      <c r="A104" s="34" t="s">
        <v>37</v>
      </c>
      <c r="B104" s="20">
        <v>10850</v>
      </c>
      <c r="C104" s="20">
        <v>13310</v>
      </c>
      <c r="D104" s="20">
        <v>6880</v>
      </c>
      <c r="E104" s="19">
        <v>4200</v>
      </c>
      <c r="F104" s="19">
        <v>2700</v>
      </c>
      <c r="G104" s="20">
        <v>14450</v>
      </c>
      <c r="H104" s="20">
        <v>3670</v>
      </c>
      <c r="I104" s="20">
        <v>56060</v>
      </c>
    </row>
    <row r="105" spans="1:9">
      <c r="A105" s="45" t="s">
        <v>39</v>
      </c>
      <c r="B105" s="44">
        <v>315190</v>
      </c>
      <c r="C105" s="44">
        <v>390550</v>
      </c>
      <c r="D105" s="44">
        <v>333290</v>
      </c>
      <c r="E105" s="44">
        <v>170020</v>
      </c>
      <c r="F105" s="44">
        <v>156860</v>
      </c>
      <c r="G105" s="44">
        <v>187170</v>
      </c>
      <c r="H105" s="44">
        <v>148160</v>
      </c>
      <c r="I105" s="44">
        <v>1701240</v>
      </c>
    </row>
    <row r="107" spans="1:9">
      <c r="A107" s="46" t="s">
        <v>41</v>
      </c>
    </row>
    <row r="108" spans="1:9">
      <c r="A108" s="46"/>
    </row>
    <row r="109" spans="1:9">
      <c r="A109" s="47" t="s">
        <v>28</v>
      </c>
      <c r="B109" s="44" t="s">
        <v>19</v>
      </c>
      <c r="C109" s="44" t="s">
        <v>20</v>
      </c>
      <c r="D109" s="44" t="s">
        <v>21</v>
      </c>
      <c r="E109" s="44" t="s">
        <v>22</v>
      </c>
      <c r="F109" s="44" t="s">
        <v>23</v>
      </c>
      <c r="G109" s="44" t="s">
        <v>24</v>
      </c>
      <c r="H109" s="44" t="s">
        <v>25</v>
      </c>
      <c r="I109" s="44" t="s">
        <v>39</v>
      </c>
    </row>
    <row r="110" spans="1:9">
      <c r="A110" s="48" t="str">
        <f>A95</f>
        <v>HP</v>
      </c>
      <c r="B110" s="49">
        <f t="shared" ref="B110:I119" si="0">B95/B$105</f>
        <v>0.20470192582251975</v>
      </c>
      <c r="C110" s="49">
        <f t="shared" si="0"/>
        <v>0.21761618230700294</v>
      </c>
      <c r="D110" s="49">
        <f t="shared" si="0"/>
        <v>0.2146179003270425</v>
      </c>
      <c r="E110" s="49">
        <f t="shared" si="0"/>
        <v>0.25467592047994353</v>
      </c>
      <c r="F110" s="49">
        <f t="shared" si="0"/>
        <v>0.28617875812826726</v>
      </c>
      <c r="G110" s="49">
        <f t="shared" si="0"/>
        <v>0.24015600790725009</v>
      </c>
      <c r="H110" s="49">
        <f t="shared" si="0"/>
        <v>0.14531587473002161</v>
      </c>
      <c r="I110" s="49">
        <f t="shared" si="0"/>
        <v>0.22084479556088499</v>
      </c>
    </row>
    <row r="111" spans="1:9">
      <c r="A111" s="48" t="str">
        <f t="shared" ref="A111:A119" si="1">A96</f>
        <v>Lenovo</v>
      </c>
      <c r="B111" s="49">
        <f t="shared" si="0"/>
        <v>0.12592404581363623</v>
      </c>
      <c r="C111" s="49">
        <f t="shared" si="0"/>
        <v>0.2065804634489822</v>
      </c>
      <c r="D111" s="49">
        <f t="shared" si="0"/>
        <v>0.18875453808995168</v>
      </c>
      <c r="E111" s="49">
        <f t="shared" si="0"/>
        <v>0.18386072226796848</v>
      </c>
      <c r="F111" s="49">
        <f t="shared" si="0"/>
        <v>0.21146245059288538</v>
      </c>
      <c r="G111" s="49">
        <f t="shared" si="0"/>
        <v>0.24443019714697869</v>
      </c>
      <c r="H111" s="49">
        <f t="shared" si="0"/>
        <v>0.17751079913606913</v>
      </c>
      <c r="I111" s="49">
        <f t="shared" si="0"/>
        <v>0.18795701958571395</v>
      </c>
    </row>
    <row r="112" spans="1:9">
      <c r="A112" s="48" t="str">
        <f t="shared" si="1"/>
        <v>Acer</v>
      </c>
      <c r="B112" s="49">
        <f t="shared" si="0"/>
        <v>0.17878105269837241</v>
      </c>
      <c r="C112" s="49">
        <f t="shared" si="0"/>
        <v>0.13580847522724362</v>
      </c>
      <c r="D112" s="49">
        <f t="shared" si="0"/>
        <v>9.3882204686609252E-2</v>
      </c>
      <c r="E112" s="49">
        <f t="shared" si="0"/>
        <v>0.1415127632043289</v>
      </c>
      <c r="F112" s="49">
        <f t="shared" si="0"/>
        <v>0.18679076883845466</v>
      </c>
      <c r="G112" s="49">
        <f t="shared" si="0"/>
        <v>9.9161190361703261E-2</v>
      </c>
      <c r="H112" s="49">
        <f t="shared" si="0"/>
        <v>0.16137958963282936</v>
      </c>
      <c r="I112" s="49">
        <f t="shared" si="0"/>
        <v>0.13902212503820743</v>
      </c>
    </row>
    <row r="113" spans="1:9">
      <c r="A113" s="48" t="str">
        <f t="shared" si="1"/>
        <v>Asus</v>
      </c>
      <c r="B113" s="49">
        <f t="shared" si="0"/>
        <v>0.12617786097274661</v>
      </c>
      <c r="C113" s="49">
        <f t="shared" si="0"/>
        <v>0.12149532710280374</v>
      </c>
      <c r="D113" s="49">
        <f t="shared" si="0"/>
        <v>0.17963335233580366</v>
      </c>
      <c r="E113" s="49">
        <f t="shared" si="0"/>
        <v>0.10745794612398542</v>
      </c>
      <c r="F113" s="49">
        <f t="shared" si="0"/>
        <v>9.1291597602958047E-2</v>
      </c>
      <c r="G113" s="49">
        <f t="shared" si="0"/>
        <v>7.4103755943794411E-2</v>
      </c>
      <c r="H113" s="49">
        <f t="shared" si="0"/>
        <v>0.11170356371490281</v>
      </c>
      <c r="I113" s="49">
        <f t="shared" si="0"/>
        <v>0.12349815428746092</v>
      </c>
    </row>
    <row r="114" spans="1:9">
      <c r="A114" s="48" t="str">
        <f t="shared" si="1"/>
        <v>Apple</v>
      </c>
      <c r="B114" s="49">
        <f t="shared" si="0"/>
        <v>0.15996700402931566</v>
      </c>
      <c r="C114" s="49">
        <f t="shared" si="0"/>
        <v>0.10677250032006146</v>
      </c>
      <c r="D114" s="49">
        <f t="shared" si="0"/>
        <v>3.9725164271355279E-2</v>
      </c>
      <c r="E114" s="49">
        <f t="shared" si="0"/>
        <v>5.2346782731443359E-2</v>
      </c>
      <c r="F114" s="49">
        <f t="shared" si="0"/>
        <v>2.4034170597985464E-2</v>
      </c>
      <c r="G114" s="49">
        <f t="shared" si="0"/>
        <v>4.5092696479136614E-2</v>
      </c>
      <c r="H114" s="49">
        <f t="shared" si="0"/>
        <v>7.2961663066954646E-2</v>
      </c>
      <c r="I114" s="49">
        <f t="shared" si="0"/>
        <v>8.0694081963744099E-2</v>
      </c>
    </row>
    <row r="115" spans="1:9">
      <c r="A115" s="48" t="str">
        <f t="shared" si="1"/>
        <v>Huawei</v>
      </c>
      <c r="B115" s="49">
        <f t="shared" si="0"/>
        <v>2.2367460896602048E-2</v>
      </c>
      <c r="C115" s="49">
        <f t="shared" si="0"/>
        <v>2.5297657150172834E-2</v>
      </c>
      <c r="D115" s="49">
        <f t="shared" si="0"/>
        <v>0.10999429925890365</v>
      </c>
      <c r="E115" s="49">
        <f t="shared" si="0"/>
        <v>0.12557346194565344</v>
      </c>
      <c r="F115" s="49">
        <f t="shared" si="0"/>
        <v>7.6182583195205919E-2</v>
      </c>
      <c r="G115" s="49">
        <f t="shared" si="0"/>
        <v>2.7942512154725652E-2</v>
      </c>
      <c r="H115" s="49">
        <f t="shared" si="0"/>
        <v>8.7540496760259184E-2</v>
      </c>
      <c r="I115" s="49">
        <f t="shared" si="0"/>
        <v>6.1772589405374903E-2</v>
      </c>
    </row>
    <row r="116" spans="1:9">
      <c r="A116" s="48" t="str">
        <f t="shared" si="1"/>
        <v>Other</v>
      </c>
      <c r="B116" s="49">
        <f t="shared" si="0"/>
        <v>6.7578286113138111E-2</v>
      </c>
      <c r="C116" s="49">
        <f t="shared" si="0"/>
        <v>5.8840097298681344E-2</v>
      </c>
      <c r="D116" s="49">
        <f t="shared" si="0"/>
        <v>3.6364727414563897E-2</v>
      </c>
      <c r="E116" s="49">
        <f t="shared" si="0"/>
        <v>4.3641924479473002E-2</v>
      </c>
      <c r="F116" s="49">
        <f t="shared" si="0"/>
        <v>7.0827489481065917E-2</v>
      </c>
      <c r="G116" s="49">
        <f t="shared" si="0"/>
        <v>5.9838649356200244E-2</v>
      </c>
      <c r="H116" s="49">
        <f t="shared" si="0"/>
        <v>0.10110691144708424</v>
      </c>
      <c r="I116" s="49">
        <f t="shared" si="0"/>
        <v>5.9433119371752371E-2</v>
      </c>
    </row>
    <row r="117" spans="1:9">
      <c r="A117" s="48" t="str">
        <f t="shared" si="1"/>
        <v>Honor</v>
      </c>
      <c r="B117" s="49">
        <f t="shared" si="0"/>
        <v>3.0775088042133317E-2</v>
      </c>
      <c r="C117" s="49">
        <f t="shared" si="0"/>
        <v>3.8765843041864041E-2</v>
      </c>
      <c r="D117" s="49">
        <f t="shared" si="0"/>
        <v>6.450838609019173E-2</v>
      </c>
      <c r="E117" s="49">
        <f t="shared" si="0"/>
        <v>4.8994235972238558E-2</v>
      </c>
      <c r="F117" s="49">
        <f t="shared" si="0"/>
        <v>2.1101619278337373E-2</v>
      </c>
      <c r="G117" s="49">
        <f t="shared" si="0"/>
        <v>0.11839504194048192</v>
      </c>
      <c r="H117" s="49">
        <f t="shared" si="0"/>
        <v>0.1046841252699784</v>
      </c>
      <c r="I117" s="49">
        <f t="shared" si="0"/>
        <v>5.6223695657285272E-2</v>
      </c>
    </row>
    <row r="118" spans="1:9">
      <c r="A118" s="48" t="str">
        <f t="shared" si="1"/>
        <v>Dell</v>
      </c>
      <c r="B118" s="49">
        <f t="shared" si="0"/>
        <v>4.9303594657190898E-2</v>
      </c>
      <c r="C118" s="49">
        <f t="shared" si="0"/>
        <v>5.4743310715657405E-2</v>
      </c>
      <c r="D118" s="49">
        <f t="shared" si="0"/>
        <v>5.1876743976716974E-2</v>
      </c>
      <c r="E118" s="49">
        <f t="shared" si="0"/>
        <v>1.723326667450888E-2</v>
      </c>
      <c r="F118" s="49">
        <f t="shared" si="0"/>
        <v>1.4917761060818564E-2</v>
      </c>
      <c r="G118" s="49">
        <f t="shared" si="0"/>
        <v>1.3677405567131484E-2</v>
      </c>
      <c r="H118" s="49">
        <f t="shared" si="0"/>
        <v>1.3026457883369331E-2</v>
      </c>
      <c r="I118" s="49">
        <f t="shared" si="0"/>
        <v>3.7601984434882794E-2</v>
      </c>
    </row>
    <row r="119" spans="1:9">
      <c r="A119" s="48" t="str">
        <f t="shared" si="1"/>
        <v>MSI</v>
      </c>
      <c r="B119" s="49">
        <f t="shared" si="0"/>
        <v>3.4423680954344997E-2</v>
      </c>
      <c r="C119" s="49">
        <f t="shared" si="0"/>
        <v>3.4080143387530404E-2</v>
      </c>
      <c r="D119" s="49">
        <f t="shared" si="0"/>
        <v>2.0642683548861351E-2</v>
      </c>
      <c r="E119" s="49">
        <f t="shared" si="0"/>
        <v>2.4702976120456417E-2</v>
      </c>
      <c r="F119" s="49">
        <f t="shared" si="0"/>
        <v>1.7212801224021419E-2</v>
      </c>
      <c r="G119" s="49">
        <f t="shared" si="0"/>
        <v>7.7202543142597641E-2</v>
      </c>
      <c r="H119" s="49">
        <f t="shared" si="0"/>
        <v>2.4770518358531318E-2</v>
      </c>
      <c r="I119" s="49">
        <f t="shared" si="0"/>
        <v>3.2952434694693285E-2</v>
      </c>
    </row>
    <row r="137" spans="1:9" s="5" customFormat="1">
      <c r="A137" s="4" t="s">
        <v>42</v>
      </c>
    </row>
    <row r="138" spans="1:9">
      <c r="A138" s="3"/>
    </row>
    <row r="140" spans="1:9">
      <c r="A140" s="16"/>
      <c r="B140" s="47" t="s">
        <v>19</v>
      </c>
      <c r="C140" s="47" t="s">
        <v>20</v>
      </c>
      <c r="D140" s="47" t="s">
        <v>21</v>
      </c>
      <c r="E140" s="47" t="s">
        <v>22</v>
      </c>
      <c r="F140" s="47" t="s">
        <v>23</v>
      </c>
      <c r="G140" s="47" t="s">
        <v>24</v>
      </c>
      <c r="H140" s="47" t="s">
        <v>25</v>
      </c>
      <c r="I140" s="47" t="s">
        <v>39</v>
      </c>
    </row>
    <row r="141" spans="1:9">
      <c r="A141" s="19" t="s">
        <v>29</v>
      </c>
      <c r="B141" s="19">
        <v>36310</v>
      </c>
      <c r="C141" s="19">
        <v>49480</v>
      </c>
      <c r="D141" s="19">
        <v>51190</v>
      </c>
      <c r="E141" s="19">
        <v>28760</v>
      </c>
      <c r="F141" s="19">
        <v>33170</v>
      </c>
      <c r="G141" s="19">
        <v>45750</v>
      </c>
      <c r="H141" s="19">
        <v>26300</v>
      </c>
      <c r="I141" s="19">
        <f>SUM(B141:H141)</f>
        <v>270960</v>
      </c>
    </row>
    <row r="142" spans="1:9">
      <c r="A142" s="19" t="s">
        <v>31</v>
      </c>
      <c r="B142" s="19">
        <v>35770</v>
      </c>
      <c r="C142" s="19">
        <v>46240</v>
      </c>
      <c r="D142" s="19">
        <v>43930</v>
      </c>
      <c r="E142" s="19">
        <v>26760</v>
      </c>
      <c r="F142" s="19">
        <v>26240</v>
      </c>
      <c r="G142" s="19">
        <v>35300</v>
      </c>
      <c r="H142" s="19">
        <v>13120</v>
      </c>
      <c r="I142" s="19">
        <f t="shared" ref="I142:I154" si="2">SUM(B142:H142)</f>
        <v>227360</v>
      </c>
    </row>
    <row r="143" spans="1:9">
      <c r="A143" s="19" t="s">
        <v>30</v>
      </c>
      <c r="B143" s="19">
        <v>26540</v>
      </c>
      <c r="C143" s="19">
        <v>34140</v>
      </c>
      <c r="D143" s="19">
        <v>23290</v>
      </c>
      <c r="E143" s="19">
        <v>14550</v>
      </c>
      <c r="F143" s="19">
        <v>18610</v>
      </c>
      <c r="G143" s="19">
        <v>18300</v>
      </c>
      <c r="H143" s="19">
        <v>19260</v>
      </c>
      <c r="I143" s="19">
        <f t="shared" si="2"/>
        <v>154690</v>
      </c>
    </row>
    <row r="144" spans="1:9">
      <c r="A144" s="19" t="s">
        <v>32</v>
      </c>
      <c r="B144" s="19">
        <v>24230</v>
      </c>
      <c r="C144" s="19">
        <v>23100</v>
      </c>
      <c r="D144" s="19">
        <v>41270</v>
      </c>
      <c r="E144" s="19">
        <v>11170</v>
      </c>
      <c r="F144" s="19">
        <v>7920</v>
      </c>
      <c r="G144" s="19">
        <v>10660</v>
      </c>
      <c r="H144" s="19">
        <v>9710</v>
      </c>
      <c r="I144" s="19">
        <f t="shared" si="2"/>
        <v>128060</v>
      </c>
    </row>
    <row r="145" spans="1:9">
      <c r="A145" s="19" t="s">
        <v>38</v>
      </c>
      <c r="B145" s="19">
        <v>15540</v>
      </c>
      <c r="C145" s="19">
        <v>21380</v>
      </c>
      <c r="D145" s="19">
        <v>17290</v>
      </c>
      <c r="E145" s="19">
        <v>2930</v>
      </c>
      <c r="F145" s="19">
        <v>2340</v>
      </c>
      <c r="G145" s="19">
        <v>2560</v>
      </c>
      <c r="H145" s="19">
        <v>1930</v>
      </c>
      <c r="I145" s="19">
        <f t="shared" si="2"/>
        <v>63970</v>
      </c>
    </row>
    <row r="146" spans="1:9">
      <c r="A146" s="19" t="s">
        <v>36</v>
      </c>
      <c r="B146" s="19">
        <v>17920</v>
      </c>
      <c r="C146" s="19">
        <v>13560</v>
      </c>
      <c r="D146" s="19">
        <v>3740</v>
      </c>
      <c r="E146" s="19">
        <v>4500</v>
      </c>
      <c r="F146" s="19">
        <v>1350</v>
      </c>
      <c r="G146" s="19">
        <v>990</v>
      </c>
      <c r="H146" s="19">
        <v>1160</v>
      </c>
      <c r="I146" s="19">
        <f t="shared" si="2"/>
        <v>43220</v>
      </c>
    </row>
    <row r="147" spans="1:9">
      <c r="A147" s="19" t="s">
        <v>35</v>
      </c>
      <c r="B147" s="19">
        <v>550</v>
      </c>
      <c r="C147" s="19">
        <v>980</v>
      </c>
      <c r="D147" s="19">
        <v>18860</v>
      </c>
      <c r="E147" s="19">
        <v>9040</v>
      </c>
      <c r="F147" s="19">
        <v>4810</v>
      </c>
      <c r="G147" s="19">
        <v>1780</v>
      </c>
      <c r="H147" s="19">
        <v>4370</v>
      </c>
      <c r="I147" s="19">
        <f t="shared" si="2"/>
        <v>40390</v>
      </c>
    </row>
    <row r="148" spans="1:9">
      <c r="A148" s="19" t="s">
        <v>37</v>
      </c>
      <c r="B148" s="19">
        <v>5290</v>
      </c>
      <c r="C148" s="19">
        <v>7160</v>
      </c>
      <c r="D148" s="19">
        <v>3740</v>
      </c>
      <c r="E148" s="19">
        <v>3280</v>
      </c>
      <c r="F148" s="19">
        <v>1830</v>
      </c>
      <c r="G148" s="19">
        <v>10840</v>
      </c>
      <c r="H148" s="19">
        <v>2720</v>
      </c>
      <c r="I148" s="19">
        <f t="shared" si="2"/>
        <v>34860</v>
      </c>
    </row>
    <row r="149" spans="1:9">
      <c r="A149" s="19" t="s">
        <v>34</v>
      </c>
      <c r="B149" s="19">
        <v>4630</v>
      </c>
      <c r="C149" s="19">
        <v>8340</v>
      </c>
      <c r="D149" s="19">
        <v>3420</v>
      </c>
      <c r="E149" s="19">
        <v>1860</v>
      </c>
      <c r="F149" s="19">
        <v>1230</v>
      </c>
      <c r="G149" s="19">
        <v>940</v>
      </c>
      <c r="H149" s="19">
        <v>4640</v>
      </c>
      <c r="I149" s="19">
        <f t="shared" si="2"/>
        <v>25060</v>
      </c>
    </row>
    <row r="150" spans="1:9">
      <c r="A150" s="19" t="s">
        <v>33</v>
      </c>
      <c r="B150" s="19">
        <v>2200</v>
      </c>
      <c r="C150" s="19">
        <v>4840</v>
      </c>
      <c r="D150" s="19">
        <v>5830</v>
      </c>
      <c r="E150" s="19">
        <v>830</v>
      </c>
      <c r="F150" s="19">
        <v>210</v>
      </c>
      <c r="G150" s="19">
        <v>1760</v>
      </c>
      <c r="H150" s="19">
        <v>1190</v>
      </c>
      <c r="I150" s="19">
        <f t="shared" si="2"/>
        <v>16860</v>
      </c>
    </row>
    <row r="151" spans="1:9">
      <c r="A151" s="19" t="s">
        <v>43</v>
      </c>
      <c r="B151" s="19">
        <v>1460</v>
      </c>
      <c r="C151" s="19">
        <v>1410</v>
      </c>
      <c r="D151" s="19">
        <v>1840</v>
      </c>
      <c r="E151" s="19">
        <v>2110</v>
      </c>
      <c r="F151" s="19">
        <v>4480</v>
      </c>
      <c r="G151" s="19">
        <v>3850</v>
      </c>
      <c r="H151" s="19">
        <v>1800</v>
      </c>
      <c r="I151" s="19">
        <f t="shared" si="2"/>
        <v>16950</v>
      </c>
    </row>
    <row r="152" spans="1:9">
      <c r="A152" s="19" t="s">
        <v>44</v>
      </c>
      <c r="B152" s="19">
        <v>5140</v>
      </c>
      <c r="C152" s="19">
        <v>1020</v>
      </c>
      <c r="D152" s="19">
        <v>0</v>
      </c>
      <c r="E152" s="19">
        <v>0</v>
      </c>
      <c r="F152" s="19">
        <v>0</v>
      </c>
      <c r="G152" s="19">
        <v>0</v>
      </c>
      <c r="H152" s="19">
        <v>400</v>
      </c>
      <c r="I152" s="19">
        <f t="shared" si="2"/>
        <v>6560</v>
      </c>
    </row>
    <row r="153" spans="1:9">
      <c r="A153" s="19" t="s">
        <v>45</v>
      </c>
      <c r="B153" s="19">
        <v>510</v>
      </c>
      <c r="C153" s="19">
        <v>1010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f t="shared" si="2"/>
        <v>1520</v>
      </c>
    </row>
    <row r="154" spans="1:9" s="3" customFormat="1">
      <c r="A154" s="18" t="s">
        <v>46</v>
      </c>
      <c r="B154" s="28">
        <f>SUM(B141:B153)</f>
        <v>176090</v>
      </c>
      <c r="C154" s="28">
        <v>212660</v>
      </c>
      <c r="D154" s="28">
        <v>214400</v>
      </c>
      <c r="E154" s="28">
        <v>105790</v>
      </c>
      <c r="F154" s="28">
        <v>102190</v>
      </c>
      <c r="G154" s="28">
        <v>132730</v>
      </c>
      <c r="H154" s="28">
        <v>86600</v>
      </c>
      <c r="I154" s="28">
        <f t="shared" si="2"/>
        <v>1030460</v>
      </c>
    </row>
    <row r="156" spans="1:9">
      <c r="A156" s="46" t="s">
        <v>47</v>
      </c>
    </row>
    <row r="157" spans="1:9">
      <c r="A157" s="46"/>
    </row>
    <row r="158" spans="1:9">
      <c r="A158" s="16"/>
      <c r="B158" s="47" t="s">
        <v>19</v>
      </c>
      <c r="C158" s="47" t="s">
        <v>20</v>
      </c>
      <c r="D158" s="47" t="s">
        <v>21</v>
      </c>
      <c r="E158" s="47" t="s">
        <v>22</v>
      </c>
      <c r="F158" s="47" t="s">
        <v>23</v>
      </c>
      <c r="G158" s="47" t="s">
        <v>24</v>
      </c>
      <c r="H158" s="47" t="s">
        <v>25</v>
      </c>
      <c r="I158" s="47" t="s">
        <v>39</v>
      </c>
    </row>
    <row r="159" spans="1:9">
      <c r="A159" s="19" t="str">
        <f>A141</f>
        <v>Lenovo</v>
      </c>
      <c r="B159" s="49">
        <f t="shared" ref="B159:H171" si="3">B141/B$154</f>
        <v>0.20620137429723437</v>
      </c>
      <c r="C159" s="49">
        <f t="shared" si="3"/>
        <v>0.23267187059155459</v>
      </c>
      <c r="D159" s="49">
        <f t="shared" si="3"/>
        <v>0.23875932835820896</v>
      </c>
      <c r="E159" s="49">
        <f t="shared" si="3"/>
        <v>0.27185934398336326</v>
      </c>
      <c r="F159" s="49">
        <f t="shared" si="3"/>
        <v>0.32459144730404149</v>
      </c>
      <c r="G159" s="49">
        <f t="shared" si="3"/>
        <v>0.34468469825962478</v>
      </c>
      <c r="H159" s="49">
        <f t="shared" si="3"/>
        <v>0.30369515011547343</v>
      </c>
      <c r="I159" s="49">
        <f>I141/I$154</f>
        <v>0.26295052694912951</v>
      </c>
    </row>
    <row r="160" spans="1:9">
      <c r="A160" s="19" t="str">
        <f t="shared" ref="A160:A171" si="4">A142</f>
        <v>HP</v>
      </c>
      <c r="B160" s="49">
        <f t="shared" si="3"/>
        <v>0.20313476063376681</v>
      </c>
      <c r="C160" s="49">
        <f t="shared" si="3"/>
        <v>0.217436283269068</v>
      </c>
      <c r="D160" s="49">
        <f t="shared" si="3"/>
        <v>0.20489738805970148</v>
      </c>
      <c r="E160" s="49">
        <f t="shared" si="3"/>
        <v>0.25295396540315718</v>
      </c>
      <c r="F160" s="49">
        <f t="shared" si="3"/>
        <v>0.25677659262158725</v>
      </c>
      <c r="G160" s="49">
        <f t="shared" si="3"/>
        <v>0.26595343931289084</v>
      </c>
      <c r="H160" s="49">
        <f t="shared" si="3"/>
        <v>0.15150115473441109</v>
      </c>
      <c r="I160" s="49">
        <f>I142/I$154</f>
        <v>0.22063932612619608</v>
      </c>
    </row>
    <row r="161" spans="1:9">
      <c r="A161" s="19" t="str">
        <f t="shared" si="4"/>
        <v>Acer</v>
      </c>
      <c r="B161" s="49">
        <f t="shared" si="3"/>
        <v>0.15071838264523824</v>
      </c>
      <c r="C161" s="49">
        <f t="shared" si="3"/>
        <v>0.16053794789805323</v>
      </c>
      <c r="D161" s="49">
        <f t="shared" si="3"/>
        <v>0.10862873134328359</v>
      </c>
      <c r="E161" s="49">
        <f t="shared" si="3"/>
        <v>0.13753662917099915</v>
      </c>
      <c r="F161" s="49">
        <f t="shared" si="3"/>
        <v>0.18211175261767296</v>
      </c>
      <c r="G161" s="49">
        <f t="shared" si="3"/>
        <v>0.13787387930384992</v>
      </c>
      <c r="H161" s="49">
        <f t="shared" si="3"/>
        <v>0.22240184757505774</v>
      </c>
      <c r="I161" s="49">
        <f>I143/I$154</f>
        <v>0.15011742328668751</v>
      </c>
    </row>
    <row r="162" spans="1:9">
      <c r="A162" s="19" t="str">
        <f t="shared" si="4"/>
        <v>Asus</v>
      </c>
      <c r="B162" s="49">
        <f t="shared" si="3"/>
        <v>0.13760009086262706</v>
      </c>
      <c r="C162" s="49">
        <f t="shared" si="3"/>
        <v>0.10862409479921001</v>
      </c>
      <c r="D162" s="49">
        <f t="shared" si="3"/>
        <v>0.19249067164179104</v>
      </c>
      <c r="E162" s="49">
        <f t="shared" si="3"/>
        <v>0.1055865393704509</v>
      </c>
      <c r="F162" s="49">
        <f t="shared" si="3"/>
        <v>7.7502691065662002E-2</v>
      </c>
      <c r="G162" s="49">
        <f t="shared" si="3"/>
        <v>8.0313418217433888E-2</v>
      </c>
      <c r="H162" s="49">
        <f t="shared" si="3"/>
        <v>0.11212471131639723</v>
      </c>
      <c r="I162" s="49">
        <f>I144/I$154</f>
        <v>0.12427459581157929</v>
      </c>
    </row>
    <row r="163" spans="1:9">
      <c r="A163" s="19" t="str">
        <f t="shared" si="4"/>
        <v>Dell</v>
      </c>
      <c r="B163" s="49">
        <f t="shared" si="3"/>
        <v>8.8250326537566023E-2</v>
      </c>
      <c r="C163" s="49">
        <f t="shared" si="3"/>
        <v>0.10053606696134675</v>
      </c>
      <c r="D163" s="49">
        <f t="shared" si="3"/>
        <v>8.0643656716417905E-2</v>
      </c>
      <c r="E163" s="49">
        <f t="shared" si="3"/>
        <v>2.769637962000189E-2</v>
      </c>
      <c r="F163" s="49">
        <f t="shared" si="3"/>
        <v>2.2898522360309228E-2</v>
      </c>
      <c r="G163" s="49">
        <f t="shared" si="3"/>
        <v>1.9287274919008515E-2</v>
      </c>
      <c r="H163" s="49">
        <f t="shared" si="3"/>
        <v>2.2286374133949193E-2</v>
      </c>
      <c r="I163" s="49">
        <f>I145/I$154</f>
        <v>6.2079071482638824E-2</v>
      </c>
    </row>
    <row r="164" spans="1:9">
      <c r="A164" s="19" t="str">
        <f t="shared" si="4"/>
        <v>Apple</v>
      </c>
      <c r="B164" s="49">
        <f t="shared" si="3"/>
        <v>0.10176614231358964</v>
      </c>
      <c r="C164" s="49">
        <f t="shared" si="3"/>
        <v>6.3763754349666135E-2</v>
      </c>
      <c r="D164" s="49">
        <f t="shared" si="3"/>
        <v>1.7444029850746268E-2</v>
      </c>
      <c r="E164" s="49">
        <f t="shared" si="3"/>
        <v>4.2537101805463655E-2</v>
      </c>
      <c r="F164" s="49">
        <f t="shared" si="3"/>
        <v>1.3210685977101478E-2</v>
      </c>
      <c r="G164" s="49">
        <f t="shared" si="3"/>
        <v>7.4587508475853232E-3</v>
      </c>
      <c r="H164" s="49">
        <f t="shared" si="3"/>
        <v>1.3394919168591224E-2</v>
      </c>
      <c r="I164" s="49">
        <f>I146/I$154</f>
        <v>4.1942433476311547E-2</v>
      </c>
    </row>
    <row r="165" spans="1:9">
      <c r="A165" s="19" t="str">
        <f t="shared" si="4"/>
        <v>Huawei</v>
      </c>
      <c r="B165" s="49">
        <f t="shared" si="3"/>
        <v>3.1234028053836104E-3</v>
      </c>
      <c r="C165" s="49">
        <f t="shared" si="3"/>
        <v>4.608294930875576E-3</v>
      </c>
      <c r="D165" s="49">
        <f t="shared" si="3"/>
        <v>8.7966417910447764E-2</v>
      </c>
      <c r="E165" s="49">
        <f t="shared" si="3"/>
        <v>8.5452311182531424E-2</v>
      </c>
      <c r="F165" s="49">
        <f t="shared" si="3"/>
        <v>4.706918485174675E-2</v>
      </c>
      <c r="G165" s="49">
        <f t="shared" si="3"/>
        <v>1.3410683342123107E-2</v>
      </c>
      <c r="H165" s="49">
        <f t="shared" si="3"/>
        <v>5.0461893764434183E-2</v>
      </c>
      <c r="I165" s="49">
        <f>I147/I$154</f>
        <v>3.9196087184364264E-2</v>
      </c>
    </row>
    <row r="166" spans="1:9">
      <c r="A166" s="19" t="str">
        <f t="shared" si="4"/>
        <v>MSI</v>
      </c>
      <c r="B166" s="49">
        <f t="shared" si="3"/>
        <v>3.0041456073598729E-2</v>
      </c>
      <c r="C166" s="49">
        <f t="shared" si="3"/>
        <v>3.3668767045988902E-2</v>
      </c>
      <c r="D166" s="49">
        <f t="shared" si="3"/>
        <v>1.7444029850746268E-2</v>
      </c>
      <c r="E166" s="49">
        <f t="shared" si="3"/>
        <v>3.1004820871537952E-2</v>
      </c>
      <c r="F166" s="49">
        <f t="shared" si="3"/>
        <v>1.790781876895978E-2</v>
      </c>
      <c r="G166" s="49">
        <f t="shared" si="3"/>
        <v>8.1669554735176675E-2</v>
      </c>
      <c r="H166" s="49">
        <f t="shared" si="3"/>
        <v>3.1408775981524251E-2</v>
      </c>
      <c r="I166" s="49">
        <f>I148/I$154</f>
        <v>3.3829551850629816E-2</v>
      </c>
    </row>
    <row r="167" spans="1:9">
      <c r="A167" s="19" t="str">
        <f t="shared" si="4"/>
        <v>Other</v>
      </c>
      <c r="B167" s="49">
        <f t="shared" si="3"/>
        <v>2.6293372707138395E-2</v>
      </c>
      <c r="C167" s="49">
        <f t="shared" si="3"/>
        <v>3.9217530330104389E-2</v>
      </c>
      <c r="D167" s="49">
        <f t="shared" si="3"/>
        <v>1.5951492537313434E-2</v>
      </c>
      <c r="E167" s="49">
        <f t="shared" si="3"/>
        <v>1.7582002079591645E-2</v>
      </c>
      <c r="F167" s="49">
        <f t="shared" si="3"/>
        <v>1.2036402779136902E-2</v>
      </c>
      <c r="G167" s="49">
        <f t="shared" si="3"/>
        <v>7.0820462593234384E-3</v>
      </c>
      <c r="H167" s="49">
        <f t="shared" si="3"/>
        <v>5.3579676674364897E-2</v>
      </c>
      <c r="I167" s="49">
        <f>I149/I$154</f>
        <v>2.4319236069328259E-2</v>
      </c>
    </row>
    <row r="168" spans="1:9">
      <c r="A168" s="19" t="str">
        <f t="shared" si="4"/>
        <v>Honor</v>
      </c>
      <c r="B168" s="49">
        <f t="shared" si="3"/>
        <v>1.2493611221534442E-2</v>
      </c>
      <c r="C168" s="49">
        <f t="shared" si="3"/>
        <v>2.2759334148405905E-2</v>
      </c>
      <c r="D168" s="49">
        <f t="shared" si="3"/>
        <v>2.7192164179104479E-2</v>
      </c>
      <c r="E168" s="49">
        <f t="shared" si="3"/>
        <v>7.845732110785519E-3</v>
      </c>
      <c r="F168" s="49">
        <f t="shared" si="3"/>
        <v>2.0549955964380075E-3</v>
      </c>
      <c r="G168" s="49">
        <f t="shared" si="3"/>
        <v>1.3260001506818353E-2</v>
      </c>
      <c r="H168" s="49">
        <f t="shared" si="3"/>
        <v>1.374133949191686E-2</v>
      </c>
      <c r="I168" s="49">
        <f>I150/I$154</f>
        <v>1.6361624905382063E-2</v>
      </c>
    </row>
    <row r="169" spans="1:9">
      <c r="A169" s="19" t="str">
        <f t="shared" si="4"/>
        <v>Digma</v>
      </c>
      <c r="B169" s="49">
        <f t="shared" si="3"/>
        <v>8.2912147197455842E-3</v>
      </c>
      <c r="C169" s="49">
        <f t="shared" si="3"/>
        <v>6.6303018903413899E-3</v>
      </c>
      <c r="D169" s="49">
        <f t="shared" si="3"/>
        <v>8.5820895522388061E-3</v>
      </c>
      <c r="E169" s="49">
        <f t="shared" si="3"/>
        <v>1.9945174402117401E-2</v>
      </c>
      <c r="F169" s="49">
        <f t="shared" si="3"/>
        <v>4.3839906057344162E-2</v>
      </c>
      <c r="G169" s="49">
        <f t="shared" si="3"/>
        <v>2.9006253296165147E-2</v>
      </c>
      <c r="H169" s="49">
        <f t="shared" si="3"/>
        <v>2.0785219399538105E-2</v>
      </c>
      <c r="I169" s="49">
        <f>I151/I$154</f>
        <v>1.6448964540108302E-2</v>
      </c>
    </row>
    <row r="170" spans="1:9">
      <c r="A170" s="19" t="str">
        <f t="shared" si="4"/>
        <v>Irbis</v>
      </c>
      <c r="B170" s="49">
        <f t="shared" si="3"/>
        <v>2.9189618944857745E-2</v>
      </c>
      <c r="C170" s="49">
        <f t="shared" si="3"/>
        <v>4.7963886015235588E-3</v>
      </c>
      <c r="D170" s="49">
        <f t="shared" si="3"/>
        <v>0</v>
      </c>
      <c r="E170" s="49">
        <f t="shared" si="3"/>
        <v>0</v>
      </c>
      <c r="F170" s="49">
        <f t="shared" si="3"/>
        <v>0</v>
      </c>
      <c r="G170" s="49">
        <f t="shared" si="3"/>
        <v>0</v>
      </c>
      <c r="H170" s="49">
        <f t="shared" si="3"/>
        <v>4.6189376443418013E-3</v>
      </c>
      <c r="I170" s="49">
        <f>I152/I$154</f>
        <v>6.3660889311569586E-3</v>
      </c>
    </row>
    <row r="171" spans="1:9">
      <c r="A171" s="19" t="str">
        <f t="shared" si="4"/>
        <v>Prestigio</v>
      </c>
      <c r="B171" s="49">
        <f t="shared" si="3"/>
        <v>2.896246237719348E-3</v>
      </c>
      <c r="C171" s="49">
        <f t="shared" si="3"/>
        <v>4.7493651838615633E-3</v>
      </c>
      <c r="D171" s="49">
        <f t="shared" si="3"/>
        <v>0</v>
      </c>
      <c r="E171" s="49">
        <f t="shared" si="3"/>
        <v>0</v>
      </c>
      <c r="F171" s="49">
        <f t="shared" si="3"/>
        <v>0</v>
      </c>
      <c r="G171" s="49">
        <f t="shared" si="3"/>
        <v>0</v>
      </c>
      <c r="H171" s="49">
        <f t="shared" si="3"/>
        <v>0</v>
      </c>
      <c r="I171" s="49">
        <f>I153/I$154</f>
        <v>1.4750693864875881E-3</v>
      </c>
    </row>
    <row r="172" spans="1:9">
      <c r="A172" s="3"/>
    </row>
    <row r="173" spans="1:9">
      <c r="A173" s="3"/>
    </row>
    <row r="174" spans="1:9">
      <c r="A174" s="3"/>
    </row>
    <row r="175" spans="1:9">
      <c r="A175" s="3"/>
    </row>
    <row r="176" spans="1:9">
      <c r="A176" s="3"/>
    </row>
    <row r="177" spans="1:8">
      <c r="A177" s="3"/>
    </row>
    <row r="178" spans="1:8">
      <c r="A178" s="3"/>
    </row>
    <row r="179" spans="1:8">
      <c r="A179" s="3"/>
    </row>
    <row r="180" spans="1:8">
      <c r="A180" s="3"/>
    </row>
    <row r="189" spans="1:8" s="5" customFormat="1">
      <c r="A189" s="4" t="s">
        <v>48</v>
      </c>
    </row>
    <row r="190" spans="1:8" s="51" customFormat="1">
      <c r="A190" s="50" t="s">
        <v>49</v>
      </c>
    </row>
    <row r="192" spans="1:8">
      <c r="A192" s="44"/>
      <c r="B192" s="47" t="s">
        <v>19</v>
      </c>
      <c r="C192" s="47" t="s">
        <v>20</v>
      </c>
      <c r="D192" s="47" t="s">
        <v>21</v>
      </c>
      <c r="E192" s="47" t="s">
        <v>22</v>
      </c>
      <c r="F192" s="47" t="s">
        <v>23</v>
      </c>
      <c r="G192" s="47" t="s">
        <v>24</v>
      </c>
      <c r="H192" s="47" t="s">
        <v>25</v>
      </c>
    </row>
    <row r="193" spans="1:12">
      <c r="A193" s="34" t="s">
        <v>50</v>
      </c>
      <c r="B193" s="35">
        <v>0.57997170364746886</v>
      </c>
      <c r="C193" s="49">
        <v>0.6028261074014859</v>
      </c>
      <c r="D193" s="49">
        <v>0.67517257462686564</v>
      </c>
      <c r="E193" s="49">
        <v>0.59533982417997922</v>
      </c>
      <c r="F193" s="49">
        <v>0.66541591085773522</v>
      </c>
      <c r="G193" s="49">
        <v>0.65498380170270476</v>
      </c>
      <c r="H193" s="49">
        <v>0.68821090047393363</v>
      </c>
    </row>
    <row r="194" spans="1:12">
      <c r="A194" s="34" t="s">
        <v>51</v>
      </c>
      <c r="B194" s="35">
        <v>0.31868479473641831</v>
      </c>
      <c r="C194" s="49">
        <v>0.33808426596445029</v>
      </c>
      <c r="D194" s="49">
        <v>0.3079757462686567</v>
      </c>
      <c r="E194" s="49">
        <v>0.36301162680782684</v>
      </c>
      <c r="F194" s="49">
        <v>0.32081886499093032</v>
      </c>
      <c r="G194" s="49">
        <v>0.33765539064265804</v>
      </c>
      <c r="H194" s="49">
        <v>0.29804502369668245</v>
      </c>
    </row>
    <row r="195" spans="1:12">
      <c r="A195" s="34" t="s">
        <v>36</v>
      </c>
      <c r="B195" s="35">
        <v>0.10134350161611282</v>
      </c>
      <c r="C195" s="49">
        <v>5.9089626634063766E-2</v>
      </c>
      <c r="D195" s="49">
        <v>1.6851679104477612E-2</v>
      </c>
      <c r="E195" s="49">
        <v>4.1648549012193968E-2</v>
      </c>
      <c r="F195" s="49">
        <v>1.3765224151334543E-2</v>
      </c>
      <c r="G195" s="49">
        <v>7.3608076546372338E-3</v>
      </c>
      <c r="H195" s="49">
        <v>1.3744075829383886E-2</v>
      </c>
    </row>
    <row r="196" spans="1:12">
      <c r="A196" s="34" t="s">
        <v>52</v>
      </c>
      <c r="B196" s="35">
        <v>0</v>
      </c>
      <c r="C196" s="35">
        <v>0</v>
      </c>
      <c r="D196" s="35">
        <v>0</v>
      </c>
      <c r="E196" s="49">
        <v>0</v>
      </c>
      <c r="F196" s="49">
        <v>0</v>
      </c>
      <c r="G196" s="49">
        <v>0</v>
      </c>
      <c r="H196" s="49">
        <v>0</v>
      </c>
    </row>
    <row r="197" spans="1:12">
      <c r="L197" s="52"/>
    </row>
    <row r="214" spans="1:8" s="5" customFormat="1">
      <c r="A214" s="4" t="s">
        <v>53</v>
      </c>
    </row>
    <row r="215" spans="1:8">
      <c r="A215" s="50" t="s">
        <v>49</v>
      </c>
    </row>
    <row r="216" spans="1:8">
      <c r="A216" s="44"/>
      <c r="B216" s="47" t="s">
        <v>19</v>
      </c>
      <c r="C216" s="47" t="s">
        <v>20</v>
      </c>
      <c r="D216" s="47" t="s">
        <v>21</v>
      </c>
      <c r="E216" s="47" t="s">
        <v>22</v>
      </c>
      <c r="F216" s="47" t="s">
        <v>23</v>
      </c>
      <c r="G216" s="47" t="s">
        <v>24</v>
      </c>
      <c r="H216" s="47" t="s">
        <v>25</v>
      </c>
    </row>
    <row r="217" spans="1:8">
      <c r="A217" s="34" t="s">
        <v>54</v>
      </c>
      <c r="B217" s="35">
        <v>6.033104431944972E-3</v>
      </c>
      <c r="C217" s="49">
        <v>4.9139471456785483E-3</v>
      </c>
      <c r="D217" s="49">
        <v>1.4412313432835822E-3</v>
      </c>
      <c r="E217" s="29">
        <v>1.6731260043482371E-3</v>
      </c>
      <c r="F217" s="49">
        <v>8.6032650945840896E-4</v>
      </c>
      <c r="G217" s="49">
        <v>1.8684547577789497E-3</v>
      </c>
      <c r="H217" s="49">
        <v>2.1090047393364929E-3</v>
      </c>
    </row>
    <row r="218" spans="1:8">
      <c r="A218" s="34" t="s">
        <v>55</v>
      </c>
      <c r="B218" s="35">
        <v>0.19348493736843922</v>
      </c>
      <c r="C218" s="49">
        <v>0.20168343835229943</v>
      </c>
      <c r="D218" s="49">
        <v>0.10267257462686567</v>
      </c>
      <c r="E218" s="29">
        <v>0.13604310426316288</v>
      </c>
      <c r="F218" s="49">
        <v>0.11186317698885721</v>
      </c>
      <c r="G218" s="49">
        <v>0.13332328787764636</v>
      </c>
      <c r="H218" s="49">
        <v>8.7855450236966823E-2</v>
      </c>
    </row>
    <row r="219" spans="1:8">
      <c r="A219" s="34" t="s">
        <v>56</v>
      </c>
      <c r="B219" s="35">
        <v>5.2572552538044791E-2</v>
      </c>
      <c r="C219" s="49">
        <v>5.4909244803912349E-2</v>
      </c>
      <c r="D219" s="49">
        <v>4.6408582089552237E-2</v>
      </c>
      <c r="E219" s="29">
        <v>4.3397296530863029E-2</v>
      </c>
      <c r="F219" s="49">
        <v>5.2272609484322365E-2</v>
      </c>
      <c r="G219" s="49">
        <v>6.238227981616816E-2</v>
      </c>
      <c r="H219" s="49">
        <v>4.5983412322274882E-2</v>
      </c>
    </row>
    <row r="220" spans="1:8">
      <c r="A220" s="34" t="s">
        <v>57</v>
      </c>
      <c r="B220" s="35">
        <v>0.4250664274129542</v>
      </c>
      <c r="C220" s="49">
        <v>0.4401721057086429</v>
      </c>
      <c r="D220" s="49">
        <v>0.58127332089552242</v>
      </c>
      <c r="E220" s="29">
        <v>0.55310520843179889</v>
      </c>
      <c r="F220" s="49">
        <v>0.6532676859289972</v>
      </c>
      <c r="G220" s="49">
        <v>0.57354780381225046</v>
      </c>
      <c r="H220" s="49">
        <v>0.70175355450236965</v>
      </c>
    </row>
    <row r="221" spans="1:8">
      <c r="A221" s="34" t="s">
        <v>58</v>
      </c>
      <c r="B221" s="35">
        <v>0.3069751659247501</v>
      </c>
      <c r="C221" s="49">
        <v>0.28752938963603875</v>
      </c>
      <c r="D221" s="49">
        <v>0.25519123134328359</v>
      </c>
      <c r="E221" s="29">
        <v>0.26250118158616126</v>
      </c>
      <c r="F221" s="49">
        <v>0.18097952837522674</v>
      </c>
      <c r="G221" s="49">
        <v>0.22764258268665713</v>
      </c>
      <c r="H221" s="49">
        <v>0.16056872037914691</v>
      </c>
    </row>
    <row r="222" spans="1:8">
      <c r="A222" s="34" t="s">
        <v>59</v>
      </c>
      <c r="B222" s="35">
        <v>1.586781232386671E-2</v>
      </c>
      <c r="C222" s="49">
        <v>1.0791874353428007E-2</v>
      </c>
      <c r="D222" s="49">
        <v>1.3013059701492538E-2</v>
      </c>
      <c r="E222" s="29">
        <v>3.2800831836657528E-3</v>
      </c>
      <c r="F222" s="49">
        <v>7.5667271313811866E-4</v>
      </c>
      <c r="G222" s="49">
        <v>1.2355910494989829E-3</v>
      </c>
      <c r="H222" s="49">
        <v>1.7298578199052132E-3</v>
      </c>
    </row>
    <row r="241" spans="1:10" s="54" customFormat="1" ht="15.75">
      <c r="A241" s="53" t="s">
        <v>60</v>
      </c>
    </row>
    <row r="242" spans="1:10">
      <c r="A242" s="50" t="s">
        <v>49</v>
      </c>
    </row>
    <row r="243" spans="1:10">
      <c r="A243" s="50"/>
    </row>
    <row r="244" spans="1:10">
      <c r="A244" s="33" t="s">
        <v>61</v>
      </c>
    </row>
    <row r="245" spans="1:10">
      <c r="A245" s="25" t="s">
        <v>30</v>
      </c>
      <c r="B245" s="25" t="s">
        <v>62</v>
      </c>
    </row>
    <row r="246" spans="1:10">
      <c r="A246" s="25" t="s">
        <v>32</v>
      </c>
      <c r="B246" s="25" t="s">
        <v>63</v>
      </c>
    </row>
    <row r="247" spans="1:10">
      <c r="A247" s="25" t="s">
        <v>38</v>
      </c>
      <c r="B247" s="25" t="s">
        <v>64</v>
      </c>
    </row>
    <row r="248" spans="1:10">
      <c r="A248" s="25" t="s">
        <v>31</v>
      </c>
      <c r="B248" s="25" t="s">
        <v>65</v>
      </c>
    </row>
    <row r="249" spans="1:10">
      <c r="A249" s="25" t="s">
        <v>29</v>
      </c>
      <c r="B249" s="25" t="s">
        <v>66</v>
      </c>
      <c r="J249" t="s">
        <v>9</v>
      </c>
    </row>
    <row r="250" spans="1:10">
      <c r="A250" s="25" t="s">
        <v>37</v>
      </c>
      <c r="B250" s="25" t="s">
        <v>67</v>
      </c>
    </row>
    <row r="252" spans="1:10">
      <c r="A252" s="44"/>
      <c r="B252" s="47" t="s">
        <v>19</v>
      </c>
      <c r="C252" s="47" t="s">
        <v>20</v>
      </c>
      <c r="D252" s="47" t="s">
        <v>21</v>
      </c>
      <c r="E252" s="47" t="s">
        <v>22</v>
      </c>
      <c r="F252" s="47" t="s">
        <v>23</v>
      </c>
      <c r="G252" s="47" t="s">
        <v>24</v>
      </c>
      <c r="H252" s="47" t="s">
        <v>25</v>
      </c>
    </row>
    <row r="253" spans="1:10">
      <c r="A253" s="49" t="s">
        <v>68</v>
      </c>
      <c r="B253" s="49">
        <v>0.23627454363504607</v>
      </c>
      <c r="C253" s="49">
        <v>0.2697968588357002</v>
      </c>
      <c r="D253" s="49">
        <v>0.30215018656716419</v>
      </c>
      <c r="E253" s="49">
        <v>0.2121561584270725</v>
      </c>
      <c r="F253" s="49">
        <v>0.38512568022803834</v>
      </c>
      <c r="G253" s="49">
        <v>0.31214495592556318</v>
      </c>
      <c r="H253" s="49">
        <v>0.27007109004739338</v>
      </c>
    </row>
    <row r="254" spans="1:10">
      <c r="A254" s="49" t="s">
        <v>69</v>
      </c>
      <c r="B254" s="49">
        <v>0.76372545636495393</v>
      </c>
      <c r="C254" s="49">
        <v>0.73020314116429985</v>
      </c>
      <c r="D254" s="49">
        <v>0.69784981343283581</v>
      </c>
      <c r="E254" s="49">
        <v>0.78784384157292753</v>
      </c>
      <c r="F254" s="49">
        <v>0.61487431977196161</v>
      </c>
      <c r="G254" s="49">
        <v>0.68785504407443687</v>
      </c>
      <c r="H254" s="49">
        <v>0.72992890995260662</v>
      </c>
    </row>
    <row r="257" spans="1:3">
      <c r="A257" s="46" t="s">
        <v>70</v>
      </c>
    </row>
    <row r="258" spans="1:3">
      <c r="A258" s="46"/>
    </row>
    <row r="259" spans="1:3">
      <c r="A259" s="44"/>
      <c r="B259" s="47" t="s">
        <v>68</v>
      </c>
      <c r="C259" s="47" t="s">
        <v>69</v>
      </c>
    </row>
    <row r="260" spans="1:3">
      <c r="A260" s="34" t="s">
        <v>30</v>
      </c>
      <c r="B260" s="35">
        <v>7.2118380062305296E-2</v>
      </c>
      <c r="C260" s="35">
        <v>0.92788161993769469</v>
      </c>
    </row>
    <row r="261" spans="1:3">
      <c r="A261" s="34" t="s">
        <v>36</v>
      </c>
      <c r="B261" s="35">
        <v>0</v>
      </c>
      <c r="C261" s="35">
        <v>1</v>
      </c>
    </row>
    <row r="262" spans="1:3">
      <c r="A262" s="34" t="s">
        <v>32</v>
      </c>
      <c r="B262" s="35">
        <v>0.20175077239958805</v>
      </c>
      <c r="C262" s="35">
        <v>0.79824922760041195</v>
      </c>
    </row>
    <row r="263" spans="1:3">
      <c r="A263" s="34" t="s">
        <v>38</v>
      </c>
      <c r="B263" s="35">
        <v>0.49896373056994819</v>
      </c>
      <c r="C263" s="35">
        <v>0.50103626943005186</v>
      </c>
    </row>
    <row r="264" spans="1:3">
      <c r="A264" s="34" t="s">
        <v>31</v>
      </c>
      <c r="B264" s="35">
        <v>0.66981707317073169</v>
      </c>
      <c r="C264" s="35">
        <v>0.33018292682926831</v>
      </c>
    </row>
    <row r="265" spans="1:3">
      <c r="A265" s="34" t="s">
        <v>29</v>
      </c>
      <c r="B265" s="35">
        <v>0.36520912547528517</v>
      </c>
      <c r="C265" s="35">
        <v>0.63479087452471483</v>
      </c>
    </row>
    <row r="266" spans="1:3">
      <c r="A266" s="34" t="s">
        <v>37</v>
      </c>
      <c r="B266" s="35">
        <v>1.1029411764705882E-3</v>
      </c>
      <c r="C266" s="35">
        <v>0.99889705882352942</v>
      </c>
    </row>
    <row r="267" spans="1:3">
      <c r="A267" s="49" t="s">
        <v>35</v>
      </c>
      <c r="B267" s="49">
        <v>1.9908466819221968E-2</v>
      </c>
      <c r="C267" s="49">
        <v>0.98009153318077802</v>
      </c>
    </row>
    <row r="268" spans="1:3">
      <c r="A268" s="49" t="s">
        <v>33</v>
      </c>
      <c r="B268" s="49">
        <v>0</v>
      </c>
      <c r="C268" s="49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2022-08-31T13:42:06Z</dcterms:created>
  <dcterms:modified xsi:type="dcterms:W3CDTF">2022-08-31T13:42:33Z</dcterms:modified>
</cp:coreProperties>
</file>